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.MS Excel\Data cleeaning Practices\"/>
    </mc:Choice>
  </mc:AlternateContent>
  <xr:revisionPtr revIDLastSave="0" documentId="13_ncr:1_{15C189D9-978F-4722-A9B7-1932F7497A95}" xr6:coauthVersionLast="47" xr6:coauthVersionMax="47" xr10:uidLastSave="{00000000-0000-0000-0000-000000000000}"/>
  <bookViews>
    <workbookView xWindow="-120" yWindow="-120" windowWidth="20730" windowHeight="11160" firstSheet="1" activeTab="5" xr2:uid="{6D40A122-3FA3-4A7C-BE55-416A608B841A}"/>
  </bookViews>
  <sheets>
    <sheet name="Heart_Attack_Risk_Levels_Datase" sheetId="1" r:id="rId1"/>
    <sheet name="Data cleaning" sheetId="2" r:id="rId2"/>
    <sheet name="New data" sheetId="9" r:id="rId3"/>
    <sheet name="Univariate" sheetId="3" r:id="rId4"/>
    <sheet name="Result based" sheetId="4" r:id="rId5"/>
    <sheet name="Sheet2" sheetId="10" r:id="rId6"/>
  </sheets>
  <definedNames>
    <definedName name="_xlnm._FilterDatabase" localSheetId="1" hidden="1">'Data cleaning'!$A$1:$Q$1320</definedName>
    <definedName name="_xlnm._FilterDatabase" localSheetId="2" hidden="1">'New data'!$A$1:$Q$1320</definedName>
    <definedName name="_xlchart.v1.0" hidden="1">'Data cleaning'!$A$1</definedName>
    <definedName name="_xlchart.v1.1" hidden="1">'Data cleaning'!$A$2:$A$1320</definedName>
    <definedName name="_xlchart.v1.10" hidden="1">'Data cleaning'!$M$1</definedName>
    <definedName name="_xlchart.v1.11" hidden="1">'Data cleaning'!$M$2:$M$1320</definedName>
    <definedName name="_xlchart.v1.12" hidden="1">'Data cleaning'!$G$1</definedName>
    <definedName name="_xlchart.v1.13" hidden="1">'Data cleaning'!$G$2:$G$1320</definedName>
    <definedName name="_xlchart.v1.2" hidden="1">'Data cleaning'!$C$1</definedName>
    <definedName name="_xlchart.v1.3" hidden="1">'Data cleaning'!$C$2:$C$1320</definedName>
    <definedName name="_xlchart.v1.4" hidden="1">'Data cleaning'!$E$1</definedName>
    <definedName name="_xlchart.v1.5" hidden="1">'Data cleaning'!$E$2:$E$1320</definedName>
    <definedName name="_xlchart.v1.6" hidden="1">'Data cleaning'!$K$1</definedName>
    <definedName name="_xlchart.v1.7" hidden="1">'Data cleaning'!$K$2:$K$1320</definedName>
    <definedName name="_xlchart.v1.8" hidden="1">'Data cleaning'!$I$1</definedName>
    <definedName name="_xlchart.v1.9" hidden="1">'Data cleaning'!$I$2:$I$1320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20" i="9" l="1"/>
  <c r="L1320" i="9"/>
  <c r="J1320" i="9"/>
  <c r="H1320" i="9"/>
  <c r="F1320" i="9"/>
  <c r="D1320" i="9"/>
  <c r="N1319" i="9"/>
  <c r="L1319" i="9"/>
  <c r="J1319" i="9"/>
  <c r="H1319" i="9"/>
  <c r="F1319" i="9"/>
  <c r="D1319" i="9"/>
  <c r="N1318" i="9"/>
  <c r="L1318" i="9"/>
  <c r="J1318" i="9"/>
  <c r="H1318" i="9"/>
  <c r="F1318" i="9"/>
  <c r="D1318" i="9"/>
  <c r="N1317" i="9"/>
  <c r="L1317" i="9"/>
  <c r="J1317" i="9"/>
  <c r="H1317" i="9"/>
  <c r="F1317" i="9"/>
  <c r="D1317" i="9"/>
  <c r="N1316" i="9"/>
  <c r="L1316" i="9"/>
  <c r="J1316" i="9"/>
  <c r="H1316" i="9"/>
  <c r="F1316" i="9"/>
  <c r="D1316" i="9"/>
  <c r="N1315" i="9"/>
  <c r="L1315" i="9"/>
  <c r="J1315" i="9"/>
  <c r="H1315" i="9"/>
  <c r="F1315" i="9"/>
  <c r="D1315" i="9"/>
  <c r="N1314" i="9"/>
  <c r="L1314" i="9"/>
  <c r="J1314" i="9"/>
  <c r="H1314" i="9"/>
  <c r="F1314" i="9"/>
  <c r="D1314" i="9"/>
  <c r="N1313" i="9"/>
  <c r="L1313" i="9"/>
  <c r="J1313" i="9"/>
  <c r="H1313" i="9"/>
  <c r="F1313" i="9"/>
  <c r="D1313" i="9"/>
  <c r="N1312" i="9"/>
  <c r="L1312" i="9"/>
  <c r="J1312" i="9"/>
  <c r="H1312" i="9"/>
  <c r="F1312" i="9"/>
  <c r="D1312" i="9"/>
  <c r="N1311" i="9"/>
  <c r="L1311" i="9"/>
  <c r="J1311" i="9"/>
  <c r="H1311" i="9"/>
  <c r="F1311" i="9"/>
  <c r="D1311" i="9"/>
  <c r="N1310" i="9"/>
  <c r="L1310" i="9"/>
  <c r="J1310" i="9"/>
  <c r="H1310" i="9"/>
  <c r="F1310" i="9"/>
  <c r="D1310" i="9"/>
  <c r="N1309" i="9"/>
  <c r="L1309" i="9"/>
  <c r="J1309" i="9"/>
  <c r="H1309" i="9"/>
  <c r="F1309" i="9"/>
  <c r="D1309" i="9"/>
  <c r="N1308" i="9"/>
  <c r="L1308" i="9"/>
  <c r="J1308" i="9"/>
  <c r="H1308" i="9"/>
  <c r="F1308" i="9"/>
  <c r="D1308" i="9"/>
  <c r="N1307" i="9"/>
  <c r="L1307" i="9"/>
  <c r="J1307" i="9"/>
  <c r="H1307" i="9"/>
  <c r="F1307" i="9"/>
  <c r="D1307" i="9"/>
  <c r="N1306" i="9"/>
  <c r="L1306" i="9"/>
  <c r="J1306" i="9"/>
  <c r="H1306" i="9"/>
  <c r="F1306" i="9"/>
  <c r="D1306" i="9"/>
  <c r="N1305" i="9"/>
  <c r="L1305" i="9"/>
  <c r="J1305" i="9"/>
  <c r="H1305" i="9"/>
  <c r="F1305" i="9"/>
  <c r="D1305" i="9"/>
  <c r="N1304" i="9"/>
  <c r="L1304" i="9"/>
  <c r="J1304" i="9"/>
  <c r="H1304" i="9"/>
  <c r="F1304" i="9"/>
  <c r="D1304" i="9"/>
  <c r="N1303" i="9"/>
  <c r="L1303" i="9"/>
  <c r="J1303" i="9"/>
  <c r="H1303" i="9"/>
  <c r="F1303" i="9"/>
  <c r="D1303" i="9"/>
  <c r="N1302" i="9"/>
  <c r="L1302" i="9"/>
  <c r="J1302" i="9"/>
  <c r="H1302" i="9"/>
  <c r="F1302" i="9"/>
  <c r="D1302" i="9"/>
  <c r="N1301" i="9"/>
  <c r="L1301" i="9"/>
  <c r="J1301" i="9"/>
  <c r="H1301" i="9"/>
  <c r="F1301" i="9"/>
  <c r="D1301" i="9"/>
  <c r="N1300" i="9"/>
  <c r="L1300" i="9"/>
  <c r="J1300" i="9"/>
  <c r="H1300" i="9"/>
  <c r="F1300" i="9"/>
  <c r="D1300" i="9"/>
  <c r="N1299" i="9"/>
  <c r="L1299" i="9"/>
  <c r="J1299" i="9"/>
  <c r="H1299" i="9"/>
  <c r="F1299" i="9"/>
  <c r="D1299" i="9"/>
  <c r="N1298" i="9"/>
  <c r="L1298" i="9"/>
  <c r="J1298" i="9"/>
  <c r="H1298" i="9"/>
  <c r="F1298" i="9"/>
  <c r="D1298" i="9"/>
  <c r="N1297" i="9"/>
  <c r="L1297" i="9"/>
  <c r="J1297" i="9"/>
  <c r="H1297" i="9"/>
  <c r="F1297" i="9"/>
  <c r="D1297" i="9"/>
  <c r="N1296" i="9"/>
  <c r="L1296" i="9"/>
  <c r="J1296" i="9"/>
  <c r="H1296" i="9"/>
  <c r="F1296" i="9"/>
  <c r="D1296" i="9"/>
  <c r="N1295" i="9"/>
  <c r="L1295" i="9"/>
  <c r="J1295" i="9"/>
  <c r="H1295" i="9"/>
  <c r="F1295" i="9"/>
  <c r="D1295" i="9"/>
  <c r="N1294" i="9"/>
  <c r="L1294" i="9"/>
  <c r="J1294" i="9"/>
  <c r="H1294" i="9"/>
  <c r="F1294" i="9"/>
  <c r="D1294" i="9"/>
  <c r="N1293" i="9"/>
  <c r="L1293" i="9"/>
  <c r="J1293" i="9"/>
  <c r="H1293" i="9"/>
  <c r="F1293" i="9"/>
  <c r="D1293" i="9"/>
  <c r="N1292" i="9"/>
  <c r="L1292" i="9"/>
  <c r="J1292" i="9"/>
  <c r="H1292" i="9"/>
  <c r="F1292" i="9"/>
  <c r="D1292" i="9"/>
  <c r="N1291" i="9"/>
  <c r="L1291" i="9"/>
  <c r="J1291" i="9"/>
  <c r="H1291" i="9"/>
  <c r="F1291" i="9"/>
  <c r="D1291" i="9"/>
  <c r="N1290" i="9"/>
  <c r="L1290" i="9"/>
  <c r="J1290" i="9"/>
  <c r="H1290" i="9"/>
  <c r="F1290" i="9"/>
  <c r="D1290" i="9"/>
  <c r="N1289" i="9"/>
  <c r="L1289" i="9"/>
  <c r="J1289" i="9"/>
  <c r="H1289" i="9"/>
  <c r="F1289" i="9"/>
  <c r="D1289" i="9"/>
  <c r="N1288" i="9"/>
  <c r="L1288" i="9"/>
  <c r="J1288" i="9"/>
  <c r="H1288" i="9"/>
  <c r="F1288" i="9"/>
  <c r="D1288" i="9"/>
  <c r="N1287" i="9"/>
  <c r="L1287" i="9"/>
  <c r="J1287" i="9"/>
  <c r="H1287" i="9"/>
  <c r="F1287" i="9"/>
  <c r="D1287" i="9"/>
  <c r="N1286" i="9"/>
  <c r="L1286" i="9"/>
  <c r="J1286" i="9"/>
  <c r="H1286" i="9"/>
  <c r="F1286" i="9"/>
  <c r="D1286" i="9"/>
  <c r="N1285" i="9"/>
  <c r="L1285" i="9"/>
  <c r="J1285" i="9"/>
  <c r="H1285" i="9"/>
  <c r="F1285" i="9"/>
  <c r="D1285" i="9"/>
  <c r="N1284" i="9"/>
  <c r="L1284" i="9"/>
  <c r="J1284" i="9"/>
  <c r="H1284" i="9"/>
  <c r="F1284" i="9"/>
  <c r="D1284" i="9"/>
  <c r="N1283" i="9"/>
  <c r="L1283" i="9"/>
  <c r="J1283" i="9"/>
  <c r="H1283" i="9"/>
  <c r="F1283" i="9"/>
  <c r="D1283" i="9"/>
  <c r="N1282" i="9"/>
  <c r="L1282" i="9"/>
  <c r="J1282" i="9"/>
  <c r="H1282" i="9"/>
  <c r="F1282" i="9"/>
  <c r="D1282" i="9"/>
  <c r="N1281" i="9"/>
  <c r="L1281" i="9"/>
  <c r="J1281" i="9"/>
  <c r="H1281" i="9"/>
  <c r="F1281" i="9"/>
  <c r="D1281" i="9"/>
  <c r="N1280" i="9"/>
  <c r="L1280" i="9"/>
  <c r="J1280" i="9"/>
  <c r="H1280" i="9"/>
  <c r="F1280" i="9"/>
  <c r="D1280" i="9"/>
  <c r="N1279" i="9"/>
  <c r="L1279" i="9"/>
  <c r="J1279" i="9"/>
  <c r="H1279" i="9"/>
  <c r="F1279" i="9"/>
  <c r="D1279" i="9"/>
  <c r="N1278" i="9"/>
  <c r="L1278" i="9"/>
  <c r="J1278" i="9"/>
  <c r="H1278" i="9"/>
  <c r="F1278" i="9"/>
  <c r="D1278" i="9"/>
  <c r="N1277" i="9"/>
  <c r="L1277" i="9"/>
  <c r="J1277" i="9"/>
  <c r="H1277" i="9"/>
  <c r="F1277" i="9"/>
  <c r="D1277" i="9"/>
  <c r="N1276" i="9"/>
  <c r="L1276" i="9"/>
  <c r="J1276" i="9"/>
  <c r="H1276" i="9"/>
  <c r="F1276" i="9"/>
  <c r="D1276" i="9"/>
  <c r="N1275" i="9"/>
  <c r="L1275" i="9"/>
  <c r="J1275" i="9"/>
  <c r="H1275" i="9"/>
  <c r="F1275" i="9"/>
  <c r="D1275" i="9"/>
  <c r="N1274" i="9"/>
  <c r="L1274" i="9"/>
  <c r="J1274" i="9"/>
  <c r="H1274" i="9"/>
  <c r="F1274" i="9"/>
  <c r="D1274" i="9"/>
  <c r="N1273" i="9"/>
  <c r="L1273" i="9"/>
  <c r="J1273" i="9"/>
  <c r="H1273" i="9"/>
  <c r="F1273" i="9"/>
  <c r="D1273" i="9"/>
  <c r="N1272" i="9"/>
  <c r="L1272" i="9"/>
  <c r="J1272" i="9"/>
  <c r="H1272" i="9"/>
  <c r="F1272" i="9"/>
  <c r="D1272" i="9"/>
  <c r="N1271" i="9"/>
  <c r="L1271" i="9"/>
  <c r="J1271" i="9"/>
  <c r="H1271" i="9"/>
  <c r="F1271" i="9"/>
  <c r="D1271" i="9"/>
  <c r="N1270" i="9"/>
  <c r="L1270" i="9"/>
  <c r="J1270" i="9"/>
  <c r="H1270" i="9"/>
  <c r="F1270" i="9"/>
  <c r="D1270" i="9"/>
  <c r="N1269" i="9"/>
  <c r="L1269" i="9"/>
  <c r="J1269" i="9"/>
  <c r="H1269" i="9"/>
  <c r="F1269" i="9"/>
  <c r="D1269" i="9"/>
  <c r="N1268" i="9"/>
  <c r="L1268" i="9"/>
  <c r="J1268" i="9"/>
  <c r="H1268" i="9"/>
  <c r="F1268" i="9"/>
  <c r="D1268" i="9"/>
  <c r="N1267" i="9"/>
  <c r="L1267" i="9"/>
  <c r="J1267" i="9"/>
  <c r="H1267" i="9"/>
  <c r="F1267" i="9"/>
  <c r="D1267" i="9"/>
  <c r="N1266" i="9"/>
  <c r="L1266" i="9"/>
  <c r="J1266" i="9"/>
  <c r="H1266" i="9"/>
  <c r="F1266" i="9"/>
  <c r="D1266" i="9"/>
  <c r="N1265" i="9"/>
  <c r="L1265" i="9"/>
  <c r="J1265" i="9"/>
  <c r="H1265" i="9"/>
  <c r="F1265" i="9"/>
  <c r="D1265" i="9"/>
  <c r="N1264" i="9"/>
  <c r="L1264" i="9"/>
  <c r="J1264" i="9"/>
  <c r="H1264" i="9"/>
  <c r="F1264" i="9"/>
  <c r="D1264" i="9"/>
  <c r="N1263" i="9"/>
  <c r="L1263" i="9"/>
  <c r="J1263" i="9"/>
  <c r="H1263" i="9"/>
  <c r="F1263" i="9"/>
  <c r="D1263" i="9"/>
  <c r="N1262" i="9"/>
  <c r="L1262" i="9"/>
  <c r="J1262" i="9"/>
  <c r="H1262" i="9"/>
  <c r="F1262" i="9"/>
  <c r="D1262" i="9"/>
  <c r="N1261" i="9"/>
  <c r="L1261" i="9"/>
  <c r="J1261" i="9"/>
  <c r="H1261" i="9"/>
  <c r="F1261" i="9"/>
  <c r="D1261" i="9"/>
  <c r="N1260" i="9"/>
  <c r="L1260" i="9"/>
  <c r="J1260" i="9"/>
  <c r="H1260" i="9"/>
  <c r="F1260" i="9"/>
  <c r="D1260" i="9"/>
  <c r="N1259" i="9"/>
  <c r="L1259" i="9"/>
  <c r="J1259" i="9"/>
  <c r="H1259" i="9"/>
  <c r="F1259" i="9"/>
  <c r="D1259" i="9"/>
  <c r="N1258" i="9"/>
  <c r="L1258" i="9"/>
  <c r="J1258" i="9"/>
  <c r="H1258" i="9"/>
  <c r="F1258" i="9"/>
  <c r="D1258" i="9"/>
  <c r="N1257" i="9"/>
  <c r="L1257" i="9"/>
  <c r="J1257" i="9"/>
  <c r="H1257" i="9"/>
  <c r="F1257" i="9"/>
  <c r="D1257" i="9"/>
  <c r="N1256" i="9"/>
  <c r="L1256" i="9"/>
  <c r="J1256" i="9"/>
  <c r="H1256" i="9"/>
  <c r="F1256" i="9"/>
  <c r="D1256" i="9"/>
  <c r="N1255" i="9"/>
  <c r="L1255" i="9"/>
  <c r="J1255" i="9"/>
  <c r="H1255" i="9"/>
  <c r="F1255" i="9"/>
  <c r="D1255" i="9"/>
  <c r="N1254" i="9"/>
  <c r="L1254" i="9"/>
  <c r="J1254" i="9"/>
  <c r="H1254" i="9"/>
  <c r="F1254" i="9"/>
  <c r="D1254" i="9"/>
  <c r="N1253" i="9"/>
  <c r="L1253" i="9"/>
  <c r="J1253" i="9"/>
  <c r="H1253" i="9"/>
  <c r="F1253" i="9"/>
  <c r="D1253" i="9"/>
  <c r="N1252" i="9"/>
  <c r="L1252" i="9"/>
  <c r="J1252" i="9"/>
  <c r="H1252" i="9"/>
  <c r="F1252" i="9"/>
  <c r="D1252" i="9"/>
  <c r="N1251" i="9"/>
  <c r="L1251" i="9"/>
  <c r="J1251" i="9"/>
  <c r="H1251" i="9"/>
  <c r="F1251" i="9"/>
  <c r="D1251" i="9"/>
  <c r="N1250" i="9"/>
  <c r="L1250" i="9"/>
  <c r="J1250" i="9"/>
  <c r="H1250" i="9"/>
  <c r="F1250" i="9"/>
  <c r="D1250" i="9"/>
  <c r="N1249" i="9"/>
  <c r="L1249" i="9"/>
  <c r="J1249" i="9"/>
  <c r="H1249" i="9"/>
  <c r="F1249" i="9"/>
  <c r="D1249" i="9"/>
  <c r="N1248" i="9"/>
  <c r="L1248" i="9"/>
  <c r="J1248" i="9"/>
  <c r="H1248" i="9"/>
  <c r="F1248" i="9"/>
  <c r="D1248" i="9"/>
  <c r="N1247" i="9"/>
  <c r="L1247" i="9"/>
  <c r="J1247" i="9"/>
  <c r="H1247" i="9"/>
  <c r="F1247" i="9"/>
  <c r="D1247" i="9"/>
  <c r="N1246" i="9"/>
  <c r="L1246" i="9"/>
  <c r="J1246" i="9"/>
  <c r="H1246" i="9"/>
  <c r="F1246" i="9"/>
  <c r="D1246" i="9"/>
  <c r="N1245" i="9"/>
  <c r="L1245" i="9"/>
  <c r="J1245" i="9"/>
  <c r="H1245" i="9"/>
  <c r="F1245" i="9"/>
  <c r="D1245" i="9"/>
  <c r="N1244" i="9"/>
  <c r="L1244" i="9"/>
  <c r="J1244" i="9"/>
  <c r="H1244" i="9"/>
  <c r="F1244" i="9"/>
  <c r="D1244" i="9"/>
  <c r="N1243" i="9"/>
  <c r="L1243" i="9"/>
  <c r="J1243" i="9"/>
  <c r="H1243" i="9"/>
  <c r="F1243" i="9"/>
  <c r="D1243" i="9"/>
  <c r="N1242" i="9"/>
  <c r="L1242" i="9"/>
  <c r="J1242" i="9"/>
  <c r="H1242" i="9"/>
  <c r="F1242" i="9"/>
  <c r="D1242" i="9"/>
  <c r="N1241" i="9"/>
  <c r="L1241" i="9"/>
  <c r="J1241" i="9"/>
  <c r="H1241" i="9"/>
  <c r="F1241" i="9"/>
  <c r="D1241" i="9"/>
  <c r="N1240" i="9"/>
  <c r="L1240" i="9"/>
  <c r="J1240" i="9"/>
  <c r="H1240" i="9"/>
  <c r="F1240" i="9"/>
  <c r="D1240" i="9"/>
  <c r="N1239" i="9"/>
  <c r="L1239" i="9"/>
  <c r="J1239" i="9"/>
  <c r="H1239" i="9"/>
  <c r="F1239" i="9"/>
  <c r="D1239" i="9"/>
  <c r="N1238" i="9"/>
  <c r="L1238" i="9"/>
  <c r="J1238" i="9"/>
  <c r="H1238" i="9"/>
  <c r="F1238" i="9"/>
  <c r="D1238" i="9"/>
  <c r="N1237" i="9"/>
  <c r="L1237" i="9"/>
  <c r="J1237" i="9"/>
  <c r="H1237" i="9"/>
  <c r="F1237" i="9"/>
  <c r="D1237" i="9"/>
  <c r="N1236" i="9"/>
  <c r="L1236" i="9"/>
  <c r="J1236" i="9"/>
  <c r="H1236" i="9"/>
  <c r="F1236" i="9"/>
  <c r="D1236" i="9"/>
  <c r="N1235" i="9"/>
  <c r="L1235" i="9"/>
  <c r="J1235" i="9"/>
  <c r="H1235" i="9"/>
  <c r="F1235" i="9"/>
  <c r="D1235" i="9"/>
  <c r="N1234" i="9"/>
  <c r="L1234" i="9"/>
  <c r="J1234" i="9"/>
  <c r="H1234" i="9"/>
  <c r="F1234" i="9"/>
  <c r="D1234" i="9"/>
  <c r="N1233" i="9"/>
  <c r="L1233" i="9"/>
  <c r="J1233" i="9"/>
  <c r="H1233" i="9"/>
  <c r="F1233" i="9"/>
  <c r="D1233" i="9"/>
  <c r="N1232" i="9"/>
  <c r="L1232" i="9"/>
  <c r="J1232" i="9"/>
  <c r="H1232" i="9"/>
  <c r="F1232" i="9"/>
  <c r="D1232" i="9"/>
  <c r="N1231" i="9"/>
  <c r="L1231" i="9"/>
  <c r="J1231" i="9"/>
  <c r="H1231" i="9"/>
  <c r="F1231" i="9"/>
  <c r="D1231" i="9"/>
  <c r="N1230" i="9"/>
  <c r="L1230" i="9"/>
  <c r="J1230" i="9"/>
  <c r="H1230" i="9"/>
  <c r="F1230" i="9"/>
  <c r="D1230" i="9"/>
  <c r="N1229" i="9"/>
  <c r="L1229" i="9"/>
  <c r="J1229" i="9"/>
  <c r="H1229" i="9"/>
  <c r="F1229" i="9"/>
  <c r="D1229" i="9"/>
  <c r="N1228" i="9"/>
  <c r="L1228" i="9"/>
  <c r="J1228" i="9"/>
  <c r="H1228" i="9"/>
  <c r="F1228" i="9"/>
  <c r="D1228" i="9"/>
  <c r="N1227" i="9"/>
  <c r="L1227" i="9"/>
  <c r="J1227" i="9"/>
  <c r="H1227" i="9"/>
  <c r="F1227" i="9"/>
  <c r="D1227" i="9"/>
  <c r="N1226" i="9"/>
  <c r="L1226" i="9"/>
  <c r="J1226" i="9"/>
  <c r="H1226" i="9"/>
  <c r="F1226" i="9"/>
  <c r="D1226" i="9"/>
  <c r="N1225" i="9"/>
  <c r="L1225" i="9"/>
  <c r="J1225" i="9"/>
  <c r="H1225" i="9"/>
  <c r="F1225" i="9"/>
  <c r="D1225" i="9"/>
  <c r="N1224" i="9"/>
  <c r="L1224" i="9"/>
  <c r="J1224" i="9"/>
  <c r="H1224" i="9"/>
  <c r="F1224" i="9"/>
  <c r="D1224" i="9"/>
  <c r="N1223" i="9"/>
  <c r="L1223" i="9"/>
  <c r="J1223" i="9"/>
  <c r="H1223" i="9"/>
  <c r="F1223" i="9"/>
  <c r="D1223" i="9"/>
  <c r="N1222" i="9"/>
  <c r="L1222" i="9"/>
  <c r="J1222" i="9"/>
  <c r="H1222" i="9"/>
  <c r="F1222" i="9"/>
  <c r="D1222" i="9"/>
  <c r="N1221" i="9"/>
  <c r="L1221" i="9"/>
  <c r="J1221" i="9"/>
  <c r="H1221" i="9"/>
  <c r="F1221" i="9"/>
  <c r="D1221" i="9"/>
  <c r="N1220" i="9"/>
  <c r="L1220" i="9"/>
  <c r="J1220" i="9"/>
  <c r="H1220" i="9"/>
  <c r="F1220" i="9"/>
  <c r="D1220" i="9"/>
  <c r="N1219" i="9"/>
  <c r="L1219" i="9"/>
  <c r="J1219" i="9"/>
  <c r="H1219" i="9"/>
  <c r="F1219" i="9"/>
  <c r="D1219" i="9"/>
  <c r="N1218" i="9"/>
  <c r="L1218" i="9"/>
  <c r="J1218" i="9"/>
  <c r="H1218" i="9"/>
  <c r="F1218" i="9"/>
  <c r="D1218" i="9"/>
  <c r="N1217" i="9"/>
  <c r="L1217" i="9"/>
  <c r="J1217" i="9"/>
  <c r="H1217" i="9"/>
  <c r="F1217" i="9"/>
  <c r="D1217" i="9"/>
  <c r="N1216" i="9"/>
  <c r="L1216" i="9"/>
  <c r="J1216" i="9"/>
  <c r="H1216" i="9"/>
  <c r="F1216" i="9"/>
  <c r="D1216" i="9"/>
  <c r="N1215" i="9"/>
  <c r="L1215" i="9"/>
  <c r="J1215" i="9"/>
  <c r="H1215" i="9"/>
  <c r="F1215" i="9"/>
  <c r="D1215" i="9"/>
  <c r="N1214" i="9"/>
  <c r="L1214" i="9"/>
  <c r="J1214" i="9"/>
  <c r="H1214" i="9"/>
  <c r="F1214" i="9"/>
  <c r="D1214" i="9"/>
  <c r="N1213" i="9"/>
  <c r="L1213" i="9"/>
  <c r="J1213" i="9"/>
  <c r="H1213" i="9"/>
  <c r="F1213" i="9"/>
  <c r="D1213" i="9"/>
  <c r="N1212" i="9"/>
  <c r="L1212" i="9"/>
  <c r="J1212" i="9"/>
  <c r="H1212" i="9"/>
  <c r="F1212" i="9"/>
  <c r="D1212" i="9"/>
  <c r="N1211" i="9"/>
  <c r="L1211" i="9"/>
  <c r="J1211" i="9"/>
  <c r="H1211" i="9"/>
  <c r="F1211" i="9"/>
  <c r="D1211" i="9"/>
  <c r="N1210" i="9"/>
  <c r="L1210" i="9"/>
  <c r="J1210" i="9"/>
  <c r="H1210" i="9"/>
  <c r="F1210" i="9"/>
  <c r="D1210" i="9"/>
  <c r="N1209" i="9"/>
  <c r="L1209" i="9"/>
  <c r="J1209" i="9"/>
  <c r="H1209" i="9"/>
  <c r="F1209" i="9"/>
  <c r="D1209" i="9"/>
  <c r="N1208" i="9"/>
  <c r="L1208" i="9"/>
  <c r="J1208" i="9"/>
  <c r="H1208" i="9"/>
  <c r="F1208" i="9"/>
  <c r="D1208" i="9"/>
  <c r="N1207" i="9"/>
  <c r="L1207" i="9"/>
  <c r="J1207" i="9"/>
  <c r="H1207" i="9"/>
  <c r="F1207" i="9"/>
  <c r="D1207" i="9"/>
  <c r="N1206" i="9"/>
  <c r="L1206" i="9"/>
  <c r="J1206" i="9"/>
  <c r="H1206" i="9"/>
  <c r="F1206" i="9"/>
  <c r="D1206" i="9"/>
  <c r="N1205" i="9"/>
  <c r="L1205" i="9"/>
  <c r="J1205" i="9"/>
  <c r="H1205" i="9"/>
  <c r="F1205" i="9"/>
  <c r="D1205" i="9"/>
  <c r="N1204" i="9"/>
  <c r="L1204" i="9"/>
  <c r="J1204" i="9"/>
  <c r="H1204" i="9"/>
  <c r="F1204" i="9"/>
  <c r="D1204" i="9"/>
  <c r="N1203" i="9"/>
  <c r="L1203" i="9"/>
  <c r="J1203" i="9"/>
  <c r="H1203" i="9"/>
  <c r="F1203" i="9"/>
  <c r="D1203" i="9"/>
  <c r="N1202" i="9"/>
  <c r="L1202" i="9"/>
  <c r="J1202" i="9"/>
  <c r="H1202" i="9"/>
  <c r="F1202" i="9"/>
  <c r="D1202" i="9"/>
  <c r="N1201" i="9"/>
  <c r="L1201" i="9"/>
  <c r="J1201" i="9"/>
  <c r="H1201" i="9"/>
  <c r="F1201" i="9"/>
  <c r="D1201" i="9"/>
  <c r="N1200" i="9"/>
  <c r="L1200" i="9"/>
  <c r="J1200" i="9"/>
  <c r="H1200" i="9"/>
  <c r="F1200" i="9"/>
  <c r="D1200" i="9"/>
  <c r="N1199" i="9"/>
  <c r="L1199" i="9"/>
  <c r="J1199" i="9"/>
  <c r="H1199" i="9"/>
  <c r="F1199" i="9"/>
  <c r="D1199" i="9"/>
  <c r="N1198" i="9"/>
  <c r="L1198" i="9"/>
  <c r="J1198" i="9"/>
  <c r="H1198" i="9"/>
  <c r="F1198" i="9"/>
  <c r="D1198" i="9"/>
  <c r="N1197" i="9"/>
  <c r="L1197" i="9"/>
  <c r="J1197" i="9"/>
  <c r="H1197" i="9"/>
  <c r="F1197" i="9"/>
  <c r="D1197" i="9"/>
  <c r="N1196" i="9"/>
  <c r="L1196" i="9"/>
  <c r="J1196" i="9"/>
  <c r="H1196" i="9"/>
  <c r="F1196" i="9"/>
  <c r="D1196" i="9"/>
  <c r="N1195" i="9"/>
  <c r="L1195" i="9"/>
  <c r="J1195" i="9"/>
  <c r="H1195" i="9"/>
  <c r="F1195" i="9"/>
  <c r="D1195" i="9"/>
  <c r="N1194" i="9"/>
  <c r="L1194" i="9"/>
  <c r="J1194" i="9"/>
  <c r="H1194" i="9"/>
  <c r="F1194" i="9"/>
  <c r="D1194" i="9"/>
  <c r="N1193" i="9"/>
  <c r="L1193" i="9"/>
  <c r="J1193" i="9"/>
  <c r="H1193" i="9"/>
  <c r="F1193" i="9"/>
  <c r="D1193" i="9"/>
  <c r="N1192" i="9"/>
  <c r="L1192" i="9"/>
  <c r="J1192" i="9"/>
  <c r="H1192" i="9"/>
  <c r="F1192" i="9"/>
  <c r="D1192" i="9"/>
  <c r="N1191" i="9"/>
  <c r="L1191" i="9"/>
  <c r="J1191" i="9"/>
  <c r="H1191" i="9"/>
  <c r="F1191" i="9"/>
  <c r="D1191" i="9"/>
  <c r="N1190" i="9"/>
  <c r="L1190" i="9"/>
  <c r="J1190" i="9"/>
  <c r="H1190" i="9"/>
  <c r="F1190" i="9"/>
  <c r="D1190" i="9"/>
  <c r="N1189" i="9"/>
  <c r="L1189" i="9"/>
  <c r="J1189" i="9"/>
  <c r="H1189" i="9"/>
  <c r="F1189" i="9"/>
  <c r="D1189" i="9"/>
  <c r="N1188" i="9"/>
  <c r="L1188" i="9"/>
  <c r="J1188" i="9"/>
  <c r="H1188" i="9"/>
  <c r="F1188" i="9"/>
  <c r="D1188" i="9"/>
  <c r="N1187" i="9"/>
  <c r="L1187" i="9"/>
  <c r="J1187" i="9"/>
  <c r="H1187" i="9"/>
  <c r="F1187" i="9"/>
  <c r="D1187" i="9"/>
  <c r="N1186" i="9"/>
  <c r="L1186" i="9"/>
  <c r="J1186" i="9"/>
  <c r="H1186" i="9"/>
  <c r="F1186" i="9"/>
  <c r="D1186" i="9"/>
  <c r="N1185" i="9"/>
  <c r="L1185" i="9"/>
  <c r="J1185" i="9"/>
  <c r="H1185" i="9"/>
  <c r="F1185" i="9"/>
  <c r="D1185" i="9"/>
  <c r="N1184" i="9"/>
  <c r="L1184" i="9"/>
  <c r="J1184" i="9"/>
  <c r="H1184" i="9"/>
  <c r="F1184" i="9"/>
  <c r="D1184" i="9"/>
  <c r="N1183" i="9"/>
  <c r="L1183" i="9"/>
  <c r="J1183" i="9"/>
  <c r="H1183" i="9"/>
  <c r="F1183" i="9"/>
  <c r="D1183" i="9"/>
  <c r="N1182" i="9"/>
  <c r="L1182" i="9"/>
  <c r="J1182" i="9"/>
  <c r="H1182" i="9"/>
  <c r="F1182" i="9"/>
  <c r="D1182" i="9"/>
  <c r="N1181" i="9"/>
  <c r="L1181" i="9"/>
  <c r="J1181" i="9"/>
  <c r="H1181" i="9"/>
  <c r="F1181" i="9"/>
  <c r="D1181" i="9"/>
  <c r="N1180" i="9"/>
  <c r="L1180" i="9"/>
  <c r="J1180" i="9"/>
  <c r="H1180" i="9"/>
  <c r="F1180" i="9"/>
  <c r="D1180" i="9"/>
  <c r="N1179" i="9"/>
  <c r="L1179" i="9"/>
  <c r="J1179" i="9"/>
  <c r="H1179" i="9"/>
  <c r="F1179" i="9"/>
  <c r="D1179" i="9"/>
  <c r="N1178" i="9"/>
  <c r="L1178" i="9"/>
  <c r="J1178" i="9"/>
  <c r="H1178" i="9"/>
  <c r="F1178" i="9"/>
  <c r="D1178" i="9"/>
  <c r="N1177" i="9"/>
  <c r="L1177" i="9"/>
  <c r="J1177" i="9"/>
  <c r="H1177" i="9"/>
  <c r="F1177" i="9"/>
  <c r="D1177" i="9"/>
  <c r="N1176" i="9"/>
  <c r="L1176" i="9"/>
  <c r="J1176" i="9"/>
  <c r="H1176" i="9"/>
  <c r="F1176" i="9"/>
  <c r="D1176" i="9"/>
  <c r="N1175" i="9"/>
  <c r="L1175" i="9"/>
  <c r="J1175" i="9"/>
  <c r="H1175" i="9"/>
  <c r="F1175" i="9"/>
  <c r="D1175" i="9"/>
  <c r="N1174" i="9"/>
  <c r="L1174" i="9"/>
  <c r="J1174" i="9"/>
  <c r="H1174" i="9"/>
  <c r="F1174" i="9"/>
  <c r="D1174" i="9"/>
  <c r="N1173" i="9"/>
  <c r="L1173" i="9"/>
  <c r="J1173" i="9"/>
  <c r="H1173" i="9"/>
  <c r="F1173" i="9"/>
  <c r="D1173" i="9"/>
  <c r="N1172" i="9"/>
  <c r="L1172" i="9"/>
  <c r="J1172" i="9"/>
  <c r="H1172" i="9"/>
  <c r="F1172" i="9"/>
  <c r="D1172" i="9"/>
  <c r="N1171" i="9"/>
  <c r="L1171" i="9"/>
  <c r="J1171" i="9"/>
  <c r="H1171" i="9"/>
  <c r="F1171" i="9"/>
  <c r="D1171" i="9"/>
  <c r="N1170" i="9"/>
  <c r="L1170" i="9"/>
  <c r="J1170" i="9"/>
  <c r="H1170" i="9"/>
  <c r="F1170" i="9"/>
  <c r="D1170" i="9"/>
  <c r="N1169" i="9"/>
  <c r="L1169" i="9"/>
  <c r="J1169" i="9"/>
  <c r="H1169" i="9"/>
  <c r="F1169" i="9"/>
  <c r="D1169" i="9"/>
  <c r="N1168" i="9"/>
  <c r="L1168" i="9"/>
  <c r="J1168" i="9"/>
  <c r="H1168" i="9"/>
  <c r="F1168" i="9"/>
  <c r="D1168" i="9"/>
  <c r="N1167" i="9"/>
  <c r="L1167" i="9"/>
  <c r="J1167" i="9"/>
  <c r="H1167" i="9"/>
  <c r="F1167" i="9"/>
  <c r="D1167" i="9"/>
  <c r="N1166" i="9"/>
  <c r="L1166" i="9"/>
  <c r="J1166" i="9"/>
  <c r="H1166" i="9"/>
  <c r="F1166" i="9"/>
  <c r="D1166" i="9"/>
  <c r="N1165" i="9"/>
  <c r="L1165" i="9"/>
  <c r="J1165" i="9"/>
  <c r="H1165" i="9"/>
  <c r="F1165" i="9"/>
  <c r="D1165" i="9"/>
  <c r="N1164" i="9"/>
  <c r="L1164" i="9"/>
  <c r="J1164" i="9"/>
  <c r="H1164" i="9"/>
  <c r="F1164" i="9"/>
  <c r="D1164" i="9"/>
  <c r="N1163" i="9"/>
  <c r="L1163" i="9"/>
  <c r="J1163" i="9"/>
  <c r="H1163" i="9"/>
  <c r="F1163" i="9"/>
  <c r="D1163" i="9"/>
  <c r="N1162" i="9"/>
  <c r="L1162" i="9"/>
  <c r="J1162" i="9"/>
  <c r="H1162" i="9"/>
  <c r="F1162" i="9"/>
  <c r="D1162" i="9"/>
  <c r="N1161" i="9"/>
  <c r="L1161" i="9"/>
  <c r="J1161" i="9"/>
  <c r="H1161" i="9"/>
  <c r="F1161" i="9"/>
  <c r="D1161" i="9"/>
  <c r="N1160" i="9"/>
  <c r="L1160" i="9"/>
  <c r="J1160" i="9"/>
  <c r="H1160" i="9"/>
  <c r="F1160" i="9"/>
  <c r="D1160" i="9"/>
  <c r="N1159" i="9"/>
  <c r="L1159" i="9"/>
  <c r="J1159" i="9"/>
  <c r="H1159" i="9"/>
  <c r="F1159" i="9"/>
  <c r="D1159" i="9"/>
  <c r="N1158" i="9"/>
  <c r="L1158" i="9"/>
  <c r="J1158" i="9"/>
  <c r="H1158" i="9"/>
  <c r="F1158" i="9"/>
  <c r="D1158" i="9"/>
  <c r="N1157" i="9"/>
  <c r="L1157" i="9"/>
  <c r="J1157" i="9"/>
  <c r="H1157" i="9"/>
  <c r="F1157" i="9"/>
  <c r="D1157" i="9"/>
  <c r="N1156" i="9"/>
  <c r="L1156" i="9"/>
  <c r="J1156" i="9"/>
  <c r="H1156" i="9"/>
  <c r="F1156" i="9"/>
  <c r="D1156" i="9"/>
  <c r="N1155" i="9"/>
  <c r="L1155" i="9"/>
  <c r="J1155" i="9"/>
  <c r="H1155" i="9"/>
  <c r="F1155" i="9"/>
  <c r="D1155" i="9"/>
  <c r="N1154" i="9"/>
  <c r="L1154" i="9"/>
  <c r="J1154" i="9"/>
  <c r="H1154" i="9"/>
  <c r="F1154" i="9"/>
  <c r="D1154" i="9"/>
  <c r="N1153" i="9"/>
  <c r="L1153" i="9"/>
  <c r="J1153" i="9"/>
  <c r="H1153" i="9"/>
  <c r="F1153" i="9"/>
  <c r="D1153" i="9"/>
  <c r="N1152" i="9"/>
  <c r="L1152" i="9"/>
  <c r="J1152" i="9"/>
  <c r="H1152" i="9"/>
  <c r="F1152" i="9"/>
  <c r="D1152" i="9"/>
  <c r="N1151" i="9"/>
  <c r="L1151" i="9"/>
  <c r="J1151" i="9"/>
  <c r="H1151" i="9"/>
  <c r="F1151" i="9"/>
  <c r="D1151" i="9"/>
  <c r="N1150" i="9"/>
  <c r="L1150" i="9"/>
  <c r="J1150" i="9"/>
  <c r="H1150" i="9"/>
  <c r="F1150" i="9"/>
  <c r="D1150" i="9"/>
  <c r="N1149" i="9"/>
  <c r="L1149" i="9"/>
  <c r="J1149" i="9"/>
  <c r="H1149" i="9"/>
  <c r="F1149" i="9"/>
  <c r="D1149" i="9"/>
  <c r="N1148" i="9"/>
  <c r="L1148" i="9"/>
  <c r="J1148" i="9"/>
  <c r="H1148" i="9"/>
  <c r="F1148" i="9"/>
  <c r="D1148" i="9"/>
  <c r="N1147" i="9"/>
  <c r="L1147" i="9"/>
  <c r="J1147" i="9"/>
  <c r="H1147" i="9"/>
  <c r="F1147" i="9"/>
  <c r="D1147" i="9"/>
  <c r="N1146" i="9"/>
  <c r="L1146" i="9"/>
  <c r="J1146" i="9"/>
  <c r="H1146" i="9"/>
  <c r="F1146" i="9"/>
  <c r="D1146" i="9"/>
  <c r="N1145" i="9"/>
  <c r="L1145" i="9"/>
  <c r="J1145" i="9"/>
  <c r="H1145" i="9"/>
  <c r="F1145" i="9"/>
  <c r="D1145" i="9"/>
  <c r="N1144" i="9"/>
  <c r="L1144" i="9"/>
  <c r="J1144" i="9"/>
  <c r="H1144" i="9"/>
  <c r="F1144" i="9"/>
  <c r="D1144" i="9"/>
  <c r="N1143" i="9"/>
  <c r="L1143" i="9"/>
  <c r="J1143" i="9"/>
  <c r="H1143" i="9"/>
  <c r="F1143" i="9"/>
  <c r="D1143" i="9"/>
  <c r="N1142" i="9"/>
  <c r="L1142" i="9"/>
  <c r="J1142" i="9"/>
  <c r="H1142" i="9"/>
  <c r="F1142" i="9"/>
  <c r="D1142" i="9"/>
  <c r="N1141" i="9"/>
  <c r="L1141" i="9"/>
  <c r="J1141" i="9"/>
  <c r="H1141" i="9"/>
  <c r="F1141" i="9"/>
  <c r="D1141" i="9"/>
  <c r="N1140" i="9"/>
  <c r="L1140" i="9"/>
  <c r="J1140" i="9"/>
  <c r="H1140" i="9"/>
  <c r="F1140" i="9"/>
  <c r="D1140" i="9"/>
  <c r="N1139" i="9"/>
  <c r="L1139" i="9"/>
  <c r="J1139" i="9"/>
  <c r="H1139" i="9"/>
  <c r="F1139" i="9"/>
  <c r="D1139" i="9"/>
  <c r="N1138" i="9"/>
  <c r="L1138" i="9"/>
  <c r="J1138" i="9"/>
  <c r="H1138" i="9"/>
  <c r="F1138" i="9"/>
  <c r="D1138" i="9"/>
  <c r="N1137" i="9"/>
  <c r="L1137" i="9"/>
  <c r="J1137" i="9"/>
  <c r="H1137" i="9"/>
  <c r="F1137" i="9"/>
  <c r="D1137" i="9"/>
  <c r="N1136" i="9"/>
  <c r="L1136" i="9"/>
  <c r="J1136" i="9"/>
  <c r="H1136" i="9"/>
  <c r="F1136" i="9"/>
  <c r="D1136" i="9"/>
  <c r="N1135" i="9"/>
  <c r="L1135" i="9"/>
  <c r="J1135" i="9"/>
  <c r="H1135" i="9"/>
  <c r="F1135" i="9"/>
  <c r="D1135" i="9"/>
  <c r="N1134" i="9"/>
  <c r="L1134" i="9"/>
  <c r="J1134" i="9"/>
  <c r="H1134" i="9"/>
  <c r="F1134" i="9"/>
  <c r="D1134" i="9"/>
  <c r="N1133" i="9"/>
  <c r="L1133" i="9"/>
  <c r="J1133" i="9"/>
  <c r="H1133" i="9"/>
  <c r="F1133" i="9"/>
  <c r="D1133" i="9"/>
  <c r="N1132" i="9"/>
  <c r="L1132" i="9"/>
  <c r="J1132" i="9"/>
  <c r="H1132" i="9"/>
  <c r="F1132" i="9"/>
  <c r="D1132" i="9"/>
  <c r="N1131" i="9"/>
  <c r="L1131" i="9"/>
  <c r="J1131" i="9"/>
  <c r="H1131" i="9"/>
  <c r="F1131" i="9"/>
  <c r="D1131" i="9"/>
  <c r="N1130" i="9"/>
  <c r="L1130" i="9"/>
  <c r="J1130" i="9"/>
  <c r="H1130" i="9"/>
  <c r="F1130" i="9"/>
  <c r="D1130" i="9"/>
  <c r="N1129" i="9"/>
  <c r="L1129" i="9"/>
  <c r="J1129" i="9"/>
  <c r="H1129" i="9"/>
  <c r="F1129" i="9"/>
  <c r="D1129" i="9"/>
  <c r="N1128" i="9"/>
  <c r="L1128" i="9"/>
  <c r="J1128" i="9"/>
  <c r="H1128" i="9"/>
  <c r="F1128" i="9"/>
  <c r="D1128" i="9"/>
  <c r="N1127" i="9"/>
  <c r="L1127" i="9"/>
  <c r="J1127" i="9"/>
  <c r="H1127" i="9"/>
  <c r="F1127" i="9"/>
  <c r="D1127" i="9"/>
  <c r="N1126" i="9"/>
  <c r="L1126" i="9"/>
  <c r="J1126" i="9"/>
  <c r="H1126" i="9"/>
  <c r="F1126" i="9"/>
  <c r="D1126" i="9"/>
  <c r="N1125" i="9"/>
  <c r="L1125" i="9"/>
  <c r="J1125" i="9"/>
  <c r="H1125" i="9"/>
  <c r="F1125" i="9"/>
  <c r="D1125" i="9"/>
  <c r="N1124" i="9"/>
  <c r="L1124" i="9"/>
  <c r="J1124" i="9"/>
  <c r="H1124" i="9"/>
  <c r="F1124" i="9"/>
  <c r="D1124" i="9"/>
  <c r="N1123" i="9"/>
  <c r="L1123" i="9"/>
  <c r="J1123" i="9"/>
  <c r="H1123" i="9"/>
  <c r="F1123" i="9"/>
  <c r="D1123" i="9"/>
  <c r="N1122" i="9"/>
  <c r="L1122" i="9"/>
  <c r="J1122" i="9"/>
  <c r="H1122" i="9"/>
  <c r="F1122" i="9"/>
  <c r="D1122" i="9"/>
  <c r="N1121" i="9"/>
  <c r="L1121" i="9"/>
  <c r="J1121" i="9"/>
  <c r="H1121" i="9"/>
  <c r="F1121" i="9"/>
  <c r="D1121" i="9"/>
  <c r="N1120" i="9"/>
  <c r="L1120" i="9"/>
  <c r="J1120" i="9"/>
  <c r="H1120" i="9"/>
  <c r="F1120" i="9"/>
  <c r="D1120" i="9"/>
  <c r="N1119" i="9"/>
  <c r="L1119" i="9"/>
  <c r="J1119" i="9"/>
  <c r="H1119" i="9"/>
  <c r="F1119" i="9"/>
  <c r="D1119" i="9"/>
  <c r="N1118" i="9"/>
  <c r="L1118" i="9"/>
  <c r="J1118" i="9"/>
  <c r="H1118" i="9"/>
  <c r="F1118" i="9"/>
  <c r="D1118" i="9"/>
  <c r="N1117" i="9"/>
  <c r="L1117" i="9"/>
  <c r="J1117" i="9"/>
  <c r="H1117" i="9"/>
  <c r="F1117" i="9"/>
  <c r="D1117" i="9"/>
  <c r="N1116" i="9"/>
  <c r="L1116" i="9"/>
  <c r="J1116" i="9"/>
  <c r="H1116" i="9"/>
  <c r="F1116" i="9"/>
  <c r="D1116" i="9"/>
  <c r="N1115" i="9"/>
  <c r="L1115" i="9"/>
  <c r="J1115" i="9"/>
  <c r="H1115" i="9"/>
  <c r="F1115" i="9"/>
  <c r="D1115" i="9"/>
  <c r="N1114" i="9"/>
  <c r="L1114" i="9"/>
  <c r="J1114" i="9"/>
  <c r="H1114" i="9"/>
  <c r="F1114" i="9"/>
  <c r="D1114" i="9"/>
  <c r="N1113" i="9"/>
  <c r="L1113" i="9"/>
  <c r="J1113" i="9"/>
  <c r="H1113" i="9"/>
  <c r="F1113" i="9"/>
  <c r="D1113" i="9"/>
  <c r="N1112" i="9"/>
  <c r="L1112" i="9"/>
  <c r="J1112" i="9"/>
  <c r="H1112" i="9"/>
  <c r="F1112" i="9"/>
  <c r="D1112" i="9"/>
  <c r="N1111" i="9"/>
  <c r="L1111" i="9"/>
  <c r="J1111" i="9"/>
  <c r="H1111" i="9"/>
  <c r="F1111" i="9"/>
  <c r="D1111" i="9"/>
  <c r="N1110" i="9"/>
  <c r="L1110" i="9"/>
  <c r="J1110" i="9"/>
  <c r="H1110" i="9"/>
  <c r="F1110" i="9"/>
  <c r="D1110" i="9"/>
  <c r="N1109" i="9"/>
  <c r="L1109" i="9"/>
  <c r="J1109" i="9"/>
  <c r="H1109" i="9"/>
  <c r="F1109" i="9"/>
  <c r="D1109" i="9"/>
  <c r="N1108" i="9"/>
  <c r="L1108" i="9"/>
  <c r="J1108" i="9"/>
  <c r="H1108" i="9"/>
  <c r="F1108" i="9"/>
  <c r="D1108" i="9"/>
  <c r="N1107" i="9"/>
  <c r="L1107" i="9"/>
  <c r="J1107" i="9"/>
  <c r="H1107" i="9"/>
  <c r="F1107" i="9"/>
  <c r="D1107" i="9"/>
  <c r="N1106" i="9"/>
  <c r="L1106" i="9"/>
  <c r="J1106" i="9"/>
  <c r="H1106" i="9"/>
  <c r="F1106" i="9"/>
  <c r="D1106" i="9"/>
  <c r="N1105" i="9"/>
  <c r="L1105" i="9"/>
  <c r="J1105" i="9"/>
  <c r="H1105" i="9"/>
  <c r="F1105" i="9"/>
  <c r="D1105" i="9"/>
  <c r="N1104" i="9"/>
  <c r="L1104" i="9"/>
  <c r="J1104" i="9"/>
  <c r="H1104" i="9"/>
  <c r="F1104" i="9"/>
  <c r="D1104" i="9"/>
  <c r="N1103" i="9"/>
  <c r="L1103" i="9"/>
  <c r="J1103" i="9"/>
  <c r="H1103" i="9"/>
  <c r="F1103" i="9"/>
  <c r="D1103" i="9"/>
  <c r="N1102" i="9"/>
  <c r="L1102" i="9"/>
  <c r="J1102" i="9"/>
  <c r="H1102" i="9"/>
  <c r="F1102" i="9"/>
  <c r="D1102" i="9"/>
  <c r="N1101" i="9"/>
  <c r="L1101" i="9"/>
  <c r="J1101" i="9"/>
  <c r="H1101" i="9"/>
  <c r="F1101" i="9"/>
  <c r="D1101" i="9"/>
  <c r="N1100" i="9"/>
  <c r="L1100" i="9"/>
  <c r="J1100" i="9"/>
  <c r="H1100" i="9"/>
  <c r="F1100" i="9"/>
  <c r="D1100" i="9"/>
  <c r="N1099" i="9"/>
  <c r="L1099" i="9"/>
  <c r="J1099" i="9"/>
  <c r="H1099" i="9"/>
  <c r="F1099" i="9"/>
  <c r="D1099" i="9"/>
  <c r="N1098" i="9"/>
  <c r="L1098" i="9"/>
  <c r="J1098" i="9"/>
  <c r="H1098" i="9"/>
  <c r="F1098" i="9"/>
  <c r="D1098" i="9"/>
  <c r="N1097" i="9"/>
  <c r="L1097" i="9"/>
  <c r="J1097" i="9"/>
  <c r="H1097" i="9"/>
  <c r="F1097" i="9"/>
  <c r="D1097" i="9"/>
  <c r="N1096" i="9"/>
  <c r="L1096" i="9"/>
  <c r="J1096" i="9"/>
  <c r="H1096" i="9"/>
  <c r="F1096" i="9"/>
  <c r="D1096" i="9"/>
  <c r="N1095" i="9"/>
  <c r="L1095" i="9"/>
  <c r="J1095" i="9"/>
  <c r="H1095" i="9"/>
  <c r="F1095" i="9"/>
  <c r="D1095" i="9"/>
  <c r="N1094" i="9"/>
  <c r="L1094" i="9"/>
  <c r="J1094" i="9"/>
  <c r="H1094" i="9"/>
  <c r="F1094" i="9"/>
  <c r="D1094" i="9"/>
  <c r="N1093" i="9"/>
  <c r="L1093" i="9"/>
  <c r="J1093" i="9"/>
  <c r="H1093" i="9"/>
  <c r="F1093" i="9"/>
  <c r="D1093" i="9"/>
  <c r="N1092" i="9"/>
  <c r="L1092" i="9"/>
  <c r="J1092" i="9"/>
  <c r="H1092" i="9"/>
  <c r="F1092" i="9"/>
  <c r="D1092" i="9"/>
  <c r="N1091" i="9"/>
  <c r="L1091" i="9"/>
  <c r="J1091" i="9"/>
  <c r="H1091" i="9"/>
  <c r="F1091" i="9"/>
  <c r="D1091" i="9"/>
  <c r="N1090" i="9"/>
  <c r="L1090" i="9"/>
  <c r="J1090" i="9"/>
  <c r="H1090" i="9"/>
  <c r="F1090" i="9"/>
  <c r="D1090" i="9"/>
  <c r="N1089" i="9"/>
  <c r="L1089" i="9"/>
  <c r="J1089" i="9"/>
  <c r="H1089" i="9"/>
  <c r="F1089" i="9"/>
  <c r="D1089" i="9"/>
  <c r="N1088" i="9"/>
  <c r="L1088" i="9"/>
  <c r="J1088" i="9"/>
  <c r="H1088" i="9"/>
  <c r="F1088" i="9"/>
  <c r="D1088" i="9"/>
  <c r="N1087" i="9"/>
  <c r="L1087" i="9"/>
  <c r="J1087" i="9"/>
  <c r="H1087" i="9"/>
  <c r="F1087" i="9"/>
  <c r="D1087" i="9"/>
  <c r="N1086" i="9"/>
  <c r="L1086" i="9"/>
  <c r="J1086" i="9"/>
  <c r="H1086" i="9"/>
  <c r="F1086" i="9"/>
  <c r="D1086" i="9"/>
  <c r="N1085" i="9"/>
  <c r="L1085" i="9"/>
  <c r="J1085" i="9"/>
  <c r="H1085" i="9"/>
  <c r="F1085" i="9"/>
  <c r="D1085" i="9"/>
  <c r="N1084" i="9"/>
  <c r="L1084" i="9"/>
  <c r="J1084" i="9"/>
  <c r="H1084" i="9"/>
  <c r="F1084" i="9"/>
  <c r="D1084" i="9"/>
  <c r="N1083" i="9"/>
  <c r="L1083" i="9"/>
  <c r="J1083" i="9"/>
  <c r="H1083" i="9"/>
  <c r="F1083" i="9"/>
  <c r="D1083" i="9"/>
  <c r="N1082" i="9"/>
  <c r="L1082" i="9"/>
  <c r="J1082" i="9"/>
  <c r="H1082" i="9"/>
  <c r="F1082" i="9"/>
  <c r="D1082" i="9"/>
  <c r="N1081" i="9"/>
  <c r="L1081" i="9"/>
  <c r="J1081" i="9"/>
  <c r="H1081" i="9"/>
  <c r="F1081" i="9"/>
  <c r="D1081" i="9"/>
  <c r="N1080" i="9"/>
  <c r="L1080" i="9"/>
  <c r="J1080" i="9"/>
  <c r="H1080" i="9"/>
  <c r="F1080" i="9"/>
  <c r="D1080" i="9"/>
  <c r="N1079" i="9"/>
  <c r="L1079" i="9"/>
  <c r="J1079" i="9"/>
  <c r="H1079" i="9"/>
  <c r="F1079" i="9"/>
  <c r="D1079" i="9"/>
  <c r="N1078" i="9"/>
  <c r="L1078" i="9"/>
  <c r="J1078" i="9"/>
  <c r="H1078" i="9"/>
  <c r="F1078" i="9"/>
  <c r="D1078" i="9"/>
  <c r="N1077" i="9"/>
  <c r="L1077" i="9"/>
  <c r="J1077" i="9"/>
  <c r="H1077" i="9"/>
  <c r="F1077" i="9"/>
  <c r="D1077" i="9"/>
  <c r="N1076" i="9"/>
  <c r="L1076" i="9"/>
  <c r="J1076" i="9"/>
  <c r="H1076" i="9"/>
  <c r="F1076" i="9"/>
  <c r="D1076" i="9"/>
  <c r="N1075" i="9"/>
  <c r="L1075" i="9"/>
  <c r="J1075" i="9"/>
  <c r="H1075" i="9"/>
  <c r="F1075" i="9"/>
  <c r="D1075" i="9"/>
  <c r="N1074" i="9"/>
  <c r="L1074" i="9"/>
  <c r="J1074" i="9"/>
  <c r="H1074" i="9"/>
  <c r="F1074" i="9"/>
  <c r="D1074" i="9"/>
  <c r="N1073" i="9"/>
  <c r="L1073" i="9"/>
  <c r="J1073" i="9"/>
  <c r="H1073" i="9"/>
  <c r="F1073" i="9"/>
  <c r="D1073" i="9"/>
  <c r="N1072" i="9"/>
  <c r="L1072" i="9"/>
  <c r="J1072" i="9"/>
  <c r="H1072" i="9"/>
  <c r="F1072" i="9"/>
  <c r="D1072" i="9"/>
  <c r="N1071" i="9"/>
  <c r="L1071" i="9"/>
  <c r="J1071" i="9"/>
  <c r="H1071" i="9"/>
  <c r="F1071" i="9"/>
  <c r="D1071" i="9"/>
  <c r="N1070" i="9"/>
  <c r="L1070" i="9"/>
  <c r="J1070" i="9"/>
  <c r="H1070" i="9"/>
  <c r="F1070" i="9"/>
  <c r="D1070" i="9"/>
  <c r="N1069" i="9"/>
  <c r="L1069" i="9"/>
  <c r="J1069" i="9"/>
  <c r="H1069" i="9"/>
  <c r="F1069" i="9"/>
  <c r="D1069" i="9"/>
  <c r="N1068" i="9"/>
  <c r="L1068" i="9"/>
  <c r="J1068" i="9"/>
  <c r="H1068" i="9"/>
  <c r="F1068" i="9"/>
  <c r="D1068" i="9"/>
  <c r="N1067" i="9"/>
  <c r="L1067" i="9"/>
  <c r="J1067" i="9"/>
  <c r="H1067" i="9"/>
  <c r="F1067" i="9"/>
  <c r="D1067" i="9"/>
  <c r="N1066" i="9"/>
  <c r="L1066" i="9"/>
  <c r="J1066" i="9"/>
  <c r="H1066" i="9"/>
  <c r="F1066" i="9"/>
  <c r="D1066" i="9"/>
  <c r="N1065" i="9"/>
  <c r="L1065" i="9"/>
  <c r="J1065" i="9"/>
  <c r="H1065" i="9"/>
  <c r="F1065" i="9"/>
  <c r="D1065" i="9"/>
  <c r="N1064" i="9"/>
  <c r="L1064" i="9"/>
  <c r="J1064" i="9"/>
  <c r="H1064" i="9"/>
  <c r="F1064" i="9"/>
  <c r="D1064" i="9"/>
  <c r="N1063" i="9"/>
  <c r="L1063" i="9"/>
  <c r="J1063" i="9"/>
  <c r="H1063" i="9"/>
  <c r="F1063" i="9"/>
  <c r="D1063" i="9"/>
  <c r="N1062" i="9"/>
  <c r="L1062" i="9"/>
  <c r="J1062" i="9"/>
  <c r="H1062" i="9"/>
  <c r="F1062" i="9"/>
  <c r="D1062" i="9"/>
  <c r="N1061" i="9"/>
  <c r="L1061" i="9"/>
  <c r="J1061" i="9"/>
  <c r="H1061" i="9"/>
  <c r="F1061" i="9"/>
  <c r="D1061" i="9"/>
  <c r="N1060" i="9"/>
  <c r="L1060" i="9"/>
  <c r="J1060" i="9"/>
  <c r="H1060" i="9"/>
  <c r="F1060" i="9"/>
  <c r="D1060" i="9"/>
  <c r="N1059" i="9"/>
  <c r="L1059" i="9"/>
  <c r="J1059" i="9"/>
  <c r="H1059" i="9"/>
  <c r="F1059" i="9"/>
  <c r="D1059" i="9"/>
  <c r="N1058" i="9"/>
  <c r="L1058" i="9"/>
  <c r="J1058" i="9"/>
  <c r="H1058" i="9"/>
  <c r="F1058" i="9"/>
  <c r="D1058" i="9"/>
  <c r="N1057" i="9"/>
  <c r="L1057" i="9"/>
  <c r="J1057" i="9"/>
  <c r="H1057" i="9"/>
  <c r="F1057" i="9"/>
  <c r="D1057" i="9"/>
  <c r="N1056" i="9"/>
  <c r="L1056" i="9"/>
  <c r="J1056" i="9"/>
  <c r="H1056" i="9"/>
  <c r="F1056" i="9"/>
  <c r="D1056" i="9"/>
  <c r="N1055" i="9"/>
  <c r="L1055" i="9"/>
  <c r="J1055" i="9"/>
  <c r="H1055" i="9"/>
  <c r="F1055" i="9"/>
  <c r="D1055" i="9"/>
  <c r="N1054" i="9"/>
  <c r="L1054" i="9"/>
  <c r="J1054" i="9"/>
  <c r="H1054" i="9"/>
  <c r="F1054" i="9"/>
  <c r="D1054" i="9"/>
  <c r="N1053" i="9"/>
  <c r="L1053" i="9"/>
  <c r="J1053" i="9"/>
  <c r="H1053" i="9"/>
  <c r="F1053" i="9"/>
  <c r="D1053" i="9"/>
  <c r="N1052" i="9"/>
  <c r="L1052" i="9"/>
  <c r="J1052" i="9"/>
  <c r="H1052" i="9"/>
  <c r="F1052" i="9"/>
  <c r="D1052" i="9"/>
  <c r="N1051" i="9"/>
  <c r="L1051" i="9"/>
  <c r="J1051" i="9"/>
  <c r="H1051" i="9"/>
  <c r="F1051" i="9"/>
  <c r="D1051" i="9"/>
  <c r="N1050" i="9"/>
  <c r="L1050" i="9"/>
  <c r="J1050" i="9"/>
  <c r="H1050" i="9"/>
  <c r="F1050" i="9"/>
  <c r="D1050" i="9"/>
  <c r="N1049" i="9"/>
  <c r="L1049" i="9"/>
  <c r="J1049" i="9"/>
  <c r="H1049" i="9"/>
  <c r="F1049" i="9"/>
  <c r="D1049" i="9"/>
  <c r="N1048" i="9"/>
  <c r="L1048" i="9"/>
  <c r="J1048" i="9"/>
  <c r="H1048" i="9"/>
  <c r="F1048" i="9"/>
  <c r="D1048" i="9"/>
  <c r="N1047" i="9"/>
  <c r="L1047" i="9"/>
  <c r="J1047" i="9"/>
  <c r="H1047" i="9"/>
  <c r="F1047" i="9"/>
  <c r="D1047" i="9"/>
  <c r="N1046" i="9"/>
  <c r="L1046" i="9"/>
  <c r="J1046" i="9"/>
  <c r="H1046" i="9"/>
  <c r="F1046" i="9"/>
  <c r="D1046" i="9"/>
  <c r="N1045" i="9"/>
  <c r="L1045" i="9"/>
  <c r="J1045" i="9"/>
  <c r="H1045" i="9"/>
  <c r="F1045" i="9"/>
  <c r="D1045" i="9"/>
  <c r="N1044" i="9"/>
  <c r="L1044" i="9"/>
  <c r="J1044" i="9"/>
  <c r="H1044" i="9"/>
  <c r="F1044" i="9"/>
  <c r="D1044" i="9"/>
  <c r="N1043" i="9"/>
  <c r="L1043" i="9"/>
  <c r="J1043" i="9"/>
  <c r="H1043" i="9"/>
  <c r="F1043" i="9"/>
  <c r="D1043" i="9"/>
  <c r="N1042" i="9"/>
  <c r="L1042" i="9"/>
  <c r="J1042" i="9"/>
  <c r="H1042" i="9"/>
  <c r="F1042" i="9"/>
  <c r="D1042" i="9"/>
  <c r="N1041" i="9"/>
  <c r="L1041" i="9"/>
  <c r="J1041" i="9"/>
  <c r="H1041" i="9"/>
  <c r="F1041" i="9"/>
  <c r="D1041" i="9"/>
  <c r="N1040" i="9"/>
  <c r="L1040" i="9"/>
  <c r="J1040" i="9"/>
  <c r="H1040" i="9"/>
  <c r="F1040" i="9"/>
  <c r="D1040" i="9"/>
  <c r="N1039" i="9"/>
  <c r="L1039" i="9"/>
  <c r="J1039" i="9"/>
  <c r="H1039" i="9"/>
  <c r="F1039" i="9"/>
  <c r="D1039" i="9"/>
  <c r="N1038" i="9"/>
  <c r="L1038" i="9"/>
  <c r="J1038" i="9"/>
  <c r="H1038" i="9"/>
  <c r="F1038" i="9"/>
  <c r="D1038" i="9"/>
  <c r="N1037" i="9"/>
  <c r="L1037" i="9"/>
  <c r="J1037" i="9"/>
  <c r="H1037" i="9"/>
  <c r="F1037" i="9"/>
  <c r="D1037" i="9"/>
  <c r="N1036" i="9"/>
  <c r="L1036" i="9"/>
  <c r="J1036" i="9"/>
  <c r="H1036" i="9"/>
  <c r="F1036" i="9"/>
  <c r="D1036" i="9"/>
  <c r="N1035" i="9"/>
  <c r="L1035" i="9"/>
  <c r="J1035" i="9"/>
  <c r="H1035" i="9"/>
  <c r="F1035" i="9"/>
  <c r="D1035" i="9"/>
  <c r="N1034" i="9"/>
  <c r="L1034" i="9"/>
  <c r="J1034" i="9"/>
  <c r="H1034" i="9"/>
  <c r="F1034" i="9"/>
  <c r="D1034" i="9"/>
  <c r="N1033" i="9"/>
  <c r="L1033" i="9"/>
  <c r="J1033" i="9"/>
  <c r="H1033" i="9"/>
  <c r="F1033" i="9"/>
  <c r="D1033" i="9"/>
  <c r="N1032" i="9"/>
  <c r="L1032" i="9"/>
  <c r="J1032" i="9"/>
  <c r="H1032" i="9"/>
  <c r="F1032" i="9"/>
  <c r="D1032" i="9"/>
  <c r="N1031" i="9"/>
  <c r="L1031" i="9"/>
  <c r="J1031" i="9"/>
  <c r="H1031" i="9"/>
  <c r="F1031" i="9"/>
  <c r="D1031" i="9"/>
  <c r="N1030" i="9"/>
  <c r="L1030" i="9"/>
  <c r="J1030" i="9"/>
  <c r="H1030" i="9"/>
  <c r="F1030" i="9"/>
  <c r="D1030" i="9"/>
  <c r="N1029" i="9"/>
  <c r="L1029" i="9"/>
  <c r="J1029" i="9"/>
  <c r="H1029" i="9"/>
  <c r="F1029" i="9"/>
  <c r="D1029" i="9"/>
  <c r="N1028" i="9"/>
  <c r="L1028" i="9"/>
  <c r="J1028" i="9"/>
  <c r="H1028" i="9"/>
  <c r="F1028" i="9"/>
  <c r="D1028" i="9"/>
  <c r="N1027" i="9"/>
  <c r="L1027" i="9"/>
  <c r="J1027" i="9"/>
  <c r="H1027" i="9"/>
  <c r="F1027" i="9"/>
  <c r="D1027" i="9"/>
  <c r="N1026" i="9"/>
  <c r="L1026" i="9"/>
  <c r="J1026" i="9"/>
  <c r="H1026" i="9"/>
  <c r="F1026" i="9"/>
  <c r="D1026" i="9"/>
  <c r="N1025" i="9"/>
  <c r="L1025" i="9"/>
  <c r="J1025" i="9"/>
  <c r="H1025" i="9"/>
  <c r="F1025" i="9"/>
  <c r="D1025" i="9"/>
  <c r="N1024" i="9"/>
  <c r="L1024" i="9"/>
  <c r="J1024" i="9"/>
  <c r="H1024" i="9"/>
  <c r="F1024" i="9"/>
  <c r="D1024" i="9"/>
  <c r="N1023" i="9"/>
  <c r="L1023" i="9"/>
  <c r="J1023" i="9"/>
  <c r="H1023" i="9"/>
  <c r="F1023" i="9"/>
  <c r="D1023" i="9"/>
  <c r="N1022" i="9"/>
  <c r="L1022" i="9"/>
  <c r="J1022" i="9"/>
  <c r="H1022" i="9"/>
  <c r="F1022" i="9"/>
  <c r="D1022" i="9"/>
  <c r="N1021" i="9"/>
  <c r="L1021" i="9"/>
  <c r="J1021" i="9"/>
  <c r="H1021" i="9"/>
  <c r="F1021" i="9"/>
  <c r="D1021" i="9"/>
  <c r="N1020" i="9"/>
  <c r="L1020" i="9"/>
  <c r="J1020" i="9"/>
  <c r="H1020" i="9"/>
  <c r="F1020" i="9"/>
  <c r="D1020" i="9"/>
  <c r="N1019" i="9"/>
  <c r="L1019" i="9"/>
  <c r="J1019" i="9"/>
  <c r="H1019" i="9"/>
  <c r="F1019" i="9"/>
  <c r="D1019" i="9"/>
  <c r="N1018" i="9"/>
  <c r="L1018" i="9"/>
  <c r="J1018" i="9"/>
  <c r="H1018" i="9"/>
  <c r="F1018" i="9"/>
  <c r="D1018" i="9"/>
  <c r="N1017" i="9"/>
  <c r="L1017" i="9"/>
  <c r="J1017" i="9"/>
  <c r="H1017" i="9"/>
  <c r="F1017" i="9"/>
  <c r="D1017" i="9"/>
  <c r="N1016" i="9"/>
  <c r="L1016" i="9"/>
  <c r="J1016" i="9"/>
  <c r="H1016" i="9"/>
  <c r="F1016" i="9"/>
  <c r="D1016" i="9"/>
  <c r="N1015" i="9"/>
  <c r="L1015" i="9"/>
  <c r="J1015" i="9"/>
  <c r="H1015" i="9"/>
  <c r="F1015" i="9"/>
  <c r="D1015" i="9"/>
  <c r="N1014" i="9"/>
  <c r="L1014" i="9"/>
  <c r="J1014" i="9"/>
  <c r="H1014" i="9"/>
  <c r="F1014" i="9"/>
  <c r="D1014" i="9"/>
  <c r="N1013" i="9"/>
  <c r="L1013" i="9"/>
  <c r="J1013" i="9"/>
  <c r="H1013" i="9"/>
  <c r="F1013" i="9"/>
  <c r="D1013" i="9"/>
  <c r="N1012" i="9"/>
  <c r="L1012" i="9"/>
  <c r="J1012" i="9"/>
  <c r="H1012" i="9"/>
  <c r="F1012" i="9"/>
  <c r="D1012" i="9"/>
  <c r="N1011" i="9"/>
  <c r="L1011" i="9"/>
  <c r="J1011" i="9"/>
  <c r="H1011" i="9"/>
  <c r="F1011" i="9"/>
  <c r="D1011" i="9"/>
  <c r="N1010" i="9"/>
  <c r="L1010" i="9"/>
  <c r="J1010" i="9"/>
  <c r="H1010" i="9"/>
  <c r="F1010" i="9"/>
  <c r="D1010" i="9"/>
  <c r="N1009" i="9"/>
  <c r="L1009" i="9"/>
  <c r="J1009" i="9"/>
  <c r="H1009" i="9"/>
  <c r="F1009" i="9"/>
  <c r="D1009" i="9"/>
  <c r="N1008" i="9"/>
  <c r="L1008" i="9"/>
  <c r="J1008" i="9"/>
  <c r="H1008" i="9"/>
  <c r="F1008" i="9"/>
  <c r="D1008" i="9"/>
  <c r="N1007" i="9"/>
  <c r="L1007" i="9"/>
  <c r="J1007" i="9"/>
  <c r="H1007" i="9"/>
  <c r="F1007" i="9"/>
  <c r="D1007" i="9"/>
  <c r="N1006" i="9"/>
  <c r="L1006" i="9"/>
  <c r="J1006" i="9"/>
  <c r="H1006" i="9"/>
  <c r="F1006" i="9"/>
  <c r="D1006" i="9"/>
  <c r="N1005" i="9"/>
  <c r="L1005" i="9"/>
  <c r="J1005" i="9"/>
  <c r="H1005" i="9"/>
  <c r="F1005" i="9"/>
  <c r="D1005" i="9"/>
  <c r="N1004" i="9"/>
  <c r="L1004" i="9"/>
  <c r="J1004" i="9"/>
  <c r="H1004" i="9"/>
  <c r="F1004" i="9"/>
  <c r="D1004" i="9"/>
  <c r="N1003" i="9"/>
  <c r="L1003" i="9"/>
  <c r="J1003" i="9"/>
  <c r="H1003" i="9"/>
  <c r="F1003" i="9"/>
  <c r="D1003" i="9"/>
  <c r="N1002" i="9"/>
  <c r="L1002" i="9"/>
  <c r="J1002" i="9"/>
  <c r="H1002" i="9"/>
  <c r="F1002" i="9"/>
  <c r="D1002" i="9"/>
  <c r="N1001" i="9"/>
  <c r="L1001" i="9"/>
  <c r="J1001" i="9"/>
  <c r="H1001" i="9"/>
  <c r="F1001" i="9"/>
  <c r="D1001" i="9"/>
  <c r="N1000" i="9"/>
  <c r="L1000" i="9"/>
  <c r="J1000" i="9"/>
  <c r="H1000" i="9"/>
  <c r="F1000" i="9"/>
  <c r="D1000" i="9"/>
  <c r="N999" i="9"/>
  <c r="L999" i="9"/>
  <c r="J999" i="9"/>
  <c r="H999" i="9"/>
  <c r="F999" i="9"/>
  <c r="D999" i="9"/>
  <c r="N998" i="9"/>
  <c r="L998" i="9"/>
  <c r="J998" i="9"/>
  <c r="H998" i="9"/>
  <c r="F998" i="9"/>
  <c r="D998" i="9"/>
  <c r="N997" i="9"/>
  <c r="L997" i="9"/>
  <c r="J997" i="9"/>
  <c r="H997" i="9"/>
  <c r="F997" i="9"/>
  <c r="D997" i="9"/>
  <c r="N996" i="9"/>
  <c r="L996" i="9"/>
  <c r="J996" i="9"/>
  <c r="H996" i="9"/>
  <c r="F996" i="9"/>
  <c r="D996" i="9"/>
  <c r="N995" i="9"/>
  <c r="L995" i="9"/>
  <c r="J995" i="9"/>
  <c r="H995" i="9"/>
  <c r="F995" i="9"/>
  <c r="D995" i="9"/>
  <c r="N994" i="9"/>
  <c r="L994" i="9"/>
  <c r="J994" i="9"/>
  <c r="H994" i="9"/>
  <c r="F994" i="9"/>
  <c r="D994" i="9"/>
  <c r="N993" i="9"/>
  <c r="L993" i="9"/>
  <c r="J993" i="9"/>
  <c r="H993" i="9"/>
  <c r="F993" i="9"/>
  <c r="D993" i="9"/>
  <c r="N992" i="9"/>
  <c r="L992" i="9"/>
  <c r="J992" i="9"/>
  <c r="H992" i="9"/>
  <c r="F992" i="9"/>
  <c r="D992" i="9"/>
  <c r="N991" i="9"/>
  <c r="L991" i="9"/>
  <c r="J991" i="9"/>
  <c r="H991" i="9"/>
  <c r="F991" i="9"/>
  <c r="D991" i="9"/>
  <c r="N990" i="9"/>
  <c r="L990" i="9"/>
  <c r="J990" i="9"/>
  <c r="H990" i="9"/>
  <c r="F990" i="9"/>
  <c r="D990" i="9"/>
  <c r="N989" i="9"/>
  <c r="L989" i="9"/>
  <c r="J989" i="9"/>
  <c r="H989" i="9"/>
  <c r="F989" i="9"/>
  <c r="D989" i="9"/>
  <c r="N988" i="9"/>
  <c r="L988" i="9"/>
  <c r="J988" i="9"/>
  <c r="H988" i="9"/>
  <c r="F988" i="9"/>
  <c r="D988" i="9"/>
  <c r="N987" i="9"/>
  <c r="L987" i="9"/>
  <c r="J987" i="9"/>
  <c r="H987" i="9"/>
  <c r="F987" i="9"/>
  <c r="D987" i="9"/>
  <c r="N986" i="9"/>
  <c r="L986" i="9"/>
  <c r="J986" i="9"/>
  <c r="H986" i="9"/>
  <c r="F986" i="9"/>
  <c r="D986" i="9"/>
  <c r="N985" i="9"/>
  <c r="L985" i="9"/>
  <c r="J985" i="9"/>
  <c r="H985" i="9"/>
  <c r="F985" i="9"/>
  <c r="D985" i="9"/>
  <c r="N984" i="9"/>
  <c r="L984" i="9"/>
  <c r="J984" i="9"/>
  <c r="H984" i="9"/>
  <c r="F984" i="9"/>
  <c r="D984" i="9"/>
  <c r="N983" i="9"/>
  <c r="L983" i="9"/>
  <c r="J983" i="9"/>
  <c r="H983" i="9"/>
  <c r="F983" i="9"/>
  <c r="D983" i="9"/>
  <c r="N982" i="9"/>
  <c r="L982" i="9"/>
  <c r="J982" i="9"/>
  <c r="H982" i="9"/>
  <c r="F982" i="9"/>
  <c r="D982" i="9"/>
  <c r="N981" i="9"/>
  <c r="L981" i="9"/>
  <c r="J981" i="9"/>
  <c r="H981" i="9"/>
  <c r="F981" i="9"/>
  <c r="D981" i="9"/>
  <c r="N980" i="9"/>
  <c r="L980" i="9"/>
  <c r="J980" i="9"/>
  <c r="H980" i="9"/>
  <c r="F980" i="9"/>
  <c r="D980" i="9"/>
  <c r="N979" i="9"/>
  <c r="L979" i="9"/>
  <c r="J979" i="9"/>
  <c r="H979" i="9"/>
  <c r="F979" i="9"/>
  <c r="D979" i="9"/>
  <c r="N978" i="9"/>
  <c r="L978" i="9"/>
  <c r="J978" i="9"/>
  <c r="H978" i="9"/>
  <c r="F978" i="9"/>
  <c r="D978" i="9"/>
  <c r="N977" i="9"/>
  <c r="L977" i="9"/>
  <c r="J977" i="9"/>
  <c r="H977" i="9"/>
  <c r="F977" i="9"/>
  <c r="D977" i="9"/>
  <c r="N976" i="9"/>
  <c r="L976" i="9"/>
  <c r="J976" i="9"/>
  <c r="H976" i="9"/>
  <c r="F976" i="9"/>
  <c r="D976" i="9"/>
  <c r="N975" i="9"/>
  <c r="L975" i="9"/>
  <c r="J975" i="9"/>
  <c r="H975" i="9"/>
  <c r="F975" i="9"/>
  <c r="D975" i="9"/>
  <c r="N974" i="9"/>
  <c r="L974" i="9"/>
  <c r="J974" i="9"/>
  <c r="H974" i="9"/>
  <c r="F974" i="9"/>
  <c r="D974" i="9"/>
  <c r="N973" i="9"/>
  <c r="L973" i="9"/>
  <c r="J973" i="9"/>
  <c r="H973" i="9"/>
  <c r="F973" i="9"/>
  <c r="D973" i="9"/>
  <c r="N972" i="9"/>
  <c r="L972" i="9"/>
  <c r="J972" i="9"/>
  <c r="H972" i="9"/>
  <c r="F972" i="9"/>
  <c r="D972" i="9"/>
  <c r="N971" i="9"/>
  <c r="L971" i="9"/>
  <c r="J971" i="9"/>
  <c r="H971" i="9"/>
  <c r="F971" i="9"/>
  <c r="D971" i="9"/>
  <c r="N970" i="9"/>
  <c r="L970" i="9"/>
  <c r="J970" i="9"/>
  <c r="H970" i="9"/>
  <c r="F970" i="9"/>
  <c r="D970" i="9"/>
  <c r="N969" i="9"/>
  <c r="L969" i="9"/>
  <c r="J969" i="9"/>
  <c r="H969" i="9"/>
  <c r="F969" i="9"/>
  <c r="D969" i="9"/>
  <c r="N968" i="9"/>
  <c r="L968" i="9"/>
  <c r="J968" i="9"/>
  <c r="H968" i="9"/>
  <c r="F968" i="9"/>
  <c r="D968" i="9"/>
  <c r="N967" i="9"/>
  <c r="L967" i="9"/>
  <c r="J967" i="9"/>
  <c r="H967" i="9"/>
  <c r="F967" i="9"/>
  <c r="D967" i="9"/>
  <c r="N966" i="9"/>
  <c r="L966" i="9"/>
  <c r="J966" i="9"/>
  <c r="H966" i="9"/>
  <c r="F966" i="9"/>
  <c r="D966" i="9"/>
  <c r="N965" i="9"/>
  <c r="L965" i="9"/>
  <c r="J965" i="9"/>
  <c r="H965" i="9"/>
  <c r="F965" i="9"/>
  <c r="D965" i="9"/>
  <c r="N964" i="9"/>
  <c r="L964" i="9"/>
  <c r="J964" i="9"/>
  <c r="H964" i="9"/>
  <c r="F964" i="9"/>
  <c r="D964" i="9"/>
  <c r="N963" i="9"/>
  <c r="L963" i="9"/>
  <c r="J963" i="9"/>
  <c r="H963" i="9"/>
  <c r="F963" i="9"/>
  <c r="D963" i="9"/>
  <c r="N962" i="9"/>
  <c r="L962" i="9"/>
  <c r="J962" i="9"/>
  <c r="H962" i="9"/>
  <c r="F962" i="9"/>
  <c r="D962" i="9"/>
  <c r="N961" i="9"/>
  <c r="L961" i="9"/>
  <c r="J961" i="9"/>
  <c r="H961" i="9"/>
  <c r="F961" i="9"/>
  <c r="D961" i="9"/>
  <c r="N960" i="9"/>
  <c r="L960" i="9"/>
  <c r="J960" i="9"/>
  <c r="H960" i="9"/>
  <c r="F960" i="9"/>
  <c r="D960" i="9"/>
  <c r="N959" i="9"/>
  <c r="L959" i="9"/>
  <c r="J959" i="9"/>
  <c r="H959" i="9"/>
  <c r="F959" i="9"/>
  <c r="D959" i="9"/>
  <c r="N958" i="9"/>
  <c r="L958" i="9"/>
  <c r="J958" i="9"/>
  <c r="H958" i="9"/>
  <c r="F958" i="9"/>
  <c r="D958" i="9"/>
  <c r="N957" i="9"/>
  <c r="L957" i="9"/>
  <c r="J957" i="9"/>
  <c r="H957" i="9"/>
  <c r="F957" i="9"/>
  <c r="D957" i="9"/>
  <c r="N956" i="9"/>
  <c r="L956" i="9"/>
  <c r="J956" i="9"/>
  <c r="H956" i="9"/>
  <c r="F956" i="9"/>
  <c r="D956" i="9"/>
  <c r="N955" i="9"/>
  <c r="L955" i="9"/>
  <c r="J955" i="9"/>
  <c r="H955" i="9"/>
  <c r="F955" i="9"/>
  <c r="D955" i="9"/>
  <c r="N954" i="9"/>
  <c r="L954" i="9"/>
  <c r="J954" i="9"/>
  <c r="H954" i="9"/>
  <c r="F954" i="9"/>
  <c r="D954" i="9"/>
  <c r="N953" i="9"/>
  <c r="L953" i="9"/>
  <c r="J953" i="9"/>
  <c r="H953" i="9"/>
  <c r="F953" i="9"/>
  <c r="D953" i="9"/>
  <c r="N952" i="9"/>
  <c r="L952" i="9"/>
  <c r="J952" i="9"/>
  <c r="H952" i="9"/>
  <c r="F952" i="9"/>
  <c r="D952" i="9"/>
  <c r="N951" i="9"/>
  <c r="L951" i="9"/>
  <c r="J951" i="9"/>
  <c r="H951" i="9"/>
  <c r="F951" i="9"/>
  <c r="D951" i="9"/>
  <c r="N950" i="9"/>
  <c r="L950" i="9"/>
  <c r="J950" i="9"/>
  <c r="H950" i="9"/>
  <c r="F950" i="9"/>
  <c r="D950" i="9"/>
  <c r="N949" i="9"/>
  <c r="L949" i="9"/>
  <c r="J949" i="9"/>
  <c r="H949" i="9"/>
  <c r="F949" i="9"/>
  <c r="D949" i="9"/>
  <c r="N948" i="9"/>
  <c r="L948" i="9"/>
  <c r="J948" i="9"/>
  <c r="H948" i="9"/>
  <c r="F948" i="9"/>
  <c r="D948" i="9"/>
  <c r="N947" i="9"/>
  <c r="L947" i="9"/>
  <c r="J947" i="9"/>
  <c r="H947" i="9"/>
  <c r="F947" i="9"/>
  <c r="D947" i="9"/>
  <c r="N946" i="9"/>
  <c r="L946" i="9"/>
  <c r="J946" i="9"/>
  <c r="H946" i="9"/>
  <c r="F946" i="9"/>
  <c r="D946" i="9"/>
  <c r="N945" i="9"/>
  <c r="L945" i="9"/>
  <c r="J945" i="9"/>
  <c r="H945" i="9"/>
  <c r="F945" i="9"/>
  <c r="D945" i="9"/>
  <c r="N944" i="9"/>
  <c r="L944" i="9"/>
  <c r="J944" i="9"/>
  <c r="H944" i="9"/>
  <c r="F944" i="9"/>
  <c r="D944" i="9"/>
  <c r="N943" i="9"/>
  <c r="L943" i="9"/>
  <c r="J943" i="9"/>
  <c r="H943" i="9"/>
  <c r="F943" i="9"/>
  <c r="D943" i="9"/>
  <c r="N942" i="9"/>
  <c r="L942" i="9"/>
  <c r="J942" i="9"/>
  <c r="H942" i="9"/>
  <c r="F942" i="9"/>
  <c r="D942" i="9"/>
  <c r="N941" i="9"/>
  <c r="L941" i="9"/>
  <c r="J941" i="9"/>
  <c r="H941" i="9"/>
  <c r="F941" i="9"/>
  <c r="D941" i="9"/>
  <c r="N940" i="9"/>
  <c r="L940" i="9"/>
  <c r="J940" i="9"/>
  <c r="H940" i="9"/>
  <c r="F940" i="9"/>
  <c r="D940" i="9"/>
  <c r="N939" i="9"/>
  <c r="L939" i="9"/>
  <c r="J939" i="9"/>
  <c r="H939" i="9"/>
  <c r="F939" i="9"/>
  <c r="D939" i="9"/>
  <c r="N938" i="9"/>
  <c r="L938" i="9"/>
  <c r="J938" i="9"/>
  <c r="H938" i="9"/>
  <c r="F938" i="9"/>
  <c r="D938" i="9"/>
  <c r="N937" i="9"/>
  <c r="L937" i="9"/>
  <c r="J937" i="9"/>
  <c r="H937" i="9"/>
  <c r="F937" i="9"/>
  <c r="D937" i="9"/>
  <c r="N936" i="9"/>
  <c r="L936" i="9"/>
  <c r="J936" i="9"/>
  <c r="H936" i="9"/>
  <c r="F936" i="9"/>
  <c r="D936" i="9"/>
  <c r="N935" i="9"/>
  <c r="L935" i="9"/>
  <c r="J935" i="9"/>
  <c r="H935" i="9"/>
  <c r="F935" i="9"/>
  <c r="D935" i="9"/>
  <c r="N934" i="9"/>
  <c r="L934" i="9"/>
  <c r="J934" i="9"/>
  <c r="H934" i="9"/>
  <c r="F934" i="9"/>
  <c r="D934" i="9"/>
  <c r="N933" i="9"/>
  <c r="L933" i="9"/>
  <c r="J933" i="9"/>
  <c r="H933" i="9"/>
  <c r="F933" i="9"/>
  <c r="D933" i="9"/>
  <c r="N932" i="9"/>
  <c r="L932" i="9"/>
  <c r="J932" i="9"/>
  <c r="H932" i="9"/>
  <c r="F932" i="9"/>
  <c r="D932" i="9"/>
  <c r="N931" i="9"/>
  <c r="L931" i="9"/>
  <c r="J931" i="9"/>
  <c r="H931" i="9"/>
  <c r="F931" i="9"/>
  <c r="D931" i="9"/>
  <c r="N930" i="9"/>
  <c r="L930" i="9"/>
  <c r="J930" i="9"/>
  <c r="H930" i="9"/>
  <c r="F930" i="9"/>
  <c r="D930" i="9"/>
  <c r="N929" i="9"/>
  <c r="L929" i="9"/>
  <c r="J929" i="9"/>
  <c r="H929" i="9"/>
  <c r="F929" i="9"/>
  <c r="D929" i="9"/>
  <c r="N928" i="9"/>
  <c r="L928" i="9"/>
  <c r="J928" i="9"/>
  <c r="H928" i="9"/>
  <c r="F928" i="9"/>
  <c r="D928" i="9"/>
  <c r="N927" i="9"/>
  <c r="L927" i="9"/>
  <c r="J927" i="9"/>
  <c r="H927" i="9"/>
  <c r="F927" i="9"/>
  <c r="D927" i="9"/>
  <c r="N926" i="9"/>
  <c r="L926" i="9"/>
  <c r="J926" i="9"/>
  <c r="H926" i="9"/>
  <c r="F926" i="9"/>
  <c r="D926" i="9"/>
  <c r="N925" i="9"/>
  <c r="L925" i="9"/>
  <c r="J925" i="9"/>
  <c r="H925" i="9"/>
  <c r="F925" i="9"/>
  <c r="D925" i="9"/>
  <c r="N924" i="9"/>
  <c r="L924" i="9"/>
  <c r="J924" i="9"/>
  <c r="H924" i="9"/>
  <c r="F924" i="9"/>
  <c r="D924" i="9"/>
  <c r="N923" i="9"/>
  <c r="L923" i="9"/>
  <c r="J923" i="9"/>
  <c r="H923" i="9"/>
  <c r="F923" i="9"/>
  <c r="D923" i="9"/>
  <c r="N922" i="9"/>
  <c r="L922" i="9"/>
  <c r="J922" i="9"/>
  <c r="H922" i="9"/>
  <c r="F922" i="9"/>
  <c r="D922" i="9"/>
  <c r="N921" i="9"/>
  <c r="L921" i="9"/>
  <c r="J921" i="9"/>
  <c r="H921" i="9"/>
  <c r="F921" i="9"/>
  <c r="D921" i="9"/>
  <c r="N920" i="9"/>
  <c r="L920" i="9"/>
  <c r="J920" i="9"/>
  <c r="H920" i="9"/>
  <c r="F920" i="9"/>
  <c r="D920" i="9"/>
  <c r="N919" i="9"/>
  <c r="L919" i="9"/>
  <c r="J919" i="9"/>
  <c r="H919" i="9"/>
  <c r="F919" i="9"/>
  <c r="D919" i="9"/>
  <c r="N918" i="9"/>
  <c r="L918" i="9"/>
  <c r="J918" i="9"/>
  <c r="H918" i="9"/>
  <c r="F918" i="9"/>
  <c r="D918" i="9"/>
  <c r="N917" i="9"/>
  <c r="L917" i="9"/>
  <c r="J917" i="9"/>
  <c r="H917" i="9"/>
  <c r="F917" i="9"/>
  <c r="D917" i="9"/>
  <c r="N916" i="9"/>
  <c r="L916" i="9"/>
  <c r="J916" i="9"/>
  <c r="H916" i="9"/>
  <c r="F916" i="9"/>
  <c r="D916" i="9"/>
  <c r="N915" i="9"/>
  <c r="L915" i="9"/>
  <c r="J915" i="9"/>
  <c r="H915" i="9"/>
  <c r="F915" i="9"/>
  <c r="D915" i="9"/>
  <c r="N914" i="9"/>
  <c r="L914" i="9"/>
  <c r="J914" i="9"/>
  <c r="H914" i="9"/>
  <c r="F914" i="9"/>
  <c r="D914" i="9"/>
  <c r="N913" i="9"/>
  <c r="L913" i="9"/>
  <c r="J913" i="9"/>
  <c r="H913" i="9"/>
  <c r="F913" i="9"/>
  <c r="D913" i="9"/>
  <c r="N912" i="9"/>
  <c r="L912" i="9"/>
  <c r="J912" i="9"/>
  <c r="H912" i="9"/>
  <c r="F912" i="9"/>
  <c r="D912" i="9"/>
  <c r="N911" i="9"/>
  <c r="L911" i="9"/>
  <c r="J911" i="9"/>
  <c r="H911" i="9"/>
  <c r="F911" i="9"/>
  <c r="D911" i="9"/>
  <c r="N910" i="9"/>
  <c r="L910" i="9"/>
  <c r="J910" i="9"/>
  <c r="H910" i="9"/>
  <c r="F910" i="9"/>
  <c r="D910" i="9"/>
  <c r="N909" i="9"/>
  <c r="L909" i="9"/>
  <c r="J909" i="9"/>
  <c r="H909" i="9"/>
  <c r="F909" i="9"/>
  <c r="D909" i="9"/>
  <c r="N908" i="9"/>
  <c r="L908" i="9"/>
  <c r="J908" i="9"/>
  <c r="H908" i="9"/>
  <c r="F908" i="9"/>
  <c r="D908" i="9"/>
  <c r="N907" i="9"/>
  <c r="L907" i="9"/>
  <c r="J907" i="9"/>
  <c r="H907" i="9"/>
  <c r="F907" i="9"/>
  <c r="D907" i="9"/>
  <c r="N906" i="9"/>
  <c r="L906" i="9"/>
  <c r="J906" i="9"/>
  <c r="H906" i="9"/>
  <c r="F906" i="9"/>
  <c r="D906" i="9"/>
  <c r="N905" i="9"/>
  <c r="L905" i="9"/>
  <c r="J905" i="9"/>
  <c r="H905" i="9"/>
  <c r="F905" i="9"/>
  <c r="D905" i="9"/>
  <c r="N904" i="9"/>
  <c r="L904" i="9"/>
  <c r="J904" i="9"/>
  <c r="H904" i="9"/>
  <c r="F904" i="9"/>
  <c r="D904" i="9"/>
  <c r="N903" i="9"/>
  <c r="L903" i="9"/>
  <c r="J903" i="9"/>
  <c r="H903" i="9"/>
  <c r="F903" i="9"/>
  <c r="D903" i="9"/>
  <c r="N902" i="9"/>
  <c r="L902" i="9"/>
  <c r="J902" i="9"/>
  <c r="H902" i="9"/>
  <c r="F902" i="9"/>
  <c r="D902" i="9"/>
  <c r="N901" i="9"/>
  <c r="L901" i="9"/>
  <c r="J901" i="9"/>
  <c r="H901" i="9"/>
  <c r="F901" i="9"/>
  <c r="D901" i="9"/>
  <c r="N900" i="9"/>
  <c r="L900" i="9"/>
  <c r="J900" i="9"/>
  <c r="H900" i="9"/>
  <c r="F900" i="9"/>
  <c r="D900" i="9"/>
  <c r="N899" i="9"/>
  <c r="L899" i="9"/>
  <c r="J899" i="9"/>
  <c r="H899" i="9"/>
  <c r="F899" i="9"/>
  <c r="D899" i="9"/>
  <c r="N898" i="9"/>
  <c r="L898" i="9"/>
  <c r="J898" i="9"/>
  <c r="H898" i="9"/>
  <c r="F898" i="9"/>
  <c r="D898" i="9"/>
  <c r="N897" i="9"/>
  <c r="L897" i="9"/>
  <c r="J897" i="9"/>
  <c r="H897" i="9"/>
  <c r="F897" i="9"/>
  <c r="D897" i="9"/>
  <c r="N896" i="9"/>
  <c r="L896" i="9"/>
  <c r="J896" i="9"/>
  <c r="H896" i="9"/>
  <c r="F896" i="9"/>
  <c r="D896" i="9"/>
  <c r="N895" i="9"/>
  <c r="L895" i="9"/>
  <c r="J895" i="9"/>
  <c r="H895" i="9"/>
  <c r="F895" i="9"/>
  <c r="D895" i="9"/>
  <c r="N894" i="9"/>
  <c r="L894" i="9"/>
  <c r="J894" i="9"/>
  <c r="H894" i="9"/>
  <c r="F894" i="9"/>
  <c r="D894" i="9"/>
  <c r="N893" i="9"/>
  <c r="L893" i="9"/>
  <c r="J893" i="9"/>
  <c r="H893" i="9"/>
  <c r="F893" i="9"/>
  <c r="D893" i="9"/>
  <c r="N892" i="9"/>
  <c r="L892" i="9"/>
  <c r="J892" i="9"/>
  <c r="H892" i="9"/>
  <c r="F892" i="9"/>
  <c r="D892" i="9"/>
  <c r="N891" i="9"/>
  <c r="L891" i="9"/>
  <c r="J891" i="9"/>
  <c r="H891" i="9"/>
  <c r="F891" i="9"/>
  <c r="D891" i="9"/>
  <c r="N890" i="9"/>
  <c r="L890" i="9"/>
  <c r="J890" i="9"/>
  <c r="H890" i="9"/>
  <c r="F890" i="9"/>
  <c r="D890" i="9"/>
  <c r="N889" i="9"/>
  <c r="L889" i="9"/>
  <c r="J889" i="9"/>
  <c r="H889" i="9"/>
  <c r="F889" i="9"/>
  <c r="D889" i="9"/>
  <c r="N888" i="9"/>
  <c r="L888" i="9"/>
  <c r="J888" i="9"/>
  <c r="H888" i="9"/>
  <c r="F888" i="9"/>
  <c r="D888" i="9"/>
  <c r="N887" i="9"/>
  <c r="L887" i="9"/>
  <c r="J887" i="9"/>
  <c r="H887" i="9"/>
  <c r="F887" i="9"/>
  <c r="D887" i="9"/>
  <c r="N886" i="9"/>
  <c r="L886" i="9"/>
  <c r="J886" i="9"/>
  <c r="H886" i="9"/>
  <c r="F886" i="9"/>
  <c r="D886" i="9"/>
  <c r="N885" i="9"/>
  <c r="L885" i="9"/>
  <c r="J885" i="9"/>
  <c r="H885" i="9"/>
  <c r="F885" i="9"/>
  <c r="D885" i="9"/>
  <c r="N884" i="9"/>
  <c r="L884" i="9"/>
  <c r="J884" i="9"/>
  <c r="H884" i="9"/>
  <c r="F884" i="9"/>
  <c r="D884" i="9"/>
  <c r="N883" i="9"/>
  <c r="L883" i="9"/>
  <c r="J883" i="9"/>
  <c r="H883" i="9"/>
  <c r="F883" i="9"/>
  <c r="D883" i="9"/>
  <c r="N882" i="9"/>
  <c r="L882" i="9"/>
  <c r="J882" i="9"/>
  <c r="H882" i="9"/>
  <c r="F882" i="9"/>
  <c r="D882" i="9"/>
  <c r="N881" i="9"/>
  <c r="L881" i="9"/>
  <c r="J881" i="9"/>
  <c r="H881" i="9"/>
  <c r="F881" i="9"/>
  <c r="D881" i="9"/>
  <c r="N880" i="9"/>
  <c r="L880" i="9"/>
  <c r="J880" i="9"/>
  <c r="H880" i="9"/>
  <c r="F880" i="9"/>
  <c r="D880" i="9"/>
  <c r="N879" i="9"/>
  <c r="L879" i="9"/>
  <c r="J879" i="9"/>
  <c r="H879" i="9"/>
  <c r="F879" i="9"/>
  <c r="D879" i="9"/>
  <c r="N878" i="9"/>
  <c r="L878" i="9"/>
  <c r="J878" i="9"/>
  <c r="H878" i="9"/>
  <c r="F878" i="9"/>
  <c r="D878" i="9"/>
  <c r="N877" i="9"/>
  <c r="L877" i="9"/>
  <c r="J877" i="9"/>
  <c r="H877" i="9"/>
  <c r="F877" i="9"/>
  <c r="D877" i="9"/>
  <c r="N876" i="9"/>
  <c r="L876" i="9"/>
  <c r="J876" i="9"/>
  <c r="H876" i="9"/>
  <c r="F876" i="9"/>
  <c r="D876" i="9"/>
  <c r="N875" i="9"/>
  <c r="L875" i="9"/>
  <c r="J875" i="9"/>
  <c r="H875" i="9"/>
  <c r="F875" i="9"/>
  <c r="D875" i="9"/>
  <c r="N874" i="9"/>
  <c r="L874" i="9"/>
  <c r="J874" i="9"/>
  <c r="H874" i="9"/>
  <c r="F874" i="9"/>
  <c r="D874" i="9"/>
  <c r="N873" i="9"/>
  <c r="L873" i="9"/>
  <c r="J873" i="9"/>
  <c r="H873" i="9"/>
  <c r="F873" i="9"/>
  <c r="D873" i="9"/>
  <c r="N872" i="9"/>
  <c r="L872" i="9"/>
  <c r="J872" i="9"/>
  <c r="H872" i="9"/>
  <c r="F872" i="9"/>
  <c r="D872" i="9"/>
  <c r="N871" i="9"/>
  <c r="L871" i="9"/>
  <c r="J871" i="9"/>
  <c r="H871" i="9"/>
  <c r="F871" i="9"/>
  <c r="D871" i="9"/>
  <c r="N870" i="9"/>
  <c r="L870" i="9"/>
  <c r="J870" i="9"/>
  <c r="H870" i="9"/>
  <c r="F870" i="9"/>
  <c r="D870" i="9"/>
  <c r="N869" i="9"/>
  <c r="L869" i="9"/>
  <c r="J869" i="9"/>
  <c r="H869" i="9"/>
  <c r="F869" i="9"/>
  <c r="D869" i="9"/>
  <c r="N868" i="9"/>
  <c r="L868" i="9"/>
  <c r="J868" i="9"/>
  <c r="H868" i="9"/>
  <c r="F868" i="9"/>
  <c r="D868" i="9"/>
  <c r="N867" i="9"/>
  <c r="L867" i="9"/>
  <c r="J867" i="9"/>
  <c r="H867" i="9"/>
  <c r="F867" i="9"/>
  <c r="D867" i="9"/>
  <c r="N866" i="9"/>
  <c r="L866" i="9"/>
  <c r="J866" i="9"/>
  <c r="H866" i="9"/>
  <c r="F866" i="9"/>
  <c r="D866" i="9"/>
  <c r="N865" i="9"/>
  <c r="L865" i="9"/>
  <c r="J865" i="9"/>
  <c r="H865" i="9"/>
  <c r="F865" i="9"/>
  <c r="D865" i="9"/>
  <c r="N864" i="9"/>
  <c r="L864" i="9"/>
  <c r="J864" i="9"/>
  <c r="H864" i="9"/>
  <c r="F864" i="9"/>
  <c r="D864" i="9"/>
  <c r="N863" i="9"/>
  <c r="L863" i="9"/>
  <c r="J863" i="9"/>
  <c r="H863" i="9"/>
  <c r="F863" i="9"/>
  <c r="D863" i="9"/>
  <c r="N862" i="9"/>
  <c r="L862" i="9"/>
  <c r="J862" i="9"/>
  <c r="H862" i="9"/>
  <c r="F862" i="9"/>
  <c r="D862" i="9"/>
  <c r="N861" i="9"/>
  <c r="L861" i="9"/>
  <c r="J861" i="9"/>
  <c r="H861" i="9"/>
  <c r="F861" i="9"/>
  <c r="D861" i="9"/>
  <c r="N860" i="9"/>
  <c r="L860" i="9"/>
  <c r="J860" i="9"/>
  <c r="H860" i="9"/>
  <c r="F860" i="9"/>
  <c r="D860" i="9"/>
  <c r="N859" i="9"/>
  <c r="L859" i="9"/>
  <c r="J859" i="9"/>
  <c r="H859" i="9"/>
  <c r="F859" i="9"/>
  <c r="D859" i="9"/>
  <c r="N858" i="9"/>
  <c r="L858" i="9"/>
  <c r="J858" i="9"/>
  <c r="H858" i="9"/>
  <c r="F858" i="9"/>
  <c r="D858" i="9"/>
  <c r="N857" i="9"/>
  <c r="L857" i="9"/>
  <c r="J857" i="9"/>
  <c r="H857" i="9"/>
  <c r="F857" i="9"/>
  <c r="D857" i="9"/>
  <c r="N856" i="9"/>
  <c r="L856" i="9"/>
  <c r="J856" i="9"/>
  <c r="H856" i="9"/>
  <c r="F856" i="9"/>
  <c r="D856" i="9"/>
  <c r="N855" i="9"/>
  <c r="L855" i="9"/>
  <c r="J855" i="9"/>
  <c r="H855" i="9"/>
  <c r="F855" i="9"/>
  <c r="D855" i="9"/>
  <c r="N854" i="9"/>
  <c r="L854" i="9"/>
  <c r="J854" i="9"/>
  <c r="H854" i="9"/>
  <c r="F854" i="9"/>
  <c r="D854" i="9"/>
  <c r="N853" i="9"/>
  <c r="L853" i="9"/>
  <c r="J853" i="9"/>
  <c r="H853" i="9"/>
  <c r="F853" i="9"/>
  <c r="D853" i="9"/>
  <c r="N852" i="9"/>
  <c r="L852" i="9"/>
  <c r="J852" i="9"/>
  <c r="H852" i="9"/>
  <c r="F852" i="9"/>
  <c r="D852" i="9"/>
  <c r="N851" i="9"/>
  <c r="L851" i="9"/>
  <c r="J851" i="9"/>
  <c r="H851" i="9"/>
  <c r="F851" i="9"/>
  <c r="D851" i="9"/>
  <c r="N850" i="9"/>
  <c r="L850" i="9"/>
  <c r="J850" i="9"/>
  <c r="H850" i="9"/>
  <c r="F850" i="9"/>
  <c r="D850" i="9"/>
  <c r="N849" i="9"/>
  <c r="L849" i="9"/>
  <c r="J849" i="9"/>
  <c r="H849" i="9"/>
  <c r="F849" i="9"/>
  <c r="D849" i="9"/>
  <c r="N848" i="9"/>
  <c r="L848" i="9"/>
  <c r="J848" i="9"/>
  <c r="H848" i="9"/>
  <c r="F848" i="9"/>
  <c r="D848" i="9"/>
  <c r="N847" i="9"/>
  <c r="L847" i="9"/>
  <c r="J847" i="9"/>
  <c r="H847" i="9"/>
  <c r="F847" i="9"/>
  <c r="D847" i="9"/>
  <c r="N846" i="9"/>
  <c r="L846" i="9"/>
  <c r="J846" i="9"/>
  <c r="H846" i="9"/>
  <c r="F846" i="9"/>
  <c r="D846" i="9"/>
  <c r="N845" i="9"/>
  <c r="L845" i="9"/>
  <c r="J845" i="9"/>
  <c r="H845" i="9"/>
  <c r="F845" i="9"/>
  <c r="D845" i="9"/>
  <c r="N844" i="9"/>
  <c r="L844" i="9"/>
  <c r="J844" i="9"/>
  <c r="H844" i="9"/>
  <c r="F844" i="9"/>
  <c r="D844" i="9"/>
  <c r="N843" i="9"/>
  <c r="L843" i="9"/>
  <c r="J843" i="9"/>
  <c r="H843" i="9"/>
  <c r="F843" i="9"/>
  <c r="D843" i="9"/>
  <c r="N842" i="9"/>
  <c r="L842" i="9"/>
  <c r="J842" i="9"/>
  <c r="H842" i="9"/>
  <c r="F842" i="9"/>
  <c r="D842" i="9"/>
  <c r="N841" i="9"/>
  <c r="L841" i="9"/>
  <c r="J841" i="9"/>
  <c r="H841" i="9"/>
  <c r="F841" i="9"/>
  <c r="D841" i="9"/>
  <c r="N840" i="9"/>
  <c r="L840" i="9"/>
  <c r="J840" i="9"/>
  <c r="H840" i="9"/>
  <c r="F840" i="9"/>
  <c r="D840" i="9"/>
  <c r="N839" i="9"/>
  <c r="L839" i="9"/>
  <c r="J839" i="9"/>
  <c r="H839" i="9"/>
  <c r="F839" i="9"/>
  <c r="D839" i="9"/>
  <c r="N838" i="9"/>
  <c r="L838" i="9"/>
  <c r="J838" i="9"/>
  <c r="H838" i="9"/>
  <c r="F838" i="9"/>
  <c r="D838" i="9"/>
  <c r="N837" i="9"/>
  <c r="L837" i="9"/>
  <c r="J837" i="9"/>
  <c r="H837" i="9"/>
  <c r="F837" i="9"/>
  <c r="D837" i="9"/>
  <c r="N836" i="9"/>
  <c r="L836" i="9"/>
  <c r="J836" i="9"/>
  <c r="H836" i="9"/>
  <c r="F836" i="9"/>
  <c r="D836" i="9"/>
  <c r="N835" i="9"/>
  <c r="L835" i="9"/>
  <c r="J835" i="9"/>
  <c r="H835" i="9"/>
  <c r="F835" i="9"/>
  <c r="D835" i="9"/>
  <c r="N834" i="9"/>
  <c r="L834" i="9"/>
  <c r="J834" i="9"/>
  <c r="H834" i="9"/>
  <c r="F834" i="9"/>
  <c r="D834" i="9"/>
  <c r="N833" i="9"/>
  <c r="L833" i="9"/>
  <c r="J833" i="9"/>
  <c r="H833" i="9"/>
  <c r="F833" i="9"/>
  <c r="D833" i="9"/>
  <c r="N832" i="9"/>
  <c r="L832" i="9"/>
  <c r="J832" i="9"/>
  <c r="H832" i="9"/>
  <c r="F832" i="9"/>
  <c r="D832" i="9"/>
  <c r="N831" i="9"/>
  <c r="L831" i="9"/>
  <c r="J831" i="9"/>
  <c r="H831" i="9"/>
  <c r="F831" i="9"/>
  <c r="D831" i="9"/>
  <c r="N830" i="9"/>
  <c r="L830" i="9"/>
  <c r="J830" i="9"/>
  <c r="H830" i="9"/>
  <c r="F830" i="9"/>
  <c r="D830" i="9"/>
  <c r="N829" i="9"/>
  <c r="L829" i="9"/>
  <c r="J829" i="9"/>
  <c r="H829" i="9"/>
  <c r="F829" i="9"/>
  <c r="D829" i="9"/>
  <c r="N828" i="9"/>
  <c r="L828" i="9"/>
  <c r="J828" i="9"/>
  <c r="H828" i="9"/>
  <c r="F828" i="9"/>
  <c r="D828" i="9"/>
  <c r="N827" i="9"/>
  <c r="L827" i="9"/>
  <c r="J827" i="9"/>
  <c r="H827" i="9"/>
  <c r="F827" i="9"/>
  <c r="D827" i="9"/>
  <c r="N826" i="9"/>
  <c r="L826" i="9"/>
  <c r="J826" i="9"/>
  <c r="H826" i="9"/>
  <c r="F826" i="9"/>
  <c r="D826" i="9"/>
  <c r="N825" i="9"/>
  <c r="L825" i="9"/>
  <c r="J825" i="9"/>
  <c r="H825" i="9"/>
  <c r="F825" i="9"/>
  <c r="D825" i="9"/>
  <c r="N824" i="9"/>
  <c r="L824" i="9"/>
  <c r="J824" i="9"/>
  <c r="H824" i="9"/>
  <c r="F824" i="9"/>
  <c r="D824" i="9"/>
  <c r="N823" i="9"/>
  <c r="L823" i="9"/>
  <c r="J823" i="9"/>
  <c r="H823" i="9"/>
  <c r="F823" i="9"/>
  <c r="D823" i="9"/>
  <c r="N822" i="9"/>
  <c r="L822" i="9"/>
  <c r="J822" i="9"/>
  <c r="H822" i="9"/>
  <c r="F822" i="9"/>
  <c r="D822" i="9"/>
  <c r="N821" i="9"/>
  <c r="L821" i="9"/>
  <c r="J821" i="9"/>
  <c r="H821" i="9"/>
  <c r="F821" i="9"/>
  <c r="D821" i="9"/>
  <c r="N820" i="9"/>
  <c r="L820" i="9"/>
  <c r="J820" i="9"/>
  <c r="H820" i="9"/>
  <c r="F820" i="9"/>
  <c r="D820" i="9"/>
  <c r="N819" i="9"/>
  <c r="L819" i="9"/>
  <c r="J819" i="9"/>
  <c r="H819" i="9"/>
  <c r="F819" i="9"/>
  <c r="D819" i="9"/>
  <c r="N818" i="9"/>
  <c r="L818" i="9"/>
  <c r="J818" i="9"/>
  <c r="H818" i="9"/>
  <c r="F818" i="9"/>
  <c r="D818" i="9"/>
  <c r="N817" i="9"/>
  <c r="L817" i="9"/>
  <c r="J817" i="9"/>
  <c r="H817" i="9"/>
  <c r="F817" i="9"/>
  <c r="D817" i="9"/>
  <c r="N816" i="9"/>
  <c r="L816" i="9"/>
  <c r="J816" i="9"/>
  <c r="H816" i="9"/>
  <c r="F816" i="9"/>
  <c r="D816" i="9"/>
  <c r="N815" i="9"/>
  <c r="L815" i="9"/>
  <c r="J815" i="9"/>
  <c r="H815" i="9"/>
  <c r="F815" i="9"/>
  <c r="D815" i="9"/>
  <c r="N814" i="9"/>
  <c r="L814" i="9"/>
  <c r="J814" i="9"/>
  <c r="H814" i="9"/>
  <c r="F814" i="9"/>
  <c r="D814" i="9"/>
  <c r="N813" i="9"/>
  <c r="L813" i="9"/>
  <c r="J813" i="9"/>
  <c r="H813" i="9"/>
  <c r="F813" i="9"/>
  <c r="D813" i="9"/>
  <c r="N812" i="9"/>
  <c r="L812" i="9"/>
  <c r="J812" i="9"/>
  <c r="H812" i="9"/>
  <c r="F812" i="9"/>
  <c r="D812" i="9"/>
  <c r="N811" i="9"/>
  <c r="L811" i="9"/>
  <c r="J811" i="9"/>
  <c r="H811" i="9"/>
  <c r="F811" i="9"/>
  <c r="D811" i="9"/>
  <c r="N810" i="9"/>
  <c r="L810" i="9"/>
  <c r="J810" i="9"/>
  <c r="H810" i="9"/>
  <c r="F810" i="9"/>
  <c r="D810" i="9"/>
  <c r="N809" i="9"/>
  <c r="L809" i="9"/>
  <c r="J809" i="9"/>
  <c r="H809" i="9"/>
  <c r="F809" i="9"/>
  <c r="D809" i="9"/>
  <c r="N808" i="9"/>
  <c r="L808" i="9"/>
  <c r="J808" i="9"/>
  <c r="H808" i="9"/>
  <c r="F808" i="9"/>
  <c r="D808" i="9"/>
  <c r="N807" i="9"/>
  <c r="L807" i="9"/>
  <c r="J807" i="9"/>
  <c r="H807" i="9"/>
  <c r="F807" i="9"/>
  <c r="D807" i="9"/>
  <c r="N806" i="9"/>
  <c r="L806" i="9"/>
  <c r="J806" i="9"/>
  <c r="H806" i="9"/>
  <c r="F806" i="9"/>
  <c r="D806" i="9"/>
  <c r="N805" i="9"/>
  <c r="L805" i="9"/>
  <c r="J805" i="9"/>
  <c r="H805" i="9"/>
  <c r="F805" i="9"/>
  <c r="D805" i="9"/>
  <c r="N804" i="9"/>
  <c r="L804" i="9"/>
  <c r="J804" i="9"/>
  <c r="H804" i="9"/>
  <c r="F804" i="9"/>
  <c r="D804" i="9"/>
  <c r="N803" i="9"/>
  <c r="L803" i="9"/>
  <c r="J803" i="9"/>
  <c r="H803" i="9"/>
  <c r="F803" i="9"/>
  <c r="D803" i="9"/>
  <c r="N802" i="9"/>
  <c r="L802" i="9"/>
  <c r="J802" i="9"/>
  <c r="H802" i="9"/>
  <c r="F802" i="9"/>
  <c r="D802" i="9"/>
  <c r="N801" i="9"/>
  <c r="L801" i="9"/>
  <c r="J801" i="9"/>
  <c r="H801" i="9"/>
  <c r="F801" i="9"/>
  <c r="D801" i="9"/>
  <c r="N800" i="9"/>
  <c r="L800" i="9"/>
  <c r="J800" i="9"/>
  <c r="H800" i="9"/>
  <c r="F800" i="9"/>
  <c r="D800" i="9"/>
  <c r="N799" i="9"/>
  <c r="L799" i="9"/>
  <c r="J799" i="9"/>
  <c r="H799" i="9"/>
  <c r="F799" i="9"/>
  <c r="D799" i="9"/>
  <c r="N798" i="9"/>
  <c r="L798" i="9"/>
  <c r="J798" i="9"/>
  <c r="H798" i="9"/>
  <c r="F798" i="9"/>
  <c r="D798" i="9"/>
  <c r="N797" i="9"/>
  <c r="L797" i="9"/>
  <c r="J797" i="9"/>
  <c r="H797" i="9"/>
  <c r="F797" i="9"/>
  <c r="D797" i="9"/>
  <c r="N796" i="9"/>
  <c r="L796" i="9"/>
  <c r="J796" i="9"/>
  <c r="H796" i="9"/>
  <c r="F796" i="9"/>
  <c r="D796" i="9"/>
  <c r="N795" i="9"/>
  <c r="L795" i="9"/>
  <c r="J795" i="9"/>
  <c r="H795" i="9"/>
  <c r="F795" i="9"/>
  <c r="D795" i="9"/>
  <c r="N794" i="9"/>
  <c r="L794" i="9"/>
  <c r="J794" i="9"/>
  <c r="H794" i="9"/>
  <c r="F794" i="9"/>
  <c r="D794" i="9"/>
  <c r="N793" i="9"/>
  <c r="L793" i="9"/>
  <c r="J793" i="9"/>
  <c r="H793" i="9"/>
  <c r="F793" i="9"/>
  <c r="D793" i="9"/>
  <c r="N792" i="9"/>
  <c r="L792" i="9"/>
  <c r="J792" i="9"/>
  <c r="H792" i="9"/>
  <c r="F792" i="9"/>
  <c r="D792" i="9"/>
  <c r="N791" i="9"/>
  <c r="L791" i="9"/>
  <c r="J791" i="9"/>
  <c r="H791" i="9"/>
  <c r="F791" i="9"/>
  <c r="D791" i="9"/>
  <c r="N790" i="9"/>
  <c r="L790" i="9"/>
  <c r="J790" i="9"/>
  <c r="H790" i="9"/>
  <c r="F790" i="9"/>
  <c r="D790" i="9"/>
  <c r="N789" i="9"/>
  <c r="L789" i="9"/>
  <c r="J789" i="9"/>
  <c r="H789" i="9"/>
  <c r="F789" i="9"/>
  <c r="D789" i="9"/>
  <c r="N788" i="9"/>
  <c r="L788" i="9"/>
  <c r="J788" i="9"/>
  <c r="H788" i="9"/>
  <c r="F788" i="9"/>
  <c r="D788" i="9"/>
  <c r="N787" i="9"/>
  <c r="L787" i="9"/>
  <c r="J787" i="9"/>
  <c r="H787" i="9"/>
  <c r="F787" i="9"/>
  <c r="D787" i="9"/>
  <c r="N786" i="9"/>
  <c r="L786" i="9"/>
  <c r="J786" i="9"/>
  <c r="H786" i="9"/>
  <c r="F786" i="9"/>
  <c r="D786" i="9"/>
  <c r="N785" i="9"/>
  <c r="L785" i="9"/>
  <c r="J785" i="9"/>
  <c r="H785" i="9"/>
  <c r="F785" i="9"/>
  <c r="D785" i="9"/>
  <c r="N784" i="9"/>
  <c r="L784" i="9"/>
  <c r="J784" i="9"/>
  <c r="H784" i="9"/>
  <c r="F784" i="9"/>
  <c r="D784" i="9"/>
  <c r="N783" i="9"/>
  <c r="L783" i="9"/>
  <c r="J783" i="9"/>
  <c r="H783" i="9"/>
  <c r="F783" i="9"/>
  <c r="D783" i="9"/>
  <c r="N782" i="9"/>
  <c r="L782" i="9"/>
  <c r="J782" i="9"/>
  <c r="H782" i="9"/>
  <c r="F782" i="9"/>
  <c r="D782" i="9"/>
  <c r="N781" i="9"/>
  <c r="L781" i="9"/>
  <c r="J781" i="9"/>
  <c r="H781" i="9"/>
  <c r="F781" i="9"/>
  <c r="D781" i="9"/>
  <c r="N780" i="9"/>
  <c r="L780" i="9"/>
  <c r="J780" i="9"/>
  <c r="H780" i="9"/>
  <c r="F780" i="9"/>
  <c r="D780" i="9"/>
  <c r="N779" i="9"/>
  <c r="L779" i="9"/>
  <c r="J779" i="9"/>
  <c r="H779" i="9"/>
  <c r="F779" i="9"/>
  <c r="D779" i="9"/>
  <c r="N778" i="9"/>
  <c r="L778" i="9"/>
  <c r="J778" i="9"/>
  <c r="H778" i="9"/>
  <c r="F778" i="9"/>
  <c r="D778" i="9"/>
  <c r="N777" i="9"/>
  <c r="L777" i="9"/>
  <c r="J777" i="9"/>
  <c r="H777" i="9"/>
  <c r="F777" i="9"/>
  <c r="D777" i="9"/>
  <c r="N776" i="9"/>
  <c r="L776" i="9"/>
  <c r="J776" i="9"/>
  <c r="H776" i="9"/>
  <c r="F776" i="9"/>
  <c r="D776" i="9"/>
  <c r="N775" i="9"/>
  <c r="L775" i="9"/>
  <c r="J775" i="9"/>
  <c r="H775" i="9"/>
  <c r="F775" i="9"/>
  <c r="D775" i="9"/>
  <c r="N774" i="9"/>
  <c r="L774" i="9"/>
  <c r="J774" i="9"/>
  <c r="H774" i="9"/>
  <c r="F774" i="9"/>
  <c r="D774" i="9"/>
  <c r="N773" i="9"/>
  <c r="L773" i="9"/>
  <c r="J773" i="9"/>
  <c r="H773" i="9"/>
  <c r="F773" i="9"/>
  <c r="D773" i="9"/>
  <c r="N772" i="9"/>
  <c r="L772" i="9"/>
  <c r="J772" i="9"/>
  <c r="H772" i="9"/>
  <c r="F772" i="9"/>
  <c r="D772" i="9"/>
  <c r="N771" i="9"/>
  <c r="L771" i="9"/>
  <c r="J771" i="9"/>
  <c r="H771" i="9"/>
  <c r="F771" i="9"/>
  <c r="D771" i="9"/>
  <c r="N770" i="9"/>
  <c r="L770" i="9"/>
  <c r="J770" i="9"/>
  <c r="H770" i="9"/>
  <c r="F770" i="9"/>
  <c r="D770" i="9"/>
  <c r="N769" i="9"/>
  <c r="L769" i="9"/>
  <c r="J769" i="9"/>
  <c r="H769" i="9"/>
  <c r="F769" i="9"/>
  <c r="D769" i="9"/>
  <c r="N768" i="9"/>
  <c r="L768" i="9"/>
  <c r="J768" i="9"/>
  <c r="H768" i="9"/>
  <c r="F768" i="9"/>
  <c r="D768" i="9"/>
  <c r="N767" i="9"/>
  <c r="L767" i="9"/>
  <c r="J767" i="9"/>
  <c r="H767" i="9"/>
  <c r="F767" i="9"/>
  <c r="D767" i="9"/>
  <c r="N766" i="9"/>
  <c r="L766" i="9"/>
  <c r="J766" i="9"/>
  <c r="H766" i="9"/>
  <c r="F766" i="9"/>
  <c r="D766" i="9"/>
  <c r="N765" i="9"/>
  <c r="L765" i="9"/>
  <c r="J765" i="9"/>
  <c r="H765" i="9"/>
  <c r="F765" i="9"/>
  <c r="D765" i="9"/>
  <c r="N764" i="9"/>
  <c r="L764" i="9"/>
  <c r="J764" i="9"/>
  <c r="H764" i="9"/>
  <c r="F764" i="9"/>
  <c r="D764" i="9"/>
  <c r="N763" i="9"/>
  <c r="L763" i="9"/>
  <c r="J763" i="9"/>
  <c r="H763" i="9"/>
  <c r="F763" i="9"/>
  <c r="D763" i="9"/>
  <c r="N762" i="9"/>
  <c r="L762" i="9"/>
  <c r="J762" i="9"/>
  <c r="H762" i="9"/>
  <c r="F762" i="9"/>
  <c r="D762" i="9"/>
  <c r="N761" i="9"/>
  <c r="L761" i="9"/>
  <c r="J761" i="9"/>
  <c r="H761" i="9"/>
  <c r="F761" i="9"/>
  <c r="D761" i="9"/>
  <c r="N760" i="9"/>
  <c r="L760" i="9"/>
  <c r="J760" i="9"/>
  <c r="H760" i="9"/>
  <c r="F760" i="9"/>
  <c r="D760" i="9"/>
  <c r="N759" i="9"/>
  <c r="L759" i="9"/>
  <c r="J759" i="9"/>
  <c r="H759" i="9"/>
  <c r="F759" i="9"/>
  <c r="D759" i="9"/>
  <c r="N758" i="9"/>
  <c r="L758" i="9"/>
  <c r="J758" i="9"/>
  <c r="H758" i="9"/>
  <c r="F758" i="9"/>
  <c r="D758" i="9"/>
  <c r="N757" i="9"/>
  <c r="L757" i="9"/>
  <c r="J757" i="9"/>
  <c r="H757" i="9"/>
  <c r="F757" i="9"/>
  <c r="D757" i="9"/>
  <c r="N756" i="9"/>
  <c r="L756" i="9"/>
  <c r="J756" i="9"/>
  <c r="H756" i="9"/>
  <c r="F756" i="9"/>
  <c r="D756" i="9"/>
  <c r="N755" i="9"/>
  <c r="L755" i="9"/>
  <c r="J755" i="9"/>
  <c r="H755" i="9"/>
  <c r="F755" i="9"/>
  <c r="D755" i="9"/>
  <c r="N754" i="9"/>
  <c r="L754" i="9"/>
  <c r="J754" i="9"/>
  <c r="H754" i="9"/>
  <c r="F754" i="9"/>
  <c r="D754" i="9"/>
  <c r="N753" i="9"/>
  <c r="L753" i="9"/>
  <c r="J753" i="9"/>
  <c r="H753" i="9"/>
  <c r="F753" i="9"/>
  <c r="D753" i="9"/>
  <c r="N752" i="9"/>
  <c r="L752" i="9"/>
  <c r="J752" i="9"/>
  <c r="H752" i="9"/>
  <c r="F752" i="9"/>
  <c r="D752" i="9"/>
  <c r="N751" i="9"/>
  <c r="L751" i="9"/>
  <c r="J751" i="9"/>
  <c r="H751" i="9"/>
  <c r="F751" i="9"/>
  <c r="D751" i="9"/>
  <c r="N750" i="9"/>
  <c r="L750" i="9"/>
  <c r="J750" i="9"/>
  <c r="H750" i="9"/>
  <c r="F750" i="9"/>
  <c r="D750" i="9"/>
  <c r="N749" i="9"/>
  <c r="L749" i="9"/>
  <c r="J749" i="9"/>
  <c r="H749" i="9"/>
  <c r="F749" i="9"/>
  <c r="D749" i="9"/>
  <c r="N748" i="9"/>
  <c r="L748" i="9"/>
  <c r="J748" i="9"/>
  <c r="H748" i="9"/>
  <c r="F748" i="9"/>
  <c r="D748" i="9"/>
  <c r="N747" i="9"/>
  <c r="L747" i="9"/>
  <c r="J747" i="9"/>
  <c r="H747" i="9"/>
  <c r="F747" i="9"/>
  <c r="D747" i="9"/>
  <c r="N746" i="9"/>
  <c r="L746" i="9"/>
  <c r="J746" i="9"/>
  <c r="H746" i="9"/>
  <c r="F746" i="9"/>
  <c r="D746" i="9"/>
  <c r="N745" i="9"/>
  <c r="L745" i="9"/>
  <c r="J745" i="9"/>
  <c r="H745" i="9"/>
  <c r="F745" i="9"/>
  <c r="D745" i="9"/>
  <c r="N744" i="9"/>
  <c r="L744" i="9"/>
  <c r="J744" i="9"/>
  <c r="H744" i="9"/>
  <c r="F744" i="9"/>
  <c r="D744" i="9"/>
  <c r="N743" i="9"/>
  <c r="L743" i="9"/>
  <c r="J743" i="9"/>
  <c r="H743" i="9"/>
  <c r="F743" i="9"/>
  <c r="D743" i="9"/>
  <c r="N742" i="9"/>
  <c r="L742" i="9"/>
  <c r="J742" i="9"/>
  <c r="H742" i="9"/>
  <c r="F742" i="9"/>
  <c r="D742" i="9"/>
  <c r="N741" i="9"/>
  <c r="L741" i="9"/>
  <c r="J741" i="9"/>
  <c r="H741" i="9"/>
  <c r="F741" i="9"/>
  <c r="D741" i="9"/>
  <c r="N740" i="9"/>
  <c r="L740" i="9"/>
  <c r="J740" i="9"/>
  <c r="H740" i="9"/>
  <c r="F740" i="9"/>
  <c r="D740" i="9"/>
  <c r="N739" i="9"/>
  <c r="L739" i="9"/>
  <c r="J739" i="9"/>
  <c r="H739" i="9"/>
  <c r="F739" i="9"/>
  <c r="D739" i="9"/>
  <c r="N738" i="9"/>
  <c r="L738" i="9"/>
  <c r="J738" i="9"/>
  <c r="H738" i="9"/>
  <c r="F738" i="9"/>
  <c r="D738" i="9"/>
  <c r="N737" i="9"/>
  <c r="L737" i="9"/>
  <c r="J737" i="9"/>
  <c r="H737" i="9"/>
  <c r="F737" i="9"/>
  <c r="D737" i="9"/>
  <c r="N736" i="9"/>
  <c r="L736" i="9"/>
  <c r="J736" i="9"/>
  <c r="H736" i="9"/>
  <c r="F736" i="9"/>
  <c r="D736" i="9"/>
  <c r="N735" i="9"/>
  <c r="L735" i="9"/>
  <c r="J735" i="9"/>
  <c r="H735" i="9"/>
  <c r="F735" i="9"/>
  <c r="D735" i="9"/>
  <c r="N734" i="9"/>
  <c r="L734" i="9"/>
  <c r="J734" i="9"/>
  <c r="H734" i="9"/>
  <c r="F734" i="9"/>
  <c r="D734" i="9"/>
  <c r="N733" i="9"/>
  <c r="L733" i="9"/>
  <c r="J733" i="9"/>
  <c r="H733" i="9"/>
  <c r="F733" i="9"/>
  <c r="D733" i="9"/>
  <c r="N732" i="9"/>
  <c r="L732" i="9"/>
  <c r="J732" i="9"/>
  <c r="H732" i="9"/>
  <c r="F732" i="9"/>
  <c r="D732" i="9"/>
  <c r="N731" i="9"/>
  <c r="L731" i="9"/>
  <c r="J731" i="9"/>
  <c r="H731" i="9"/>
  <c r="F731" i="9"/>
  <c r="D731" i="9"/>
  <c r="N730" i="9"/>
  <c r="L730" i="9"/>
  <c r="J730" i="9"/>
  <c r="H730" i="9"/>
  <c r="F730" i="9"/>
  <c r="D730" i="9"/>
  <c r="N729" i="9"/>
  <c r="L729" i="9"/>
  <c r="J729" i="9"/>
  <c r="H729" i="9"/>
  <c r="F729" i="9"/>
  <c r="D729" i="9"/>
  <c r="N728" i="9"/>
  <c r="L728" i="9"/>
  <c r="J728" i="9"/>
  <c r="H728" i="9"/>
  <c r="F728" i="9"/>
  <c r="D728" i="9"/>
  <c r="N727" i="9"/>
  <c r="L727" i="9"/>
  <c r="J727" i="9"/>
  <c r="H727" i="9"/>
  <c r="F727" i="9"/>
  <c r="D727" i="9"/>
  <c r="N726" i="9"/>
  <c r="L726" i="9"/>
  <c r="J726" i="9"/>
  <c r="H726" i="9"/>
  <c r="F726" i="9"/>
  <c r="D726" i="9"/>
  <c r="N725" i="9"/>
  <c r="L725" i="9"/>
  <c r="J725" i="9"/>
  <c r="H725" i="9"/>
  <c r="F725" i="9"/>
  <c r="D725" i="9"/>
  <c r="N724" i="9"/>
  <c r="L724" i="9"/>
  <c r="J724" i="9"/>
  <c r="H724" i="9"/>
  <c r="F724" i="9"/>
  <c r="D724" i="9"/>
  <c r="N723" i="9"/>
  <c r="L723" i="9"/>
  <c r="J723" i="9"/>
  <c r="H723" i="9"/>
  <c r="F723" i="9"/>
  <c r="D723" i="9"/>
  <c r="N722" i="9"/>
  <c r="L722" i="9"/>
  <c r="J722" i="9"/>
  <c r="H722" i="9"/>
  <c r="F722" i="9"/>
  <c r="D722" i="9"/>
  <c r="N721" i="9"/>
  <c r="L721" i="9"/>
  <c r="J721" i="9"/>
  <c r="H721" i="9"/>
  <c r="F721" i="9"/>
  <c r="D721" i="9"/>
  <c r="N720" i="9"/>
  <c r="L720" i="9"/>
  <c r="J720" i="9"/>
  <c r="H720" i="9"/>
  <c r="F720" i="9"/>
  <c r="D720" i="9"/>
  <c r="N719" i="9"/>
  <c r="L719" i="9"/>
  <c r="J719" i="9"/>
  <c r="H719" i="9"/>
  <c r="F719" i="9"/>
  <c r="D719" i="9"/>
  <c r="N718" i="9"/>
  <c r="L718" i="9"/>
  <c r="J718" i="9"/>
  <c r="H718" i="9"/>
  <c r="F718" i="9"/>
  <c r="D718" i="9"/>
  <c r="N717" i="9"/>
  <c r="L717" i="9"/>
  <c r="J717" i="9"/>
  <c r="H717" i="9"/>
  <c r="F717" i="9"/>
  <c r="D717" i="9"/>
  <c r="N716" i="9"/>
  <c r="L716" i="9"/>
  <c r="J716" i="9"/>
  <c r="H716" i="9"/>
  <c r="F716" i="9"/>
  <c r="D716" i="9"/>
  <c r="N715" i="9"/>
  <c r="L715" i="9"/>
  <c r="J715" i="9"/>
  <c r="H715" i="9"/>
  <c r="F715" i="9"/>
  <c r="D715" i="9"/>
  <c r="N714" i="9"/>
  <c r="L714" i="9"/>
  <c r="J714" i="9"/>
  <c r="H714" i="9"/>
  <c r="F714" i="9"/>
  <c r="D714" i="9"/>
  <c r="N713" i="9"/>
  <c r="L713" i="9"/>
  <c r="J713" i="9"/>
  <c r="H713" i="9"/>
  <c r="F713" i="9"/>
  <c r="D713" i="9"/>
  <c r="N712" i="9"/>
  <c r="L712" i="9"/>
  <c r="J712" i="9"/>
  <c r="H712" i="9"/>
  <c r="F712" i="9"/>
  <c r="D712" i="9"/>
  <c r="N711" i="9"/>
  <c r="L711" i="9"/>
  <c r="J711" i="9"/>
  <c r="H711" i="9"/>
  <c r="F711" i="9"/>
  <c r="D711" i="9"/>
  <c r="N710" i="9"/>
  <c r="L710" i="9"/>
  <c r="J710" i="9"/>
  <c r="H710" i="9"/>
  <c r="F710" i="9"/>
  <c r="D710" i="9"/>
  <c r="N709" i="9"/>
  <c r="L709" i="9"/>
  <c r="J709" i="9"/>
  <c r="H709" i="9"/>
  <c r="F709" i="9"/>
  <c r="D709" i="9"/>
  <c r="N708" i="9"/>
  <c r="L708" i="9"/>
  <c r="J708" i="9"/>
  <c r="H708" i="9"/>
  <c r="F708" i="9"/>
  <c r="D708" i="9"/>
  <c r="N707" i="9"/>
  <c r="L707" i="9"/>
  <c r="J707" i="9"/>
  <c r="H707" i="9"/>
  <c r="F707" i="9"/>
  <c r="D707" i="9"/>
  <c r="N706" i="9"/>
  <c r="L706" i="9"/>
  <c r="J706" i="9"/>
  <c r="H706" i="9"/>
  <c r="F706" i="9"/>
  <c r="D706" i="9"/>
  <c r="N705" i="9"/>
  <c r="L705" i="9"/>
  <c r="J705" i="9"/>
  <c r="H705" i="9"/>
  <c r="F705" i="9"/>
  <c r="D705" i="9"/>
  <c r="N704" i="9"/>
  <c r="L704" i="9"/>
  <c r="J704" i="9"/>
  <c r="H704" i="9"/>
  <c r="F704" i="9"/>
  <c r="D704" i="9"/>
  <c r="N703" i="9"/>
  <c r="L703" i="9"/>
  <c r="J703" i="9"/>
  <c r="H703" i="9"/>
  <c r="F703" i="9"/>
  <c r="D703" i="9"/>
  <c r="N702" i="9"/>
  <c r="L702" i="9"/>
  <c r="J702" i="9"/>
  <c r="H702" i="9"/>
  <c r="F702" i="9"/>
  <c r="D702" i="9"/>
  <c r="N701" i="9"/>
  <c r="L701" i="9"/>
  <c r="J701" i="9"/>
  <c r="H701" i="9"/>
  <c r="F701" i="9"/>
  <c r="D701" i="9"/>
  <c r="N700" i="9"/>
  <c r="L700" i="9"/>
  <c r="J700" i="9"/>
  <c r="H700" i="9"/>
  <c r="F700" i="9"/>
  <c r="D700" i="9"/>
  <c r="N699" i="9"/>
  <c r="L699" i="9"/>
  <c r="J699" i="9"/>
  <c r="H699" i="9"/>
  <c r="F699" i="9"/>
  <c r="D699" i="9"/>
  <c r="N698" i="9"/>
  <c r="L698" i="9"/>
  <c r="J698" i="9"/>
  <c r="H698" i="9"/>
  <c r="F698" i="9"/>
  <c r="D698" i="9"/>
  <c r="N697" i="9"/>
  <c r="L697" i="9"/>
  <c r="J697" i="9"/>
  <c r="H697" i="9"/>
  <c r="F697" i="9"/>
  <c r="D697" i="9"/>
  <c r="N696" i="9"/>
  <c r="L696" i="9"/>
  <c r="J696" i="9"/>
  <c r="H696" i="9"/>
  <c r="F696" i="9"/>
  <c r="D696" i="9"/>
  <c r="N695" i="9"/>
  <c r="L695" i="9"/>
  <c r="J695" i="9"/>
  <c r="H695" i="9"/>
  <c r="F695" i="9"/>
  <c r="D695" i="9"/>
  <c r="N694" i="9"/>
  <c r="L694" i="9"/>
  <c r="J694" i="9"/>
  <c r="H694" i="9"/>
  <c r="F694" i="9"/>
  <c r="D694" i="9"/>
  <c r="N693" i="9"/>
  <c r="L693" i="9"/>
  <c r="J693" i="9"/>
  <c r="H693" i="9"/>
  <c r="F693" i="9"/>
  <c r="D693" i="9"/>
  <c r="N692" i="9"/>
  <c r="L692" i="9"/>
  <c r="J692" i="9"/>
  <c r="H692" i="9"/>
  <c r="F692" i="9"/>
  <c r="D692" i="9"/>
  <c r="N691" i="9"/>
  <c r="L691" i="9"/>
  <c r="J691" i="9"/>
  <c r="H691" i="9"/>
  <c r="F691" i="9"/>
  <c r="D691" i="9"/>
  <c r="N690" i="9"/>
  <c r="L690" i="9"/>
  <c r="J690" i="9"/>
  <c r="H690" i="9"/>
  <c r="F690" i="9"/>
  <c r="D690" i="9"/>
  <c r="N689" i="9"/>
  <c r="L689" i="9"/>
  <c r="J689" i="9"/>
  <c r="H689" i="9"/>
  <c r="F689" i="9"/>
  <c r="D689" i="9"/>
  <c r="N688" i="9"/>
  <c r="L688" i="9"/>
  <c r="J688" i="9"/>
  <c r="H688" i="9"/>
  <c r="F688" i="9"/>
  <c r="D688" i="9"/>
  <c r="N687" i="9"/>
  <c r="L687" i="9"/>
  <c r="J687" i="9"/>
  <c r="H687" i="9"/>
  <c r="F687" i="9"/>
  <c r="D687" i="9"/>
  <c r="N686" i="9"/>
  <c r="L686" i="9"/>
  <c r="J686" i="9"/>
  <c r="H686" i="9"/>
  <c r="F686" i="9"/>
  <c r="D686" i="9"/>
  <c r="N685" i="9"/>
  <c r="L685" i="9"/>
  <c r="J685" i="9"/>
  <c r="H685" i="9"/>
  <c r="F685" i="9"/>
  <c r="D685" i="9"/>
  <c r="N684" i="9"/>
  <c r="L684" i="9"/>
  <c r="J684" i="9"/>
  <c r="H684" i="9"/>
  <c r="F684" i="9"/>
  <c r="D684" i="9"/>
  <c r="N683" i="9"/>
  <c r="L683" i="9"/>
  <c r="J683" i="9"/>
  <c r="H683" i="9"/>
  <c r="F683" i="9"/>
  <c r="D683" i="9"/>
  <c r="N682" i="9"/>
  <c r="L682" i="9"/>
  <c r="J682" i="9"/>
  <c r="H682" i="9"/>
  <c r="F682" i="9"/>
  <c r="D682" i="9"/>
  <c r="N681" i="9"/>
  <c r="L681" i="9"/>
  <c r="J681" i="9"/>
  <c r="H681" i="9"/>
  <c r="F681" i="9"/>
  <c r="D681" i="9"/>
  <c r="N680" i="9"/>
  <c r="L680" i="9"/>
  <c r="J680" i="9"/>
  <c r="H680" i="9"/>
  <c r="F680" i="9"/>
  <c r="D680" i="9"/>
  <c r="N679" i="9"/>
  <c r="L679" i="9"/>
  <c r="J679" i="9"/>
  <c r="H679" i="9"/>
  <c r="F679" i="9"/>
  <c r="D679" i="9"/>
  <c r="N678" i="9"/>
  <c r="L678" i="9"/>
  <c r="J678" i="9"/>
  <c r="H678" i="9"/>
  <c r="F678" i="9"/>
  <c r="D678" i="9"/>
  <c r="N677" i="9"/>
  <c r="L677" i="9"/>
  <c r="J677" i="9"/>
  <c r="H677" i="9"/>
  <c r="F677" i="9"/>
  <c r="D677" i="9"/>
  <c r="N676" i="9"/>
  <c r="L676" i="9"/>
  <c r="J676" i="9"/>
  <c r="H676" i="9"/>
  <c r="F676" i="9"/>
  <c r="D676" i="9"/>
  <c r="N675" i="9"/>
  <c r="L675" i="9"/>
  <c r="J675" i="9"/>
  <c r="H675" i="9"/>
  <c r="F675" i="9"/>
  <c r="D675" i="9"/>
  <c r="N674" i="9"/>
  <c r="L674" i="9"/>
  <c r="J674" i="9"/>
  <c r="H674" i="9"/>
  <c r="F674" i="9"/>
  <c r="D674" i="9"/>
  <c r="N673" i="9"/>
  <c r="L673" i="9"/>
  <c r="J673" i="9"/>
  <c r="H673" i="9"/>
  <c r="F673" i="9"/>
  <c r="D673" i="9"/>
  <c r="N672" i="9"/>
  <c r="L672" i="9"/>
  <c r="J672" i="9"/>
  <c r="H672" i="9"/>
  <c r="F672" i="9"/>
  <c r="D672" i="9"/>
  <c r="N671" i="9"/>
  <c r="L671" i="9"/>
  <c r="J671" i="9"/>
  <c r="H671" i="9"/>
  <c r="F671" i="9"/>
  <c r="D671" i="9"/>
  <c r="N670" i="9"/>
  <c r="L670" i="9"/>
  <c r="J670" i="9"/>
  <c r="H670" i="9"/>
  <c r="F670" i="9"/>
  <c r="D670" i="9"/>
  <c r="N669" i="9"/>
  <c r="L669" i="9"/>
  <c r="J669" i="9"/>
  <c r="H669" i="9"/>
  <c r="F669" i="9"/>
  <c r="D669" i="9"/>
  <c r="N668" i="9"/>
  <c r="L668" i="9"/>
  <c r="J668" i="9"/>
  <c r="H668" i="9"/>
  <c r="F668" i="9"/>
  <c r="D668" i="9"/>
  <c r="N667" i="9"/>
  <c r="L667" i="9"/>
  <c r="J667" i="9"/>
  <c r="H667" i="9"/>
  <c r="F667" i="9"/>
  <c r="D667" i="9"/>
  <c r="N666" i="9"/>
  <c r="L666" i="9"/>
  <c r="J666" i="9"/>
  <c r="H666" i="9"/>
  <c r="F666" i="9"/>
  <c r="D666" i="9"/>
  <c r="N665" i="9"/>
  <c r="L665" i="9"/>
  <c r="J665" i="9"/>
  <c r="H665" i="9"/>
  <c r="F665" i="9"/>
  <c r="D665" i="9"/>
  <c r="N664" i="9"/>
  <c r="L664" i="9"/>
  <c r="J664" i="9"/>
  <c r="H664" i="9"/>
  <c r="F664" i="9"/>
  <c r="D664" i="9"/>
  <c r="N663" i="9"/>
  <c r="L663" i="9"/>
  <c r="J663" i="9"/>
  <c r="H663" i="9"/>
  <c r="F663" i="9"/>
  <c r="D663" i="9"/>
  <c r="N662" i="9"/>
  <c r="L662" i="9"/>
  <c r="J662" i="9"/>
  <c r="H662" i="9"/>
  <c r="F662" i="9"/>
  <c r="D662" i="9"/>
  <c r="N661" i="9"/>
  <c r="L661" i="9"/>
  <c r="J661" i="9"/>
  <c r="H661" i="9"/>
  <c r="F661" i="9"/>
  <c r="D661" i="9"/>
  <c r="N660" i="9"/>
  <c r="L660" i="9"/>
  <c r="J660" i="9"/>
  <c r="H660" i="9"/>
  <c r="F660" i="9"/>
  <c r="D660" i="9"/>
  <c r="N659" i="9"/>
  <c r="L659" i="9"/>
  <c r="J659" i="9"/>
  <c r="H659" i="9"/>
  <c r="F659" i="9"/>
  <c r="D659" i="9"/>
  <c r="N658" i="9"/>
  <c r="L658" i="9"/>
  <c r="J658" i="9"/>
  <c r="H658" i="9"/>
  <c r="F658" i="9"/>
  <c r="D658" i="9"/>
  <c r="N657" i="9"/>
  <c r="L657" i="9"/>
  <c r="J657" i="9"/>
  <c r="H657" i="9"/>
  <c r="F657" i="9"/>
  <c r="D657" i="9"/>
  <c r="N656" i="9"/>
  <c r="L656" i="9"/>
  <c r="J656" i="9"/>
  <c r="H656" i="9"/>
  <c r="F656" i="9"/>
  <c r="D656" i="9"/>
  <c r="N655" i="9"/>
  <c r="L655" i="9"/>
  <c r="J655" i="9"/>
  <c r="H655" i="9"/>
  <c r="F655" i="9"/>
  <c r="D655" i="9"/>
  <c r="N654" i="9"/>
  <c r="L654" i="9"/>
  <c r="J654" i="9"/>
  <c r="H654" i="9"/>
  <c r="F654" i="9"/>
  <c r="D654" i="9"/>
  <c r="N653" i="9"/>
  <c r="L653" i="9"/>
  <c r="J653" i="9"/>
  <c r="H653" i="9"/>
  <c r="F653" i="9"/>
  <c r="D653" i="9"/>
  <c r="N652" i="9"/>
  <c r="L652" i="9"/>
  <c r="J652" i="9"/>
  <c r="H652" i="9"/>
  <c r="F652" i="9"/>
  <c r="D652" i="9"/>
  <c r="N651" i="9"/>
  <c r="L651" i="9"/>
  <c r="J651" i="9"/>
  <c r="H651" i="9"/>
  <c r="F651" i="9"/>
  <c r="D651" i="9"/>
  <c r="N650" i="9"/>
  <c r="L650" i="9"/>
  <c r="J650" i="9"/>
  <c r="H650" i="9"/>
  <c r="F650" i="9"/>
  <c r="D650" i="9"/>
  <c r="N649" i="9"/>
  <c r="L649" i="9"/>
  <c r="J649" i="9"/>
  <c r="H649" i="9"/>
  <c r="F649" i="9"/>
  <c r="D649" i="9"/>
  <c r="N648" i="9"/>
  <c r="L648" i="9"/>
  <c r="J648" i="9"/>
  <c r="H648" i="9"/>
  <c r="F648" i="9"/>
  <c r="D648" i="9"/>
  <c r="N647" i="9"/>
  <c r="L647" i="9"/>
  <c r="J647" i="9"/>
  <c r="H647" i="9"/>
  <c r="F647" i="9"/>
  <c r="D647" i="9"/>
  <c r="N646" i="9"/>
  <c r="L646" i="9"/>
  <c r="J646" i="9"/>
  <c r="H646" i="9"/>
  <c r="F646" i="9"/>
  <c r="D646" i="9"/>
  <c r="N645" i="9"/>
  <c r="L645" i="9"/>
  <c r="J645" i="9"/>
  <c r="H645" i="9"/>
  <c r="F645" i="9"/>
  <c r="D645" i="9"/>
  <c r="N644" i="9"/>
  <c r="L644" i="9"/>
  <c r="J644" i="9"/>
  <c r="H644" i="9"/>
  <c r="F644" i="9"/>
  <c r="D644" i="9"/>
  <c r="N643" i="9"/>
  <c r="L643" i="9"/>
  <c r="J643" i="9"/>
  <c r="H643" i="9"/>
  <c r="F643" i="9"/>
  <c r="D643" i="9"/>
  <c r="N642" i="9"/>
  <c r="L642" i="9"/>
  <c r="J642" i="9"/>
  <c r="H642" i="9"/>
  <c r="F642" i="9"/>
  <c r="D642" i="9"/>
  <c r="N641" i="9"/>
  <c r="L641" i="9"/>
  <c r="J641" i="9"/>
  <c r="H641" i="9"/>
  <c r="F641" i="9"/>
  <c r="D641" i="9"/>
  <c r="N640" i="9"/>
  <c r="L640" i="9"/>
  <c r="J640" i="9"/>
  <c r="H640" i="9"/>
  <c r="F640" i="9"/>
  <c r="D640" i="9"/>
  <c r="N639" i="9"/>
  <c r="L639" i="9"/>
  <c r="J639" i="9"/>
  <c r="H639" i="9"/>
  <c r="F639" i="9"/>
  <c r="D639" i="9"/>
  <c r="N638" i="9"/>
  <c r="L638" i="9"/>
  <c r="J638" i="9"/>
  <c r="H638" i="9"/>
  <c r="F638" i="9"/>
  <c r="D638" i="9"/>
  <c r="N637" i="9"/>
  <c r="L637" i="9"/>
  <c r="J637" i="9"/>
  <c r="H637" i="9"/>
  <c r="F637" i="9"/>
  <c r="D637" i="9"/>
  <c r="N636" i="9"/>
  <c r="L636" i="9"/>
  <c r="J636" i="9"/>
  <c r="H636" i="9"/>
  <c r="F636" i="9"/>
  <c r="D636" i="9"/>
  <c r="N635" i="9"/>
  <c r="L635" i="9"/>
  <c r="J635" i="9"/>
  <c r="H635" i="9"/>
  <c r="F635" i="9"/>
  <c r="D635" i="9"/>
  <c r="N634" i="9"/>
  <c r="L634" i="9"/>
  <c r="J634" i="9"/>
  <c r="H634" i="9"/>
  <c r="F634" i="9"/>
  <c r="D634" i="9"/>
  <c r="N633" i="9"/>
  <c r="L633" i="9"/>
  <c r="J633" i="9"/>
  <c r="H633" i="9"/>
  <c r="F633" i="9"/>
  <c r="D633" i="9"/>
  <c r="N632" i="9"/>
  <c r="L632" i="9"/>
  <c r="J632" i="9"/>
  <c r="H632" i="9"/>
  <c r="F632" i="9"/>
  <c r="D632" i="9"/>
  <c r="N631" i="9"/>
  <c r="L631" i="9"/>
  <c r="J631" i="9"/>
  <c r="H631" i="9"/>
  <c r="F631" i="9"/>
  <c r="D631" i="9"/>
  <c r="N630" i="9"/>
  <c r="L630" i="9"/>
  <c r="J630" i="9"/>
  <c r="H630" i="9"/>
  <c r="F630" i="9"/>
  <c r="D630" i="9"/>
  <c r="N629" i="9"/>
  <c r="L629" i="9"/>
  <c r="J629" i="9"/>
  <c r="H629" i="9"/>
  <c r="F629" i="9"/>
  <c r="D629" i="9"/>
  <c r="N628" i="9"/>
  <c r="L628" i="9"/>
  <c r="J628" i="9"/>
  <c r="H628" i="9"/>
  <c r="F628" i="9"/>
  <c r="D628" i="9"/>
  <c r="N627" i="9"/>
  <c r="L627" i="9"/>
  <c r="J627" i="9"/>
  <c r="H627" i="9"/>
  <c r="F627" i="9"/>
  <c r="D627" i="9"/>
  <c r="N626" i="9"/>
  <c r="L626" i="9"/>
  <c r="J626" i="9"/>
  <c r="H626" i="9"/>
  <c r="F626" i="9"/>
  <c r="D626" i="9"/>
  <c r="N625" i="9"/>
  <c r="L625" i="9"/>
  <c r="J625" i="9"/>
  <c r="H625" i="9"/>
  <c r="F625" i="9"/>
  <c r="D625" i="9"/>
  <c r="N624" i="9"/>
  <c r="L624" i="9"/>
  <c r="J624" i="9"/>
  <c r="H624" i="9"/>
  <c r="F624" i="9"/>
  <c r="D624" i="9"/>
  <c r="N623" i="9"/>
  <c r="L623" i="9"/>
  <c r="J623" i="9"/>
  <c r="H623" i="9"/>
  <c r="F623" i="9"/>
  <c r="D623" i="9"/>
  <c r="N622" i="9"/>
  <c r="L622" i="9"/>
  <c r="J622" i="9"/>
  <c r="H622" i="9"/>
  <c r="F622" i="9"/>
  <c r="D622" i="9"/>
  <c r="N621" i="9"/>
  <c r="L621" i="9"/>
  <c r="J621" i="9"/>
  <c r="H621" i="9"/>
  <c r="F621" i="9"/>
  <c r="D621" i="9"/>
  <c r="N620" i="9"/>
  <c r="L620" i="9"/>
  <c r="J620" i="9"/>
  <c r="H620" i="9"/>
  <c r="F620" i="9"/>
  <c r="D620" i="9"/>
  <c r="N619" i="9"/>
  <c r="L619" i="9"/>
  <c r="J619" i="9"/>
  <c r="H619" i="9"/>
  <c r="F619" i="9"/>
  <c r="D619" i="9"/>
  <c r="N618" i="9"/>
  <c r="L618" i="9"/>
  <c r="J618" i="9"/>
  <c r="H618" i="9"/>
  <c r="F618" i="9"/>
  <c r="D618" i="9"/>
  <c r="N617" i="9"/>
  <c r="L617" i="9"/>
  <c r="J617" i="9"/>
  <c r="H617" i="9"/>
  <c r="F617" i="9"/>
  <c r="D617" i="9"/>
  <c r="N616" i="9"/>
  <c r="L616" i="9"/>
  <c r="J616" i="9"/>
  <c r="H616" i="9"/>
  <c r="F616" i="9"/>
  <c r="D616" i="9"/>
  <c r="N615" i="9"/>
  <c r="L615" i="9"/>
  <c r="J615" i="9"/>
  <c r="H615" i="9"/>
  <c r="F615" i="9"/>
  <c r="D615" i="9"/>
  <c r="N614" i="9"/>
  <c r="L614" i="9"/>
  <c r="J614" i="9"/>
  <c r="H614" i="9"/>
  <c r="F614" i="9"/>
  <c r="D614" i="9"/>
  <c r="N613" i="9"/>
  <c r="L613" i="9"/>
  <c r="J613" i="9"/>
  <c r="H613" i="9"/>
  <c r="F613" i="9"/>
  <c r="D613" i="9"/>
  <c r="N612" i="9"/>
  <c r="L612" i="9"/>
  <c r="J612" i="9"/>
  <c r="H612" i="9"/>
  <c r="F612" i="9"/>
  <c r="D612" i="9"/>
  <c r="N611" i="9"/>
  <c r="L611" i="9"/>
  <c r="J611" i="9"/>
  <c r="H611" i="9"/>
  <c r="F611" i="9"/>
  <c r="D611" i="9"/>
  <c r="N610" i="9"/>
  <c r="L610" i="9"/>
  <c r="J610" i="9"/>
  <c r="H610" i="9"/>
  <c r="F610" i="9"/>
  <c r="D610" i="9"/>
  <c r="N609" i="9"/>
  <c r="L609" i="9"/>
  <c r="J609" i="9"/>
  <c r="H609" i="9"/>
  <c r="F609" i="9"/>
  <c r="D609" i="9"/>
  <c r="N608" i="9"/>
  <c r="L608" i="9"/>
  <c r="J608" i="9"/>
  <c r="H608" i="9"/>
  <c r="F608" i="9"/>
  <c r="D608" i="9"/>
  <c r="N607" i="9"/>
  <c r="L607" i="9"/>
  <c r="J607" i="9"/>
  <c r="H607" i="9"/>
  <c r="F607" i="9"/>
  <c r="D607" i="9"/>
  <c r="N606" i="9"/>
  <c r="L606" i="9"/>
  <c r="J606" i="9"/>
  <c r="H606" i="9"/>
  <c r="F606" i="9"/>
  <c r="D606" i="9"/>
  <c r="N605" i="9"/>
  <c r="L605" i="9"/>
  <c r="J605" i="9"/>
  <c r="H605" i="9"/>
  <c r="F605" i="9"/>
  <c r="D605" i="9"/>
  <c r="N604" i="9"/>
  <c r="L604" i="9"/>
  <c r="J604" i="9"/>
  <c r="H604" i="9"/>
  <c r="F604" i="9"/>
  <c r="D604" i="9"/>
  <c r="N603" i="9"/>
  <c r="L603" i="9"/>
  <c r="J603" i="9"/>
  <c r="H603" i="9"/>
  <c r="F603" i="9"/>
  <c r="D603" i="9"/>
  <c r="N602" i="9"/>
  <c r="L602" i="9"/>
  <c r="J602" i="9"/>
  <c r="H602" i="9"/>
  <c r="F602" i="9"/>
  <c r="D602" i="9"/>
  <c r="N601" i="9"/>
  <c r="L601" i="9"/>
  <c r="J601" i="9"/>
  <c r="H601" i="9"/>
  <c r="F601" i="9"/>
  <c r="D601" i="9"/>
  <c r="N600" i="9"/>
  <c r="L600" i="9"/>
  <c r="J600" i="9"/>
  <c r="H600" i="9"/>
  <c r="F600" i="9"/>
  <c r="D600" i="9"/>
  <c r="N599" i="9"/>
  <c r="L599" i="9"/>
  <c r="J599" i="9"/>
  <c r="H599" i="9"/>
  <c r="F599" i="9"/>
  <c r="D599" i="9"/>
  <c r="N598" i="9"/>
  <c r="L598" i="9"/>
  <c r="J598" i="9"/>
  <c r="H598" i="9"/>
  <c r="F598" i="9"/>
  <c r="D598" i="9"/>
  <c r="N597" i="9"/>
  <c r="L597" i="9"/>
  <c r="J597" i="9"/>
  <c r="H597" i="9"/>
  <c r="F597" i="9"/>
  <c r="D597" i="9"/>
  <c r="N596" i="9"/>
  <c r="L596" i="9"/>
  <c r="J596" i="9"/>
  <c r="H596" i="9"/>
  <c r="F596" i="9"/>
  <c r="D596" i="9"/>
  <c r="N595" i="9"/>
  <c r="L595" i="9"/>
  <c r="J595" i="9"/>
  <c r="H595" i="9"/>
  <c r="F595" i="9"/>
  <c r="D595" i="9"/>
  <c r="N594" i="9"/>
  <c r="L594" i="9"/>
  <c r="J594" i="9"/>
  <c r="H594" i="9"/>
  <c r="F594" i="9"/>
  <c r="D594" i="9"/>
  <c r="N593" i="9"/>
  <c r="L593" i="9"/>
  <c r="J593" i="9"/>
  <c r="H593" i="9"/>
  <c r="F593" i="9"/>
  <c r="D593" i="9"/>
  <c r="N592" i="9"/>
  <c r="L592" i="9"/>
  <c r="J592" i="9"/>
  <c r="H592" i="9"/>
  <c r="F592" i="9"/>
  <c r="D592" i="9"/>
  <c r="N591" i="9"/>
  <c r="L591" i="9"/>
  <c r="J591" i="9"/>
  <c r="H591" i="9"/>
  <c r="F591" i="9"/>
  <c r="D591" i="9"/>
  <c r="N590" i="9"/>
  <c r="L590" i="9"/>
  <c r="J590" i="9"/>
  <c r="H590" i="9"/>
  <c r="F590" i="9"/>
  <c r="D590" i="9"/>
  <c r="N589" i="9"/>
  <c r="L589" i="9"/>
  <c r="J589" i="9"/>
  <c r="H589" i="9"/>
  <c r="F589" i="9"/>
  <c r="D589" i="9"/>
  <c r="N588" i="9"/>
  <c r="L588" i="9"/>
  <c r="J588" i="9"/>
  <c r="H588" i="9"/>
  <c r="F588" i="9"/>
  <c r="D588" i="9"/>
  <c r="N587" i="9"/>
  <c r="L587" i="9"/>
  <c r="J587" i="9"/>
  <c r="H587" i="9"/>
  <c r="F587" i="9"/>
  <c r="D587" i="9"/>
  <c r="N586" i="9"/>
  <c r="L586" i="9"/>
  <c r="J586" i="9"/>
  <c r="H586" i="9"/>
  <c r="F586" i="9"/>
  <c r="D586" i="9"/>
  <c r="N585" i="9"/>
  <c r="L585" i="9"/>
  <c r="J585" i="9"/>
  <c r="H585" i="9"/>
  <c r="F585" i="9"/>
  <c r="D585" i="9"/>
  <c r="N584" i="9"/>
  <c r="L584" i="9"/>
  <c r="J584" i="9"/>
  <c r="H584" i="9"/>
  <c r="F584" i="9"/>
  <c r="D584" i="9"/>
  <c r="N583" i="9"/>
  <c r="L583" i="9"/>
  <c r="J583" i="9"/>
  <c r="H583" i="9"/>
  <c r="F583" i="9"/>
  <c r="D583" i="9"/>
  <c r="N582" i="9"/>
  <c r="L582" i="9"/>
  <c r="J582" i="9"/>
  <c r="H582" i="9"/>
  <c r="F582" i="9"/>
  <c r="D582" i="9"/>
  <c r="N581" i="9"/>
  <c r="L581" i="9"/>
  <c r="J581" i="9"/>
  <c r="H581" i="9"/>
  <c r="F581" i="9"/>
  <c r="D581" i="9"/>
  <c r="N580" i="9"/>
  <c r="L580" i="9"/>
  <c r="J580" i="9"/>
  <c r="H580" i="9"/>
  <c r="F580" i="9"/>
  <c r="D580" i="9"/>
  <c r="N579" i="9"/>
  <c r="L579" i="9"/>
  <c r="J579" i="9"/>
  <c r="H579" i="9"/>
  <c r="F579" i="9"/>
  <c r="D579" i="9"/>
  <c r="N578" i="9"/>
  <c r="L578" i="9"/>
  <c r="J578" i="9"/>
  <c r="H578" i="9"/>
  <c r="F578" i="9"/>
  <c r="D578" i="9"/>
  <c r="N577" i="9"/>
  <c r="L577" i="9"/>
  <c r="J577" i="9"/>
  <c r="H577" i="9"/>
  <c r="F577" i="9"/>
  <c r="D577" i="9"/>
  <c r="N576" i="9"/>
  <c r="L576" i="9"/>
  <c r="J576" i="9"/>
  <c r="H576" i="9"/>
  <c r="F576" i="9"/>
  <c r="D576" i="9"/>
  <c r="N575" i="9"/>
  <c r="L575" i="9"/>
  <c r="J575" i="9"/>
  <c r="H575" i="9"/>
  <c r="F575" i="9"/>
  <c r="D575" i="9"/>
  <c r="N574" i="9"/>
  <c r="L574" i="9"/>
  <c r="J574" i="9"/>
  <c r="H574" i="9"/>
  <c r="F574" i="9"/>
  <c r="D574" i="9"/>
  <c r="N573" i="9"/>
  <c r="L573" i="9"/>
  <c r="J573" i="9"/>
  <c r="H573" i="9"/>
  <c r="F573" i="9"/>
  <c r="D573" i="9"/>
  <c r="N572" i="9"/>
  <c r="L572" i="9"/>
  <c r="J572" i="9"/>
  <c r="H572" i="9"/>
  <c r="F572" i="9"/>
  <c r="D572" i="9"/>
  <c r="N571" i="9"/>
  <c r="L571" i="9"/>
  <c r="J571" i="9"/>
  <c r="H571" i="9"/>
  <c r="F571" i="9"/>
  <c r="D571" i="9"/>
  <c r="N570" i="9"/>
  <c r="L570" i="9"/>
  <c r="J570" i="9"/>
  <c r="H570" i="9"/>
  <c r="F570" i="9"/>
  <c r="D570" i="9"/>
  <c r="N569" i="9"/>
  <c r="L569" i="9"/>
  <c r="J569" i="9"/>
  <c r="H569" i="9"/>
  <c r="F569" i="9"/>
  <c r="D569" i="9"/>
  <c r="N568" i="9"/>
  <c r="L568" i="9"/>
  <c r="J568" i="9"/>
  <c r="H568" i="9"/>
  <c r="F568" i="9"/>
  <c r="D568" i="9"/>
  <c r="N567" i="9"/>
  <c r="L567" i="9"/>
  <c r="J567" i="9"/>
  <c r="H567" i="9"/>
  <c r="F567" i="9"/>
  <c r="D567" i="9"/>
  <c r="N566" i="9"/>
  <c r="L566" i="9"/>
  <c r="J566" i="9"/>
  <c r="H566" i="9"/>
  <c r="F566" i="9"/>
  <c r="D566" i="9"/>
  <c r="N565" i="9"/>
  <c r="L565" i="9"/>
  <c r="J565" i="9"/>
  <c r="H565" i="9"/>
  <c r="F565" i="9"/>
  <c r="D565" i="9"/>
  <c r="N564" i="9"/>
  <c r="L564" i="9"/>
  <c r="J564" i="9"/>
  <c r="H564" i="9"/>
  <c r="F564" i="9"/>
  <c r="D564" i="9"/>
  <c r="N563" i="9"/>
  <c r="L563" i="9"/>
  <c r="J563" i="9"/>
  <c r="H563" i="9"/>
  <c r="F563" i="9"/>
  <c r="D563" i="9"/>
  <c r="N562" i="9"/>
  <c r="L562" i="9"/>
  <c r="J562" i="9"/>
  <c r="H562" i="9"/>
  <c r="F562" i="9"/>
  <c r="D562" i="9"/>
  <c r="N561" i="9"/>
  <c r="L561" i="9"/>
  <c r="J561" i="9"/>
  <c r="H561" i="9"/>
  <c r="F561" i="9"/>
  <c r="D561" i="9"/>
  <c r="N560" i="9"/>
  <c r="L560" i="9"/>
  <c r="J560" i="9"/>
  <c r="H560" i="9"/>
  <c r="F560" i="9"/>
  <c r="D560" i="9"/>
  <c r="N559" i="9"/>
  <c r="L559" i="9"/>
  <c r="J559" i="9"/>
  <c r="H559" i="9"/>
  <c r="F559" i="9"/>
  <c r="D559" i="9"/>
  <c r="N558" i="9"/>
  <c r="L558" i="9"/>
  <c r="J558" i="9"/>
  <c r="H558" i="9"/>
  <c r="F558" i="9"/>
  <c r="D558" i="9"/>
  <c r="N557" i="9"/>
  <c r="L557" i="9"/>
  <c r="J557" i="9"/>
  <c r="H557" i="9"/>
  <c r="F557" i="9"/>
  <c r="D557" i="9"/>
  <c r="N556" i="9"/>
  <c r="L556" i="9"/>
  <c r="J556" i="9"/>
  <c r="H556" i="9"/>
  <c r="F556" i="9"/>
  <c r="D556" i="9"/>
  <c r="N555" i="9"/>
  <c r="L555" i="9"/>
  <c r="J555" i="9"/>
  <c r="H555" i="9"/>
  <c r="F555" i="9"/>
  <c r="D555" i="9"/>
  <c r="N554" i="9"/>
  <c r="L554" i="9"/>
  <c r="J554" i="9"/>
  <c r="H554" i="9"/>
  <c r="F554" i="9"/>
  <c r="D554" i="9"/>
  <c r="N553" i="9"/>
  <c r="L553" i="9"/>
  <c r="J553" i="9"/>
  <c r="H553" i="9"/>
  <c r="F553" i="9"/>
  <c r="D553" i="9"/>
  <c r="N552" i="9"/>
  <c r="L552" i="9"/>
  <c r="J552" i="9"/>
  <c r="H552" i="9"/>
  <c r="F552" i="9"/>
  <c r="D552" i="9"/>
  <c r="N551" i="9"/>
  <c r="L551" i="9"/>
  <c r="J551" i="9"/>
  <c r="H551" i="9"/>
  <c r="F551" i="9"/>
  <c r="D551" i="9"/>
  <c r="N550" i="9"/>
  <c r="L550" i="9"/>
  <c r="J550" i="9"/>
  <c r="H550" i="9"/>
  <c r="F550" i="9"/>
  <c r="D550" i="9"/>
  <c r="N549" i="9"/>
  <c r="L549" i="9"/>
  <c r="J549" i="9"/>
  <c r="H549" i="9"/>
  <c r="F549" i="9"/>
  <c r="D549" i="9"/>
  <c r="N548" i="9"/>
  <c r="L548" i="9"/>
  <c r="J548" i="9"/>
  <c r="H548" i="9"/>
  <c r="F548" i="9"/>
  <c r="D548" i="9"/>
  <c r="N547" i="9"/>
  <c r="L547" i="9"/>
  <c r="J547" i="9"/>
  <c r="H547" i="9"/>
  <c r="F547" i="9"/>
  <c r="D547" i="9"/>
  <c r="N546" i="9"/>
  <c r="L546" i="9"/>
  <c r="J546" i="9"/>
  <c r="H546" i="9"/>
  <c r="F546" i="9"/>
  <c r="D546" i="9"/>
  <c r="N545" i="9"/>
  <c r="L545" i="9"/>
  <c r="J545" i="9"/>
  <c r="H545" i="9"/>
  <c r="F545" i="9"/>
  <c r="D545" i="9"/>
  <c r="N544" i="9"/>
  <c r="L544" i="9"/>
  <c r="J544" i="9"/>
  <c r="H544" i="9"/>
  <c r="F544" i="9"/>
  <c r="D544" i="9"/>
  <c r="N543" i="9"/>
  <c r="L543" i="9"/>
  <c r="J543" i="9"/>
  <c r="H543" i="9"/>
  <c r="F543" i="9"/>
  <c r="D543" i="9"/>
  <c r="N542" i="9"/>
  <c r="L542" i="9"/>
  <c r="J542" i="9"/>
  <c r="H542" i="9"/>
  <c r="F542" i="9"/>
  <c r="D542" i="9"/>
  <c r="N541" i="9"/>
  <c r="L541" i="9"/>
  <c r="J541" i="9"/>
  <c r="H541" i="9"/>
  <c r="F541" i="9"/>
  <c r="D541" i="9"/>
  <c r="N540" i="9"/>
  <c r="L540" i="9"/>
  <c r="J540" i="9"/>
  <c r="H540" i="9"/>
  <c r="F540" i="9"/>
  <c r="D540" i="9"/>
  <c r="N539" i="9"/>
  <c r="L539" i="9"/>
  <c r="J539" i="9"/>
  <c r="H539" i="9"/>
  <c r="F539" i="9"/>
  <c r="D539" i="9"/>
  <c r="N538" i="9"/>
  <c r="L538" i="9"/>
  <c r="J538" i="9"/>
  <c r="H538" i="9"/>
  <c r="F538" i="9"/>
  <c r="D538" i="9"/>
  <c r="N537" i="9"/>
  <c r="L537" i="9"/>
  <c r="J537" i="9"/>
  <c r="H537" i="9"/>
  <c r="F537" i="9"/>
  <c r="D537" i="9"/>
  <c r="N536" i="9"/>
  <c r="L536" i="9"/>
  <c r="J536" i="9"/>
  <c r="H536" i="9"/>
  <c r="F536" i="9"/>
  <c r="D536" i="9"/>
  <c r="N535" i="9"/>
  <c r="L535" i="9"/>
  <c r="J535" i="9"/>
  <c r="H535" i="9"/>
  <c r="F535" i="9"/>
  <c r="D535" i="9"/>
  <c r="N534" i="9"/>
  <c r="L534" i="9"/>
  <c r="J534" i="9"/>
  <c r="H534" i="9"/>
  <c r="F534" i="9"/>
  <c r="D534" i="9"/>
  <c r="N533" i="9"/>
  <c r="L533" i="9"/>
  <c r="J533" i="9"/>
  <c r="H533" i="9"/>
  <c r="F533" i="9"/>
  <c r="D533" i="9"/>
  <c r="N532" i="9"/>
  <c r="L532" i="9"/>
  <c r="J532" i="9"/>
  <c r="H532" i="9"/>
  <c r="F532" i="9"/>
  <c r="D532" i="9"/>
  <c r="N531" i="9"/>
  <c r="L531" i="9"/>
  <c r="J531" i="9"/>
  <c r="H531" i="9"/>
  <c r="F531" i="9"/>
  <c r="D531" i="9"/>
  <c r="N530" i="9"/>
  <c r="L530" i="9"/>
  <c r="J530" i="9"/>
  <c r="H530" i="9"/>
  <c r="F530" i="9"/>
  <c r="D530" i="9"/>
  <c r="N529" i="9"/>
  <c r="L529" i="9"/>
  <c r="J529" i="9"/>
  <c r="H529" i="9"/>
  <c r="F529" i="9"/>
  <c r="D529" i="9"/>
  <c r="N528" i="9"/>
  <c r="L528" i="9"/>
  <c r="J528" i="9"/>
  <c r="H528" i="9"/>
  <c r="F528" i="9"/>
  <c r="D528" i="9"/>
  <c r="N527" i="9"/>
  <c r="L527" i="9"/>
  <c r="J527" i="9"/>
  <c r="H527" i="9"/>
  <c r="F527" i="9"/>
  <c r="D527" i="9"/>
  <c r="N526" i="9"/>
  <c r="L526" i="9"/>
  <c r="J526" i="9"/>
  <c r="H526" i="9"/>
  <c r="F526" i="9"/>
  <c r="D526" i="9"/>
  <c r="N525" i="9"/>
  <c r="L525" i="9"/>
  <c r="J525" i="9"/>
  <c r="H525" i="9"/>
  <c r="F525" i="9"/>
  <c r="D525" i="9"/>
  <c r="N524" i="9"/>
  <c r="L524" i="9"/>
  <c r="J524" i="9"/>
  <c r="H524" i="9"/>
  <c r="F524" i="9"/>
  <c r="D524" i="9"/>
  <c r="N523" i="9"/>
  <c r="L523" i="9"/>
  <c r="J523" i="9"/>
  <c r="H523" i="9"/>
  <c r="F523" i="9"/>
  <c r="D523" i="9"/>
  <c r="N522" i="9"/>
  <c r="L522" i="9"/>
  <c r="J522" i="9"/>
  <c r="H522" i="9"/>
  <c r="F522" i="9"/>
  <c r="D522" i="9"/>
  <c r="N521" i="9"/>
  <c r="L521" i="9"/>
  <c r="J521" i="9"/>
  <c r="H521" i="9"/>
  <c r="F521" i="9"/>
  <c r="D521" i="9"/>
  <c r="N520" i="9"/>
  <c r="L520" i="9"/>
  <c r="J520" i="9"/>
  <c r="H520" i="9"/>
  <c r="F520" i="9"/>
  <c r="D520" i="9"/>
  <c r="N519" i="9"/>
  <c r="L519" i="9"/>
  <c r="J519" i="9"/>
  <c r="H519" i="9"/>
  <c r="F519" i="9"/>
  <c r="D519" i="9"/>
  <c r="N518" i="9"/>
  <c r="L518" i="9"/>
  <c r="J518" i="9"/>
  <c r="H518" i="9"/>
  <c r="F518" i="9"/>
  <c r="D518" i="9"/>
  <c r="N517" i="9"/>
  <c r="L517" i="9"/>
  <c r="J517" i="9"/>
  <c r="H517" i="9"/>
  <c r="F517" i="9"/>
  <c r="D517" i="9"/>
  <c r="N516" i="9"/>
  <c r="L516" i="9"/>
  <c r="J516" i="9"/>
  <c r="H516" i="9"/>
  <c r="F516" i="9"/>
  <c r="D516" i="9"/>
  <c r="N515" i="9"/>
  <c r="L515" i="9"/>
  <c r="J515" i="9"/>
  <c r="H515" i="9"/>
  <c r="F515" i="9"/>
  <c r="D515" i="9"/>
  <c r="N514" i="9"/>
  <c r="L514" i="9"/>
  <c r="J514" i="9"/>
  <c r="H514" i="9"/>
  <c r="F514" i="9"/>
  <c r="D514" i="9"/>
  <c r="N513" i="9"/>
  <c r="L513" i="9"/>
  <c r="J513" i="9"/>
  <c r="H513" i="9"/>
  <c r="F513" i="9"/>
  <c r="D513" i="9"/>
  <c r="N512" i="9"/>
  <c r="L512" i="9"/>
  <c r="J512" i="9"/>
  <c r="H512" i="9"/>
  <c r="F512" i="9"/>
  <c r="D512" i="9"/>
  <c r="N511" i="9"/>
  <c r="L511" i="9"/>
  <c r="J511" i="9"/>
  <c r="H511" i="9"/>
  <c r="F511" i="9"/>
  <c r="D511" i="9"/>
  <c r="N510" i="9"/>
  <c r="L510" i="9"/>
  <c r="J510" i="9"/>
  <c r="H510" i="9"/>
  <c r="F510" i="9"/>
  <c r="D510" i="9"/>
  <c r="N509" i="9"/>
  <c r="L509" i="9"/>
  <c r="J509" i="9"/>
  <c r="H509" i="9"/>
  <c r="F509" i="9"/>
  <c r="D509" i="9"/>
  <c r="N508" i="9"/>
  <c r="L508" i="9"/>
  <c r="J508" i="9"/>
  <c r="H508" i="9"/>
  <c r="F508" i="9"/>
  <c r="D508" i="9"/>
  <c r="N507" i="9"/>
  <c r="L507" i="9"/>
  <c r="J507" i="9"/>
  <c r="H507" i="9"/>
  <c r="F507" i="9"/>
  <c r="D507" i="9"/>
  <c r="N506" i="9"/>
  <c r="L506" i="9"/>
  <c r="J506" i="9"/>
  <c r="H506" i="9"/>
  <c r="F506" i="9"/>
  <c r="D506" i="9"/>
  <c r="N505" i="9"/>
  <c r="L505" i="9"/>
  <c r="J505" i="9"/>
  <c r="H505" i="9"/>
  <c r="F505" i="9"/>
  <c r="D505" i="9"/>
  <c r="N504" i="9"/>
  <c r="L504" i="9"/>
  <c r="J504" i="9"/>
  <c r="H504" i="9"/>
  <c r="F504" i="9"/>
  <c r="D504" i="9"/>
  <c r="N503" i="9"/>
  <c r="L503" i="9"/>
  <c r="J503" i="9"/>
  <c r="H503" i="9"/>
  <c r="F503" i="9"/>
  <c r="D503" i="9"/>
  <c r="N502" i="9"/>
  <c r="L502" i="9"/>
  <c r="J502" i="9"/>
  <c r="H502" i="9"/>
  <c r="F502" i="9"/>
  <c r="D502" i="9"/>
  <c r="N501" i="9"/>
  <c r="L501" i="9"/>
  <c r="J501" i="9"/>
  <c r="H501" i="9"/>
  <c r="F501" i="9"/>
  <c r="D501" i="9"/>
  <c r="N500" i="9"/>
  <c r="L500" i="9"/>
  <c r="J500" i="9"/>
  <c r="H500" i="9"/>
  <c r="F500" i="9"/>
  <c r="D500" i="9"/>
  <c r="N499" i="9"/>
  <c r="L499" i="9"/>
  <c r="J499" i="9"/>
  <c r="H499" i="9"/>
  <c r="F499" i="9"/>
  <c r="D499" i="9"/>
  <c r="N498" i="9"/>
  <c r="L498" i="9"/>
  <c r="J498" i="9"/>
  <c r="H498" i="9"/>
  <c r="F498" i="9"/>
  <c r="D498" i="9"/>
  <c r="N497" i="9"/>
  <c r="L497" i="9"/>
  <c r="J497" i="9"/>
  <c r="H497" i="9"/>
  <c r="F497" i="9"/>
  <c r="D497" i="9"/>
  <c r="N496" i="9"/>
  <c r="L496" i="9"/>
  <c r="J496" i="9"/>
  <c r="H496" i="9"/>
  <c r="F496" i="9"/>
  <c r="D496" i="9"/>
  <c r="N495" i="9"/>
  <c r="L495" i="9"/>
  <c r="J495" i="9"/>
  <c r="H495" i="9"/>
  <c r="F495" i="9"/>
  <c r="D495" i="9"/>
  <c r="N494" i="9"/>
  <c r="L494" i="9"/>
  <c r="J494" i="9"/>
  <c r="H494" i="9"/>
  <c r="F494" i="9"/>
  <c r="D494" i="9"/>
  <c r="N493" i="9"/>
  <c r="L493" i="9"/>
  <c r="J493" i="9"/>
  <c r="H493" i="9"/>
  <c r="F493" i="9"/>
  <c r="D493" i="9"/>
  <c r="N492" i="9"/>
  <c r="L492" i="9"/>
  <c r="J492" i="9"/>
  <c r="H492" i="9"/>
  <c r="F492" i="9"/>
  <c r="D492" i="9"/>
  <c r="N491" i="9"/>
  <c r="L491" i="9"/>
  <c r="J491" i="9"/>
  <c r="H491" i="9"/>
  <c r="F491" i="9"/>
  <c r="D491" i="9"/>
  <c r="N490" i="9"/>
  <c r="L490" i="9"/>
  <c r="J490" i="9"/>
  <c r="H490" i="9"/>
  <c r="F490" i="9"/>
  <c r="D490" i="9"/>
  <c r="N489" i="9"/>
  <c r="L489" i="9"/>
  <c r="J489" i="9"/>
  <c r="H489" i="9"/>
  <c r="F489" i="9"/>
  <c r="D489" i="9"/>
  <c r="N488" i="9"/>
  <c r="L488" i="9"/>
  <c r="J488" i="9"/>
  <c r="H488" i="9"/>
  <c r="F488" i="9"/>
  <c r="D488" i="9"/>
  <c r="N487" i="9"/>
  <c r="L487" i="9"/>
  <c r="J487" i="9"/>
  <c r="H487" i="9"/>
  <c r="F487" i="9"/>
  <c r="D487" i="9"/>
  <c r="N486" i="9"/>
  <c r="L486" i="9"/>
  <c r="J486" i="9"/>
  <c r="H486" i="9"/>
  <c r="F486" i="9"/>
  <c r="D486" i="9"/>
  <c r="N485" i="9"/>
  <c r="L485" i="9"/>
  <c r="J485" i="9"/>
  <c r="H485" i="9"/>
  <c r="F485" i="9"/>
  <c r="D485" i="9"/>
  <c r="N484" i="9"/>
  <c r="L484" i="9"/>
  <c r="J484" i="9"/>
  <c r="H484" i="9"/>
  <c r="F484" i="9"/>
  <c r="D484" i="9"/>
  <c r="N483" i="9"/>
  <c r="L483" i="9"/>
  <c r="J483" i="9"/>
  <c r="H483" i="9"/>
  <c r="F483" i="9"/>
  <c r="D483" i="9"/>
  <c r="N482" i="9"/>
  <c r="L482" i="9"/>
  <c r="J482" i="9"/>
  <c r="H482" i="9"/>
  <c r="F482" i="9"/>
  <c r="D482" i="9"/>
  <c r="N481" i="9"/>
  <c r="L481" i="9"/>
  <c r="J481" i="9"/>
  <c r="H481" i="9"/>
  <c r="F481" i="9"/>
  <c r="D481" i="9"/>
  <c r="N480" i="9"/>
  <c r="L480" i="9"/>
  <c r="J480" i="9"/>
  <c r="H480" i="9"/>
  <c r="F480" i="9"/>
  <c r="D480" i="9"/>
  <c r="N479" i="9"/>
  <c r="L479" i="9"/>
  <c r="J479" i="9"/>
  <c r="H479" i="9"/>
  <c r="F479" i="9"/>
  <c r="D479" i="9"/>
  <c r="N478" i="9"/>
  <c r="L478" i="9"/>
  <c r="J478" i="9"/>
  <c r="H478" i="9"/>
  <c r="F478" i="9"/>
  <c r="D478" i="9"/>
  <c r="N477" i="9"/>
  <c r="L477" i="9"/>
  <c r="J477" i="9"/>
  <c r="H477" i="9"/>
  <c r="F477" i="9"/>
  <c r="D477" i="9"/>
  <c r="N476" i="9"/>
  <c r="L476" i="9"/>
  <c r="J476" i="9"/>
  <c r="H476" i="9"/>
  <c r="F476" i="9"/>
  <c r="D476" i="9"/>
  <c r="N475" i="9"/>
  <c r="L475" i="9"/>
  <c r="J475" i="9"/>
  <c r="H475" i="9"/>
  <c r="F475" i="9"/>
  <c r="D475" i="9"/>
  <c r="N474" i="9"/>
  <c r="L474" i="9"/>
  <c r="J474" i="9"/>
  <c r="H474" i="9"/>
  <c r="F474" i="9"/>
  <c r="D474" i="9"/>
  <c r="N473" i="9"/>
  <c r="L473" i="9"/>
  <c r="J473" i="9"/>
  <c r="H473" i="9"/>
  <c r="F473" i="9"/>
  <c r="D473" i="9"/>
  <c r="N472" i="9"/>
  <c r="L472" i="9"/>
  <c r="J472" i="9"/>
  <c r="H472" i="9"/>
  <c r="F472" i="9"/>
  <c r="D472" i="9"/>
  <c r="N471" i="9"/>
  <c r="L471" i="9"/>
  <c r="J471" i="9"/>
  <c r="H471" i="9"/>
  <c r="F471" i="9"/>
  <c r="D471" i="9"/>
  <c r="N470" i="9"/>
  <c r="L470" i="9"/>
  <c r="J470" i="9"/>
  <c r="H470" i="9"/>
  <c r="F470" i="9"/>
  <c r="D470" i="9"/>
  <c r="N469" i="9"/>
  <c r="L469" i="9"/>
  <c r="J469" i="9"/>
  <c r="H469" i="9"/>
  <c r="F469" i="9"/>
  <c r="D469" i="9"/>
  <c r="N468" i="9"/>
  <c r="L468" i="9"/>
  <c r="J468" i="9"/>
  <c r="H468" i="9"/>
  <c r="F468" i="9"/>
  <c r="D468" i="9"/>
  <c r="N467" i="9"/>
  <c r="L467" i="9"/>
  <c r="J467" i="9"/>
  <c r="H467" i="9"/>
  <c r="F467" i="9"/>
  <c r="D467" i="9"/>
  <c r="N466" i="9"/>
  <c r="L466" i="9"/>
  <c r="J466" i="9"/>
  <c r="H466" i="9"/>
  <c r="F466" i="9"/>
  <c r="D466" i="9"/>
  <c r="N465" i="9"/>
  <c r="L465" i="9"/>
  <c r="J465" i="9"/>
  <c r="H465" i="9"/>
  <c r="F465" i="9"/>
  <c r="D465" i="9"/>
  <c r="N464" i="9"/>
  <c r="L464" i="9"/>
  <c r="J464" i="9"/>
  <c r="H464" i="9"/>
  <c r="F464" i="9"/>
  <c r="D464" i="9"/>
  <c r="N463" i="9"/>
  <c r="L463" i="9"/>
  <c r="J463" i="9"/>
  <c r="H463" i="9"/>
  <c r="F463" i="9"/>
  <c r="D463" i="9"/>
  <c r="N462" i="9"/>
  <c r="L462" i="9"/>
  <c r="J462" i="9"/>
  <c r="H462" i="9"/>
  <c r="F462" i="9"/>
  <c r="D462" i="9"/>
  <c r="N461" i="9"/>
  <c r="L461" i="9"/>
  <c r="J461" i="9"/>
  <c r="H461" i="9"/>
  <c r="F461" i="9"/>
  <c r="D461" i="9"/>
  <c r="N460" i="9"/>
  <c r="L460" i="9"/>
  <c r="J460" i="9"/>
  <c r="H460" i="9"/>
  <c r="F460" i="9"/>
  <c r="D460" i="9"/>
  <c r="N459" i="9"/>
  <c r="L459" i="9"/>
  <c r="J459" i="9"/>
  <c r="H459" i="9"/>
  <c r="F459" i="9"/>
  <c r="D459" i="9"/>
  <c r="N458" i="9"/>
  <c r="L458" i="9"/>
  <c r="J458" i="9"/>
  <c r="H458" i="9"/>
  <c r="F458" i="9"/>
  <c r="D458" i="9"/>
  <c r="N457" i="9"/>
  <c r="L457" i="9"/>
  <c r="J457" i="9"/>
  <c r="H457" i="9"/>
  <c r="F457" i="9"/>
  <c r="D457" i="9"/>
  <c r="N456" i="9"/>
  <c r="L456" i="9"/>
  <c r="J456" i="9"/>
  <c r="H456" i="9"/>
  <c r="F456" i="9"/>
  <c r="D456" i="9"/>
  <c r="N455" i="9"/>
  <c r="L455" i="9"/>
  <c r="J455" i="9"/>
  <c r="H455" i="9"/>
  <c r="F455" i="9"/>
  <c r="D455" i="9"/>
  <c r="N454" i="9"/>
  <c r="L454" i="9"/>
  <c r="J454" i="9"/>
  <c r="H454" i="9"/>
  <c r="F454" i="9"/>
  <c r="D454" i="9"/>
  <c r="N453" i="9"/>
  <c r="L453" i="9"/>
  <c r="J453" i="9"/>
  <c r="H453" i="9"/>
  <c r="F453" i="9"/>
  <c r="D453" i="9"/>
  <c r="N452" i="9"/>
  <c r="L452" i="9"/>
  <c r="J452" i="9"/>
  <c r="H452" i="9"/>
  <c r="F452" i="9"/>
  <c r="D452" i="9"/>
  <c r="N451" i="9"/>
  <c r="L451" i="9"/>
  <c r="J451" i="9"/>
  <c r="H451" i="9"/>
  <c r="F451" i="9"/>
  <c r="D451" i="9"/>
  <c r="N450" i="9"/>
  <c r="L450" i="9"/>
  <c r="J450" i="9"/>
  <c r="H450" i="9"/>
  <c r="F450" i="9"/>
  <c r="D450" i="9"/>
  <c r="N449" i="9"/>
  <c r="L449" i="9"/>
  <c r="J449" i="9"/>
  <c r="H449" i="9"/>
  <c r="F449" i="9"/>
  <c r="D449" i="9"/>
  <c r="N448" i="9"/>
  <c r="L448" i="9"/>
  <c r="J448" i="9"/>
  <c r="H448" i="9"/>
  <c r="F448" i="9"/>
  <c r="D448" i="9"/>
  <c r="N447" i="9"/>
  <c r="L447" i="9"/>
  <c r="J447" i="9"/>
  <c r="H447" i="9"/>
  <c r="F447" i="9"/>
  <c r="D447" i="9"/>
  <c r="N446" i="9"/>
  <c r="L446" i="9"/>
  <c r="J446" i="9"/>
  <c r="H446" i="9"/>
  <c r="F446" i="9"/>
  <c r="D446" i="9"/>
  <c r="N445" i="9"/>
  <c r="L445" i="9"/>
  <c r="J445" i="9"/>
  <c r="H445" i="9"/>
  <c r="F445" i="9"/>
  <c r="D445" i="9"/>
  <c r="N444" i="9"/>
  <c r="L444" i="9"/>
  <c r="J444" i="9"/>
  <c r="H444" i="9"/>
  <c r="F444" i="9"/>
  <c r="D444" i="9"/>
  <c r="N443" i="9"/>
  <c r="L443" i="9"/>
  <c r="J443" i="9"/>
  <c r="H443" i="9"/>
  <c r="F443" i="9"/>
  <c r="D443" i="9"/>
  <c r="N442" i="9"/>
  <c r="L442" i="9"/>
  <c r="J442" i="9"/>
  <c r="H442" i="9"/>
  <c r="F442" i="9"/>
  <c r="D442" i="9"/>
  <c r="N441" i="9"/>
  <c r="L441" i="9"/>
  <c r="J441" i="9"/>
  <c r="H441" i="9"/>
  <c r="F441" i="9"/>
  <c r="D441" i="9"/>
  <c r="N440" i="9"/>
  <c r="L440" i="9"/>
  <c r="J440" i="9"/>
  <c r="H440" i="9"/>
  <c r="F440" i="9"/>
  <c r="D440" i="9"/>
  <c r="N439" i="9"/>
  <c r="L439" i="9"/>
  <c r="J439" i="9"/>
  <c r="H439" i="9"/>
  <c r="F439" i="9"/>
  <c r="D439" i="9"/>
  <c r="N438" i="9"/>
  <c r="L438" i="9"/>
  <c r="J438" i="9"/>
  <c r="H438" i="9"/>
  <c r="F438" i="9"/>
  <c r="D438" i="9"/>
  <c r="N437" i="9"/>
  <c r="L437" i="9"/>
  <c r="J437" i="9"/>
  <c r="H437" i="9"/>
  <c r="F437" i="9"/>
  <c r="D437" i="9"/>
  <c r="N436" i="9"/>
  <c r="L436" i="9"/>
  <c r="J436" i="9"/>
  <c r="H436" i="9"/>
  <c r="F436" i="9"/>
  <c r="D436" i="9"/>
  <c r="N435" i="9"/>
  <c r="L435" i="9"/>
  <c r="J435" i="9"/>
  <c r="H435" i="9"/>
  <c r="F435" i="9"/>
  <c r="D435" i="9"/>
  <c r="N434" i="9"/>
  <c r="L434" i="9"/>
  <c r="J434" i="9"/>
  <c r="H434" i="9"/>
  <c r="F434" i="9"/>
  <c r="D434" i="9"/>
  <c r="N433" i="9"/>
  <c r="L433" i="9"/>
  <c r="J433" i="9"/>
  <c r="H433" i="9"/>
  <c r="F433" i="9"/>
  <c r="D433" i="9"/>
  <c r="N432" i="9"/>
  <c r="L432" i="9"/>
  <c r="J432" i="9"/>
  <c r="H432" i="9"/>
  <c r="F432" i="9"/>
  <c r="D432" i="9"/>
  <c r="N431" i="9"/>
  <c r="L431" i="9"/>
  <c r="J431" i="9"/>
  <c r="H431" i="9"/>
  <c r="F431" i="9"/>
  <c r="D431" i="9"/>
  <c r="N430" i="9"/>
  <c r="L430" i="9"/>
  <c r="J430" i="9"/>
  <c r="H430" i="9"/>
  <c r="F430" i="9"/>
  <c r="D430" i="9"/>
  <c r="N429" i="9"/>
  <c r="L429" i="9"/>
  <c r="J429" i="9"/>
  <c r="H429" i="9"/>
  <c r="F429" i="9"/>
  <c r="D429" i="9"/>
  <c r="N428" i="9"/>
  <c r="L428" i="9"/>
  <c r="J428" i="9"/>
  <c r="H428" i="9"/>
  <c r="F428" i="9"/>
  <c r="D428" i="9"/>
  <c r="N427" i="9"/>
  <c r="L427" i="9"/>
  <c r="J427" i="9"/>
  <c r="H427" i="9"/>
  <c r="F427" i="9"/>
  <c r="D427" i="9"/>
  <c r="N426" i="9"/>
  <c r="L426" i="9"/>
  <c r="J426" i="9"/>
  <c r="H426" i="9"/>
  <c r="F426" i="9"/>
  <c r="D426" i="9"/>
  <c r="N425" i="9"/>
  <c r="L425" i="9"/>
  <c r="J425" i="9"/>
  <c r="H425" i="9"/>
  <c r="F425" i="9"/>
  <c r="D425" i="9"/>
  <c r="N424" i="9"/>
  <c r="L424" i="9"/>
  <c r="J424" i="9"/>
  <c r="H424" i="9"/>
  <c r="F424" i="9"/>
  <c r="D424" i="9"/>
  <c r="N423" i="9"/>
  <c r="L423" i="9"/>
  <c r="J423" i="9"/>
  <c r="H423" i="9"/>
  <c r="F423" i="9"/>
  <c r="D423" i="9"/>
  <c r="N422" i="9"/>
  <c r="L422" i="9"/>
  <c r="J422" i="9"/>
  <c r="H422" i="9"/>
  <c r="F422" i="9"/>
  <c r="D422" i="9"/>
  <c r="N421" i="9"/>
  <c r="L421" i="9"/>
  <c r="J421" i="9"/>
  <c r="H421" i="9"/>
  <c r="F421" i="9"/>
  <c r="D421" i="9"/>
  <c r="N420" i="9"/>
  <c r="L420" i="9"/>
  <c r="J420" i="9"/>
  <c r="H420" i="9"/>
  <c r="F420" i="9"/>
  <c r="D420" i="9"/>
  <c r="N419" i="9"/>
  <c r="L419" i="9"/>
  <c r="J419" i="9"/>
  <c r="H419" i="9"/>
  <c r="F419" i="9"/>
  <c r="D419" i="9"/>
  <c r="N418" i="9"/>
  <c r="L418" i="9"/>
  <c r="J418" i="9"/>
  <c r="H418" i="9"/>
  <c r="F418" i="9"/>
  <c r="D418" i="9"/>
  <c r="N417" i="9"/>
  <c r="L417" i="9"/>
  <c r="J417" i="9"/>
  <c r="H417" i="9"/>
  <c r="F417" i="9"/>
  <c r="D417" i="9"/>
  <c r="N416" i="9"/>
  <c r="L416" i="9"/>
  <c r="J416" i="9"/>
  <c r="H416" i="9"/>
  <c r="F416" i="9"/>
  <c r="D416" i="9"/>
  <c r="N415" i="9"/>
  <c r="L415" i="9"/>
  <c r="J415" i="9"/>
  <c r="H415" i="9"/>
  <c r="F415" i="9"/>
  <c r="D415" i="9"/>
  <c r="N414" i="9"/>
  <c r="L414" i="9"/>
  <c r="J414" i="9"/>
  <c r="H414" i="9"/>
  <c r="F414" i="9"/>
  <c r="D414" i="9"/>
  <c r="N413" i="9"/>
  <c r="L413" i="9"/>
  <c r="J413" i="9"/>
  <c r="H413" i="9"/>
  <c r="F413" i="9"/>
  <c r="D413" i="9"/>
  <c r="N412" i="9"/>
  <c r="L412" i="9"/>
  <c r="J412" i="9"/>
  <c r="H412" i="9"/>
  <c r="F412" i="9"/>
  <c r="D412" i="9"/>
  <c r="N411" i="9"/>
  <c r="L411" i="9"/>
  <c r="J411" i="9"/>
  <c r="H411" i="9"/>
  <c r="F411" i="9"/>
  <c r="D411" i="9"/>
  <c r="N410" i="9"/>
  <c r="L410" i="9"/>
  <c r="J410" i="9"/>
  <c r="H410" i="9"/>
  <c r="F410" i="9"/>
  <c r="D410" i="9"/>
  <c r="N409" i="9"/>
  <c r="L409" i="9"/>
  <c r="J409" i="9"/>
  <c r="H409" i="9"/>
  <c r="F409" i="9"/>
  <c r="D409" i="9"/>
  <c r="N408" i="9"/>
  <c r="L408" i="9"/>
  <c r="J408" i="9"/>
  <c r="H408" i="9"/>
  <c r="F408" i="9"/>
  <c r="D408" i="9"/>
  <c r="N407" i="9"/>
  <c r="L407" i="9"/>
  <c r="J407" i="9"/>
  <c r="H407" i="9"/>
  <c r="F407" i="9"/>
  <c r="D407" i="9"/>
  <c r="N406" i="9"/>
  <c r="L406" i="9"/>
  <c r="J406" i="9"/>
  <c r="H406" i="9"/>
  <c r="F406" i="9"/>
  <c r="D406" i="9"/>
  <c r="N405" i="9"/>
  <c r="L405" i="9"/>
  <c r="J405" i="9"/>
  <c r="H405" i="9"/>
  <c r="F405" i="9"/>
  <c r="D405" i="9"/>
  <c r="N404" i="9"/>
  <c r="L404" i="9"/>
  <c r="J404" i="9"/>
  <c r="H404" i="9"/>
  <c r="F404" i="9"/>
  <c r="D404" i="9"/>
  <c r="N403" i="9"/>
  <c r="L403" i="9"/>
  <c r="J403" i="9"/>
  <c r="H403" i="9"/>
  <c r="F403" i="9"/>
  <c r="D403" i="9"/>
  <c r="N402" i="9"/>
  <c r="L402" i="9"/>
  <c r="J402" i="9"/>
  <c r="H402" i="9"/>
  <c r="F402" i="9"/>
  <c r="D402" i="9"/>
  <c r="N401" i="9"/>
  <c r="L401" i="9"/>
  <c r="J401" i="9"/>
  <c r="H401" i="9"/>
  <c r="F401" i="9"/>
  <c r="D401" i="9"/>
  <c r="N400" i="9"/>
  <c r="L400" i="9"/>
  <c r="J400" i="9"/>
  <c r="H400" i="9"/>
  <c r="F400" i="9"/>
  <c r="D400" i="9"/>
  <c r="N399" i="9"/>
  <c r="L399" i="9"/>
  <c r="J399" i="9"/>
  <c r="H399" i="9"/>
  <c r="F399" i="9"/>
  <c r="D399" i="9"/>
  <c r="N398" i="9"/>
  <c r="L398" i="9"/>
  <c r="J398" i="9"/>
  <c r="H398" i="9"/>
  <c r="F398" i="9"/>
  <c r="D398" i="9"/>
  <c r="N397" i="9"/>
  <c r="L397" i="9"/>
  <c r="J397" i="9"/>
  <c r="H397" i="9"/>
  <c r="F397" i="9"/>
  <c r="D397" i="9"/>
  <c r="N396" i="9"/>
  <c r="L396" i="9"/>
  <c r="J396" i="9"/>
  <c r="H396" i="9"/>
  <c r="F396" i="9"/>
  <c r="D396" i="9"/>
  <c r="N395" i="9"/>
  <c r="L395" i="9"/>
  <c r="J395" i="9"/>
  <c r="H395" i="9"/>
  <c r="F395" i="9"/>
  <c r="D395" i="9"/>
  <c r="N394" i="9"/>
  <c r="L394" i="9"/>
  <c r="J394" i="9"/>
  <c r="H394" i="9"/>
  <c r="F394" i="9"/>
  <c r="D394" i="9"/>
  <c r="N393" i="9"/>
  <c r="L393" i="9"/>
  <c r="J393" i="9"/>
  <c r="H393" i="9"/>
  <c r="F393" i="9"/>
  <c r="D393" i="9"/>
  <c r="N392" i="9"/>
  <c r="L392" i="9"/>
  <c r="J392" i="9"/>
  <c r="H392" i="9"/>
  <c r="F392" i="9"/>
  <c r="D392" i="9"/>
  <c r="N391" i="9"/>
  <c r="L391" i="9"/>
  <c r="J391" i="9"/>
  <c r="H391" i="9"/>
  <c r="F391" i="9"/>
  <c r="D391" i="9"/>
  <c r="N390" i="9"/>
  <c r="L390" i="9"/>
  <c r="J390" i="9"/>
  <c r="H390" i="9"/>
  <c r="F390" i="9"/>
  <c r="D390" i="9"/>
  <c r="N389" i="9"/>
  <c r="L389" i="9"/>
  <c r="J389" i="9"/>
  <c r="H389" i="9"/>
  <c r="F389" i="9"/>
  <c r="D389" i="9"/>
  <c r="N388" i="9"/>
  <c r="L388" i="9"/>
  <c r="J388" i="9"/>
  <c r="H388" i="9"/>
  <c r="F388" i="9"/>
  <c r="D388" i="9"/>
  <c r="N387" i="9"/>
  <c r="L387" i="9"/>
  <c r="J387" i="9"/>
  <c r="H387" i="9"/>
  <c r="F387" i="9"/>
  <c r="D387" i="9"/>
  <c r="N386" i="9"/>
  <c r="L386" i="9"/>
  <c r="J386" i="9"/>
  <c r="H386" i="9"/>
  <c r="F386" i="9"/>
  <c r="D386" i="9"/>
  <c r="N385" i="9"/>
  <c r="L385" i="9"/>
  <c r="J385" i="9"/>
  <c r="H385" i="9"/>
  <c r="F385" i="9"/>
  <c r="D385" i="9"/>
  <c r="N384" i="9"/>
  <c r="L384" i="9"/>
  <c r="J384" i="9"/>
  <c r="H384" i="9"/>
  <c r="F384" i="9"/>
  <c r="D384" i="9"/>
  <c r="N383" i="9"/>
  <c r="L383" i="9"/>
  <c r="J383" i="9"/>
  <c r="H383" i="9"/>
  <c r="F383" i="9"/>
  <c r="D383" i="9"/>
  <c r="N382" i="9"/>
  <c r="L382" i="9"/>
  <c r="J382" i="9"/>
  <c r="H382" i="9"/>
  <c r="F382" i="9"/>
  <c r="D382" i="9"/>
  <c r="N381" i="9"/>
  <c r="L381" i="9"/>
  <c r="J381" i="9"/>
  <c r="H381" i="9"/>
  <c r="F381" i="9"/>
  <c r="D381" i="9"/>
  <c r="N380" i="9"/>
  <c r="L380" i="9"/>
  <c r="J380" i="9"/>
  <c r="H380" i="9"/>
  <c r="F380" i="9"/>
  <c r="D380" i="9"/>
  <c r="N379" i="9"/>
  <c r="L379" i="9"/>
  <c r="J379" i="9"/>
  <c r="H379" i="9"/>
  <c r="F379" i="9"/>
  <c r="D379" i="9"/>
  <c r="N378" i="9"/>
  <c r="L378" i="9"/>
  <c r="J378" i="9"/>
  <c r="H378" i="9"/>
  <c r="F378" i="9"/>
  <c r="D378" i="9"/>
  <c r="N377" i="9"/>
  <c r="L377" i="9"/>
  <c r="J377" i="9"/>
  <c r="H377" i="9"/>
  <c r="F377" i="9"/>
  <c r="D377" i="9"/>
  <c r="N376" i="9"/>
  <c r="L376" i="9"/>
  <c r="J376" i="9"/>
  <c r="H376" i="9"/>
  <c r="F376" i="9"/>
  <c r="D376" i="9"/>
  <c r="N375" i="9"/>
  <c r="L375" i="9"/>
  <c r="J375" i="9"/>
  <c r="H375" i="9"/>
  <c r="F375" i="9"/>
  <c r="D375" i="9"/>
  <c r="N374" i="9"/>
  <c r="L374" i="9"/>
  <c r="J374" i="9"/>
  <c r="H374" i="9"/>
  <c r="F374" i="9"/>
  <c r="D374" i="9"/>
  <c r="N373" i="9"/>
  <c r="L373" i="9"/>
  <c r="J373" i="9"/>
  <c r="H373" i="9"/>
  <c r="F373" i="9"/>
  <c r="D373" i="9"/>
  <c r="N372" i="9"/>
  <c r="L372" i="9"/>
  <c r="J372" i="9"/>
  <c r="H372" i="9"/>
  <c r="F372" i="9"/>
  <c r="D372" i="9"/>
  <c r="N371" i="9"/>
  <c r="L371" i="9"/>
  <c r="J371" i="9"/>
  <c r="H371" i="9"/>
  <c r="F371" i="9"/>
  <c r="D371" i="9"/>
  <c r="N370" i="9"/>
  <c r="L370" i="9"/>
  <c r="J370" i="9"/>
  <c r="H370" i="9"/>
  <c r="F370" i="9"/>
  <c r="D370" i="9"/>
  <c r="N369" i="9"/>
  <c r="L369" i="9"/>
  <c r="J369" i="9"/>
  <c r="H369" i="9"/>
  <c r="F369" i="9"/>
  <c r="D369" i="9"/>
  <c r="N368" i="9"/>
  <c r="L368" i="9"/>
  <c r="J368" i="9"/>
  <c r="H368" i="9"/>
  <c r="F368" i="9"/>
  <c r="D368" i="9"/>
  <c r="N367" i="9"/>
  <c r="L367" i="9"/>
  <c r="J367" i="9"/>
  <c r="H367" i="9"/>
  <c r="F367" i="9"/>
  <c r="D367" i="9"/>
  <c r="N366" i="9"/>
  <c r="L366" i="9"/>
  <c r="J366" i="9"/>
  <c r="H366" i="9"/>
  <c r="F366" i="9"/>
  <c r="D366" i="9"/>
  <c r="N365" i="9"/>
  <c r="L365" i="9"/>
  <c r="J365" i="9"/>
  <c r="H365" i="9"/>
  <c r="F365" i="9"/>
  <c r="D365" i="9"/>
  <c r="N364" i="9"/>
  <c r="L364" i="9"/>
  <c r="J364" i="9"/>
  <c r="H364" i="9"/>
  <c r="F364" i="9"/>
  <c r="D364" i="9"/>
  <c r="N363" i="9"/>
  <c r="L363" i="9"/>
  <c r="J363" i="9"/>
  <c r="H363" i="9"/>
  <c r="F363" i="9"/>
  <c r="D363" i="9"/>
  <c r="N362" i="9"/>
  <c r="L362" i="9"/>
  <c r="J362" i="9"/>
  <c r="H362" i="9"/>
  <c r="F362" i="9"/>
  <c r="D362" i="9"/>
  <c r="N361" i="9"/>
  <c r="L361" i="9"/>
  <c r="J361" i="9"/>
  <c r="H361" i="9"/>
  <c r="F361" i="9"/>
  <c r="D361" i="9"/>
  <c r="N360" i="9"/>
  <c r="L360" i="9"/>
  <c r="J360" i="9"/>
  <c r="H360" i="9"/>
  <c r="F360" i="9"/>
  <c r="D360" i="9"/>
  <c r="N359" i="9"/>
  <c r="L359" i="9"/>
  <c r="J359" i="9"/>
  <c r="H359" i="9"/>
  <c r="F359" i="9"/>
  <c r="D359" i="9"/>
  <c r="N358" i="9"/>
  <c r="L358" i="9"/>
  <c r="J358" i="9"/>
  <c r="H358" i="9"/>
  <c r="F358" i="9"/>
  <c r="D358" i="9"/>
  <c r="N357" i="9"/>
  <c r="L357" i="9"/>
  <c r="J357" i="9"/>
  <c r="H357" i="9"/>
  <c r="F357" i="9"/>
  <c r="D357" i="9"/>
  <c r="N356" i="9"/>
  <c r="L356" i="9"/>
  <c r="J356" i="9"/>
  <c r="H356" i="9"/>
  <c r="F356" i="9"/>
  <c r="D356" i="9"/>
  <c r="N355" i="9"/>
  <c r="L355" i="9"/>
  <c r="J355" i="9"/>
  <c r="H355" i="9"/>
  <c r="F355" i="9"/>
  <c r="D355" i="9"/>
  <c r="N354" i="9"/>
  <c r="L354" i="9"/>
  <c r="J354" i="9"/>
  <c r="H354" i="9"/>
  <c r="F354" i="9"/>
  <c r="D354" i="9"/>
  <c r="N353" i="9"/>
  <c r="L353" i="9"/>
  <c r="J353" i="9"/>
  <c r="H353" i="9"/>
  <c r="F353" i="9"/>
  <c r="D353" i="9"/>
  <c r="N352" i="9"/>
  <c r="L352" i="9"/>
  <c r="J352" i="9"/>
  <c r="H352" i="9"/>
  <c r="F352" i="9"/>
  <c r="D352" i="9"/>
  <c r="N351" i="9"/>
  <c r="L351" i="9"/>
  <c r="J351" i="9"/>
  <c r="H351" i="9"/>
  <c r="F351" i="9"/>
  <c r="D351" i="9"/>
  <c r="N350" i="9"/>
  <c r="L350" i="9"/>
  <c r="J350" i="9"/>
  <c r="H350" i="9"/>
  <c r="F350" i="9"/>
  <c r="D350" i="9"/>
  <c r="N349" i="9"/>
  <c r="L349" i="9"/>
  <c r="J349" i="9"/>
  <c r="H349" i="9"/>
  <c r="F349" i="9"/>
  <c r="D349" i="9"/>
  <c r="N348" i="9"/>
  <c r="L348" i="9"/>
  <c r="J348" i="9"/>
  <c r="H348" i="9"/>
  <c r="F348" i="9"/>
  <c r="D348" i="9"/>
  <c r="N347" i="9"/>
  <c r="L347" i="9"/>
  <c r="J347" i="9"/>
  <c r="H347" i="9"/>
  <c r="F347" i="9"/>
  <c r="D347" i="9"/>
  <c r="N346" i="9"/>
  <c r="L346" i="9"/>
  <c r="J346" i="9"/>
  <c r="H346" i="9"/>
  <c r="F346" i="9"/>
  <c r="D346" i="9"/>
  <c r="N345" i="9"/>
  <c r="L345" i="9"/>
  <c r="J345" i="9"/>
  <c r="H345" i="9"/>
  <c r="F345" i="9"/>
  <c r="D345" i="9"/>
  <c r="N344" i="9"/>
  <c r="L344" i="9"/>
  <c r="J344" i="9"/>
  <c r="H344" i="9"/>
  <c r="F344" i="9"/>
  <c r="D344" i="9"/>
  <c r="N343" i="9"/>
  <c r="L343" i="9"/>
  <c r="J343" i="9"/>
  <c r="H343" i="9"/>
  <c r="F343" i="9"/>
  <c r="D343" i="9"/>
  <c r="N342" i="9"/>
  <c r="L342" i="9"/>
  <c r="J342" i="9"/>
  <c r="H342" i="9"/>
  <c r="F342" i="9"/>
  <c r="D342" i="9"/>
  <c r="N341" i="9"/>
  <c r="L341" i="9"/>
  <c r="J341" i="9"/>
  <c r="H341" i="9"/>
  <c r="F341" i="9"/>
  <c r="D341" i="9"/>
  <c r="N340" i="9"/>
  <c r="L340" i="9"/>
  <c r="J340" i="9"/>
  <c r="H340" i="9"/>
  <c r="F340" i="9"/>
  <c r="D340" i="9"/>
  <c r="N339" i="9"/>
  <c r="L339" i="9"/>
  <c r="J339" i="9"/>
  <c r="H339" i="9"/>
  <c r="F339" i="9"/>
  <c r="D339" i="9"/>
  <c r="N338" i="9"/>
  <c r="L338" i="9"/>
  <c r="J338" i="9"/>
  <c r="H338" i="9"/>
  <c r="F338" i="9"/>
  <c r="D338" i="9"/>
  <c r="N337" i="9"/>
  <c r="L337" i="9"/>
  <c r="J337" i="9"/>
  <c r="H337" i="9"/>
  <c r="F337" i="9"/>
  <c r="D337" i="9"/>
  <c r="N336" i="9"/>
  <c r="L336" i="9"/>
  <c r="J336" i="9"/>
  <c r="H336" i="9"/>
  <c r="F336" i="9"/>
  <c r="D336" i="9"/>
  <c r="N335" i="9"/>
  <c r="L335" i="9"/>
  <c r="J335" i="9"/>
  <c r="H335" i="9"/>
  <c r="F335" i="9"/>
  <c r="D335" i="9"/>
  <c r="N334" i="9"/>
  <c r="L334" i="9"/>
  <c r="J334" i="9"/>
  <c r="H334" i="9"/>
  <c r="F334" i="9"/>
  <c r="D334" i="9"/>
  <c r="N333" i="9"/>
  <c r="L333" i="9"/>
  <c r="J333" i="9"/>
  <c r="H333" i="9"/>
  <c r="F333" i="9"/>
  <c r="D333" i="9"/>
  <c r="N332" i="9"/>
  <c r="L332" i="9"/>
  <c r="J332" i="9"/>
  <c r="H332" i="9"/>
  <c r="F332" i="9"/>
  <c r="D332" i="9"/>
  <c r="N331" i="9"/>
  <c r="L331" i="9"/>
  <c r="J331" i="9"/>
  <c r="H331" i="9"/>
  <c r="F331" i="9"/>
  <c r="D331" i="9"/>
  <c r="N330" i="9"/>
  <c r="L330" i="9"/>
  <c r="J330" i="9"/>
  <c r="H330" i="9"/>
  <c r="F330" i="9"/>
  <c r="D330" i="9"/>
  <c r="N329" i="9"/>
  <c r="L329" i="9"/>
  <c r="J329" i="9"/>
  <c r="H329" i="9"/>
  <c r="F329" i="9"/>
  <c r="D329" i="9"/>
  <c r="N328" i="9"/>
  <c r="L328" i="9"/>
  <c r="J328" i="9"/>
  <c r="H328" i="9"/>
  <c r="F328" i="9"/>
  <c r="D328" i="9"/>
  <c r="N327" i="9"/>
  <c r="L327" i="9"/>
  <c r="J327" i="9"/>
  <c r="H327" i="9"/>
  <c r="F327" i="9"/>
  <c r="D327" i="9"/>
  <c r="N326" i="9"/>
  <c r="L326" i="9"/>
  <c r="J326" i="9"/>
  <c r="H326" i="9"/>
  <c r="F326" i="9"/>
  <c r="D326" i="9"/>
  <c r="N325" i="9"/>
  <c r="L325" i="9"/>
  <c r="J325" i="9"/>
  <c r="H325" i="9"/>
  <c r="F325" i="9"/>
  <c r="D325" i="9"/>
  <c r="N324" i="9"/>
  <c r="L324" i="9"/>
  <c r="J324" i="9"/>
  <c r="H324" i="9"/>
  <c r="F324" i="9"/>
  <c r="D324" i="9"/>
  <c r="N323" i="9"/>
  <c r="L323" i="9"/>
  <c r="J323" i="9"/>
  <c r="H323" i="9"/>
  <c r="F323" i="9"/>
  <c r="D323" i="9"/>
  <c r="N322" i="9"/>
  <c r="L322" i="9"/>
  <c r="J322" i="9"/>
  <c r="H322" i="9"/>
  <c r="F322" i="9"/>
  <c r="D322" i="9"/>
  <c r="N321" i="9"/>
  <c r="L321" i="9"/>
  <c r="J321" i="9"/>
  <c r="H321" i="9"/>
  <c r="F321" i="9"/>
  <c r="D321" i="9"/>
  <c r="N320" i="9"/>
  <c r="L320" i="9"/>
  <c r="J320" i="9"/>
  <c r="H320" i="9"/>
  <c r="F320" i="9"/>
  <c r="D320" i="9"/>
  <c r="N319" i="9"/>
  <c r="L319" i="9"/>
  <c r="J319" i="9"/>
  <c r="H319" i="9"/>
  <c r="F319" i="9"/>
  <c r="D319" i="9"/>
  <c r="N318" i="9"/>
  <c r="L318" i="9"/>
  <c r="J318" i="9"/>
  <c r="H318" i="9"/>
  <c r="F318" i="9"/>
  <c r="D318" i="9"/>
  <c r="N317" i="9"/>
  <c r="L317" i="9"/>
  <c r="J317" i="9"/>
  <c r="H317" i="9"/>
  <c r="F317" i="9"/>
  <c r="D317" i="9"/>
  <c r="N316" i="9"/>
  <c r="L316" i="9"/>
  <c r="J316" i="9"/>
  <c r="H316" i="9"/>
  <c r="F316" i="9"/>
  <c r="D316" i="9"/>
  <c r="N315" i="9"/>
  <c r="L315" i="9"/>
  <c r="J315" i="9"/>
  <c r="H315" i="9"/>
  <c r="F315" i="9"/>
  <c r="D315" i="9"/>
  <c r="N314" i="9"/>
  <c r="L314" i="9"/>
  <c r="J314" i="9"/>
  <c r="H314" i="9"/>
  <c r="F314" i="9"/>
  <c r="D314" i="9"/>
  <c r="N313" i="9"/>
  <c r="L313" i="9"/>
  <c r="J313" i="9"/>
  <c r="H313" i="9"/>
  <c r="F313" i="9"/>
  <c r="D313" i="9"/>
  <c r="N312" i="9"/>
  <c r="L312" i="9"/>
  <c r="J312" i="9"/>
  <c r="H312" i="9"/>
  <c r="F312" i="9"/>
  <c r="D312" i="9"/>
  <c r="N311" i="9"/>
  <c r="L311" i="9"/>
  <c r="J311" i="9"/>
  <c r="H311" i="9"/>
  <c r="F311" i="9"/>
  <c r="D311" i="9"/>
  <c r="N310" i="9"/>
  <c r="L310" i="9"/>
  <c r="J310" i="9"/>
  <c r="H310" i="9"/>
  <c r="F310" i="9"/>
  <c r="D310" i="9"/>
  <c r="N309" i="9"/>
  <c r="L309" i="9"/>
  <c r="J309" i="9"/>
  <c r="H309" i="9"/>
  <c r="F309" i="9"/>
  <c r="D309" i="9"/>
  <c r="N308" i="9"/>
  <c r="L308" i="9"/>
  <c r="J308" i="9"/>
  <c r="H308" i="9"/>
  <c r="F308" i="9"/>
  <c r="D308" i="9"/>
  <c r="N307" i="9"/>
  <c r="L307" i="9"/>
  <c r="J307" i="9"/>
  <c r="H307" i="9"/>
  <c r="F307" i="9"/>
  <c r="D307" i="9"/>
  <c r="N306" i="9"/>
  <c r="L306" i="9"/>
  <c r="J306" i="9"/>
  <c r="H306" i="9"/>
  <c r="F306" i="9"/>
  <c r="D306" i="9"/>
  <c r="N305" i="9"/>
  <c r="L305" i="9"/>
  <c r="J305" i="9"/>
  <c r="H305" i="9"/>
  <c r="F305" i="9"/>
  <c r="D305" i="9"/>
  <c r="N304" i="9"/>
  <c r="L304" i="9"/>
  <c r="J304" i="9"/>
  <c r="H304" i="9"/>
  <c r="F304" i="9"/>
  <c r="D304" i="9"/>
  <c r="N303" i="9"/>
  <c r="L303" i="9"/>
  <c r="J303" i="9"/>
  <c r="H303" i="9"/>
  <c r="F303" i="9"/>
  <c r="D303" i="9"/>
  <c r="N302" i="9"/>
  <c r="L302" i="9"/>
  <c r="J302" i="9"/>
  <c r="H302" i="9"/>
  <c r="F302" i="9"/>
  <c r="D302" i="9"/>
  <c r="N301" i="9"/>
  <c r="L301" i="9"/>
  <c r="J301" i="9"/>
  <c r="H301" i="9"/>
  <c r="F301" i="9"/>
  <c r="D301" i="9"/>
  <c r="N300" i="9"/>
  <c r="L300" i="9"/>
  <c r="J300" i="9"/>
  <c r="H300" i="9"/>
  <c r="F300" i="9"/>
  <c r="D300" i="9"/>
  <c r="N299" i="9"/>
  <c r="L299" i="9"/>
  <c r="J299" i="9"/>
  <c r="H299" i="9"/>
  <c r="F299" i="9"/>
  <c r="D299" i="9"/>
  <c r="N298" i="9"/>
  <c r="L298" i="9"/>
  <c r="J298" i="9"/>
  <c r="H298" i="9"/>
  <c r="F298" i="9"/>
  <c r="D298" i="9"/>
  <c r="N297" i="9"/>
  <c r="L297" i="9"/>
  <c r="J297" i="9"/>
  <c r="H297" i="9"/>
  <c r="F297" i="9"/>
  <c r="D297" i="9"/>
  <c r="N296" i="9"/>
  <c r="L296" i="9"/>
  <c r="J296" i="9"/>
  <c r="H296" i="9"/>
  <c r="F296" i="9"/>
  <c r="D296" i="9"/>
  <c r="N295" i="9"/>
  <c r="L295" i="9"/>
  <c r="J295" i="9"/>
  <c r="H295" i="9"/>
  <c r="F295" i="9"/>
  <c r="D295" i="9"/>
  <c r="N294" i="9"/>
  <c r="L294" i="9"/>
  <c r="J294" i="9"/>
  <c r="H294" i="9"/>
  <c r="F294" i="9"/>
  <c r="D294" i="9"/>
  <c r="N293" i="9"/>
  <c r="L293" i="9"/>
  <c r="J293" i="9"/>
  <c r="H293" i="9"/>
  <c r="F293" i="9"/>
  <c r="D293" i="9"/>
  <c r="N292" i="9"/>
  <c r="L292" i="9"/>
  <c r="J292" i="9"/>
  <c r="H292" i="9"/>
  <c r="F292" i="9"/>
  <c r="D292" i="9"/>
  <c r="N291" i="9"/>
  <c r="L291" i="9"/>
  <c r="J291" i="9"/>
  <c r="H291" i="9"/>
  <c r="F291" i="9"/>
  <c r="D291" i="9"/>
  <c r="N290" i="9"/>
  <c r="L290" i="9"/>
  <c r="J290" i="9"/>
  <c r="H290" i="9"/>
  <c r="F290" i="9"/>
  <c r="D290" i="9"/>
  <c r="N289" i="9"/>
  <c r="L289" i="9"/>
  <c r="J289" i="9"/>
  <c r="H289" i="9"/>
  <c r="F289" i="9"/>
  <c r="D289" i="9"/>
  <c r="N288" i="9"/>
  <c r="L288" i="9"/>
  <c r="J288" i="9"/>
  <c r="H288" i="9"/>
  <c r="F288" i="9"/>
  <c r="D288" i="9"/>
  <c r="N287" i="9"/>
  <c r="L287" i="9"/>
  <c r="J287" i="9"/>
  <c r="H287" i="9"/>
  <c r="F287" i="9"/>
  <c r="D287" i="9"/>
  <c r="N286" i="9"/>
  <c r="L286" i="9"/>
  <c r="J286" i="9"/>
  <c r="H286" i="9"/>
  <c r="F286" i="9"/>
  <c r="D286" i="9"/>
  <c r="N285" i="9"/>
  <c r="L285" i="9"/>
  <c r="J285" i="9"/>
  <c r="H285" i="9"/>
  <c r="F285" i="9"/>
  <c r="D285" i="9"/>
  <c r="N284" i="9"/>
  <c r="L284" i="9"/>
  <c r="J284" i="9"/>
  <c r="H284" i="9"/>
  <c r="F284" i="9"/>
  <c r="D284" i="9"/>
  <c r="N283" i="9"/>
  <c r="L283" i="9"/>
  <c r="J283" i="9"/>
  <c r="H283" i="9"/>
  <c r="F283" i="9"/>
  <c r="D283" i="9"/>
  <c r="N282" i="9"/>
  <c r="L282" i="9"/>
  <c r="J282" i="9"/>
  <c r="H282" i="9"/>
  <c r="F282" i="9"/>
  <c r="D282" i="9"/>
  <c r="N281" i="9"/>
  <c r="L281" i="9"/>
  <c r="J281" i="9"/>
  <c r="H281" i="9"/>
  <c r="F281" i="9"/>
  <c r="D281" i="9"/>
  <c r="N280" i="9"/>
  <c r="L280" i="9"/>
  <c r="J280" i="9"/>
  <c r="H280" i="9"/>
  <c r="F280" i="9"/>
  <c r="D280" i="9"/>
  <c r="N279" i="9"/>
  <c r="L279" i="9"/>
  <c r="J279" i="9"/>
  <c r="H279" i="9"/>
  <c r="F279" i="9"/>
  <c r="D279" i="9"/>
  <c r="N278" i="9"/>
  <c r="L278" i="9"/>
  <c r="J278" i="9"/>
  <c r="H278" i="9"/>
  <c r="F278" i="9"/>
  <c r="D278" i="9"/>
  <c r="N277" i="9"/>
  <c r="L277" i="9"/>
  <c r="J277" i="9"/>
  <c r="H277" i="9"/>
  <c r="F277" i="9"/>
  <c r="D277" i="9"/>
  <c r="N276" i="9"/>
  <c r="L276" i="9"/>
  <c r="J276" i="9"/>
  <c r="H276" i="9"/>
  <c r="F276" i="9"/>
  <c r="D276" i="9"/>
  <c r="N275" i="9"/>
  <c r="L275" i="9"/>
  <c r="J275" i="9"/>
  <c r="H275" i="9"/>
  <c r="F275" i="9"/>
  <c r="D275" i="9"/>
  <c r="N274" i="9"/>
  <c r="L274" i="9"/>
  <c r="J274" i="9"/>
  <c r="H274" i="9"/>
  <c r="F274" i="9"/>
  <c r="D274" i="9"/>
  <c r="N273" i="9"/>
  <c r="L273" i="9"/>
  <c r="J273" i="9"/>
  <c r="H273" i="9"/>
  <c r="F273" i="9"/>
  <c r="D273" i="9"/>
  <c r="N272" i="9"/>
  <c r="L272" i="9"/>
  <c r="J272" i="9"/>
  <c r="H272" i="9"/>
  <c r="F272" i="9"/>
  <c r="D272" i="9"/>
  <c r="N271" i="9"/>
  <c r="L271" i="9"/>
  <c r="J271" i="9"/>
  <c r="H271" i="9"/>
  <c r="F271" i="9"/>
  <c r="D271" i="9"/>
  <c r="N270" i="9"/>
  <c r="L270" i="9"/>
  <c r="J270" i="9"/>
  <c r="H270" i="9"/>
  <c r="F270" i="9"/>
  <c r="D270" i="9"/>
  <c r="N269" i="9"/>
  <c r="L269" i="9"/>
  <c r="J269" i="9"/>
  <c r="H269" i="9"/>
  <c r="F269" i="9"/>
  <c r="D269" i="9"/>
  <c r="N268" i="9"/>
  <c r="L268" i="9"/>
  <c r="J268" i="9"/>
  <c r="H268" i="9"/>
  <c r="F268" i="9"/>
  <c r="D268" i="9"/>
  <c r="N267" i="9"/>
  <c r="L267" i="9"/>
  <c r="J267" i="9"/>
  <c r="H267" i="9"/>
  <c r="F267" i="9"/>
  <c r="D267" i="9"/>
  <c r="N266" i="9"/>
  <c r="L266" i="9"/>
  <c r="J266" i="9"/>
  <c r="H266" i="9"/>
  <c r="F266" i="9"/>
  <c r="D266" i="9"/>
  <c r="N265" i="9"/>
  <c r="L265" i="9"/>
  <c r="J265" i="9"/>
  <c r="H265" i="9"/>
  <c r="F265" i="9"/>
  <c r="D265" i="9"/>
  <c r="N264" i="9"/>
  <c r="L264" i="9"/>
  <c r="J264" i="9"/>
  <c r="H264" i="9"/>
  <c r="F264" i="9"/>
  <c r="D264" i="9"/>
  <c r="N263" i="9"/>
  <c r="L263" i="9"/>
  <c r="J263" i="9"/>
  <c r="H263" i="9"/>
  <c r="F263" i="9"/>
  <c r="D263" i="9"/>
  <c r="N262" i="9"/>
  <c r="L262" i="9"/>
  <c r="J262" i="9"/>
  <c r="H262" i="9"/>
  <c r="F262" i="9"/>
  <c r="D262" i="9"/>
  <c r="N261" i="9"/>
  <c r="L261" i="9"/>
  <c r="J261" i="9"/>
  <c r="H261" i="9"/>
  <c r="F261" i="9"/>
  <c r="D261" i="9"/>
  <c r="N260" i="9"/>
  <c r="L260" i="9"/>
  <c r="J260" i="9"/>
  <c r="H260" i="9"/>
  <c r="F260" i="9"/>
  <c r="D260" i="9"/>
  <c r="N259" i="9"/>
  <c r="L259" i="9"/>
  <c r="J259" i="9"/>
  <c r="H259" i="9"/>
  <c r="F259" i="9"/>
  <c r="D259" i="9"/>
  <c r="N258" i="9"/>
  <c r="L258" i="9"/>
  <c r="J258" i="9"/>
  <c r="H258" i="9"/>
  <c r="F258" i="9"/>
  <c r="D258" i="9"/>
  <c r="N257" i="9"/>
  <c r="L257" i="9"/>
  <c r="J257" i="9"/>
  <c r="H257" i="9"/>
  <c r="F257" i="9"/>
  <c r="D257" i="9"/>
  <c r="N256" i="9"/>
  <c r="L256" i="9"/>
  <c r="J256" i="9"/>
  <c r="H256" i="9"/>
  <c r="F256" i="9"/>
  <c r="D256" i="9"/>
  <c r="N255" i="9"/>
  <c r="L255" i="9"/>
  <c r="J255" i="9"/>
  <c r="H255" i="9"/>
  <c r="F255" i="9"/>
  <c r="D255" i="9"/>
  <c r="N254" i="9"/>
  <c r="L254" i="9"/>
  <c r="J254" i="9"/>
  <c r="H254" i="9"/>
  <c r="F254" i="9"/>
  <c r="D254" i="9"/>
  <c r="N253" i="9"/>
  <c r="L253" i="9"/>
  <c r="J253" i="9"/>
  <c r="H253" i="9"/>
  <c r="F253" i="9"/>
  <c r="D253" i="9"/>
  <c r="N252" i="9"/>
  <c r="L252" i="9"/>
  <c r="J252" i="9"/>
  <c r="H252" i="9"/>
  <c r="F252" i="9"/>
  <c r="D252" i="9"/>
  <c r="N251" i="9"/>
  <c r="L251" i="9"/>
  <c r="J251" i="9"/>
  <c r="H251" i="9"/>
  <c r="F251" i="9"/>
  <c r="D251" i="9"/>
  <c r="N250" i="9"/>
  <c r="L250" i="9"/>
  <c r="J250" i="9"/>
  <c r="H250" i="9"/>
  <c r="F250" i="9"/>
  <c r="D250" i="9"/>
  <c r="N249" i="9"/>
  <c r="L249" i="9"/>
  <c r="J249" i="9"/>
  <c r="H249" i="9"/>
  <c r="F249" i="9"/>
  <c r="D249" i="9"/>
  <c r="N248" i="9"/>
  <c r="L248" i="9"/>
  <c r="J248" i="9"/>
  <c r="H248" i="9"/>
  <c r="F248" i="9"/>
  <c r="D248" i="9"/>
  <c r="N247" i="9"/>
  <c r="L247" i="9"/>
  <c r="J247" i="9"/>
  <c r="H247" i="9"/>
  <c r="F247" i="9"/>
  <c r="D247" i="9"/>
  <c r="N246" i="9"/>
  <c r="L246" i="9"/>
  <c r="J246" i="9"/>
  <c r="H246" i="9"/>
  <c r="F246" i="9"/>
  <c r="D246" i="9"/>
  <c r="N245" i="9"/>
  <c r="L245" i="9"/>
  <c r="J245" i="9"/>
  <c r="H245" i="9"/>
  <c r="F245" i="9"/>
  <c r="D245" i="9"/>
  <c r="N244" i="9"/>
  <c r="L244" i="9"/>
  <c r="J244" i="9"/>
  <c r="H244" i="9"/>
  <c r="F244" i="9"/>
  <c r="D244" i="9"/>
  <c r="N243" i="9"/>
  <c r="L243" i="9"/>
  <c r="J243" i="9"/>
  <c r="H243" i="9"/>
  <c r="F243" i="9"/>
  <c r="D243" i="9"/>
  <c r="N242" i="9"/>
  <c r="L242" i="9"/>
  <c r="J242" i="9"/>
  <c r="H242" i="9"/>
  <c r="F242" i="9"/>
  <c r="D242" i="9"/>
  <c r="N241" i="9"/>
  <c r="L241" i="9"/>
  <c r="J241" i="9"/>
  <c r="H241" i="9"/>
  <c r="F241" i="9"/>
  <c r="D241" i="9"/>
  <c r="N240" i="9"/>
  <c r="L240" i="9"/>
  <c r="J240" i="9"/>
  <c r="H240" i="9"/>
  <c r="F240" i="9"/>
  <c r="D240" i="9"/>
  <c r="N239" i="9"/>
  <c r="L239" i="9"/>
  <c r="J239" i="9"/>
  <c r="H239" i="9"/>
  <c r="F239" i="9"/>
  <c r="D239" i="9"/>
  <c r="N238" i="9"/>
  <c r="L238" i="9"/>
  <c r="J238" i="9"/>
  <c r="H238" i="9"/>
  <c r="F238" i="9"/>
  <c r="D238" i="9"/>
  <c r="N237" i="9"/>
  <c r="L237" i="9"/>
  <c r="J237" i="9"/>
  <c r="H237" i="9"/>
  <c r="F237" i="9"/>
  <c r="D237" i="9"/>
  <c r="N236" i="9"/>
  <c r="L236" i="9"/>
  <c r="J236" i="9"/>
  <c r="H236" i="9"/>
  <c r="F236" i="9"/>
  <c r="D236" i="9"/>
  <c r="N235" i="9"/>
  <c r="L235" i="9"/>
  <c r="J235" i="9"/>
  <c r="H235" i="9"/>
  <c r="F235" i="9"/>
  <c r="D235" i="9"/>
  <c r="N234" i="9"/>
  <c r="L234" i="9"/>
  <c r="J234" i="9"/>
  <c r="H234" i="9"/>
  <c r="F234" i="9"/>
  <c r="D234" i="9"/>
  <c r="N233" i="9"/>
  <c r="L233" i="9"/>
  <c r="J233" i="9"/>
  <c r="H233" i="9"/>
  <c r="F233" i="9"/>
  <c r="D233" i="9"/>
  <c r="N232" i="9"/>
  <c r="L232" i="9"/>
  <c r="J232" i="9"/>
  <c r="H232" i="9"/>
  <c r="F232" i="9"/>
  <c r="D232" i="9"/>
  <c r="N231" i="9"/>
  <c r="L231" i="9"/>
  <c r="J231" i="9"/>
  <c r="H231" i="9"/>
  <c r="F231" i="9"/>
  <c r="D231" i="9"/>
  <c r="N230" i="9"/>
  <c r="L230" i="9"/>
  <c r="J230" i="9"/>
  <c r="H230" i="9"/>
  <c r="F230" i="9"/>
  <c r="D230" i="9"/>
  <c r="N229" i="9"/>
  <c r="L229" i="9"/>
  <c r="J229" i="9"/>
  <c r="H229" i="9"/>
  <c r="F229" i="9"/>
  <c r="D229" i="9"/>
  <c r="N228" i="9"/>
  <c r="L228" i="9"/>
  <c r="J228" i="9"/>
  <c r="H228" i="9"/>
  <c r="F228" i="9"/>
  <c r="D228" i="9"/>
  <c r="N227" i="9"/>
  <c r="L227" i="9"/>
  <c r="J227" i="9"/>
  <c r="H227" i="9"/>
  <c r="F227" i="9"/>
  <c r="D227" i="9"/>
  <c r="N226" i="9"/>
  <c r="L226" i="9"/>
  <c r="J226" i="9"/>
  <c r="H226" i="9"/>
  <c r="F226" i="9"/>
  <c r="D226" i="9"/>
  <c r="N225" i="9"/>
  <c r="L225" i="9"/>
  <c r="J225" i="9"/>
  <c r="H225" i="9"/>
  <c r="F225" i="9"/>
  <c r="D225" i="9"/>
  <c r="N224" i="9"/>
  <c r="L224" i="9"/>
  <c r="J224" i="9"/>
  <c r="H224" i="9"/>
  <c r="F224" i="9"/>
  <c r="D224" i="9"/>
  <c r="N223" i="9"/>
  <c r="L223" i="9"/>
  <c r="J223" i="9"/>
  <c r="H223" i="9"/>
  <c r="F223" i="9"/>
  <c r="D223" i="9"/>
  <c r="N222" i="9"/>
  <c r="L222" i="9"/>
  <c r="J222" i="9"/>
  <c r="H222" i="9"/>
  <c r="F222" i="9"/>
  <c r="D222" i="9"/>
  <c r="N221" i="9"/>
  <c r="L221" i="9"/>
  <c r="J221" i="9"/>
  <c r="H221" i="9"/>
  <c r="F221" i="9"/>
  <c r="D221" i="9"/>
  <c r="N220" i="9"/>
  <c r="L220" i="9"/>
  <c r="J220" i="9"/>
  <c r="H220" i="9"/>
  <c r="F220" i="9"/>
  <c r="D220" i="9"/>
  <c r="N219" i="9"/>
  <c r="L219" i="9"/>
  <c r="J219" i="9"/>
  <c r="H219" i="9"/>
  <c r="F219" i="9"/>
  <c r="D219" i="9"/>
  <c r="N218" i="9"/>
  <c r="L218" i="9"/>
  <c r="J218" i="9"/>
  <c r="H218" i="9"/>
  <c r="F218" i="9"/>
  <c r="D218" i="9"/>
  <c r="N217" i="9"/>
  <c r="L217" i="9"/>
  <c r="J217" i="9"/>
  <c r="H217" i="9"/>
  <c r="F217" i="9"/>
  <c r="D217" i="9"/>
  <c r="N216" i="9"/>
  <c r="L216" i="9"/>
  <c r="J216" i="9"/>
  <c r="H216" i="9"/>
  <c r="F216" i="9"/>
  <c r="D216" i="9"/>
  <c r="N215" i="9"/>
  <c r="L215" i="9"/>
  <c r="J215" i="9"/>
  <c r="H215" i="9"/>
  <c r="F215" i="9"/>
  <c r="D215" i="9"/>
  <c r="N214" i="9"/>
  <c r="L214" i="9"/>
  <c r="J214" i="9"/>
  <c r="H214" i="9"/>
  <c r="F214" i="9"/>
  <c r="D214" i="9"/>
  <c r="N213" i="9"/>
  <c r="L213" i="9"/>
  <c r="J213" i="9"/>
  <c r="H213" i="9"/>
  <c r="F213" i="9"/>
  <c r="D213" i="9"/>
  <c r="N212" i="9"/>
  <c r="L212" i="9"/>
  <c r="J212" i="9"/>
  <c r="H212" i="9"/>
  <c r="F212" i="9"/>
  <c r="D212" i="9"/>
  <c r="N211" i="9"/>
  <c r="L211" i="9"/>
  <c r="J211" i="9"/>
  <c r="H211" i="9"/>
  <c r="F211" i="9"/>
  <c r="D211" i="9"/>
  <c r="N210" i="9"/>
  <c r="L210" i="9"/>
  <c r="J210" i="9"/>
  <c r="H210" i="9"/>
  <c r="F210" i="9"/>
  <c r="D210" i="9"/>
  <c r="N209" i="9"/>
  <c r="L209" i="9"/>
  <c r="J209" i="9"/>
  <c r="H209" i="9"/>
  <c r="F209" i="9"/>
  <c r="D209" i="9"/>
  <c r="N208" i="9"/>
  <c r="L208" i="9"/>
  <c r="J208" i="9"/>
  <c r="H208" i="9"/>
  <c r="F208" i="9"/>
  <c r="D208" i="9"/>
  <c r="N207" i="9"/>
  <c r="L207" i="9"/>
  <c r="J207" i="9"/>
  <c r="H207" i="9"/>
  <c r="F207" i="9"/>
  <c r="D207" i="9"/>
  <c r="N206" i="9"/>
  <c r="L206" i="9"/>
  <c r="J206" i="9"/>
  <c r="H206" i="9"/>
  <c r="F206" i="9"/>
  <c r="D206" i="9"/>
  <c r="N205" i="9"/>
  <c r="L205" i="9"/>
  <c r="J205" i="9"/>
  <c r="H205" i="9"/>
  <c r="F205" i="9"/>
  <c r="D205" i="9"/>
  <c r="N204" i="9"/>
  <c r="L204" i="9"/>
  <c r="J204" i="9"/>
  <c r="H204" i="9"/>
  <c r="F204" i="9"/>
  <c r="D204" i="9"/>
  <c r="N203" i="9"/>
  <c r="L203" i="9"/>
  <c r="J203" i="9"/>
  <c r="H203" i="9"/>
  <c r="F203" i="9"/>
  <c r="D203" i="9"/>
  <c r="N202" i="9"/>
  <c r="L202" i="9"/>
  <c r="J202" i="9"/>
  <c r="H202" i="9"/>
  <c r="F202" i="9"/>
  <c r="D202" i="9"/>
  <c r="N201" i="9"/>
  <c r="L201" i="9"/>
  <c r="J201" i="9"/>
  <c r="H201" i="9"/>
  <c r="F201" i="9"/>
  <c r="D201" i="9"/>
  <c r="N200" i="9"/>
  <c r="L200" i="9"/>
  <c r="J200" i="9"/>
  <c r="H200" i="9"/>
  <c r="F200" i="9"/>
  <c r="D200" i="9"/>
  <c r="N199" i="9"/>
  <c r="L199" i="9"/>
  <c r="J199" i="9"/>
  <c r="H199" i="9"/>
  <c r="F199" i="9"/>
  <c r="D199" i="9"/>
  <c r="N198" i="9"/>
  <c r="L198" i="9"/>
  <c r="J198" i="9"/>
  <c r="H198" i="9"/>
  <c r="F198" i="9"/>
  <c r="D198" i="9"/>
  <c r="N197" i="9"/>
  <c r="L197" i="9"/>
  <c r="J197" i="9"/>
  <c r="H197" i="9"/>
  <c r="F197" i="9"/>
  <c r="D197" i="9"/>
  <c r="N196" i="9"/>
  <c r="L196" i="9"/>
  <c r="J196" i="9"/>
  <c r="H196" i="9"/>
  <c r="F196" i="9"/>
  <c r="D196" i="9"/>
  <c r="N195" i="9"/>
  <c r="L195" i="9"/>
  <c r="J195" i="9"/>
  <c r="H195" i="9"/>
  <c r="F195" i="9"/>
  <c r="D195" i="9"/>
  <c r="N194" i="9"/>
  <c r="L194" i="9"/>
  <c r="J194" i="9"/>
  <c r="H194" i="9"/>
  <c r="F194" i="9"/>
  <c r="D194" i="9"/>
  <c r="N193" i="9"/>
  <c r="L193" i="9"/>
  <c r="J193" i="9"/>
  <c r="H193" i="9"/>
  <c r="F193" i="9"/>
  <c r="D193" i="9"/>
  <c r="N192" i="9"/>
  <c r="L192" i="9"/>
  <c r="J192" i="9"/>
  <c r="H192" i="9"/>
  <c r="F192" i="9"/>
  <c r="D192" i="9"/>
  <c r="N191" i="9"/>
  <c r="L191" i="9"/>
  <c r="J191" i="9"/>
  <c r="H191" i="9"/>
  <c r="F191" i="9"/>
  <c r="D191" i="9"/>
  <c r="N190" i="9"/>
  <c r="L190" i="9"/>
  <c r="J190" i="9"/>
  <c r="H190" i="9"/>
  <c r="F190" i="9"/>
  <c r="D190" i="9"/>
  <c r="N189" i="9"/>
  <c r="L189" i="9"/>
  <c r="J189" i="9"/>
  <c r="H189" i="9"/>
  <c r="F189" i="9"/>
  <c r="D189" i="9"/>
  <c r="N188" i="9"/>
  <c r="L188" i="9"/>
  <c r="J188" i="9"/>
  <c r="H188" i="9"/>
  <c r="F188" i="9"/>
  <c r="D188" i="9"/>
  <c r="N187" i="9"/>
  <c r="L187" i="9"/>
  <c r="J187" i="9"/>
  <c r="H187" i="9"/>
  <c r="F187" i="9"/>
  <c r="D187" i="9"/>
  <c r="N186" i="9"/>
  <c r="L186" i="9"/>
  <c r="J186" i="9"/>
  <c r="H186" i="9"/>
  <c r="F186" i="9"/>
  <c r="D186" i="9"/>
  <c r="N185" i="9"/>
  <c r="L185" i="9"/>
  <c r="J185" i="9"/>
  <c r="H185" i="9"/>
  <c r="F185" i="9"/>
  <c r="D185" i="9"/>
  <c r="N184" i="9"/>
  <c r="L184" i="9"/>
  <c r="J184" i="9"/>
  <c r="H184" i="9"/>
  <c r="F184" i="9"/>
  <c r="D184" i="9"/>
  <c r="N183" i="9"/>
  <c r="L183" i="9"/>
  <c r="J183" i="9"/>
  <c r="H183" i="9"/>
  <c r="F183" i="9"/>
  <c r="D183" i="9"/>
  <c r="N182" i="9"/>
  <c r="L182" i="9"/>
  <c r="J182" i="9"/>
  <c r="H182" i="9"/>
  <c r="F182" i="9"/>
  <c r="D182" i="9"/>
  <c r="N181" i="9"/>
  <c r="L181" i="9"/>
  <c r="J181" i="9"/>
  <c r="H181" i="9"/>
  <c r="F181" i="9"/>
  <c r="D181" i="9"/>
  <c r="N180" i="9"/>
  <c r="L180" i="9"/>
  <c r="J180" i="9"/>
  <c r="H180" i="9"/>
  <c r="F180" i="9"/>
  <c r="D180" i="9"/>
  <c r="N179" i="9"/>
  <c r="L179" i="9"/>
  <c r="J179" i="9"/>
  <c r="H179" i="9"/>
  <c r="F179" i="9"/>
  <c r="D179" i="9"/>
  <c r="N178" i="9"/>
  <c r="L178" i="9"/>
  <c r="J178" i="9"/>
  <c r="H178" i="9"/>
  <c r="F178" i="9"/>
  <c r="D178" i="9"/>
  <c r="N177" i="9"/>
  <c r="L177" i="9"/>
  <c r="J177" i="9"/>
  <c r="H177" i="9"/>
  <c r="F177" i="9"/>
  <c r="D177" i="9"/>
  <c r="N176" i="9"/>
  <c r="L176" i="9"/>
  <c r="J176" i="9"/>
  <c r="H176" i="9"/>
  <c r="F176" i="9"/>
  <c r="D176" i="9"/>
  <c r="N175" i="9"/>
  <c r="L175" i="9"/>
  <c r="J175" i="9"/>
  <c r="H175" i="9"/>
  <c r="F175" i="9"/>
  <c r="D175" i="9"/>
  <c r="N174" i="9"/>
  <c r="L174" i="9"/>
  <c r="J174" i="9"/>
  <c r="H174" i="9"/>
  <c r="F174" i="9"/>
  <c r="D174" i="9"/>
  <c r="N173" i="9"/>
  <c r="L173" i="9"/>
  <c r="J173" i="9"/>
  <c r="H173" i="9"/>
  <c r="F173" i="9"/>
  <c r="D173" i="9"/>
  <c r="N172" i="9"/>
  <c r="L172" i="9"/>
  <c r="J172" i="9"/>
  <c r="H172" i="9"/>
  <c r="F172" i="9"/>
  <c r="D172" i="9"/>
  <c r="N171" i="9"/>
  <c r="L171" i="9"/>
  <c r="J171" i="9"/>
  <c r="H171" i="9"/>
  <c r="F171" i="9"/>
  <c r="D171" i="9"/>
  <c r="N170" i="9"/>
  <c r="L170" i="9"/>
  <c r="J170" i="9"/>
  <c r="H170" i="9"/>
  <c r="F170" i="9"/>
  <c r="D170" i="9"/>
  <c r="N169" i="9"/>
  <c r="L169" i="9"/>
  <c r="J169" i="9"/>
  <c r="H169" i="9"/>
  <c r="F169" i="9"/>
  <c r="D169" i="9"/>
  <c r="N168" i="9"/>
  <c r="L168" i="9"/>
  <c r="J168" i="9"/>
  <c r="H168" i="9"/>
  <c r="F168" i="9"/>
  <c r="D168" i="9"/>
  <c r="N167" i="9"/>
  <c r="L167" i="9"/>
  <c r="J167" i="9"/>
  <c r="H167" i="9"/>
  <c r="F167" i="9"/>
  <c r="D167" i="9"/>
  <c r="N166" i="9"/>
  <c r="L166" i="9"/>
  <c r="J166" i="9"/>
  <c r="H166" i="9"/>
  <c r="F166" i="9"/>
  <c r="D166" i="9"/>
  <c r="N165" i="9"/>
  <c r="L165" i="9"/>
  <c r="J165" i="9"/>
  <c r="H165" i="9"/>
  <c r="F165" i="9"/>
  <c r="D165" i="9"/>
  <c r="N164" i="9"/>
  <c r="L164" i="9"/>
  <c r="J164" i="9"/>
  <c r="H164" i="9"/>
  <c r="F164" i="9"/>
  <c r="D164" i="9"/>
  <c r="N163" i="9"/>
  <c r="L163" i="9"/>
  <c r="J163" i="9"/>
  <c r="H163" i="9"/>
  <c r="F163" i="9"/>
  <c r="D163" i="9"/>
  <c r="N162" i="9"/>
  <c r="L162" i="9"/>
  <c r="J162" i="9"/>
  <c r="H162" i="9"/>
  <c r="F162" i="9"/>
  <c r="D162" i="9"/>
  <c r="N161" i="9"/>
  <c r="L161" i="9"/>
  <c r="J161" i="9"/>
  <c r="H161" i="9"/>
  <c r="F161" i="9"/>
  <c r="D161" i="9"/>
  <c r="N160" i="9"/>
  <c r="L160" i="9"/>
  <c r="J160" i="9"/>
  <c r="H160" i="9"/>
  <c r="F160" i="9"/>
  <c r="D160" i="9"/>
  <c r="N159" i="9"/>
  <c r="L159" i="9"/>
  <c r="J159" i="9"/>
  <c r="H159" i="9"/>
  <c r="F159" i="9"/>
  <c r="D159" i="9"/>
  <c r="N158" i="9"/>
  <c r="L158" i="9"/>
  <c r="J158" i="9"/>
  <c r="H158" i="9"/>
  <c r="F158" i="9"/>
  <c r="D158" i="9"/>
  <c r="N157" i="9"/>
  <c r="L157" i="9"/>
  <c r="J157" i="9"/>
  <c r="H157" i="9"/>
  <c r="F157" i="9"/>
  <c r="D157" i="9"/>
  <c r="N156" i="9"/>
  <c r="L156" i="9"/>
  <c r="J156" i="9"/>
  <c r="H156" i="9"/>
  <c r="F156" i="9"/>
  <c r="D156" i="9"/>
  <c r="N155" i="9"/>
  <c r="L155" i="9"/>
  <c r="J155" i="9"/>
  <c r="H155" i="9"/>
  <c r="F155" i="9"/>
  <c r="D155" i="9"/>
  <c r="N154" i="9"/>
  <c r="L154" i="9"/>
  <c r="J154" i="9"/>
  <c r="H154" i="9"/>
  <c r="F154" i="9"/>
  <c r="D154" i="9"/>
  <c r="N153" i="9"/>
  <c r="L153" i="9"/>
  <c r="J153" i="9"/>
  <c r="H153" i="9"/>
  <c r="F153" i="9"/>
  <c r="D153" i="9"/>
  <c r="N152" i="9"/>
  <c r="L152" i="9"/>
  <c r="J152" i="9"/>
  <c r="H152" i="9"/>
  <c r="F152" i="9"/>
  <c r="D152" i="9"/>
  <c r="N151" i="9"/>
  <c r="L151" i="9"/>
  <c r="J151" i="9"/>
  <c r="H151" i="9"/>
  <c r="F151" i="9"/>
  <c r="D151" i="9"/>
  <c r="N150" i="9"/>
  <c r="L150" i="9"/>
  <c r="J150" i="9"/>
  <c r="H150" i="9"/>
  <c r="F150" i="9"/>
  <c r="D150" i="9"/>
  <c r="N149" i="9"/>
  <c r="L149" i="9"/>
  <c r="J149" i="9"/>
  <c r="H149" i="9"/>
  <c r="F149" i="9"/>
  <c r="D149" i="9"/>
  <c r="N148" i="9"/>
  <c r="L148" i="9"/>
  <c r="J148" i="9"/>
  <c r="H148" i="9"/>
  <c r="F148" i="9"/>
  <c r="D148" i="9"/>
  <c r="N147" i="9"/>
  <c r="L147" i="9"/>
  <c r="J147" i="9"/>
  <c r="H147" i="9"/>
  <c r="F147" i="9"/>
  <c r="D147" i="9"/>
  <c r="N146" i="9"/>
  <c r="L146" i="9"/>
  <c r="J146" i="9"/>
  <c r="H146" i="9"/>
  <c r="F146" i="9"/>
  <c r="D146" i="9"/>
  <c r="N145" i="9"/>
  <c r="L145" i="9"/>
  <c r="J145" i="9"/>
  <c r="H145" i="9"/>
  <c r="F145" i="9"/>
  <c r="D145" i="9"/>
  <c r="N144" i="9"/>
  <c r="L144" i="9"/>
  <c r="J144" i="9"/>
  <c r="H144" i="9"/>
  <c r="F144" i="9"/>
  <c r="D144" i="9"/>
  <c r="N143" i="9"/>
  <c r="L143" i="9"/>
  <c r="J143" i="9"/>
  <c r="H143" i="9"/>
  <c r="F143" i="9"/>
  <c r="D143" i="9"/>
  <c r="N142" i="9"/>
  <c r="L142" i="9"/>
  <c r="J142" i="9"/>
  <c r="H142" i="9"/>
  <c r="F142" i="9"/>
  <c r="D142" i="9"/>
  <c r="N141" i="9"/>
  <c r="L141" i="9"/>
  <c r="J141" i="9"/>
  <c r="H141" i="9"/>
  <c r="F141" i="9"/>
  <c r="D141" i="9"/>
  <c r="N140" i="9"/>
  <c r="L140" i="9"/>
  <c r="J140" i="9"/>
  <c r="H140" i="9"/>
  <c r="F140" i="9"/>
  <c r="D140" i="9"/>
  <c r="N139" i="9"/>
  <c r="L139" i="9"/>
  <c r="J139" i="9"/>
  <c r="H139" i="9"/>
  <c r="F139" i="9"/>
  <c r="D139" i="9"/>
  <c r="N138" i="9"/>
  <c r="L138" i="9"/>
  <c r="J138" i="9"/>
  <c r="H138" i="9"/>
  <c r="F138" i="9"/>
  <c r="D138" i="9"/>
  <c r="N137" i="9"/>
  <c r="L137" i="9"/>
  <c r="J137" i="9"/>
  <c r="H137" i="9"/>
  <c r="F137" i="9"/>
  <c r="D137" i="9"/>
  <c r="N136" i="9"/>
  <c r="L136" i="9"/>
  <c r="J136" i="9"/>
  <c r="H136" i="9"/>
  <c r="F136" i="9"/>
  <c r="D136" i="9"/>
  <c r="N135" i="9"/>
  <c r="L135" i="9"/>
  <c r="J135" i="9"/>
  <c r="H135" i="9"/>
  <c r="F135" i="9"/>
  <c r="D135" i="9"/>
  <c r="N134" i="9"/>
  <c r="L134" i="9"/>
  <c r="J134" i="9"/>
  <c r="H134" i="9"/>
  <c r="F134" i="9"/>
  <c r="D134" i="9"/>
  <c r="N133" i="9"/>
  <c r="L133" i="9"/>
  <c r="J133" i="9"/>
  <c r="H133" i="9"/>
  <c r="F133" i="9"/>
  <c r="D133" i="9"/>
  <c r="N132" i="9"/>
  <c r="L132" i="9"/>
  <c r="J132" i="9"/>
  <c r="H132" i="9"/>
  <c r="F132" i="9"/>
  <c r="D132" i="9"/>
  <c r="N131" i="9"/>
  <c r="L131" i="9"/>
  <c r="J131" i="9"/>
  <c r="H131" i="9"/>
  <c r="F131" i="9"/>
  <c r="D131" i="9"/>
  <c r="N130" i="9"/>
  <c r="L130" i="9"/>
  <c r="J130" i="9"/>
  <c r="H130" i="9"/>
  <c r="F130" i="9"/>
  <c r="D130" i="9"/>
  <c r="N129" i="9"/>
  <c r="L129" i="9"/>
  <c r="J129" i="9"/>
  <c r="H129" i="9"/>
  <c r="F129" i="9"/>
  <c r="D129" i="9"/>
  <c r="N128" i="9"/>
  <c r="L128" i="9"/>
  <c r="J128" i="9"/>
  <c r="H128" i="9"/>
  <c r="F128" i="9"/>
  <c r="D128" i="9"/>
  <c r="N127" i="9"/>
  <c r="L127" i="9"/>
  <c r="J127" i="9"/>
  <c r="H127" i="9"/>
  <c r="F127" i="9"/>
  <c r="D127" i="9"/>
  <c r="N126" i="9"/>
  <c r="L126" i="9"/>
  <c r="J126" i="9"/>
  <c r="H126" i="9"/>
  <c r="F126" i="9"/>
  <c r="D126" i="9"/>
  <c r="N125" i="9"/>
  <c r="L125" i="9"/>
  <c r="J125" i="9"/>
  <c r="H125" i="9"/>
  <c r="F125" i="9"/>
  <c r="D125" i="9"/>
  <c r="N124" i="9"/>
  <c r="L124" i="9"/>
  <c r="J124" i="9"/>
  <c r="H124" i="9"/>
  <c r="F124" i="9"/>
  <c r="D124" i="9"/>
  <c r="N123" i="9"/>
  <c r="L123" i="9"/>
  <c r="J123" i="9"/>
  <c r="H123" i="9"/>
  <c r="F123" i="9"/>
  <c r="D123" i="9"/>
  <c r="N122" i="9"/>
  <c r="L122" i="9"/>
  <c r="J122" i="9"/>
  <c r="H122" i="9"/>
  <c r="F122" i="9"/>
  <c r="D122" i="9"/>
  <c r="N121" i="9"/>
  <c r="L121" i="9"/>
  <c r="J121" i="9"/>
  <c r="H121" i="9"/>
  <c r="F121" i="9"/>
  <c r="D121" i="9"/>
  <c r="N120" i="9"/>
  <c r="L120" i="9"/>
  <c r="J120" i="9"/>
  <c r="H120" i="9"/>
  <c r="F120" i="9"/>
  <c r="D120" i="9"/>
  <c r="N119" i="9"/>
  <c r="L119" i="9"/>
  <c r="J119" i="9"/>
  <c r="H119" i="9"/>
  <c r="F119" i="9"/>
  <c r="D119" i="9"/>
  <c r="N118" i="9"/>
  <c r="L118" i="9"/>
  <c r="J118" i="9"/>
  <c r="H118" i="9"/>
  <c r="F118" i="9"/>
  <c r="D118" i="9"/>
  <c r="N117" i="9"/>
  <c r="L117" i="9"/>
  <c r="J117" i="9"/>
  <c r="H117" i="9"/>
  <c r="F117" i="9"/>
  <c r="D117" i="9"/>
  <c r="N116" i="9"/>
  <c r="L116" i="9"/>
  <c r="J116" i="9"/>
  <c r="H116" i="9"/>
  <c r="F116" i="9"/>
  <c r="D116" i="9"/>
  <c r="N115" i="9"/>
  <c r="L115" i="9"/>
  <c r="J115" i="9"/>
  <c r="H115" i="9"/>
  <c r="F115" i="9"/>
  <c r="D115" i="9"/>
  <c r="N114" i="9"/>
  <c r="L114" i="9"/>
  <c r="J114" i="9"/>
  <c r="H114" i="9"/>
  <c r="F114" i="9"/>
  <c r="D114" i="9"/>
  <c r="N113" i="9"/>
  <c r="L113" i="9"/>
  <c r="J113" i="9"/>
  <c r="H113" i="9"/>
  <c r="F113" i="9"/>
  <c r="D113" i="9"/>
  <c r="N112" i="9"/>
  <c r="L112" i="9"/>
  <c r="J112" i="9"/>
  <c r="H112" i="9"/>
  <c r="F112" i="9"/>
  <c r="D112" i="9"/>
  <c r="N111" i="9"/>
  <c r="L111" i="9"/>
  <c r="J111" i="9"/>
  <c r="H111" i="9"/>
  <c r="F111" i="9"/>
  <c r="D111" i="9"/>
  <c r="N110" i="9"/>
  <c r="L110" i="9"/>
  <c r="J110" i="9"/>
  <c r="H110" i="9"/>
  <c r="F110" i="9"/>
  <c r="D110" i="9"/>
  <c r="N109" i="9"/>
  <c r="L109" i="9"/>
  <c r="J109" i="9"/>
  <c r="H109" i="9"/>
  <c r="F109" i="9"/>
  <c r="D109" i="9"/>
  <c r="N108" i="9"/>
  <c r="L108" i="9"/>
  <c r="J108" i="9"/>
  <c r="H108" i="9"/>
  <c r="F108" i="9"/>
  <c r="D108" i="9"/>
  <c r="N107" i="9"/>
  <c r="L107" i="9"/>
  <c r="J107" i="9"/>
  <c r="H107" i="9"/>
  <c r="F107" i="9"/>
  <c r="D107" i="9"/>
  <c r="N106" i="9"/>
  <c r="L106" i="9"/>
  <c r="J106" i="9"/>
  <c r="H106" i="9"/>
  <c r="F106" i="9"/>
  <c r="D106" i="9"/>
  <c r="N105" i="9"/>
  <c r="L105" i="9"/>
  <c r="J105" i="9"/>
  <c r="H105" i="9"/>
  <c r="F105" i="9"/>
  <c r="D105" i="9"/>
  <c r="N104" i="9"/>
  <c r="L104" i="9"/>
  <c r="J104" i="9"/>
  <c r="H104" i="9"/>
  <c r="F104" i="9"/>
  <c r="D104" i="9"/>
  <c r="N103" i="9"/>
  <c r="L103" i="9"/>
  <c r="J103" i="9"/>
  <c r="H103" i="9"/>
  <c r="F103" i="9"/>
  <c r="D103" i="9"/>
  <c r="N102" i="9"/>
  <c r="L102" i="9"/>
  <c r="J102" i="9"/>
  <c r="H102" i="9"/>
  <c r="F102" i="9"/>
  <c r="D102" i="9"/>
  <c r="N101" i="9"/>
  <c r="L101" i="9"/>
  <c r="J101" i="9"/>
  <c r="H101" i="9"/>
  <c r="F101" i="9"/>
  <c r="D101" i="9"/>
  <c r="N100" i="9"/>
  <c r="L100" i="9"/>
  <c r="J100" i="9"/>
  <c r="H100" i="9"/>
  <c r="F100" i="9"/>
  <c r="D100" i="9"/>
  <c r="N99" i="9"/>
  <c r="L99" i="9"/>
  <c r="J99" i="9"/>
  <c r="H99" i="9"/>
  <c r="F99" i="9"/>
  <c r="D99" i="9"/>
  <c r="N98" i="9"/>
  <c r="L98" i="9"/>
  <c r="J98" i="9"/>
  <c r="H98" i="9"/>
  <c r="F98" i="9"/>
  <c r="D98" i="9"/>
  <c r="N97" i="9"/>
  <c r="L97" i="9"/>
  <c r="J97" i="9"/>
  <c r="H97" i="9"/>
  <c r="F97" i="9"/>
  <c r="D97" i="9"/>
  <c r="N96" i="9"/>
  <c r="L96" i="9"/>
  <c r="J96" i="9"/>
  <c r="H96" i="9"/>
  <c r="F96" i="9"/>
  <c r="D96" i="9"/>
  <c r="N95" i="9"/>
  <c r="L95" i="9"/>
  <c r="J95" i="9"/>
  <c r="H95" i="9"/>
  <c r="F95" i="9"/>
  <c r="D95" i="9"/>
  <c r="N94" i="9"/>
  <c r="L94" i="9"/>
  <c r="J94" i="9"/>
  <c r="H94" i="9"/>
  <c r="F94" i="9"/>
  <c r="D94" i="9"/>
  <c r="N93" i="9"/>
  <c r="L93" i="9"/>
  <c r="J93" i="9"/>
  <c r="H93" i="9"/>
  <c r="F93" i="9"/>
  <c r="D93" i="9"/>
  <c r="N92" i="9"/>
  <c r="L92" i="9"/>
  <c r="J92" i="9"/>
  <c r="H92" i="9"/>
  <c r="F92" i="9"/>
  <c r="D92" i="9"/>
  <c r="N91" i="9"/>
  <c r="L91" i="9"/>
  <c r="J91" i="9"/>
  <c r="H91" i="9"/>
  <c r="F91" i="9"/>
  <c r="D91" i="9"/>
  <c r="N90" i="9"/>
  <c r="L90" i="9"/>
  <c r="J90" i="9"/>
  <c r="H90" i="9"/>
  <c r="F90" i="9"/>
  <c r="D90" i="9"/>
  <c r="N89" i="9"/>
  <c r="L89" i="9"/>
  <c r="J89" i="9"/>
  <c r="H89" i="9"/>
  <c r="F89" i="9"/>
  <c r="D89" i="9"/>
  <c r="N88" i="9"/>
  <c r="L88" i="9"/>
  <c r="J88" i="9"/>
  <c r="H88" i="9"/>
  <c r="F88" i="9"/>
  <c r="D88" i="9"/>
  <c r="N87" i="9"/>
  <c r="L87" i="9"/>
  <c r="J87" i="9"/>
  <c r="H87" i="9"/>
  <c r="F87" i="9"/>
  <c r="D87" i="9"/>
  <c r="N86" i="9"/>
  <c r="L86" i="9"/>
  <c r="J86" i="9"/>
  <c r="H86" i="9"/>
  <c r="F86" i="9"/>
  <c r="D86" i="9"/>
  <c r="N85" i="9"/>
  <c r="L85" i="9"/>
  <c r="J85" i="9"/>
  <c r="H85" i="9"/>
  <c r="F85" i="9"/>
  <c r="D85" i="9"/>
  <c r="N84" i="9"/>
  <c r="L84" i="9"/>
  <c r="J84" i="9"/>
  <c r="H84" i="9"/>
  <c r="F84" i="9"/>
  <c r="D84" i="9"/>
  <c r="N83" i="9"/>
  <c r="L83" i="9"/>
  <c r="J83" i="9"/>
  <c r="H83" i="9"/>
  <c r="F83" i="9"/>
  <c r="D83" i="9"/>
  <c r="N82" i="9"/>
  <c r="L82" i="9"/>
  <c r="J82" i="9"/>
  <c r="H82" i="9"/>
  <c r="F82" i="9"/>
  <c r="D82" i="9"/>
  <c r="N81" i="9"/>
  <c r="L81" i="9"/>
  <c r="J81" i="9"/>
  <c r="H81" i="9"/>
  <c r="F81" i="9"/>
  <c r="D81" i="9"/>
  <c r="N80" i="9"/>
  <c r="L80" i="9"/>
  <c r="J80" i="9"/>
  <c r="H80" i="9"/>
  <c r="F80" i="9"/>
  <c r="D80" i="9"/>
  <c r="N79" i="9"/>
  <c r="L79" i="9"/>
  <c r="J79" i="9"/>
  <c r="H79" i="9"/>
  <c r="F79" i="9"/>
  <c r="D79" i="9"/>
  <c r="N78" i="9"/>
  <c r="L78" i="9"/>
  <c r="J78" i="9"/>
  <c r="H78" i="9"/>
  <c r="F78" i="9"/>
  <c r="D78" i="9"/>
  <c r="N77" i="9"/>
  <c r="L77" i="9"/>
  <c r="J77" i="9"/>
  <c r="H77" i="9"/>
  <c r="F77" i="9"/>
  <c r="D77" i="9"/>
  <c r="N76" i="9"/>
  <c r="L76" i="9"/>
  <c r="J76" i="9"/>
  <c r="H76" i="9"/>
  <c r="F76" i="9"/>
  <c r="D76" i="9"/>
  <c r="N75" i="9"/>
  <c r="L75" i="9"/>
  <c r="J75" i="9"/>
  <c r="H75" i="9"/>
  <c r="F75" i="9"/>
  <c r="D75" i="9"/>
  <c r="N74" i="9"/>
  <c r="L74" i="9"/>
  <c r="J74" i="9"/>
  <c r="H74" i="9"/>
  <c r="F74" i="9"/>
  <c r="D74" i="9"/>
  <c r="N73" i="9"/>
  <c r="L73" i="9"/>
  <c r="J73" i="9"/>
  <c r="H73" i="9"/>
  <c r="F73" i="9"/>
  <c r="D73" i="9"/>
  <c r="N72" i="9"/>
  <c r="L72" i="9"/>
  <c r="J72" i="9"/>
  <c r="H72" i="9"/>
  <c r="F72" i="9"/>
  <c r="D72" i="9"/>
  <c r="N71" i="9"/>
  <c r="L71" i="9"/>
  <c r="J71" i="9"/>
  <c r="H71" i="9"/>
  <c r="F71" i="9"/>
  <c r="D71" i="9"/>
  <c r="N70" i="9"/>
  <c r="L70" i="9"/>
  <c r="J70" i="9"/>
  <c r="H70" i="9"/>
  <c r="F70" i="9"/>
  <c r="D70" i="9"/>
  <c r="N69" i="9"/>
  <c r="L69" i="9"/>
  <c r="J69" i="9"/>
  <c r="H69" i="9"/>
  <c r="F69" i="9"/>
  <c r="D69" i="9"/>
  <c r="N68" i="9"/>
  <c r="L68" i="9"/>
  <c r="J68" i="9"/>
  <c r="H68" i="9"/>
  <c r="F68" i="9"/>
  <c r="D68" i="9"/>
  <c r="N67" i="9"/>
  <c r="L67" i="9"/>
  <c r="J67" i="9"/>
  <c r="H67" i="9"/>
  <c r="F67" i="9"/>
  <c r="D67" i="9"/>
  <c r="N66" i="9"/>
  <c r="L66" i="9"/>
  <c r="J66" i="9"/>
  <c r="H66" i="9"/>
  <c r="F66" i="9"/>
  <c r="D66" i="9"/>
  <c r="N65" i="9"/>
  <c r="L65" i="9"/>
  <c r="J65" i="9"/>
  <c r="H65" i="9"/>
  <c r="F65" i="9"/>
  <c r="D65" i="9"/>
  <c r="N64" i="9"/>
  <c r="L64" i="9"/>
  <c r="J64" i="9"/>
  <c r="H64" i="9"/>
  <c r="F64" i="9"/>
  <c r="D64" i="9"/>
  <c r="N63" i="9"/>
  <c r="L63" i="9"/>
  <c r="J63" i="9"/>
  <c r="H63" i="9"/>
  <c r="F63" i="9"/>
  <c r="D63" i="9"/>
  <c r="N62" i="9"/>
  <c r="L62" i="9"/>
  <c r="J62" i="9"/>
  <c r="H62" i="9"/>
  <c r="F62" i="9"/>
  <c r="D62" i="9"/>
  <c r="N61" i="9"/>
  <c r="L61" i="9"/>
  <c r="J61" i="9"/>
  <c r="H61" i="9"/>
  <c r="F61" i="9"/>
  <c r="D61" i="9"/>
  <c r="N60" i="9"/>
  <c r="L60" i="9"/>
  <c r="J60" i="9"/>
  <c r="H60" i="9"/>
  <c r="F60" i="9"/>
  <c r="D60" i="9"/>
  <c r="N59" i="9"/>
  <c r="L59" i="9"/>
  <c r="J59" i="9"/>
  <c r="H59" i="9"/>
  <c r="F59" i="9"/>
  <c r="D59" i="9"/>
  <c r="N58" i="9"/>
  <c r="L58" i="9"/>
  <c r="J58" i="9"/>
  <c r="H58" i="9"/>
  <c r="F58" i="9"/>
  <c r="D58" i="9"/>
  <c r="N57" i="9"/>
  <c r="L57" i="9"/>
  <c r="J57" i="9"/>
  <c r="H57" i="9"/>
  <c r="F57" i="9"/>
  <c r="D57" i="9"/>
  <c r="N56" i="9"/>
  <c r="L56" i="9"/>
  <c r="J56" i="9"/>
  <c r="H56" i="9"/>
  <c r="F56" i="9"/>
  <c r="D56" i="9"/>
  <c r="N55" i="9"/>
  <c r="L55" i="9"/>
  <c r="J55" i="9"/>
  <c r="H55" i="9"/>
  <c r="F55" i="9"/>
  <c r="D55" i="9"/>
  <c r="N54" i="9"/>
  <c r="L54" i="9"/>
  <c r="J54" i="9"/>
  <c r="H54" i="9"/>
  <c r="F54" i="9"/>
  <c r="D54" i="9"/>
  <c r="N53" i="9"/>
  <c r="L53" i="9"/>
  <c r="J53" i="9"/>
  <c r="H53" i="9"/>
  <c r="F53" i="9"/>
  <c r="D53" i="9"/>
  <c r="N52" i="9"/>
  <c r="L52" i="9"/>
  <c r="J52" i="9"/>
  <c r="H52" i="9"/>
  <c r="F52" i="9"/>
  <c r="D52" i="9"/>
  <c r="N51" i="9"/>
  <c r="L51" i="9"/>
  <c r="J51" i="9"/>
  <c r="H51" i="9"/>
  <c r="F51" i="9"/>
  <c r="D51" i="9"/>
  <c r="N50" i="9"/>
  <c r="L50" i="9"/>
  <c r="J50" i="9"/>
  <c r="H50" i="9"/>
  <c r="F50" i="9"/>
  <c r="D50" i="9"/>
  <c r="N49" i="9"/>
  <c r="L49" i="9"/>
  <c r="J49" i="9"/>
  <c r="H49" i="9"/>
  <c r="F49" i="9"/>
  <c r="D49" i="9"/>
  <c r="N48" i="9"/>
  <c r="L48" i="9"/>
  <c r="J48" i="9"/>
  <c r="H48" i="9"/>
  <c r="F48" i="9"/>
  <c r="D48" i="9"/>
  <c r="N47" i="9"/>
  <c r="L47" i="9"/>
  <c r="J47" i="9"/>
  <c r="H47" i="9"/>
  <c r="F47" i="9"/>
  <c r="D47" i="9"/>
  <c r="N46" i="9"/>
  <c r="L46" i="9"/>
  <c r="J46" i="9"/>
  <c r="H46" i="9"/>
  <c r="F46" i="9"/>
  <c r="D46" i="9"/>
  <c r="N45" i="9"/>
  <c r="L45" i="9"/>
  <c r="J45" i="9"/>
  <c r="H45" i="9"/>
  <c r="F45" i="9"/>
  <c r="D45" i="9"/>
  <c r="N44" i="9"/>
  <c r="L44" i="9"/>
  <c r="J44" i="9"/>
  <c r="H44" i="9"/>
  <c r="F44" i="9"/>
  <c r="D44" i="9"/>
  <c r="N43" i="9"/>
  <c r="L43" i="9"/>
  <c r="J43" i="9"/>
  <c r="H43" i="9"/>
  <c r="F43" i="9"/>
  <c r="D43" i="9"/>
  <c r="N42" i="9"/>
  <c r="L42" i="9"/>
  <c r="J42" i="9"/>
  <c r="H42" i="9"/>
  <c r="F42" i="9"/>
  <c r="D42" i="9"/>
  <c r="N41" i="9"/>
  <c r="L41" i="9"/>
  <c r="J41" i="9"/>
  <c r="H41" i="9"/>
  <c r="F41" i="9"/>
  <c r="D41" i="9"/>
  <c r="N40" i="9"/>
  <c r="L40" i="9"/>
  <c r="J40" i="9"/>
  <c r="H40" i="9"/>
  <c r="F40" i="9"/>
  <c r="D40" i="9"/>
  <c r="N39" i="9"/>
  <c r="L39" i="9"/>
  <c r="J39" i="9"/>
  <c r="H39" i="9"/>
  <c r="F39" i="9"/>
  <c r="D39" i="9"/>
  <c r="N38" i="9"/>
  <c r="L38" i="9"/>
  <c r="J38" i="9"/>
  <c r="H38" i="9"/>
  <c r="F38" i="9"/>
  <c r="D38" i="9"/>
  <c r="N37" i="9"/>
  <c r="L37" i="9"/>
  <c r="J37" i="9"/>
  <c r="H37" i="9"/>
  <c r="F37" i="9"/>
  <c r="D37" i="9"/>
  <c r="N36" i="9"/>
  <c r="L36" i="9"/>
  <c r="J36" i="9"/>
  <c r="H36" i="9"/>
  <c r="F36" i="9"/>
  <c r="D36" i="9"/>
  <c r="N35" i="9"/>
  <c r="L35" i="9"/>
  <c r="J35" i="9"/>
  <c r="H35" i="9"/>
  <c r="F35" i="9"/>
  <c r="D35" i="9"/>
  <c r="N34" i="9"/>
  <c r="L34" i="9"/>
  <c r="J34" i="9"/>
  <c r="H34" i="9"/>
  <c r="F34" i="9"/>
  <c r="D34" i="9"/>
  <c r="N33" i="9"/>
  <c r="L33" i="9"/>
  <c r="J33" i="9"/>
  <c r="H33" i="9"/>
  <c r="F33" i="9"/>
  <c r="D33" i="9"/>
  <c r="N32" i="9"/>
  <c r="L32" i="9"/>
  <c r="J32" i="9"/>
  <c r="H32" i="9"/>
  <c r="F32" i="9"/>
  <c r="D32" i="9"/>
  <c r="N31" i="9"/>
  <c r="L31" i="9"/>
  <c r="J31" i="9"/>
  <c r="H31" i="9"/>
  <c r="F31" i="9"/>
  <c r="D31" i="9"/>
  <c r="N30" i="9"/>
  <c r="L30" i="9"/>
  <c r="J30" i="9"/>
  <c r="H30" i="9"/>
  <c r="F30" i="9"/>
  <c r="D30" i="9"/>
  <c r="N29" i="9"/>
  <c r="L29" i="9"/>
  <c r="J29" i="9"/>
  <c r="H29" i="9"/>
  <c r="F29" i="9"/>
  <c r="D29" i="9"/>
  <c r="N28" i="9"/>
  <c r="L28" i="9"/>
  <c r="J28" i="9"/>
  <c r="H28" i="9"/>
  <c r="F28" i="9"/>
  <c r="D28" i="9"/>
  <c r="N27" i="9"/>
  <c r="L27" i="9"/>
  <c r="J27" i="9"/>
  <c r="H27" i="9"/>
  <c r="F27" i="9"/>
  <c r="D27" i="9"/>
  <c r="N26" i="9"/>
  <c r="L26" i="9"/>
  <c r="J26" i="9"/>
  <c r="H26" i="9"/>
  <c r="F26" i="9"/>
  <c r="D26" i="9"/>
  <c r="N25" i="9"/>
  <c r="L25" i="9"/>
  <c r="J25" i="9"/>
  <c r="H25" i="9"/>
  <c r="F25" i="9"/>
  <c r="D25" i="9"/>
  <c r="N24" i="9"/>
  <c r="L24" i="9"/>
  <c r="J24" i="9"/>
  <c r="H24" i="9"/>
  <c r="F24" i="9"/>
  <c r="D24" i="9"/>
  <c r="N23" i="9"/>
  <c r="L23" i="9"/>
  <c r="J23" i="9"/>
  <c r="H23" i="9"/>
  <c r="F23" i="9"/>
  <c r="D23" i="9"/>
  <c r="N22" i="9"/>
  <c r="L22" i="9"/>
  <c r="J22" i="9"/>
  <c r="H22" i="9"/>
  <c r="F22" i="9"/>
  <c r="D22" i="9"/>
  <c r="N21" i="9"/>
  <c r="L21" i="9"/>
  <c r="J21" i="9"/>
  <c r="H21" i="9"/>
  <c r="F21" i="9"/>
  <c r="D21" i="9"/>
  <c r="N20" i="9"/>
  <c r="L20" i="9"/>
  <c r="J20" i="9"/>
  <c r="H20" i="9"/>
  <c r="F20" i="9"/>
  <c r="D20" i="9"/>
  <c r="N19" i="9"/>
  <c r="L19" i="9"/>
  <c r="J19" i="9"/>
  <c r="H19" i="9"/>
  <c r="F19" i="9"/>
  <c r="D19" i="9"/>
  <c r="N18" i="9"/>
  <c r="L18" i="9"/>
  <c r="J18" i="9"/>
  <c r="H18" i="9"/>
  <c r="F18" i="9"/>
  <c r="D18" i="9"/>
  <c r="N17" i="9"/>
  <c r="L17" i="9"/>
  <c r="J17" i="9"/>
  <c r="H17" i="9"/>
  <c r="F17" i="9"/>
  <c r="D17" i="9"/>
  <c r="N16" i="9"/>
  <c r="L16" i="9"/>
  <c r="J16" i="9"/>
  <c r="H16" i="9"/>
  <c r="F16" i="9"/>
  <c r="D16" i="9"/>
  <c r="N15" i="9"/>
  <c r="L15" i="9"/>
  <c r="J15" i="9"/>
  <c r="H15" i="9"/>
  <c r="F15" i="9"/>
  <c r="D15" i="9"/>
  <c r="N14" i="9"/>
  <c r="L14" i="9"/>
  <c r="J14" i="9"/>
  <c r="H14" i="9"/>
  <c r="F14" i="9"/>
  <c r="D14" i="9"/>
  <c r="N13" i="9"/>
  <c r="L13" i="9"/>
  <c r="J13" i="9"/>
  <c r="H13" i="9"/>
  <c r="F13" i="9"/>
  <c r="D13" i="9"/>
  <c r="N12" i="9"/>
  <c r="L12" i="9"/>
  <c r="J12" i="9"/>
  <c r="H12" i="9"/>
  <c r="F12" i="9"/>
  <c r="D12" i="9"/>
  <c r="N11" i="9"/>
  <c r="L11" i="9"/>
  <c r="J11" i="9"/>
  <c r="H11" i="9"/>
  <c r="F11" i="9"/>
  <c r="D11" i="9"/>
  <c r="N10" i="9"/>
  <c r="L10" i="9"/>
  <c r="J10" i="9"/>
  <c r="H10" i="9"/>
  <c r="F10" i="9"/>
  <c r="D10" i="9"/>
  <c r="N9" i="9"/>
  <c r="L9" i="9"/>
  <c r="J9" i="9"/>
  <c r="H9" i="9"/>
  <c r="F9" i="9"/>
  <c r="D9" i="9"/>
  <c r="N8" i="9"/>
  <c r="L8" i="9"/>
  <c r="J8" i="9"/>
  <c r="H8" i="9"/>
  <c r="F8" i="9"/>
  <c r="D8" i="9"/>
  <c r="N7" i="9"/>
  <c r="L7" i="9"/>
  <c r="J7" i="9"/>
  <c r="H7" i="9"/>
  <c r="F7" i="9"/>
  <c r="D7" i="9"/>
  <c r="N6" i="9"/>
  <c r="L6" i="9"/>
  <c r="J6" i="9"/>
  <c r="H6" i="9"/>
  <c r="F6" i="9"/>
  <c r="D6" i="9"/>
  <c r="N5" i="9"/>
  <c r="L5" i="9"/>
  <c r="J5" i="9"/>
  <c r="H5" i="9"/>
  <c r="F5" i="9"/>
  <c r="D5" i="9"/>
  <c r="N4" i="9"/>
  <c r="L4" i="9"/>
  <c r="J4" i="9"/>
  <c r="H4" i="9"/>
  <c r="F4" i="9"/>
  <c r="D4" i="9"/>
  <c r="N3" i="9"/>
  <c r="L3" i="9"/>
  <c r="J3" i="9"/>
  <c r="H3" i="9"/>
  <c r="F3" i="9"/>
  <c r="D3" i="9"/>
  <c r="N2" i="9"/>
  <c r="L2" i="9"/>
  <c r="J2" i="9"/>
  <c r="H2" i="9"/>
  <c r="F2" i="9"/>
  <c r="D2" i="9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2" i="2"/>
  <c r="E26" i="3"/>
  <c r="E25" i="3"/>
  <c r="E24" i="3"/>
  <c r="J4" i="3"/>
  <c r="I106" i="3"/>
  <c r="I105" i="3"/>
  <c r="I104" i="3"/>
  <c r="I91" i="3"/>
  <c r="I90" i="3"/>
  <c r="I89" i="3"/>
  <c r="I74" i="3"/>
  <c r="I73" i="3"/>
  <c r="I72" i="3"/>
  <c r="I56" i="3"/>
  <c r="I55" i="3"/>
  <c r="I42" i="3"/>
  <c r="I41" i="3"/>
  <c r="J3" i="3"/>
  <c r="J2" i="3"/>
</calcChain>
</file>

<file path=xl/sharedStrings.xml><?xml version="1.0" encoding="utf-8"?>
<sst xmlns="http://schemas.openxmlformats.org/spreadsheetml/2006/main" count="14703" uniqueCount="79">
  <si>
    <t>Age</t>
  </si>
  <si>
    <t>Gender</t>
  </si>
  <si>
    <t>Heart rate</t>
  </si>
  <si>
    <t>Systolic blood pressure</t>
  </si>
  <si>
    <t>Diastolic blood pressure</t>
  </si>
  <si>
    <t>Blood sugar</t>
  </si>
  <si>
    <t>CK-MB</t>
  </si>
  <si>
    <t>Troponin</t>
  </si>
  <si>
    <t>Result</t>
  </si>
  <si>
    <t>Risk_Level</t>
  </si>
  <si>
    <t>Recommendation</t>
  </si>
  <si>
    <t>negative</t>
  </si>
  <si>
    <t>Moderate</t>
  </si>
  <si>
    <t>Monitor closely and consult doctor</t>
  </si>
  <si>
    <t>positive</t>
  </si>
  <si>
    <t>High</t>
  </si>
  <si>
    <t>Immediate medical attention</t>
  </si>
  <si>
    <t>Low</t>
  </si>
  <si>
    <t>Maintain healthy lifestyle</t>
  </si>
  <si>
    <t>Heart rate per minute</t>
  </si>
  <si>
    <t>Male</t>
  </si>
  <si>
    <t>Female</t>
  </si>
  <si>
    <t>No</t>
  </si>
  <si>
    <t>Yes</t>
  </si>
  <si>
    <t>Risk Level</t>
  </si>
  <si>
    <t>Average Age</t>
  </si>
  <si>
    <t>Std Deviation</t>
  </si>
  <si>
    <t># Most of the patients comes around 40 to 75</t>
  </si>
  <si>
    <t>Row Labels</t>
  </si>
  <si>
    <t>Grand Total</t>
  </si>
  <si>
    <t>Count of Gender</t>
  </si>
  <si>
    <t># Male patients count is very high compare than female</t>
  </si>
  <si>
    <t># Mostly heart beats around 50 to 100</t>
  </si>
  <si>
    <t xml:space="preserve">average </t>
  </si>
  <si>
    <t>std</t>
  </si>
  <si>
    <t># around 91 to 158</t>
  </si>
  <si>
    <t># around 50 to 92</t>
  </si>
  <si>
    <t>average</t>
  </si>
  <si>
    <t>median</t>
  </si>
  <si>
    <t>std deviation</t>
  </si>
  <si>
    <t xml:space="preserve"># I think around 83 to 220 something </t>
  </si>
  <si>
    <t xml:space="preserve">Average </t>
  </si>
  <si>
    <t>Median</t>
  </si>
  <si>
    <t xml:space="preserve">std </t>
  </si>
  <si>
    <t xml:space="preserve"># 0.01 to 15 </t>
  </si>
  <si>
    <t># Around 0.001 to 0.371</t>
  </si>
  <si>
    <t>Count of Result</t>
  </si>
  <si>
    <t>Count of Result2</t>
  </si>
  <si>
    <t># 61% people have heart attack</t>
  </si>
  <si>
    <t>Count of Risk Level</t>
  </si>
  <si>
    <t>Count of Risk Level2</t>
  </si>
  <si>
    <t># 61% of the people are in high risk condition</t>
  </si>
  <si>
    <t>Count of Recommendation</t>
  </si>
  <si>
    <t>Count of Recommendation2</t>
  </si>
  <si>
    <t># again 61% of the people need immediate medical attention</t>
  </si>
  <si>
    <t xml:space="preserve"># Ck MB has higher outlier </t>
  </si>
  <si>
    <t xml:space="preserve"> </t>
  </si>
  <si>
    <t># So, When you have high risk level ,you will get postive and that 2 maybe outlier or anyother reason</t>
  </si>
  <si>
    <t>Average of Age</t>
  </si>
  <si>
    <t>Min of Age</t>
  </si>
  <si>
    <t>Max of Age</t>
  </si>
  <si>
    <t xml:space="preserve"># Not sure if a peron has in higher age he would get the high risk </t>
  </si>
  <si>
    <t>o</t>
  </si>
  <si>
    <t xml:space="preserve"># Mostly males  get  higher risk </t>
  </si>
  <si>
    <t>Heart rate classifiction</t>
  </si>
  <si>
    <t>Systolic blood pressure classification</t>
  </si>
  <si>
    <t>Diastolic blood pressure classification</t>
  </si>
  <si>
    <t>Blood sugar classification</t>
  </si>
  <si>
    <t>CK-MB classification</t>
  </si>
  <si>
    <t>Troponin classification</t>
  </si>
  <si>
    <t>Normal</t>
  </si>
  <si>
    <t>Column Labels</t>
  </si>
  <si>
    <t>Risk level</t>
  </si>
  <si>
    <t>Borderline</t>
  </si>
  <si>
    <t>Critical</t>
  </si>
  <si>
    <t>CK - MB</t>
  </si>
  <si>
    <t xml:space="preserve"># It gives us clear understanding of it </t>
  </si>
  <si>
    <t xml:space="preserve"># Good it gives us clear pattern </t>
  </si>
  <si>
    <t xml:space="preserve">Troponin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</si>
</sst>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30454529-3F26-489C-A433-5983838CC786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Hear beat 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Hear beat  distribution</a:t>
          </a:r>
        </a:p>
      </cx:txPr>
    </cx:title>
    <cx:plotArea>
      <cx:plotAreaRegion>
        <cx:series layoutId="clusteredColumn" uniqueId="{4CB686C3-202F-4480-B101-07A468670644}">
          <cx:tx>
            <cx:txData>
              <cx:f>_xlchart.v1.2</cx:f>
              <cx:v>Heart rate per minute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Systolic blood pressure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B0DBC87B-1330-4D34-BF83-A275DEE58843}">
          <cx:tx>
            <cx:txData>
              <cx:f>_xlchart.v1.4</cx:f>
              <cx:v>Systolic blood pressure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Diastolic blood pressure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EA23E09-5B09-4D81-846D-033B7712A783}">
          <cx:tx>
            <cx:txData>
              <cx:f>_xlchart.v1.12</cx:f>
              <cx:v>Diastolic blood pressure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Blood sugar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Blood sugar</a:t>
          </a:r>
        </a:p>
      </cx:txPr>
    </cx:title>
    <cx:plotArea>
      <cx:plotAreaRegion>
        <cx:series layoutId="clusteredColumn" uniqueId="{4BE3D8F4-D8A1-48A7-A67C-96B5E601ECBF}">
          <cx:tx>
            <cx:txData>
              <cx:f>_xlchart.v1.8</cx:f>
              <cx:v>Blood sugar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Ck MB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Ck MB</a:t>
          </a:r>
        </a:p>
      </cx:txPr>
    </cx:title>
    <cx:plotArea>
      <cx:plotAreaRegion>
        <cx:series layoutId="clusteredColumn" uniqueId="{C43319A6-7520-4CF2-AFFB-804FB8ABC05F}">
          <cx:tx>
            <cx:txData>
              <cx:f>_xlchart.v1.6</cx:f>
              <cx:v>CK-MB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Troponin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A9904FD-7F88-4EF0-BA04-4C9F6C1199D0}">
          <cx:tx>
            <cx:txData>
              <cx:f>_xlchart.v1.10</cx:f>
              <cx:v>Troponin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23812</xdr:rowOff>
    </xdr:from>
    <xdr:to>
      <xdr:col>2</xdr:col>
      <xdr:colOff>1619250</xdr:colOff>
      <xdr:row>14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316E3C-F021-BE70-B370-2E6AC270D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812"/>
              <a:ext cx="54387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21</xdr:row>
      <xdr:rowOff>157162</xdr:rowOff>
    </xdr:from>
    <xdr:to>
      <xdr:col>2</xdr:col>
      <xdr:colOff>1371600</xdr:colOff>
      <xdr:row>36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DC4F026-A148-6D84-6C09-8959F2A4E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57662"/>
              <a:ext cx="5191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37</xdr:row>
      <xdr:rowOff>14287</xdr:rowOff>
    </xdr:from>
    <xdr:to>
      <xdr:col>2</xdr:col>
      <xdr:colOff>1381125</xdr:colOff>
      <xdr:row>51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09E908F-3C77-13E7-749F-8398BFF4B8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062787"/>
              <a:ext cx="5200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52</xdr:row>
      <xdr:rowOff>157162</xdr:rowOff>
    </xdr:from>
    <xdr:to>
      <xdr:col>2</xdr:col>
      <xdr:colOff>1419225</xdr:colOff>
      <xdr:row>67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655A1C3-4427-51D5-6CB7-505A40858B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063162"/>
              <a:ext cx="5238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68</xdr:row>
      <xdr:rowOff>119062</xdr:rowOff>
    </xdr:from>
    <xdr:to>
      <xdr:col>2</xdr:col>
      <xdr:colOff>1438275</xdr:colOff>
      <xdr:row>83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628F9E6-1B4F-96DF-256B-A2B9783A9F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073062"/>
              <a:ext cx="5257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85</xdr:row>
      <xdr:rowOff>90487</xdr:rowOff>
    </xdr:from>
    <xdr:to>
      <xdr:col>2</xdr:col>
      <xdr:colOff>1495425</xdr:colOff>
      <xdr:row>99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693455-6A7E-AF38-AC91-B306763257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282987"/>
              <a:ext cx="5314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102</xdr:row>
      <xdr:rowOff>14287</xdr:rowOff>
    </xdr:from>
    <xdr:to>
      <xdr:col>2</xdr:col>
      <xdr:colOff>1504950</xdr:colOff>
      <xdr:row>116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0A8C165-B3FF-86D1-EA3D-34E40DE8C8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445287"/>
              <a:ext cx="5324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777.316108564817" createdVersion="8" refreshedVersion="8" minRefreshableVersion="3" recordCount="1319" xr:uid="{2F44E959-A540-4600-B293-08EDA5C7F38A}">
  <cacheSource type="worksheet">
    <worksheetSource ref="A1:Q1320" sheet="Data cleaning"/>
  </cacheSource>
  <cacheFields count="11">
    <cacheField name="Age" numFmtId="0">
      <sharedItems containsSemiMixedTypes="0" containsString="0" containsNumber="1" containsInteger="1" minValue="14" maxValue="103"/>
    </cacheField>
    <cacheField name="Gender" numFmtId="0">
      <sharedItems count="2">
        <s v="Male"/>
        <s v="Female"/>
      </sharedItems>
    </cacheField>
    <cacheField name="Heart rate per minute" numFmtId="0">
      <sharedItems containsSemiMixedTypes="0" containsString="0" containsNumber="1" containsInteger="1" minValue="20" maxValue="1111"/>
    </cacheField>
    <cacheField name="Systolic blood pressure" numFmtId="0">
      <sharedItems containsSemiMixedTypes="0" containsString="0" containsNumber="1" containsInteger="1" minValue="42" maxValue="223"/>
    </cacheField>
    <cacheField name="Diastolic blood pressure" numFmtId="0">
      <sharedItems containsSemiMixedTypes="0" containsString="0" containsNumber="1" containsInteger="1" minValue="38" maxValue="154"/>
    </cacheField>
    <cacheField name="Blood sugar" numFmtId="0">
      <sharedItems containsSemiMixedTypes="0" containsString="0" containsNumber="1" minValue="35" maxValue="541"/>
    </cacheField>
    <cacheField name="CK-MB" numFmtId="0">
      <sharedItems containsSemiMixedTypes="0" containsString="0" containsNumber="1" minValue="0.32100000000000001" maxValue="300"/>
    </cacheField>
    <cacheField name="Troponin" numFmtId="0">
      <sharedItems containsSemiMixedTypes="0" containsString="0" containsNumber="1" minValue="1E-3" maxValue="10.3"/>
    </cacheField>
    <cacheField name="Result" numFmtId="0">
      <sharedItems count="2">
        <s v="No"/>
        <s v="Yes"/>
      </sharedItems>
    </cacheField>
    <cacheField name="Risk Level" numFmtId="0">
      <sharedItems count="3">
        <s v="Moderate"/>
        <s v="High"/>
        <s v="Low"/>
      </sharedItems>
    </cacheField>
    <cacheField name="Recommendation" numFmtId="0">
      <sharedItems count="3">
        <s v="Monitor closely and consult doctor"/>
        <s v="Immediate medical attention"/>
        <s v="Maintain healthy lifesty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777.689020833335" createdVersion="8" refreshedVersion="8" minRefreshableVersion="3" recordCount="1319" xr:uid="{5118FDBA-7E5F-41F7-AF85-4C9CB99AC236}">
  <cacheSource type="worksheet">
    <worksheetSource ref="A1:Q1320" sheet="New data"/>
  </cacheSource>
  <cacheFields count="17">
    <cacheField name="Age" numFmtId="0">
      <sharedItems containsSemiMixedTypes="0" containsString="0" containsNumber="1" containsInteger="1" minValue="14" maxValue="103"/>
    </cacheField>
    <cacheField name="Gender" numFmtId="0">
      <sharedItems/>
    </cacheField>
    <cacheField name="Heart rate per minute" numFmtId="0">
      <sharedItems containsSemiMixedTypes="0" containsString="0" containsNumber="1" containsInteger="1" minValue="20" maxValue="135"/>
    </cacheField>
    <cacheField name="Heart rate classifiction" numFmtId="0">
      <sharedItems count="3">
        <s v="Normal"/>
        <s v="Low"/>
        <s v="High"/>
      </sharedItems>
    </cacheField>
    <cacheField name="Systolic blood pressure" numFmtId="0">
      <sharedItems containsSemiMixedTypes="0" containsString="0" containsNumber="1" containsInteger="1" minValue="42" maxValue="223"/>
    </cacheField>
    <cacheField name="Systolic blood pressure classification" numFmtId="0">
      <sharedItems count="3">
        <s v="High"/>
        <s v="Normal"/>
        <s v="Low"/>
      </sharedItems>
    </cacheField>
    <cacheField name="Diastolic blood pressure" numFmtId="0">
      <sharedItems containsSemiMixedTypes="0" containsString="0" containsNumber="1" containsInteger="1" minValue="38" maxValue="154"/>
    </cacheField>
    <cacheField name="Diastolic blood pressure classification" numFmtId="0">
      <sharedItems count="3">
        <s v="High"/>
        <s v="Low"/>
        <s v="Normal"/>
      </sharedItems>
    </cacheField>
    <cacheField name="Blood sugar" numFmtId="0">
      <sharedItems containsSemiMixedTypes="0" containsString="0" containsNumber="1" minValue="35" maxValue="541"/>
    </cacheField>
    <cacheField name="Blood sugar classification" numFmtId="0">
      <sharedItems count="3">
        <s v="High"/>
        <s v="Normal"/>
        <s v="Low"/>
      </sharedItems>
    </cacheField>
    <cacheField name="CK-MB" numFmtId="0">
      <sharedItems containsSemiMixedTypes="0" containsString="0" containsNumber="1" minValue="0.32100000000000001" maxValue="300"/>
    </cacheField>
    <cacheField name="CK-MB classification" numFmtId="0">
      <sharedItems count="3">
        <s v="Normal"/>
        <s v="Borderline"/>
        <s v="Critical"/>
      </sharedItems>
    </cacheField>
    <cacheField name="Troponin" numFmtId="0">
      <sharedItems containsSemiMixedTypes="0" containsString="0" containsNumber="1" minValue="1E-3" maxValue="10.3"/>
    </cacheField>
    <cacheField name="Troponin classification" numFmtId="0">
      <sharedItems count="3">
        <s v="Normal"/>
        <s v="Critical"/>
        <s v="Borderline"/>
      </sharedItems>
    </cacheField>
    <cacheField name="Result" numFmtId="0">
      <sharedItems count="2">
        <s v="No"/>
        <s v="Yes"/>
      </sharedItems>
    </cacheField>
    <cacheField name="Risk Level" numFmtId="0">
      <sharedItems count="3">
        <s v="Moderate"/>
        <s v="High"/>
        <s v="Low"/>
      </sharedItems>
    </cacheField>
    <cacheField name="Recommend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9">
  <r>
    <n v="63"/>
    <x v="0"/>
    <n v="66"/>
    <n v="160"/>
    <n v="83"/>
    <n v="160"/>
    <n v="1.8"/>
    <n v="1.2E-2"/>
    <x v="0"/>
    <x v="0"/>
    <x v="0"/>
  </r>
  <r>
    <n v="20"/>
    <x v="0"/>
    <n v="94"/>
    <n v="98"/>
    <n v="46"/>
    <n v="296"/>
    <n v="6.75"/>
    <n v="1.06"/>
    <x v="1"/>
    <x v="1"/>
    <x v="1"/>
  </r>
  <r>
    <n v="56"/>
    <x v="0"/>
    <n v="64"/>
    <n v="160"/>
    <n v="77"/>
    <n v="270"/>
    <n v="1.99"/>
    <n v="3.0000000000000001E-3"/>
    <x v="0"/>
    <x v="0"/>
    <x v="0"/>
  </r>
  <r>
    <n v="66"/>
    <x v="0"/>
    <n v="70"/>
    <n v="120"/>
    <n v="55"/>
    <n v="270"/>
    <n v="13.87"/>
    <n v="0.122"/>
    <x v="1"/>
    <x v="1"/>
    <x v="1"/>
  </r>
  <r>
    <n v="54"/>
    <x v="0"/>
    <n v="64"/>
    <n v="112"/>
    <n v="65"/>
    <n v="300"/>
    <n v="1.08"/>
    <n v="3.0000000000000001E-3"/>
    <x v="0"/>
    <x v="0"/>
    <x v="0"/>
  </r>
  <r>
    <n v="52"/>
    <x v="1"/>
    <n v="61"/>
    <n v="112"/>
    <n v="58"/>
    <n v="87"/>
    <n v="1.83"/>
    <n v="4.0000000000000001E-3"/>
    <x v="0"/>
    <x v="2"/>
    <x v="2"/>
  </r>
  <r>
    <n v="38"/>
    <x v="1"/>
    <n v="40"/>
    <n v="179"/>
    <n v="68"/>
    <n v="102"/>
    <n v="0.71"/>
    <n v="3.0000000000000001E-3"/>
    <x v="0"/>
    <x v="0"/>
    <x v="0"/>
  </r>
  <r>
    <n v="61"/>
    <x v="0"/>
    <n v="60"/>
    <n v="214"/>
    <n v="82"/>
    <n v="87"/>
    <n v="300"/>
    <n v="2.37"/>
    <x v="1"/>
    <x v="1"/>
    <x v="1"/>
  </r>
  <r>
    <n v="49"/>
    <x v="1"/>
    <n v="60"/>
    <n v="154"/>
    <n v="81"/>
    <n v="135"/>
    <n v="2.35"/>
    <n v="4.0000000000000001E-3"/>
    <x v="0"/>
    <x v="0"/>
    <x v="0"/>
  </r>
  <r>
    <n v="65"/>
    <x v="0"/>
    <n v="61"/>
    <n v="160"/>
    <n v="95"/>
    <n v="100"/>
    <n v="2.84"/>
    <n v="1.0999999999999999E-2"/>
    <x v="0"/>
    <x v="0"/>
    <x v="0"/>
  </r>
  <r>
    <n v="45"/>
    <x v="1"/>
    <n v="60"/>
    <n v="166"/>
    <n v="90"/>
    <n v="102"/>
    <n v="2.39"/>
    <n v="6.0000000000000001E-3"/>
    <x v="0"/>
    <x v="0"/>
    <x v="0"/>
  </r>
  <r>
    <n v="63"/>
    <x v="1"/>
    <n v="60"/>
    <n v="150"/>
    <n v="83"/>
    <n v="198"/>
    <n v="2.39"/>
    <n v="1.2999999999999999E-2"/>
    <x v="0"/>
    <x v="0"/>
    <x v="0"/>
  </r>
  <r>
    <n v="64"/>
    <x v="0"/>
    <n v="60"/>
    <n v="199"/>
    <n v="99"/>
    <n v="92"/>
    <n v="3.43"/>
    <n v="5.37"/>
    <x v="1"/>
    <x v="1"/>
    <x v="1"/>
  </r>
  <r>
    <n v="54"/>
    <x v="1"/>
    <n v="94"/>
    <n v="122"/>
    <n v="67"/>
    <n v="97"/>
    <n v="1.42"/>
    <n v="1.2E-2"/>
    <x v="0"/>
    <x v="2"/>
    <x v="2"/>
  </r>
  <r>
    <n v="47"/>
    <x v="0"/>
    <n v="76"/>
    <n v="120"/>
    <n v="70"/>
    <n v="319"/>
    <n v="2.57"/>
    <n v="3.0000000000000001E-3"/>
    <x v="0"/>
    <x v="0"/>
    <x v="0"/>
  </r>
  <r>
    <n v="61"/>
    <x v="0"/>
    <n v="81"/>
    <n v="118"/>
    <n v="66"/>
    <n v="134"/>
    <n v="1.49"/>
    <n v="1.7000000000000001E-2"/>
    <x v="1"/>
    <x v="1"/>
    <x v="1"/>
  </r>
  <r>
    <n v="86"/>
    <x v="1"/>
    <n v="73"/>
    <n v="114"/>
    <n v="68"/>
    <n v="87"/>
    <n v="1.1100000000000001"/>
    <n v="0.77600000000000002"/>
    <x v="1"/>
    <x v="1"/>
    <x v="1"/>
  </r>
  <r>
    <n v="45"/>
    <x v="1"/>
    <n v="70"/>
    <n v="100"/>
    <n v="68"/>
    <n v="96"/>
    <n v="0.60599999999999998"/>
    <n v="4.0000000000000001E-3"/>
    <x v="0"/>
    <x v="2"/>
    <x v="2"/>
  </r>
  <r>
    <n v="37"/>
    <x v="1"/>
    <n v="72"/>
    <n v="107"/>
    <n v="86"/>
    <n v="274"/>
    <n v="2.89"/>
    <n v="3.0000000000000001E-3"/>
    <x v="0"/>
    <x v="0"/>
    <x v="0"/>
  </r>
  <r>
    <n v="45"/>
    <x v="0"/>
    <n v="60"/>
    <n v="109"/>
    <n v="65"/>
    <n v="89"/>
    <n v="1.6"/>
    <n v="0.02"/>
    <x v="1"/>
    <x v="1"/>
    <x v="1"/>
  </r>
  <r>
    <n v="60"/>
    <x v="0"/>
    <n v="92"/>
    <n v="151"/>
    <n v="78"/>
    <n v="301"/>
    <n v="1.6"/>
    <n v="5.0000000000000001E-3"/>
    <x v="0"/>
    <x v="0"/>
    <x v="0"/>
  </r>
  <r>
    <n v="48"/>
    <x v="0"/>
    <n v="135"/>
    <n v="98"/>
    <n v="60"/>
    <n v="100"/>
    <n v="94.79"/>
    <n v="4.0000000000000001E-3"/>
    <x v="1"/>
    <x v="1"/>
    <x v="1"/>
  </r>
  <r>
    <n v="52"/>
    <x v="0"/>
    <n v="76"/>
    <n v="109"/>
    <n v="85"/>
    <n v="227"/>
    <n v="0.66500000000000004"/>
    <n v="0.49099999999999999"/>
    <x v="1"/>
    <x v="1"/>
    <x v="1"/>
  </r>
  <r>
    <n v="30"/>
    <x v="0"/>
    <n v="63"/>
    <n v="110"/>
    <n v="68"/>
    <n v="107"/>
    <n v="50.46"/>
    <n v="3.0000000000000001E-3"/>
    <x v="1"/>
    <x v="1"/>
    <x v="1"/>
  </r>
  <r>
    <n v="50"/>
    <x v="0"/>
    <n v="63"/>
    <n v="104"/>
    <n v="63"/>
    <n v="269"/>
    <n v="38.72"/>
    <n v="0.61199999999999999"/>
    <x v="1"/>
    <x v="1"/>
    <x v="1"/>
  </r>
  <r>
    <n v="72"/>
    <x v="0"/>
    <n v="64"/>
    <n v="106"/>
    <n v="68"/>
    <n v="111"/>
    <n v="2.11"/>
    <n v="1.39"/>
    <x v="1"/>
    <x v="1"/>
    <x v="1"/>
  </r>
  <r>
    <n v="42"/>
    <x v="0"/>
    <n v="65"/>
    <n v="150"/>
    <n v="68"/>
    <n v="101"/>
    <n v="2.93"/>
    <n v="3.0000000000000001E-3"/>
    <x v="0"/>
    <x v="0"/>
    <x v="0"/>
  </r>
  <r>
    <n v="72"/>
    <x v="1"/>
    <n v="64"/>
    <n v="152"/>
    <n v="60"/>
    <n v="95"/>
    <n v="1.61"/>
    <n v="6.0000000000000001E-3"/>
    <x v="0"/>
    <x v="0"/>
    <x v="0"/>
  </r>
  <r>
    <n v="47"/>
    <x v="1"/>
    <n v="66"/>
    <n v="134"/>
    <n v="57"/>
    <n v="279"/>
    <n v="300"/>
    <n v="7.0000000000000001E-3"/>
    <x v="1"/>
    <x v="1"/>
    <x v="1"/>
  </r>
  <r>
    <n v="63"/>
    <x v="0"/>
    <n v="66"/>
    <n v="135"/>
    <n v="55"/>
    <n v="166"/>
    <n v="0.49299999999999999"/>
    <n v="10"/>
    <x v="0"/>
    <x v="1"/>
    <x v="1"/>
  </r>
  <r>
    <n v="54"/>
    <x v="0"/>
    <n v="125"/>
    <n v="131"/>
    <n v="82"/>
    <n v="95"/>
    <n v="1.31"/>
    <n v="8.3000000000000007"/>
    <x v="1"/>
    <x v="1"/>
    <x v="1"/>
  </r>
  <r>
    <n v="35"/>
    <x v="0"/>
    <n v="62"/>
    <n v="137"/>
    <n v="61"/>
    <n v="321"/>
    <n v="4.58"/>
    <n v="3.0000000000000001E-3"/>
    <x v="0"/>
    <x v="0"/>
    <x v="0"/>
  </r>
  <r>
    <n v="68"/>
    <x v="0"/>
    <n v="61"/>
    <n v="121"/>
    <n v="49"/>
    <n v="98"/>
    <n v="6.48"/>
    <n v="2.1000000000000001E-2"/>
    <x v="1"/>
    <x v="1"/>
    <x v="1"/>
  </r>
  <r>
    <n v="56"/>
    <x v="1"/>
    <n v="60"/>
    <n v="145"/>
    <n v="62"/>
    <n v="105"/>
    <n v="0.92900000000000005"/>
    <n v="1.2999999999999999E-2"/>
    <x v="0"/>
    <x v="0"/>
    <x v="0"/>
  </r>
  <r>
    <n v="50"/>
    <x v="0"/>
    <n v="61"/>
    <n v="136"/>
    <n v="70"/>
    <n v="136"/>
    <n v="1.37"/>
    <n v="1.1499999999999999"/>
    <x v="1"/>
    <x v="1"/>
    <x v="1"/>
  </r>
  <r>
    <n v="64"/>
    <x v="0"/>
    <n v="58"/>
    <n v="156"/>
    <n v="76"/>
    <n v="82"/>
    <n v="6.78"/>
    <n v="1.2E-2"/>
    <x v="1"/>
    <x v="1"/>
    <x v="1"/>
  </r>
  <r>
    <n v="65"/>
    <x v="0"/>
    <n v="60"/>
    <n v="166"/>
    <n v="82"/>
    <n v="117"/>
    <n v="4.24"/>
    <n v="4.0000000000000001E-3"/>
    <x v="0"/>
    <x v="0"/>
    <x v="0"/>
  </r>
  <r>
    <n v="64"/>
    <x v="0"/>
    <n v="65"/>
    <n v="155"/>
    <n v="75"/>
    <n v="107"/>
    <n v="1.3"/>
    <n v="4.0000000000000001E-3"/>
    <x v="0"/>
    <x v="0"/>
    <x v="0"/>
  </r>
  <r>
    <n v="50"/>
    <x v="1"/>
    <n v="93"/>
    <n v="120"/>
    <n v="71"/>
    <n v="120"/>
    <n v="0.60899999999999999"/>
    <n v="1.2999999999999999E-2"/>
    <x v="0"/>
    <x v="2"/>
    <x v="2"/>
  </r>
  <r>
    <n v="34"/>
    <x v="0"/>
    <n v="96"/>
    <n v="105"/>
    <n v="75"/>
    <n v="136"/>
    <n v="15.23"/>
    <n v="3.0000000000000001E-3"/>
    <x v="1"/>
    <x v="1"/>
    <x v="1"/>
  </r>
  <r>
    <n v="44"/>
    <x v="0"/>
    <n v="94"/>
    <n v="91"/>
    <n v="52"/>
    <n v="208"/>
    <n v="1.54"/>
    <n v="3.0000000000000001E-3"/>
    <x v="0"/>
    <x v="0"/>
    <x v="0"/>
  </r>
  <r>
    <n v="50"/>
    <x v="0"/>
    <n v="95"/>
    <n v="101"/>
    <n v="76"/>
    <n v="125"/>
    <n v="2.93"/>
    <n v="5.0000000000000001E-3"/>
    <x v="0"/>
    <x v="2"/>
    <x v="2"/>
  </r>
  <r>
    <n v="50"/>
    <x v="0"/>
    <n v="96"/>
    <n v="105"/>
    <n v="70"/>
    <n v="103"/>
    <n v="16.95"/>
    <n v="3.0000000000000001E-3"/>
    <x v="1"/>
    <x v="1"/>
    <x v="1"/>
  </r>
  <r>
    <n v="55"/>
    <x v="0"/>
    <n v="97"/>
    <n v="105"/>
    <n v="80"/>
    <n v="100"/>
    <n v="2.97"/>
    <n v="0.14599999999999999"/>
    <x v="1"/>
    <x v="1"/>
    <x v="1"/>
  </r>
  <r>
    <n v="63"/>
    <x v="0"/>
    <n v="91"/>
    <n v="121"/>
    <n v="82"/>
    <n v="93"/>
    <n v="4.22"/>
    <n v="8.0000000000000002E-3"/>
    <x v="1"/>
    <x v="1"/>
    <x v="1"/>
  </r>
  <r>
    <n v="58"/>
    <x v="1"/>
    <n v="96"/>
    <n v="111"/>
    <n v="74"/>
    <n v="99"/>
    <n v="1.29"/>
    <n v="2.5999999999999999E-2"/>
    <x v="1"/>
    <x v="1"/>
    <x v="1"/>
  </r>
  <r>
    <n v="40"/>
    <x v="0"/>
    <n v="87"/>
    <n v="115"/>
    <n v="78"/>
    <n v="228"/>
    <n v="4.8"/>
    <n v="5.2999999999999999E-2"/>
    <x v="1"/>
    <x v="1"/>
    <x v="1"/>
  </r>
  <r>
    <n v="45"/>
    <x v="0"/>
    <n v="76"/>
    <n v="133"/>
    <n v="75"/>
    <n v="238"/>
    <n v="1.83"/>
    <n v="4.0000000000000001E-3"/>
    <x v="0"/>
    <x v="0"/>
    <x v="0"/>
  </r>
  <r>
    <n v="46"/>
    <x v="0"/>
    <n v="77"/>
    <n v="153"/>
    <n v="76"/>
    <n v="96"/>
    <n v="1.33"/>
    <n v="8.9999999999999993E-3"/>
    <x v="0"/>
    <x v="0"/>
    <x v="0"/>
  </r>
  <r>
    <n v="38"/>
    <x v="1"/>
    <n v="80"/>
    <n v="152"/>
    <n v="78"/>
    <n v="133"/>
    <n v="1.19"/>
    <n v="3.0000000000000001E-3"/>
    <x v="0"/>
    <x v="0"/>
    <x v="0"/>
  </r>
  <r>
    <n v="47"/>
    <x v="0"/>
    <n v="82"/>
    <n v="125"/>
    <n v="61"/>
    <n v="136"/>
    <n v="2.11"/>
    <n v="6.7000000000000004E-2"/>
    <x v="1"/>
    <x v="1"/>
    <x v="1"/>
  </r>
  <r>
    <n v="40"/>
    <x v="1"/>
    <n v="83"/>
    <n v="130"/>
    <n v="75"/>
    <n v="113"/>
    <n v="0.78"/>
    <n v="5.0000000000000001E-3"/>
    <x v="0"/>
    <x v="2"/>
    <x v="2"/>
  </r>
  <r>
    <n v="63"/>
    <x v="1"/>
    <n v="81"/>
    <n v="130"/>
    <n v="65"/>
    <n v="98"/>
    <n v="2.2799999999999998"/>
    <n v="0.04"/>
    <x v="1"/>
    <x v="1"/>
    <x v="1"/>
  </r>
  <r>
    <n v="57"/>
    <x v="1"/>
    <n v="82"/>
    <n v="121"/>
    <n v="62"/>
    <n v="91"/>
    <n v="4.3899999999999997"/>
    <n v="7.0000000000000001E-3"/>
    <x v="0"/>
    <x v="2"/>
    <x v="2"/>
  </r>
  <r>
    <n v="28"/>
    <x v="1"/>
    <n v="78"/>
    <n v="127"/>
    <n v="61"/>
    <n v="114"/>
    <n v="19.47"/>
    <n v="0.01"/>
    <x v="1"/>
    <x v="1"/>
    <x v="1"/>
  </r>
  <r>
    <n v="50"/>
    <x v="0"/>
    <n v="90"/>
    <n v="125"/>
    <n v="73"/>
    <n v="96"/>
    <n v="2.41"/>
    <n v="6.0000000000000001E-3"/>
    <x v="0"/>
    <x v="2"/>
    <x v="2"/>
  </r>
  <r>
    <n v="49"/>
    <x v="0"/>
    <n v="59"/>
    <n v="110"/>
    <n v="65"/>
    <n v="149"/>
    <n v="3.18"/>
    <n v="3.0000000000000001E-3"/>
    <x v="0"/>
    <x v="2"/>
    <x v="2"/>
  </r>
  <r>
    <n v="29"/>
    <x v="0"/>
    <n v="57"/>
    <n v="140"/>
    <n v="52"/>
    <n v="103"/>
    <n v="36.24"/>
    <n v="1.0999999999999999E-2"/>
    <x v="1"/>
    <x v="1"/>
    <x v="1"/>
  </r>
  <r>
    <n v="80"/>
    <x v="1"/>
    <n v="76"/>
    <n v="150"/>
    <n v="81"/>
    <n v="110"/>
    <n v="2.21"/>
    <n v="3.1E-2"/>
    <x v="1"/>
    <x v="1"/>
    <x v="1"/>
  </r>
  <r>
    <n v="45"/>
    <x v="0"/>
    <n v="61"/>
    <n v="130"/>
    <n v="74"/>
    <n v="251"/>
    <n v="2.19"/>
    <n v="1.4999999999999999E-2"/>
    <x v="1"/>
    <x v="1"/>
    <x v="1"/>
  </r>
  <r>
    <n v="47"/>
    <x v="0"/>
    <n v="98"/>
    <n v="110"/>
    <n v="76"/>
    <n v="87"/>
    <n v="5.33"/>
    <n v="7.5999999999999998E-2"/>
    <x v="1"/>
    <x v="1"/>
    <x v="1"/>
  </r>
  <r>
    <n v="90"/>
    <x v="1"/>
    <n v="58"/>
    <n v="120"/>
    <n v="69"/>
    <n v="191"/>
    <n v="5.22"/>
    <n v="1.4999999999999999E-2"/>
    <x v="1"/>
    <x v="1"/>
    <x v="1"/>
  </r>
  <r>
    <n v="45"/>
    <x v="0"/>
    <n v="83"/>
    <n v="150"/>
    <n v="94"/>
    <n v="334"/>
    <n v="1.63"/>
    <n v="5.1999999999999998E-2"/>
    <x v="1"/>
    <x v="1"/>
    <x v="1"/>
  </r>
  <r>
    <n v="45"/>
    <x v="0"/>
    <n v="1111"/>
    <n v="141"/>
    <n v="95"/>
    <n v="109"/>
    <n v="1.33"/>
    <n v="1.01"/>
    <x v="1"/>
    <x v="1"/>
    <x v="1"/>
  </r>
  <r>
    <n v="61"/>
    <x v="0"/>
    <n v="102"/>
    <n v="130"/>
    <n v="83"/>
    <n v="201"/>
    <n v="1.24"/>
    <n v="8.8999999999999996E-2"/>
    <x v="1"/>
    <x v="1"/>
    <x v="1"/>
  </r>
  <r>
    <n v="54"/>
    <x v="0"/>
    <n v="103"/>
    <n v="120"/>
    <n v="83"/>
    <n v="101"/>
    <n v="5.8"/>
    <n v="4.0000000000000001E-3"/>
    <x v="0"/>
    <x v="2"/>
    <x v="2"/>
  </r>
  <r>
    <n v="62"/>
    <x v="0"/>
    <n v="105"/>
    <n v="128"/>
    <n v="80"/>
    <n v="167"/>
    <n v="3.29"/>
    <n v="2.8000000000000001E-2"/>
    <x v="1"/>
    <x v="1"/>
    <x v="1"/>
  </r>
  <r>
    <n v="65"/>
    <x v="0"/>
    <n v="61"/>
    <n v="121"/>
    <n v="60"/>
    <n v="85"/>
    <n v="0.93700000000000006"/>
    <n v="0.70299999999999996"/>
    <x v="1"/>
    <x v="1"/>
    <x v="1"/>
  </r>
  <r>
    <n v="45"/>
    <x v="0"/>
    <n v="59"/>
    <n v="137"/>
    <n v="81"/>
    <n v="112"/>
    <n v="2.2799999999999998"/>
    <n v="1.2E-2"/>
    <x v="0"/>
    <x v="2"/>
    <x v="2"/>
  </r>
  <r>
    <n v="46"/>
    <x v="0"/>
    <n v="78"/>
    <n v="115"/>
    <n v="65"/>
    <n v="123"/>
    <n v="4.45"/>
    <n v="7.0000000000000001E-3"/>
    <x v="0"/>
    <x v="2"/>
    <x v="2"/>
  </r>
  <r>
    <n v="52"/>
    <x v="0"/>
    <n v="63"/>
    <n v="123"/>
    <n v="82"/>
    <n v="86"/>
    <n v="4.0199999999999996"/>
    <n v="7.0000000000000001E-3"/>
    <x v="0"/>
    <x v="2"/>
    <x v="2"/>
  </r>
  <r>
    <n v="58"/>
    <x v="1"/>
    <n v="91"/>
    <n v="120"/>
    <n v="80"/>
    <n v="177"/>
    <n v="18.149999999999999"/>
    <n v="5.0000000000000001E-3"/>
    <x v="1"/>
    <x v="1"/>
    <x v="1"/>
  </r>
  <r>
    <n v="61"/>
    <x v="0"/>
    <n v="60"/>
    <n v="125"/>
    <n v="88"/>
    <n v="90"/>
    <n v="0.86499999999999999"/>
    <n v="8.5000000000000006E-2"/>
    <x v="1"/>
    <x v="1"/>
    <x v="1"/>
  </r>
  <r>
    <n v="54"/>
    <x v="1"/>
    <n v="58"/>
    <n v="130"/>
    <n v="80"/>
    <n v="125"/>
    <n v="3.3"/>
    <n v="6.0000000000000001E-3"/>
    <x v="0"/>
    <x v="2"/>
    <x v="2"/>
  </r>
  <r>
    <n v="52"/>
    <x v="0"/>
    <n v="66"/>
    <n v="94"/>
    <n v="63"/>
    <n v="115"/>
    <n v="0.71799999999999997"/>
    <n v="0.219"/>
    <x v="1"/>
    <x v="1"/>
    <x v="1"/>
  </r>
  <r>
    <n v="57"/>
    <x v="0"/>
    <n v="94"/>
    <n v="95"/>
    <n v="65"/>
    <n v="392"/>
    <n v="3.45"/>
    <n v="3.0000000000000001E-3"/>
    <x v="0"/>
    <x v="0"/>
    <x v="0"/>
  </r>
  <r>
    <n v="47"/>
    <x v="1"/>
    <n v="64"/>
    <n v="101"/>
    <n v="68"/>
    <n v="147"/>
    <n v="7.65"/>
    <n v="6.0000000000000001E-3"/>
    <x v="1"/>
    <x v="1"/>
    <x v="1"/>
  </r>
  <r>
    <n v="58"/>
    <x v="0"/>
    <n v="70"/>
    <n v="117"/>
    <n v="61"/>
    <n v="87"/>
    <n v="4.3"/>
    <n v="0.01"/>
    <x v="0"/>
    <x v="2"/>
    <x v="2"/>
  </r>
  <r>
    <n v="50"/>
    <x v="0"/>
    <n v="64"/>
    <n v="110"/>
    <n v="58"/>
    <n v="90"/>
    <n v="0.99399999999999999"/>
    <n v="0.86399999999999999"/>
    <x v="1"/>
    <x v="1"/>
    <x v="1"/>
  </r>
  <r>
    <n v="65"/>
    <x v="1"/>
    <n v="61"/>
    <n v="124"/>
    <n v="62"/>
    <n v="141"/>
    <n v="1.53"/>
    <n v="0.105"/>
    <x v="1"/>
    <x v="1"/>
    <x v="1"/>
  </r>
  <r>
    <n v="53"/>
    <x v="0"/>
    <n v="80"/>
    <n v="118"/>
    <n v="64"/>
    <n v="147"/>
    <n v="31.97"/>
    <n v="8.0000000000000002E-3"/>
    <x v="1"/>
    <x v="1"/>
    <x v="1"/>
  </r>
  <r>
    <n v="80"/>
    <x v="1"/>
    <n v="65"/>
    <n v="112"/>
    <n v="58"/>
    <n v="222"/>
    <n v="2.91"/>
    <n v="4.8000000000000001E-2"/>
    <x v="1"/>
    <x v="1"/>
    <x v="1"/>
  </r>
  <r>
    <n v="50"/>
    <x v="0"/>
    <n v="93"/>
    <n v="119"/>
    <n v="63"/>
    <n v="174"/>
    <n v="300"/>
    <n v="0.88800000000000001"/>
    <x v="1"/>
    <x v="1"/>
    <x v="1"/>
  </r>
  <r>
    <n v="72"/>
    <x v="1"/>
    <n v="63"/>
    <n v="110"/>
    <n v="59"/>
    <n v="162"/>
    <n v="3.2"/>
    <n v="1.6E-2"/>
    <x v="1"/>
    <x v="1"/>
    <x v="1"/>
  </r>
  <r>
    <n v="62"/>
    <x v="0"/>
    <n v="60"/>
    <n v="140"/>
    <n v="80"/>
    <n v="219"/>
    <n v="9.35"/>
    <n v="5.0000000000000001E-3"/>
    <x v="1"/>
    <x v="1"/>
    <x v="1"/>
  </r>
  <r>
    <n v="58"/>
    <x v="1"/>
    <n v="72"/>
    <n v="138"/>
    <n v="86"/>
    <n v="189"/>
    <n v="12.02"/>
    <n v="1.07"/>
    <x v="1"/>
    <x v="1"/>
    <x v="1"/>
  </r>
  <r>
    <n v="40"/>
    <x v="0"/>
    <n v="76"/>
    <n v="157"/>
    <n v="93"/>
    <n v="193"/>
    <n v="4.66"/>
    <n v="3.0000000000000001E-3"/>
    <x v="0"/>
    <x v="0"/>
    <x v="0"/>
  </r>
  <r>
    <n v="45"/>
    <x v="0"/>
    <n v="74"/>
    <n v="140"/>
    <n v="85"/>
    <n v="85"/>
    <n v="4.18"/>
    <n v="3.0000000000000001E-3"/>
    <x v="0"/>
    <x v="2"/>
    <x v="2"/>
  </r>
  <r>
    <n v="80"/>
    <x v="1"/>
    <n v="85"/>
    <n v="119"/>
    <n v="76"/>
    <n v="87"/>
    <n v="5.81"/>
    <n v="2.1999999999999999E-2"/>
    <x v="1"/>
    <x v="1"/>
    <x v="1"/>
  </r>
  <r>
    <n v="61"/>
    <x v="0"/>
    <n v="60"/>
    <n v="202"/>
    <n v="88"/>
    <n v="111"/>
    <n v="0.63300000000000001"/>
    <n v="6.05"/>
    <x v="1"/>
    <x v="1"/>
    <x v="1"/>
  </r>
  <r>
    <n v="65"/>
    <x v="0"/>
    <n v="60"/>
    <n v="175"/>
    <n v="88"/>
    <n v="181"/>
    <n v="2.69"/>
    <n v="6.0000000000000001E-3"/>
    <x v="0"/>
    <x v="0"/>
    <x v="0"/>
  </r>
  <r>
    <n v="62"/>
    <x v="0"/>
    <n v="60"/>
    <n v="124"/>
    <n v="58"/>
    <n v="387"/>
    <n v="1.06"/>
    <n v="0.01"/>
    <x v="0"/>
    <x v="0"/>
    <x v="0"/>
  </r>
  <r>
    <n v="60"/>
    <x v="1"/>
    <n v="60"/>
    <n v="144"/>
    <n v="54"/>
    <n v="121"/>
    <n v="4.82"/>
    <n v="7.0999999999999994E-2"/>
    <x v="1"/>
    <x v="1"/>
    <x v="1"/>
  </r>
  <r>
    <n v="60"/>
    <x v="1"/>
    <n v="60"/>
    <n v="130"/>
    <n v="56"/>
    <n v="294"/>
    <n v="2.13"/>
    <n v="0.10299999999999999"/>
    <x v="1"/>
    <x v="1"/>
    <x v="1"/>
  </r>
  <r>
    <n v="75"/>
    <x v="0"/>
    <n v="60"/>
    <n v="138"/>
    <n v="58"/>
    <n v="116"/>
    <n v="2.85"/>
    <n v="2.3E-2"/>
    <x v="1"/>
    <x v="1"/>
    <x v="1"/>
  </r>
  <r>
    <n v="66"/>
    <x v="0"/>
    <n v="60"/>
    <n v="129"/>
    <n v="55"/>
    <n v="88"/>
    <n v="1.6"/>
    <n v="3.7999999999999999E-2"/>
    <x v="1"/>
    <x v="1"/>
    <x v="1"/>
  </r>
  <r>
    <n v="40"/>
    <x v="0"/>
    <n v="60"/>
    <n v="97"/>
    <n v="44"/>
    <n v="167"/>
    <n v="6.91"/>
    <n v="5.0999999999999997E-2"/>
    <x v="1"/>
    <x v="1"/>
    <x v="1"/>
  </r>
  <r>
    <n v="19"/>
    <x v="1"/>
    <n v="62"/>
    <n v="114"/>
    <n v="69"/>
    <n v="240"/>
    <n v="300"/>
    <n v="4.0000000000000001E-3"/>
    <x v="1"/>
    <x v="1"/>
    <x v="1"/>
  </r>
  <r>
    <n v="58"/>
    <x v="0"/>
    <n v="75"/>
    <n v="116"/>
    <n v="71"/>
    <n v="132"/>
    <n v="1.98"/>
    <n v="2.8000000000000001E-2"/>
    <x v="1"/>
    <x v="1"/>
    <x v="1"/>
  </r>
  <r>
    <n v="77"/>
    <x v="0"/>
    <n v="73"/>
    <n v="115"/>
    <n v="72"/>
    <n v="134"/>
    <n v="19.5"/>
    <n v="8.9999999999999993E-3"/>
    <x v="1"/>
    <x v="1"/>
    <x v="1"/>
  </r>
  <r>
    <n v="71"/>
    <x v="0"/>
    <n v="71"/>
    <n v="119"/>
    <n v="76"/>
    <n v="159"/>
    <n v="0.46800000000000003"/>
    <n v="2.9000000000000001E-2"/>
    <x v="1"/>
    <x v="1"/>
    <x v="1"/>
  </r>
  <r>
    <n v="53"/>
    <x v="0"/>
    <n v="73"/>
    <n v="135"/>
    <n v="81"/>
    <n v="115"/>
    <n v="165.1"/>
    <n v="1.4E-2"/>
    <x v="1"/>
    <x v="1"/>
    <x v="1"/>
  </r>
  <r>
    <n v="43"/>
    <x v="1"/>
    <n v="68"/>
    <n v="116"/>
    <n v="74"/>
    <n v="81"/>
    <n v="1.64"/>
    <n v="1.4999999999999999E-2"/>
    <x v="1"/>
    <x v="1"/>
    <x v="1"/>
  </r>
  <r>
    <n v="66"/>
    <x v="1"/>
    <n v="70"/>
    <n v="113"/>
    <n v="62"/>
    <n v="266"/>
    <n v="300"/>
    <n v="1.2E-2"/>
    <x v="1"/>
    <x v="1"/>
    <x v="1"/>
  </r>
  <r>
    <n v="67"/>
    <x v="0"/>
    <n v="87"/>
    <n v="148"/>
    <n v="89"/>
    <n v="142"/>
    <n v="1.87"/>
    <n v="0.01"/>
    <x v="0"/>
    <x v="0"/>
    <x v="0"/>
  </r>
  <r>
    <n v="51"/>
    <x v="1"/>
    <n v="85"/>
    <n v="140"/>
    <n v="82"/>
    <n v="101"/>
    <n v="1.69"/>
    <n v="8.0000000000000002E-3"/>
    <x v="0"/>
    <x v="2"/>
    <x v="2"/>
  </r>
  <r>
    <n v="50"/>
    <x v="0"/>
    <n v="83"/>
    <n v="140"/>
    <n v="81"/>
    <n v="244"/>
    <n v="3.27"/>
    <n v="2.23"/>
    <x v="1"/>
    <x v="1"/>
    <x v="1"/>
  </r>
  <r>
    <n v="67"/>
    <x v="0"/>
    <n v="82"/>
    <n v="164"/>
    <n v="90"/>
    <n v="130"/>
    <n v="3.75"/>
    <n v="8.9999999999999993E-3"/>
    <x v="0"/>
    <x v="0"/>
    <x v="0"/>
  </r>
  <r>
    <n v="59"/>
    <x v="0"/>
    <n v="81"/>
    <n v="150"/>
    <n v="51"/>
    <n v="117"/>
    <n v="1.51"/>
    <n v="1.55"/>
    <x v="1"/>
    <x v="1"/>
    <x v="1"/>
  </r>
  <r>
    <n v="20"/>
    <x v="0"/>
    <n v="60"/>
    <n v="156"/>
    <n v="60"/>
    <n v="103"/>
    <n v="5.22"/>
    <n v="1.84"/>
    <x v="1"/>
    <x v="1"/>
    <x v="1"/>
  </r>
  <r>
    <n v="55"/>
    <x v="0"/>
    <n v="67"/>
    <n v="192"/>
    <n v="56"/>
    <n v="120"/>
    <n v="2.16"/>
    <n v="1.0999999999999999E-2"/>
    <x v="0"/>
    <x v="0"/>
    <x v="0"/>
  </r>
  <r>
    <n v="36"/>
    <x v="0"/>
    <n v="56"/>
    <n v="171"/>
    <n v="56"/>
    <n v="182"/>
    <n v="5.27"/>
    <n v="0.64"/>
    <x v="1"/>
    <x v="1"/>
    <x v="1"/>
  </r>
  <r>
    <n v="38"/>
    <x v="1"/>
    <n v="89"/>
    <n v="111"/>
    <n v="57"/>
    <n v="94"/>
    <n v="1.96"/>
    <n v="3.0000000000000001E-3"/>
    <x v="0"/>
    <x v="2"/>
    <x v="2"/>
  </r>
  <r>
    <n v="57"/>
    <x v="0"/>
    <n v="88"/>
    <n v="110"/>
    <n v="70"/>
    <n v="83"/>
    <n v="40.99"/>
    <n v="7.67"/>
    <x v="1"/>
    <x v="1"/>
    <x v="1"/>
  </r>
  <r>
    <n v="45"/>
    <x v="0"/>
    <n v="89"/>
    <n v="100"/>
    <n v="50"/>
    <n v="147"/>
    <n v="96.08"/>
    <n v="8.0000000000000002E-3"/>
    <x v="1"/>
    <x v="1"/>
    <x v="1"/>
  </r>
  <r>
    <n v="62"/>
    <x v="1"/>
    <n v="78"/>
    <n v="101"/>
    <n v="54"/>
    <n v="241"/>
    <n v="51.9"/>
    <n v="0.01"/>
    <x v="1"/>
    <x v="1"/>
    <x v="1"/>
  </r>
  <r>
    <n v="43"/>
    <x v="1"/>
    <n v="80"/>
    <n v="129"/>
    <n v="89"/>
    <n v="318"/>
    <n v="74.45"/>
    <n v="7.0000000000000001E-3"/>
    <x v="1"/>
    <x v="1"/>
    <x v="1"/>
  </r>
  <r>
    <n v="66"/>
    <x v="0"/>
    <n v="73"/>
    <n v="108"/>
    <n v="61"/>
    <n v="93"/>
    <n v="8.84"/>
    <n v="6.0999999999999999E-2"/>
    <x v="1"/>
    <x v="1"/>
    <x v="1"/>
  </r>
  <r>
    <n v="60"/>
    <x v="0"/>
    <n v="71"/>
    <n v="112"/>
    <n v="68"/>
    <n v="66"/>
    <n v="6.28"/>
    <n v="9.4E-2"/>
    <x v="1"/>
    <x v="1"/>
    <x v="1"/>
  </r>
  <r>
    <n v="67"/>
    <x v="0"/>
    <n v="74"/>
    <n v="111"/>
    <n v="71"/>
    <n v="91"/>
    <n v="2.2000000000000002"/>
    <n v="2.7E-2"/>
    <x v="1"/>
    <x v="1"/>
    <x v="1"/>
  </r>
  <r>
    <n v="65"/>
    <x v="0"/>
    <n v="72"/>
    <n v="130"/>
    <n v="73"/>
    <n v="156"/>
    <n v="3.2"/>
    <n v="7.5999999999999998E-2"/>
    <x v="1"/>
    <x v="1"/>
    <x v="1"/>
  </r>
  <r>
    <n v="60"/>
    <x v="1"/>
    <n v="78"/>
    <n v="134"/>
    <n v="68"/>
    <n v="123"/>
    <n v="1.54"/>
    <n v="5.3999999999999999E-2"/>
    <x v="1"/>
    <x v="1"/>
    <x v="1"/>
  </r>
  <r>
    <n v="49"/>
    <x v="0"/>
    <n v="78"/>
    <n v="132"/>
    <n v="85"/>
    <n v="103"/>
    <n v="49.8"/>
    <n v="0.252"/>
    <x v="1"/>
    <x v="1"/>
    <x v="1"/>
  </r>
  <r>
    <n v="60"/>
    <x v="0"/>
    <n v="62"/>
    <n v="115"/>
    <n v="75"/>
    <n v="125"/>
    <n v="1.64"/>
    <n v="1.79"/>
    <x v="1"/>
    <x v="1"/>
    <x v="1"/>
  </r>
  <r>
    <n v="80"/>
    <x v="0"/>
    <n v="60"/>
    <n v="135"/>
    <n v="85"/>
    <n v="166"/>
    <n v="3.46"/>
    <n v="1.95"/>
    <x v="1"/>
    <x v="1"/>
    <x v="1"/>
  </r>
  <r>
    <n v="47"/>
    <x v="0"/>
    <n v="125"/>
    <n v="121"/>
    <n v="60"/>
    <n v="89"/>
    <n v="2.27"/>
    <n v="0.39200000000000002"/>
    <x v="1"/>
    <x v="1"/>
    <x v="1"/>
  </r>
  <r>
    <n v="45"/>
    <x v="0"/>
    <n v="65"/>
    <n v="137"/>
    <n v="81"/>
    <n v="115"/>
    <n v="2.15"/>
    <n v="0.32700000000000001"/>
    <x v="1"/>
    <x v="1"/>
    <x v="1"/>
  </r>
  <r>
    <n v="38"/>
    <x v="1"/>
    <n v="90"/>
    <n v="135"/>
    <n v="75"/>
    <n v="108"/>
    <n v="0.45200000000000001"/>
    <n v="4.5999999999999999E-2"/>
    <x v="1"/>
    <x v="1"/>
    <x v="1"/>
  </r>
  <r>
    <n v="71"/>
    <x v="1"/>
    <n v="89"/>
    <n v="135"/>
    <n v="64"/>
    <n v="322"/>
    <n v="2"/>
    <n v="6.0000000000000001E-3"/>
    <x v="0"/>
    <x v="0"/>
    <x v="0"/>
  </r>
  <r>
    <n v="60"/>
    <x v="0"/>
    <n v="86"/>
    <n v="135"/>
    <n v="65"/>
    <n v="187"/>
    <n v="35.549999999999997"/>
    <n v="6.0000000000000001E-3"/>
    <x v="1"/>
    <x v="1"/>
    <x v="1"/>
  </r>
  <r>
    <n v="30"/>
    <x v="0"/>
    <n v="85"/>
    <n v="135"/>
    <n v="65"/>
    <n v="105"/>
    <n v="3.25"/>
    <n v="5.0000000000000001E-3"/>
    <x v="0"/>
    <x v="2"/>
    <x v="2"/>
  </r>
  <r>
    <n v="60"/>
    <x v="0"/>
    <n v="81"/>
    <n v="113"/>
    <n v="61"/>
    <n v="122"/>
    <n v="21.61"/>
    <n v="1.24"/>
    <x v="1"/>
    <x v="1"/>
    <x v="1"/>
  </r>
  <r>
    <n v="70"/>
    <x v="1"/>
    <n v="94"/>
    <n v="144"/>
    <n v="79"/>
    <n v="89"/>
    <n v="1.83"/>
    <n v="7.0000000000000001E-3"/>
    <x v="0"/>
    <x v="0"/>
    <x v="0"/>
  </r>
  <r>
    <n v="78"/>
    <x v="0"/>
    <n v="83"/>
    <n v="131"/>
    <n v="82"/>
    <n v="182"/>
    <n v="2.2599999999999998"/>
    <n v="1.1499999999999999"/>
    <x v="1"/>
    <x v="1"/>
    <x v="1"/>
  </r>
  <r>
    <n v="63"/>
    <x v="0"/>
    <n v="80"/>
    <n v="140"/>
    <n v="83"/>
    <n v="116"/>
    <n v="14.21"/>
    <n v="0.17799999999999999"/>
    <x v="1"/>
    <x v="1"/>
    <x v="1"/>
  </r>
  <r>
    <n v="57"/>
    <x v="0"/>
    <n v="64"/>
    <n v="117"/>
    <n v="68"/>
    <n v="94"/>
    <n v="4.16"/>
    <n v="1.9E-2"/>
    <x v="1"/>
    <x v="1"/>
    <x v="1"/>
  </r>
  <r>
    <n v="67"/>
    <x v="0"/>
    <n v="58"/>
    <n v="119"/>
    <n v="72"/>
    <n v="109"/>
    <n v="1.5"/>
    <n v="8.9999999999999993E-3"/>
    <x v="0"/>
    <x v="2"/>
    <x v="2"/>
  </r>
  <r>
    <n v="67"/>
    <x v="1"/>
    <n v="62"/>
    <n v="109"/>
    <n v="63"/>
    <n v="362"/>
    <n v="1.73"/>
    <n v="6.0000000000000001E-3"/>
    <x v="0"/>
    <x v="0"/>
    <x v="0"/>
  </r>
  <r>
    <n v="56"/>
    <x v="0"/>
    <n v="79"/>
    <n v="85"/>
    <n v="44"/>
    <n v="97"/>
    <n v="1.28"/>
    <n v="6.0000000000000001E-3"/>
    <x v="0"/>
    <x v="2"/>
    <x v="2"/>
  </r>
  <r>
    <n v="43"/>
    <x v="1"/>
    <n v="79"/>
    <n v="89"/>
    <n v="57"/>
    <n v="98"/>
    <n v="2.46"/>
    <n v="6.0000000000000001E-3"/>
    <x v="0"/>
    <x v="2"/>
    <x v="2"/>
  </r>
  <r>
    <n v="45"/>
    <x v="1"/>
    <n v="79"/>
    <n v="87"/>
    <n v="47"/>
    <n v="82"/>
    <n v="2.38"/>
    <n v="3.0000000000000001E-3"/>
    <x v="0"/>
    <x v="2"/>
    <x v="2"/>
  </r>
  <r>
    <n v="50"/>
    <x v="0"/>
    <n v="80"/>
    <n v="98"/>
    <n v="52"/>
    <n v="110"/>
    <n v="4.6100000000000003"/>
    <n v="3.0000000000000001E-3"/>
    <x v="0"/>
    <x v="2"/>
    <x v="2"/>
  </r>
  <r>
    <n v="64"/>
    <x v="0"/>
    <n v="79"/>
    <n v="99"/>
    <n v="55"/>
    <n v="105"/>
    <n v="1.36"/>
    <n v="1.97"/>
    <x v="1"/>
    <x v="1"/>
    <x v="1"/>
  </r>
  <r>
    <n v="63"/>
    <x v="1"/>
    <n v="78"/>
    <n v="116"/>
    <n v="60"/>
    <n v="180"/>
    <n v="2.58"/>
    <n v="5.0000000000000001E-3"/>
    <x v="0"/>
    <x v="2"/>
    <x v="2"/>
  </r>
  <r>
    <n v="60"/>
    <x v="0"/>
    <n v="78"/>
    <n v="96"/>
    <n v="57"/>
    <n v="116"/>
    <n v="264.39999999999998"/>
    <n v="0.68100000000000005"/>
    <x v="1"/>
    <x v="1"/>
    <x v="1"/>
  </r>
  <r>
    <n v="53"/>
    <x v="1"/>
    <n v="77"/>
    <n v="105"/>
    <n v="58"/>
    <n v="92"/>
    <n v="0.68700000000000006"/>
    <n v="8.9999999999999993E-3"/>
    <x v="0"/>
    <x v="2"/>
    <x v="2"/>
  </r>
  <r>
    <n v="60"/>
    <x v="1"/>
    <n v="89"/>
    <n v="95"/>
    <n v="70"/>
    <n v="93"/>
    <n v="20.71"/>
    <n v="0.106"/>
    <x v="1"/>
    <x v="1"/>
    <x v="1"/>
  </r>
  <r>
    <n v="44"/>
    <x v="1"/>
    <n v="91"/>
    <n v="100"/>
    <n v="71"/>
    <n v="116"/>
    <n v="7.02"/>
    <n v="1.4E-2"/>
    <x v="0"/>
    <x v="2"/>
    <x v="2"/>
  </r>
  <r>
    <n v="50"/>
    <x v="0"/>
    <n v="83"/>
    <n v="95"/>
    <n v="70"/>
    <n v="94"/>
    <n v="2.42"/>
    <n v="1.46"/>
    <x v="1"/>
    <x v="1"/>
    <x v="1"/>
  </r>
  <r>
    <n v="69"/>
    <x v="0"/>
    <n v="82"/>
    <n v="86"/>
    <n v="70"/>
    <n v="87"/>
    <n v="4.37"/>
    <n v="1.7000000000000001E-2"/>
    <x v="1"/>
    <x v="1"/>
    <x v="1"/>
  </r>
  <r>
    <n v="45"/>
    <x v="1"/>
    <n v="86"/>
    <n v="70"/>
    <n v="92"/>
    <n v="90"/>
    <n v="4.76"/>
    <n v="3.0000000000000001E-3"/>
    <x v="0"/>
    <x v="2"/>
    <x v="2"/>
  </r>
  <r>
    <n v="55"/>
    <x v="0"/>
    <n v="92"/>
    <n v="71"/>
    <n v="93"/>
    <n v="127"/>
    <n v="1.8"/>
    <n v="8.9999999999999993E-3"/>
    <x v="0"/>
    <x v="2"/>
    <x v="2"/>
  </r>
  <r>
    <n v="58"/>
    <x v="0"/>
    <n v="103"/>
    <n v="78"/>
    <n v="92"/>
    <n v="109"/>
    <n v="3.84"/>
    <n v="8.0000000000000002E-3"/>
    <x v="0"/>
    <x v="2"/>
    <x v="2"/>
  </r>
  <r>
    <n v="50"/>
    <x v="1"/>
    <n v="72"/>
    <n v="91"/>
    <n v="70"/>
    <n v="147"/>
    <n v="2.74"/>
    <n v="6.3E-2"/>
    <x v="1"/>
    <x v="1"/>
    <x v="1"/>
  </r>
  <r>
    <n v="55"/>
    <x v="0"/>
    <n v="78"/>
    <n v="136"/>
    <n v="82"/>
    <n v="131"/>
    <n v="1.65"/>
    <n v="7.0000000000000001E-3"/>
    <x v="0"/>
    <x v="2"/>
    <x v="2"/>
  </r>
  <r>
    <n v="70"/>
    <x v="1"/>
    <n v="75"/>
    <n v="128"/>
    <n v="74"/>
    <n v="84"/>
    <n v="1.27"/>
    <n v="5.0000000000000001E-3"/>
    <x v="0"/>
    <x v="2"/>
    <x v="2"/>
  </r>
  <r>
    <n v="70"/>
    <x v="0"/>
    <n v="70"/>
    <n v="127"/>
    <n v="77"/>
    <n v="132"/>
    <n v="1.3"/>
    <n v="1.23"/>
    <x v="1"/>
    <x v="1"/>
    <x v="1"/>
  </r>
  <r>
    <n v="73"/>
    <x v="1"/>
    <n v="62"/>
    <n v="110"/>
    <n v="69"/>
    <n v="227"/>
    <n v="1.2"/>
    <n v="1.6E-2"/>
    <x v="1"/>
    <x v="1"/>
    <x v="1"/>
  </r>
  <r>
    <n v="68"/>
    <x v="0"/>
    <n v="61"/>
    <n v="122"/>
    <n v="66"/>
    <n v="95"/>
    <n v="3.45"/>
    <n v="1.2999999999999999E-2"/>
    <x v="0"/>
    <x v="2"/>
    <x v="2"/>
  </r>
  <r>
    <n v="41"/>
    <x v="0"/>
    <n v="60"/>
    <n v="131"/>
    <n v="70"/>
    <n v="134"/>
    <n v="0.74299999999999999"/>
    <n v="2.86"/>
    <x v="1"/>
    <x v="1"/>
    <x v="1"/>
  </r>
  <r>
    <n v="82"/>
    <x v="0"/>
    <n v="62"/>
    <n v="126"/>
    <n v="65"/>
    <n v="137"/>
    <n v="39.53"/>
    <n v="6.0000000000000001E-3"/>
    <x v="1"/>
    <x v="1"/>
    <x v="1"/>
  </r>
  <r>
    <n v="32"/>
    <x v="0"/>
    <n v="72"/>
    <n v="136"/>
    <n v="80"/>
    <n v="111"/>
    <n v="5.6"/>
    <n v="3.0000000000000001E-3"/>
    <x v="0"/>
    <x v="2"/>
    <x v="2"/>
  </r>
  <r>
    <n v="57"/>
    <x v="0"/>
    <n v="70"/>
    <n v="144"/>
    <n v="75"/>
    <n v="111"/>
    <n v="3.58"/>
    <n v="0.16400000000000001"/>
    <x v="1"/>
    <x v="1"/>
    <x v="1"/>
  </r>
  <r>
    <n v="50"/>
    <x v="0"/>
    <n v="60"/>
    <n v="135"/>
    <n v="89"/>
    <n v="81"/>
    <n v="4.5599999999999996"/>
    <n v="1.86"/>
    <x v="1"/>
    <x v="1"/>
    <x v="1"/>
  </r>
  <r>
    <n v="60"/>
    <x v="0"/>
    <n v="65"/>
    <n v="140"/>
    <n v="89"/>
    <n v="242"/>
    <n v="3.26"/>
    <n v="1.0999999999999999E-2"/>
    <x v="0"/>
    <x v="0"/>
    <x v="0"/>
  </r>
  <r>
    <n v="67"/>
    <x v="0"/>
    <n v="61"/>
    <n v="134"/>
    <n v="89"/>
    <n v="106"/>
    <n v="2.37"/>
    <n v="3.2000000000000001E-2"/>
    <x v="1"/>
    <x v="1"/>
    <x v="1"/>
  </r>
  <r>
    <n v="50"/>
    <x v="0"/>
    <n v="66"/>
    <n v="136"/>
    <n v="78"/>
    <n v="130"/>
    <n v="2.11"/>
    <n v="2.4E-2"/>
    <x v="1"/>
    <x v="1"/>
    <x v="1"/>
  </r>
  <r>
    <n v="60"/>
    <x v="1"/>
    <n v="100"/>
    <n v="170"/>
    <n v="103"/>
    <n v="197"/>
    <n v="3.36"/>
    <n v="1.2E-2"/>
    <x v="0"/>
    <x v="0"/>
    <x v="0"/>
  </r>
  <r>
    <n v="46"/>
    <x v="1"/>
    <n v="76"/>
    <n v="169"/>
    <n v="95"/>
    <n v="152"/>
    <n v="2.19"/>
    <n v="6.0000000000000001E-3"/>
    <x v="0"/>
    <x v="0"/>
    <x v="0"/>
  </r>
  <r>
    <n v="46"/>
    <x v="0"/>
    <n v="78"/>
    <n v="150"/>
    <n v="76"/>
    <n v="169"/>
    <n v="3.43"/>
    <n v="8.0000000000000002E-3"/>
    <x v="0"/>
    <x v="0"/>
    <x v="0"/>
  </r>
  <r>
    <n v="55"/>
    <x v="0"/>
    <n v="83"/>
    <n v="169"/>
    <n v="78"/>
    <n v="109"/>
    <n v="1.49"/>
    <n v="2.5000000000000001E-2"/>
    <x v="1"/>
    <x v="1"/>
    <x v="1"/>
  </r>
  <r>
    <n v="55"/>
    <x v="1"/>
    <n v="76"/>
    <n v="149"/>
    <n v="75"/>
    <n v="347"/>
    <n v="20.21"/>
    <n v="8.9999999999999993E-3"/>
    <x v="1"/>
    <x v="1"/>
    <x v="1"/>
  </r>
  <r>
    <n v="75"/>
    <x v="0"/>
    <n v="71"/>
    <n v="144"/>
    <n v="74"/>
    <n v="104"/>
    <n v="4.43"/>
    <n v="1.2999999999999999E-2"/>
    <x v="0"/>
    <x v="0"/>
    <x v="0"/>
  </r>
  <r>
    <n v="40"/>
    <x v="1"/>
    <n v="75"/>
    <n v="148"/>
    <n v="73"/>
    <n v="117"/>
    <n v="3.32"/>
    <n v="8.0000000000000002E-3"/>
    <x v="0"/>
    <x v="0"/>
    <x v="0"/>
  </r>
  <r>
    <n v="45"/>
    <x v="0"/>
    <n v="72"/>
    <n v="154"/>
    <n v="67"/>
    <n v="98"/>
    <n v="16.079999999999998"/>
    <n v="0.01"/>
    <x v="1"/>
    <x v="1"/>
    <x v="1"/>
  </r>
  <r>
    <n v="68"/>
    <x v="1"/>
    <n v="73"/>
    <n v="150"/>
    <n v="75"/>
    <n v="103"/>
    <n v="3.09"/>
    <n v="5.0000000000000001E-3"/>
    <x v="0"/>
    <x v="0"/>
    <x v="0"/>
  </r>
  <r>
    <n v="55"/>
    <x v="0"/>
    <n v="74"/>
    <n v="168"/>
    <n v="97"/>
    <n v="102"/>
    <n v="2"/>
    <n v="1.4E-2"/>
    <x v="0"/>
    <x v="0"/>
    <x v="0"/>
  </r>
  <r>
    <n v="50"/>
    <x v="1"/>
    <n v="81"/>
    <n v="130"/>
    <n v="58"/>
    <n v="99"/>
    <n v="6.14"/>
    <n v="3.0000000000000001E-3"/>
    <x v="0"/>
    <x v="2"/>
    <x v="2"/>
  </r>
  <r>
    <n v="50"/>
    <x v="0"/>
    <n v="79"/>
    <n v="141"/>
    <n v="79"/>
    <n v="81"/>
    <n v="2.93"/>
    <n v="0.14199999999999999"/>
    <x v="1"/>
    <x v="1"/>
    <x v="1"/>
  </r>
  <r>
    <n v="68"/>
    <x v="0"/>
    <n v="67"/>
    <n v="191"/>
    <n v="110"/>
    <n v="165"/>
    <n v="2.58"/>
    <n v="0.01"/>
    <x v="0"/>
    <x v="0"/>
    <x v="0"/>
  </r>
  <r>
    <n v="60"/>
    <x v="0"/>
    <n v="60"/>
    <n v="120"/>
    <n v="60"/>
    <n v="126"/>
    <n v="1.3"/>
    <n v="4.5999999999999999E-2"/>
    <x v="1"/>
    <x v="1"/>
    <x v="1"/>
  </r>
  <r>
    <n v="55"/>
    <x v="0"/>
    <n v="67"/>
    <n v="145"/>
    <n v="83"/>
    <n v="191"/>
    <n v="0.68300000000000005"/>
    <n v="2.99"/>
    <x v="1"/>
    <x v="1"/>
    <x v="1"/>
  </r>
  <r>
    <n v="61"/>
    <x v="0"/>
    <n v="60"/>
    <n v="138"/>
    <n v="81"/>
    <n v="321"/>
    <n v="6.17"/>
    <n v="1E-3"/>
    <x v="0"/>
    <x v="0"/>
    <x v="0"/>
  </r>
  <r>
    <n v="51"/>
    <x v="0"/>
    <n v="72"/>
    <n v="141"/>
    <n v="89"/>
    <n v="133"/>
    <n v="8.57"/>
    <n v="8.0000000000000002E-3"/>
    <x v="1"/>
    <x v="1"/>
    <x v="1"/>
  </r>
  <r>
    <n v="30"/>
    <x v="1"/>
    <n v="65"/>
    <n v="137"/>
    <n v="61"/>
    <n v="109"/>
    <n v="1.76"/>
    <n v="3.0000000000000001E-3"/>
    <x v="0"/>
    <x v="2"/>
    <x v="2"/>
  </r>
  <r>
    <n v="66"/>
    <x v="0"/>
    <n v="69"/>
    <n v="129"/>
    <n v="73"/>
    <n v="215"/>
    <n v="300"/>
    <n v="5.0000000000000001E-3"/>
    <x v="1"/>
    <x v="1"/>
    <x v="1"/>
  </r>
  <r>
    <n v="62"/>
    <x v="1"/>
    <n v="61"/>
    <n v="193"/>
    <n v="86"/>
    <n v="96"/>
    <n v="2.99"/>
    <n v="4.0000000000000001E-3"/>
    <x v="0"/>
    <x v="0"/>
    <x v="0"/>
  </r>
  <r>
    <n v="70"/>
    <x v="0"/>
    <n v="61"/>
    <n v="145"/>
    <n v="68"/>
    <n v="61"/>
    <n v="286.89999999999998"/>
    <n v="4.0000000000000001E-3"/>
    <x v="1"/>
    <x v="1"/>
    <x v="1"/>
  </r>
  <r>
    <n v="60"/>
    <x v="1"/>
    <n v="60"/>
    <n v="128"/>
    <n v="72"/>
    <n v="80"/>
    <n v="0.48699999999999999"/>
    <n v="5.0000000000000001E-3"/>
    <x v="0"/>
    <x v="2"/>
    <x v="2"/>
  </r>
  <r>
    <n v="78"/>
    <x v="0"/>
    <n v="62"/>
    <n v="157"/>
    <n v="66"/>
    <n v="106"/>
    <n v="3.77"/>
    <n v="2.4E-2"/>
    <x v="1"/>
    <x v="1"/>
    <x v="1"/>
  </r>
  <r>
    <n v="58"/>
    <x v="1"/>
    <n v="80"/>
    <n v="167"/>
    <n v="97"/>
    <n v="92"/>
    <n v="1.67"/>
    <n v="1.7000000000000001E-2"/>
    <x v="1"/>
    <x v="1"/>
    <x v="1"/>
  </r>
  <r>
    <n v="58"/>
    <x v="0"/>
    <n v="73"/>
    <n v="160"/>
    <n v="95"/>
    <n v="91"/>
    <n v="1.98"/>
    <n v="5.0999999999999997E-2"/>
    <x v="1"/>
    <x v="1"/>
    <x v="1"/>
  </r>
  <r>
    <n v="46"/>
    <x v="0"/>
    <n v="69"/>
    <n v="165"/>
    <n v="94"/>
    <n v="95"/>
    <n v="2.82"/>
    <n v="8.9999999999999993E-3"/>
    <x v="0"/>
    <x v="0"/>
    <x v="0"/>
  </r>
  <r>
    <n v="58"/>
    <x v="1"/>
    <n v="81"/>
    <n v="146"/>
    <n v="84"/>
    <n v="195"/>
    <n v="0.998"/>
    <n v="1.4E-2"/>
    <x v="0"/>
    <x v="0"/>
    <x v="0"/>
  </r>
  <r>
    <n v="46"/>
    <x v="0"/>
    <n v="65"/>
    <n v="115"/>
    <n v="66"/>
    <n v="112"/>
    <n v="25.74"/>
    <n v="7.0000000000000001E-3"/>
    <x v="1"/>
    <x v="1"/>
    <x v="1"/>
  </r>
  <r>
    <n v="63"/>
    <x v="0"/>
    <n v="66"/>
    <n v="101"/>
    <n v="50"/>
    <n v="94"/>
    <n v="0.59599999999999997"/>
    <n v="0.17100000000000001"/>
    <x v="1"/>
    <x v="1"/>
    <x v="1"/>
  </r>
  <r>
    <n v="57"/>
    <x v="0"/>
    <n v="56"/>
    <n v="93"/>
    <n v="65"/>
    <n v="133"/>
    <n v="16.62"/>
    <n v="1.7000000000000001E-2"/>
    <x v="1"/>
    <x v="1"/>
    <x v="1"/>
  </r>
  <r>
    <n v="51"/>
    <x v="1"/>
    <n v="70"/>
    <n v="140"/>
    <n v="90"/>
    <n v="150"/>
    <n v="1.81"/>
    <n v="1.2999999999999999E-2"/>
    <x v="0"/>
    <x v="2"/>
    <x v="2"/>
  </r>
  <r>
    <n v="50"/>
    <x v="0"/>
    <n v="69"/>
    <n v="165"/>
    <n v="104"/>
    <n v="194"/>
    <n v="1.5"/>
    <n v="7.0000000000000001E-3"/>
    <x v="0"/>
    <x v="0"/>
    <x v="0"/>
  </r>
  <r>
    <n v="45"/>
    <x v="0"/>
    <n v="68"/>
    <n v="154"/>
    <n v="95"/>
    <n v="102"/>
    <n v="7.32"/>
    <n v="4.0000000000000001E-3"/>
    <x v="1"/>
    <x v="1"/>
    <x v="1"/>
  </r>
  <r>
    <n v="47"/>
    <x v="1"/>
    <n v="67"/>
    <n v="128"/>
    <n v="92"/>
    <n v="114"/>
    <n v="5.27"/>
    <n v="0.01"/>
    <x v="1"/>
    <x v="1"/>
    <x v="1"/>
  </r>
  <r>
    <n v="75"/>
    <x v="1"/>
    <n v="66"/>
    <n v="150"/>
    <n v="95"/>
    <n v="115"/>
    <n v="2.96"/>
    <n v="0.28000000000000003"/>
    <x v="1"/>
    <x v="1"/>
    <x v="1"/>
  </r>
  <r>
    <n v="48"/>
    <x v="1"/>
    <n v="65"/>
    <n v="136"/>
    <n v="88"/>
    <n v="104"/>
    <n v="4.55"/>
    <n v="1.0999999999999999E-2"/>
    <x v="0"/>
    <x v="2"/>
    <x v="2"/>
  </r>
  <r>
    <n v="25"/>
    <x v="0"/>
    <n v="64"/>
    <n v="153"/>
    <n v="93"/>
    <n v="110"/>
    <n v="3.09"/>
    <n v="9.7000000000000003E-2"/>
    <x v="1"/>
    <x v="1"/>
    <x v="1"/>
  </r>
  <r>
    <n v="48"/>
    <x v="1"/>
    <n v="63"/>
    <n v="175"/>
    <n v="90"/>
    <n v="85"/>
    <n v="1.64"/>
    <n v="2E-3"/>
    <x v="0"/>
    <x v="0"/>
    <x v="0"/>
  </r>
  <r>
    <n v="52"/>
    <x v="0"/>
    <n v="62"/>
    <n v="180"/>
    <n v="100"/>
    <n v="233"/>
    <n v="2.94"/>
    <n v="3.39"/>
    <x v="1"/>
    <x v="1"/>
    <x v="1"/>
  </r>
  <r>
    <n v="63"/>
    <x v="1"/>
    <n v="75"/>
    <n v="116"/>
    <n v="73"/>
    <n v="95"/>
    <n v="4.6900000000000004"/>
    <n v="6.0000000000000001E-3"/>
    <x v="0"/>
    <x v="2"/>
    <x v="2"/>
  </r>
  <r>
    <n v="60"/>
    <x v="0"/>
    <n v="77"/>
    <n v="154"/>
    <n v="76"/>
    <n v="462"/>
    <n v="2.14"/>
    <n v="1.33"/>
    <x v="1"/>
    <x v="1"/>
    <x v="1"/>
  </r>
  <r>
    <n v="49"/>
    <x v="1"/>
    <n v="67"/>
    <n v="120"/>
    <n v="55"/>
    <n v="100"/>
    <n v="0.67600000000000005"/>
    <n v="5.0000000000000001E-3"/>
    <x v="1"/>
    <x v="1"/>
    <x v="1"/>
  </r>
  <r>
    <n v="60"/>
    <x v="0"/>
    <n v="68"/>
    <n v="42"/>
    <n v="64"/>
    <n v="106"/>
    <n v="0.879"/>
    <n v="0.42599999999999999"/>
    <x v="0"/>
    <x v="1"/>
    <x v="1"/>
  </r>
  <r>
    <n v="52"/>
    <x v="1"/>
    <n v="70"/>
    <n v="114"/>
    <n v="54"/>
    <n v="422"/>
    <n v="2.31"/>
    <n v="8.0000000000000002E-3"/>
    <x v="0"/>
    <x v="0"/>
    <x v="0"/>
  </r>
  <r>
    <n v="55"/>
    <x v="0"/>
    <n v="70"/>
    <n v="116"/>
    <n v="54"/>
    <n v="100"/>
    <n v="2.99"/>
    <n v="8.9999999999999993E-3"/>
    <x v="0"/>
    <x v="2"/>
    <x v="2"/>
  </r>
  <r>
    <n v="60"/>
    <x v="0"/>
    <n v="72"/>
    <n v="151"/>
    <n v="57"/>
    <n v="245"/>
    <n v="20.46"/>
    <n v="0.01"/>
    <x v="1"/>
    <x v="1"/>
    <x v="1"/>
  </r>
  <r>
    <n v="65"/>
    <x v="1"/>
    <n v="71"/>
    <n v="149"/>
    <n v="64"/>
    <n v="168"/>
    <n v="25.36"/>
    <n v="1.2999999999999999E-2"/>
    <x v="1"/>
    <x v="1"/>
    <x v="1"/>
  </r>
  <r>
    <n v="55"/>
    <x v="0"/>
    <n v="76"/>
    <n v="115"/>
    <n v="51"/>
    <n v="99"/>
    <n v="2.73"/>
    <n v="0.10299999999999999"/>
    <x v="1"/>
    <x v="1"/>
    <x v="1"/>
  </r>
  <r>
    <n v="45"/>
    <x v="0"/>
    <n v="72"/>
    <n v="136"/>
    <n v="46"/>
    <n v="187"/>
    <n v="1.42"/>
    <n v="4.0000000000000001E-3"/>
    <x v="0"/>
    <x v="2"/>
    <x v="2"/>
  </r>
  <r>
    <n v="67"/>
    <x v="0"/>
    <n v="74"/>
    <n v="117"/>
    <n v="42"/>
    <n v="101"/>
    <n v="3.7"/>
    <n v="6.8000000000000005E-2"/>
    <x v="1"/>
    <x v="1"/>
    <x v="1"/>
  </r>
  <r>
    <n v="45"/>
    <x v="0"/>
    <n v="75"/>
    <n v="144"/>
    <n v="78"/>
    <n v="189"/>
    <n v="2.42"/>
    <n v="6.0000000000000001E-3"/>
    <x v="0"/>
    <x v="0"/>
    <x v="0"/>
  </r>
  <r>
    <n v="53"/>
    <x v="1"/>
    <n v="80"/>
    <n v="150"/>
    <n v="52"/>
    <n v="188"/>
    <n v="3.24"/>
    <n v="7.0000000000000001E-3"/>
    <x v="0"/>
    <x v="0"/>
    <x v="0"/>
  </r>
  <r>
    <n v="67"/>
    <x v="1"/>
    <n v="84"/>
    <n v="118"/>
    <n v="68"/>
    <n v="98"/>
    <n v="1.46"/>
    <n v="7.0000000000000001E-3"/>
    <x v="0"/>
    <x v="2"/>
    <x v="2"/>
  </r>
  <r>
    <n v="60"/>
    <x v="1"/>
    <n v="110"/>
    <n v="220"/>
    <n v="128"/>
    <n v="101"/>
    <n v="1.28"/>
    <n v="2E-3"/>
    <x v="0"/>
    <x v="0"/>
    <x v="0"/>
  </r>
  <r>
    <n v="63"/>
    <x v="0"/>
    <n v="120"/>
    <n v="140"/>
    <n v="90"/>
    <n v="100"/>
    <n v="98.48"/>
    <n v="3.1E-2"/>
    <x v="1"/>
    <x v="1"/>
    <x v="1"/>
  </r>
  <r>
    <n v="55"/>
    <x v="0"/>
    <n v="122"/>
    <n v="147"/>
    <n v="95"/>
    <n v="96"/>
    <n v="3.86"/>
    <n v="5.0000000000000001E-3"/>
    <x v="0"/>
    <x v="0"/>
    <x v="0"/>
  </r>
  <r>
    <n v="63"/>
    <x v="0"/>
    <n v="119"/>
    <n v="170"/>
    <n v="107"/>
    <n v="129"/>
    <n v="2.61"/>
    <n v="5.0000000000000001E-3"/>
    <x v="0"/>
    <x v="0"/>
    <x v="0"/>
  </r>
  <r>
    <n v="75"/>
    <x v="1"/>
    <n v="116"/>
    <n v="144"/>
    <n v="82"/>
    <n v="96"/>
    <n v="4"/>
    <n v="1.2E-2"/>
    <x v="0"/>
    <x v="0"/>
    <x v="0"/>
  </r>
  <r>
    <n v="63"/>
    <x v="1"/>
    <n v="114"/>
    <n v="152"/>
    <n v="91"/>
    <n v="200"/>
    <n v="3.35"/>
    <n v="8.0000000000000002E-3"/>
    <x v="0"/>
    <x v="0"/>
    <x v="0"/>
  </r>
  <r>
    <n v="48"/>
    <x v="0"/>
    <n v="80"/>
    <n v="129"/>
    <n v="77"/>
    <n v="110"/>
    <n v="4.7300000000000004"/>
    <n v="6.0000000000000001E-3"/>
    <x v="0"/>
    <x v="2"/>
    <x v="2"/>
  </r>
  <r>
    <n v="70"/>
    <x v="1"/>
    <n v="79"/>
    <n v="150"/>
    <n v="85"/>
    <n v="146"/>
    <n v="4.29"/>
    <n v="6.0999999999999999E-2"/>
    <x v="1"/>
    <x v="1"/>
    <x v="1"/>
  </r>
  <r>
    <n v="44"/>
    <x v="0"/>
    <n v="78"/>
    <n v="145"/>
    <n v="81"/>
    <n v="140"/>
    <n v="2.91"/>
    <n v="3.0000000000000001E-3"/>
    <x v="0"/>
    <x v="0"/>
    <x v="0"/>
  </r>
  <r>
    <n v="25"/>
    <x v="0"/>
    <n v="77"/>
    <n v="175"/>
    <n v="98"/>
    <n v="109"/>
    <n v="2.7"/>
    <n v="3.0000000000000001E-3"/>
    <x v="0"/>
    <x v="0"/>
    <x v="0"/>
  </r>
  <r>
    <n v="62"/>
    <x v="0"/>
    <n v="76"/>
    <n v="154"/>
    <n v="86"/>
    <n v="159"/>
    <n v="1.1599999999999999"/>
    <n v="3.0000000000000001E-3"/>
    <x v="0"/>
    <x v="0"/>
    <x v="0"/>
  </r>
  <r>
    <n v="50"/>
    <x v="0"/>
    <n v="75"/>
    <n v="142"/>
    <n v="75"/>
    <n v="122"/>
    <n v="6.27"/>
    <n v="4.0000000000000001E-3"/>
    <x v="0"/>
    <x v="0"/>
    <x v="0"/>
  </r>
  <r>
    <n v="51"/>
    <x v="1"/>
    <n v="74"/>
    <n v="120"/>
    <n v="70"/>
    <n v="382"/>
    <n v="5.16"/>
    <n v="3.0000000000000001E-3"/>
    <x v="1"/>
    <x v="1"/>
    <x v="1"/>
  </r>
  <r>
    <n v="56"/>
    <x v="0"/>
    <n v="73"/>
    <n v="123"/>
    <n v="74"/>
    <n v="217"/>
    <n v="3.85"/>
    <n v="5.0000000000000001E-3"/>
    <x v="0"/>
    <x v="0"/>
    <x v="0"/>
  </r>
  <r>
    <n v="55"/>
    <x v="0"/>
    <n v="55"/>
    <n v="120"/>
    <n v="79"/>
    <n v="94"/>
    <n v="1.42"/>
    <n v="0.35299999999999998"/>
    <x v="1"/>
    <x v="1"/>
    <x v="1"/>
  </r>
  <r>
    <n v="60"/>
    <x v="0"/>
    <n v="53"/>
    <n v="102"/>
    <n v="61"/>
    <n v="303"/>
    <n v="14.07"/>
    <n v="0.81599999999999995"/>
    <x v="1"/>
    <x v="1"/>
    <x v="1"/>
  </r>
  <r>
    <n v="63"/>
    <x v="0"/>
    <n v="64"/>
    <n v="107"/>
    <n v="69"/>
    <n v="112"/>
    <n v="101.9"/>
    <n v="1.7000000000000001E-2"/>
    <x v="1"/>
    <x v="1"/>
    <x v="1"/>
  </r>
  <r>
    <n v="45"/>
    <x v="0"/>
    <n v="65"/>
    <n v="117"/>
    <n v="72"/>
    <n v="98"/>
    <n v="3"/>
    <n v="4.0000000000000001E-3"/>
    <x v="0"/>
    <x v="2"/>
    <x v="2"/>
  </r>
  <r>
    <n v="54"/>
    <x v="1"/>
    <n v="69"/>
    <n v="103"/>
    <n v="74"/>
    <n v="154"/>
    <n v="1.77"/>
    <n v="4.0000000000000001E-3"/>
    <x v="0"/>
    <x v="2"/>
    <x v="2"/>
  </r>
  <r>
    <n v="63"/>
    <x v="0"/>
    <n v="61"/>
    <n v="107"/>
    <n v="70"/>
    <n v="102"/>
    <n v="134.69999999999999"/>
    <n v="7.0000000000000001E-3"/>
    <x v="1"/>
    <x v="1"/>
    <x v="1"/>
  </r>
  <r>
    <n v="36"/>
    <x v="0"/>
    <n v="55"/>
    <n v="101"/>
    <n v="72"/>
    <n v="115"/>
    <n v="2.78"/>
    <n v="1.6E-2"/>
    <x v="1"/>
    <x v="1"/>
    <x v="1"/>
  </r>
  <r>
    <n v="26"/>
    <x v="0"/>
    <n v="54"/>
    <n v="104"/>
    <n v="62"/>
    <n v="88"/>
    <n v="14.21"/>
    <n v="4.0000000000000001E-3"/>
    <x v="1"/>
    <x v="1"/>
    <x v="1"/>
  </r>
  <r>
    <n v="41"/>
    <x v="0"/>
    <n v="54"/>
    <n v="87"/>
    <n v="54"/>
    <n v="221"/>
    <n v="0.72199999999999998"/>
    <n v="1.4E-2"/>
    <x v="0"/>
    <x v="0"/>
    <x v="0"/>
  </r>
  <r>
    <n v="65"/>
    <x v="1"/>
    <n v="62"/>
    <n v="101"/>
    <n v="64"/>
    <n v="89"/>
    <n v="2.27"/>
    <n v="0.59799999999999998"/>
    <x v="1"/>
    <x v="1"/>
    <x v="1"/>
  </r>
  <r>
    <n v="65"/>
    <x v="1"/>
    <n v="57"/>
    <n v="95"/>
    <n v="57"/>
    <n v="90"/>
    <n v="2.9"/>
    <n v="0.77"/>
    <x v="1"/>
    <x v="1"/>
    <x v="1"/>
  </r>
  <r>
    <n v="59"/>
    <x v="0"/>
    <n v="60"/>
    <n v="86"/>
    <n v="50"/>
    <n v="104"/>
    <n v="2.35"/>
    <n v="1.9E-2"/>
    <x v="1"/>
    <x v="1"/>
    <x v="1"/>
  </r>
  <r>
    <n v="57"/>
    <x v="1"/>
    <n v="61"/>
    <n v="112"/>
    <n v="56"/>
    <n v="103"/>
    <n v="2.98"/>
    <n v="3.0000000000000001E-3"/>
    <x v="0"/>
    <x v="2"/>
    <x v="2"/>
  </r>
  <r>
    <n v="53"/>
    <x v="0"/>
    <n v="62"/>
    <n v="123"/>
    <n v="66"/>
    <n v="186"/>
    <n v="2.4900000000000002"/>
    <n v="4.8000000000000001E-2"/>
    <x v="1"/>
    <x v="1"/>
    <x v="1"/>
  </r>
  <r>
    <n v="50"/>
    <x v="1"/>
    <n v="63"/>
    <n v="129"/>
    <n v="67"/>
    <n v="94"/>
    <n v="3.23"/>
    <n v="3.0000000000000001E-3"/>
    <x v="0"/>
    <x v="2"/>
    <x v="2"/>
  </r>
  <r>
    <n v="72"/>
    <x v="0"/>
    <n v="64"/>
    <n v="112"/>
    <n v="62"/>
    <n v="112"/>
    <n v="2.04"/>
    <n v="2.5000000000000001E-2"/>
    <x v="1"/>
    <x v="1"/>
    <x v="1"/>
  </r>
  <r>
    <n v="75"/>
    <x v="0"/>
    <n v="65"/>
    <n v="107"/>
    <n v="57"/>
    <n v="140"/>
    <n v="1.64"/>
    <n v="8.9999999999999993E-3"/>
    <x v="0"/>
    <x v="2"/>
    <x v="2"/>
  </r>
  <r>
    <n v="75"/>
    <x v="0"/>
    <n v="66"/>
    <n v="115"/>
    <n v="62"/>
    <n v="218"/>
    <n v="1.9"/>
    <n v="0.03"/>
    <x v="1"/>
    <x v="1"/>
    <x v="1"/>
  </r>
  <r>
    <n v="68"/>
    <x v="1"/>
    <n v="67"/>
    <n v="124"/>
    <n v="62"/>
    <n v="87"/>
    <n v="3.14"/>
    <n v="8.9999999999999993E-3"/>
    <x v="0"/>
    <x v="2"/>
    <x v="2"/>
  </r>
  <r>
    <n v="66"/>
    <x v="0"/>
    <n v="68"/>
    <n v="109"/>
    <n v="59"/>
    <n v="127"/>
    <n v="16.55"/>
    <n v="3.4000000000000002E-2"/>
    <x v="1"/>
    <x v="1"/>
    <x v="1"/>
  </r>
  <r>
    <n v="67"/>
    <x v="1"/>
    <n v="69"/>
    <n v="128"/>
    <n v="70"/>
    <n v="382"/>
    <n v="2.33"/>
    <n v="7.0000000000000001E-3"/>
    <x v="0"/>
    <x v="0"/>
    <x v="0"/>
  </r>
  <r>
    <n v="76"/>
    <x v="1"/>
    <n v="74"/>
    <n v="148"/>
    <n v="65"/>
    <n v="152"/>
    <n v="10.78"/>
    <n v="1.2E-2"/>
    <x v="1"/>
    <x v="1"/>
    <x v="1"/>
  </r>
  <r>
    <n v="58"/>
    <x v="0"/>
    <n v="73"/>
    <n v="123"/>
    <n v="68"/>
    <n v="222"/>
    <n v="1.81"/>
    <n v="0.2"/>
    <x v="1"/>
    <x v="1"/>
    <x v="1"/>
  </r>
  <r>
    <n v="62"/>
    <x v="0"/>
    <n v="69"/>
    <n v="111"/>
    <n v="70"/>
    <n v="68"/>
    <n v="13.97"/>
    <n v="0.29199999999999998"/>
    <x v="1"/>
    <x v="1"/>
    <x v="1"/>
  </r>
  <r>
    <n v="62"/>
    <x v="0"/>
    <n v="71"/>
    <n v="140"/>
    <n v="71"/>
    <n v="125"/>
    <n v="1.72"/>
    <n v="4.0000000000000001E-3"/>
    <x v="0"/>
    <x v="2"/>
    <x v="2"/>
  </r>
  <r>
    <n v="44"/>
    <x v="0"/>
    <n v="71"/>
    <n v="143"/>
    <n v="71"/>
    <n v="104"/>
    <n v="1.19"/>
    <n v="7.0000000000000007E-2"/>
    <x v="1"/>
    <x v="1"/>
    <x v="1"/>
  </r>
  <r>
    <n v="64"/>
    <x v="0"/>
    <n v="85"/>
    <n v="143"/>
    <n v="73"/>
    <n v="150"/>
    <n v="1.68"/>
    <n v="0.32400000000000001"/>
    <x v="1"/>
    <x v="1"/>
    <x v="1"/>
  </r>
  <r>
    <n v="52"/>
    <x v="0"/>
    <n v="78"/>
    <n v="139"/>
    <n v="76"/>
    <n v="175"/>
    <n v="2.0299999999999998"/>
    <n v="6.0000000000000001E-3"/>
    <x v="0"/>
    <x v="2"/>
    <x v="2"/>
  </r>
  <r>
    <n v="60"/>
    <x v="0"/>
    <n v="92"/>
    <n v="136"/>
    <n v="69"/>
    <n v="92"/>
    <n v="1.82"/>
    <n v="8.0000000000000002E-3"/>
    <x v="0"/>
    <x v="2"/>
    <x v="2"/>
  </r>
  <r>
    <n v="60"/>
    <x v="0"/>
    <n v="100"/>
    <n v="178"/>
    <n v="84"/>
    <n v="99"/>
    <n v="2.0499999999999998"/>
    <n v="1.18"/>
    <x v="1"/>
    <x v="1"/>
    <x v="1"/>
  </r>
  <r>
    <n v="53"/>
    <x v="1"/>
    <n v="94"/>
    <n v="126"/>
    <n v="65"/>
    <n v="105"/>
    <n v="2.38"/>
    <n v="3.0000000000000001E-3"/>
    <x v="0"/>
    <x v="2"/>
    <x v="2"/>
  </r>
  <r>
    <n v="63"/>
    <x v="0"/>
    <n v="67"/>
    <n v="120"/>
    <n v="64"/>
    <n v="94"/>
    <n v="2.72"/>
    <n v="0.245"/>
    <x v="1"/>
    <x v="1"/>
    <x v="1"/>
  </r>
  <r>
    <n v="63"/>
    <x v="0"/>
    <n v="60"/>
    <n v="137"/>
    <n v="78"/>
    <n v="177"/>
    <n v="7.64"/>
    <n v="1.2999999999999999E-2"/>
    <x v="1"/>
    <x v="1"/>
    <x v="1"/>
  </r>
  <r>
    <n v="33"/>
    <x v="0"/>
    <n v="90"/>
    <n v="139"/>
    <n v="67"/>
    <n v="50"/>
    <n v="0.81299999999999994"/>
    <n v="4.0000000000000001E-3"/>
    <x v="1"/>
    <x v="1"/>
    <x v="1"/>
  </r>
  <r>
    <n v="50"/>
    <x v="0"/>
    <n v="71"/>
    <n v="117"/>
    <n v="61"/>
    <n v="94"/>
    <n v="5.86"/>
    <n v="1.0999999999999999E-2"/>
    <x v="0"/>
    <x v="2"/>
    <x v="2"/>
  </r>
  <r>
    <n v="60"/>
    <x v="1"/>
    <n v="61"/>
    <n v="99"/>
    <n v="62"/>
    <n v="92"/>
    <n v="43.83"/>
    <n v="8.0000000000000002E-3"/>
    <x v="1"/>
    <x v="1"/>
    <x v="1"/>
  </r>
  <r>
    <n v="61"/>
    <x v="0"/>
    <n v="59"/>
    <n v="91"/>
    <n v="55"/>
    <n v="103"/>
    <n v="2.94"/>
    <n v="1.0999999999999999E-2"/>
    <x v="0"/>
    <x v="2"/>
    <x v="2"/>
  </r>
  <r>
    <n v="70"/>
    <x v="0"/>
    <n v="67"/>
    <n v="87"/>
    <n v="38"/>
    <n v="88"/>
    <n v="0.82099999999999995"/>
    <n v="0.112"/>
    <x v="1"/>
    <x v="1"/>
    <x v="1"/>
  </r>
  <r>
    <n v="49"/>
    <x v="0"/>
    <n v="57"/>
    <n v="101"/>
    <n v="59"/>
    <n v="203"/>
    <n v="2.7"/>
    <n v="6.0000000000000001E-3"/>
    <x v="0"/>
    <x v="0"/>
    <x v="0"/>
  </r>
  <r>
    <n v="38"/>
    <x v="1"/>
    <n v="59"/>
    <n v="100"/>
    <n v="56"/>
    <n v="92"/>
    <n v="15.67"/>
    <n v="6.0000000000000001E-3"/>
    <x v="1"/>
    <x v="1"/>
    <x v="1"/>
  </r>
  <r>
    <n v="39"/>
    <x v="0"/>
    <n v="94"/>
    <n v="105"/>
    <n v="81"/>
    <n v="93"/>
    <n v="4"/>
    <n v="4.0000000000000001E-3"/>
    <x v="0"/>
    <x v="2"/>
    <x v="2"/>
  </r>
  <r>
    <n v="68"/>
    <x v="0"/>
    <n v="87"/>
    <n v="135"/>
    <n v="84"/>
    <n v="108"/>
    <n v="3.76"/>
    <n v="1.2E-2"/>
    <x v="0"/>
    <x v="2"/>
    <x v="2"/>
  </r>
  <r>
    <n v="41"/>
    <x v="0"/>
    <n v="81"/>
    <n v="121"/>
    <n v="83"/>
    <n v="130"/>
    <n v="1.24"/>
    <n v="3.0000000000000001E-3"/>
    <x v="0"/>
    <x v="2"/>
    <x v="2"/>
  </r>
  <r>
    <n v="38"/>
    <x v="0"/>
    <n v="90"/>
    <n v="120"/>
    <n v="68"/>
    <n v="119"/>
    <n v="99.56"/>
    <n v="3.0000000000000001E-3"/>
    <x v="1"/>
    <x v="1"/>
    <x v="1"/>
  </r>
  <r>
    <n v="63"/>
    <x v="0"/>
    <n v="88"/>
    <n v="104"/>
    <n v="62"/>
    <n v="77"/>
    <n v="2.12"/>
    <n v="5.05"/>
    <x v="1"/>
    <x v="1"/>
    <x v="1"/>
  </r>
  <r>
    <n v="54"/>
    <x v="0"/>
    <n v="64"/>
    <n v="122"/>
    <n v="60"/>
    <n v="87"/>
    <n v="5.46"/>
    <n v="1.7000000000000001E-2"/>
    <x v="1"/>
    <x v="1"/>
    <x v="1"/>
  </r>
  <r>
    <n v="50"/>
    <x v="0"/>
    <n v="79"/>
    <n v="118"/>
    <n v="55"/>
    <n v="431"/>
    <n v="2.73"/>
    <n v="4.0000000000000001E-3"/>
    <x v="0"/>
    <x v="0"/>
    <x v="0"/>
  </r>
  <r>
    <n v="68"/>
    <x v="1"/>
    <n v="57"/>
    <n v="110"/>
    <n v="60"/>
    <n v="202"/>
    <n v="3.64"/>
    <n v="0.02"/>
    <x v="1"/>
    <x v="1"/>
    <x v="1"/>
  </r>
  <r>
    <n v="53"/>
    <x v="0"/>
    <n v="60"/>
    <n v="113"/>
    <n v="52"/>
    <n v="141"/>
    <n v="7.19"/>
    <n v="1.2E-2"/>
    <x v="1"/>
    <x v="1"/>
    <x v="1"/>
  </r>
  <r>
    <n v="70"/>
    <x v="1"/>
    <n v="61"/>
    <n v="102"/>
    <n v="64"/>
    <n v="142"/>
    <n v="6.09"/>
    <n v="1.2E-2"/>
    <x v="1"/>
    <x v="1"/>
    <x v="1"/>
  </r>
  <r>
    <n v="36"/>
    <x v="1"/>
    <n v="94"/>
    <n v="157"/>
    <n v="79"/>
    <n v="92"/>
    <n v="3.24"/>
    <n v="5.0000000000000001E-3"/>
    <x v="0"/>
    <x v="0"/>
    <x v="0"/>
  </r>
  <r>
    <n v="65"/>
    <x v="0"/>
    <n v="60"/>
    <n v="124"/>
    <n v="100"/>
    <n v="114"/>
    <n v="3.35"/>
    <n v="2.1999999999999999E-2"/>
    <x v="1"/>
    <x v="1"/>
    <x v="1"/>
  </r>
  <r>
    <n v="50"/>
    <x v="1"/>
    <n v="77"/>
    <n v="100"/>
    <n v="68"/>
    <n v="166"/>
    <n v="1.63"/>
    <n v="3.0000000000000001E-3"/>
    <x v="0"/>
    <x v="2"/>
    <x v="2"/>
  </r>
  <r>
    <n v="44"/>
    <x v="1"/>
    <n v="117"/>
    <n v="112"/>
    <n v="74"/>
    <n v="113"/>
    <n v="2.64"/>
    <n v="8.9999999999999993E-3"/>
    <x v="0"/>
    <x v="2"/>
    <x v="2"/>
  </r>
  <r>
    <n v="63"/>
    <x v="0"/>
    <n v="89"/>
    <n v="87"/>
    <n v="53"/>
    <n v="81"/>
    <n v="0.96099999999999997"/>
    <n v="1.4999999999999999E-2"/>
    <x v="1"/>
    <x v="1"/>
    <x v="1"/>
  </r>
  <r>
    <n v="53"/>
    <x v="1"/>
    <n v="82"/>
    <n v="80"/>
    <n v="80"/>
    <n v="118"/>
    <n v="1.64"/>
    <n v="8.0000000000000002E-3"/>
    <x v="0"/>
    <x v="2"/>
    <x v="2"/>
  </r>
  <r>
    <n v="68"/>
    <x v="1"/>
    <n v="87"/>
    <n v="80"/>
    <n v="50"/>
    <n v="77"/>
    <n v="1.22"/>
    <n v="6.0000000000000001E-3"/>
    <x v="0"/>
    <x v="2"/>
    <x v="2"/>
  </r>
  <r>
    <n v="63"/>
    <x v="1"/>
    <n v="82"/>
    <n v="84"/>
    <n v="54"/>
    <n v="126"/>
    <n v="1.93"/>
    <n v="7.0000000000000001E-3"/>
    <x v="0"/>
    <x v="2"/>
    <x v="2"/>
  </r>
  <r>
    <n v="50"/>
    <x v="0"/>
    <n v="64"/>
    <n v="83"/>
    <n v="60"/>
    <n v="100"/>
    <n v="3.36"/>
    <n v="0.01"/>
    <x v="0"/>
    <x v="2"/>
    <x v="2"/>
  </r>
  <r>
    <n v="50"/>
    <x v="0"/>
    <n v="74"/>
    <n v="95"/>
    <n v="53"/>
    <n v="184"/>
    <n v="3.94"/>
    <n v="0.26700000000000002"/>
    <x v="1"/>
    <x v="1"/>
    <x v="1"/>
  </r>
  <r>
    <n v="58"/>
    <x v="0"/>
    <n v="61"/>
    <n v="96"/>
    <n v="48"/>
    <n v="91"/>
    <n v="2.2000000000000002"/>
    <n v="0.188"/>
    <x v="1"/>
    <x v="1"/>
    <x v="1"/>
  </r>
  <r>
    <n v="63"/>
    <x v="1"/>
    <n v="74"/>
    <n v="119"/>
    <n v="78"/>
    <n v="103"/>
    <n v="2.98"/>
    <n v="8.0000000000000002E-3"/>
    <x v="0"/>
    <x v="2"/>
    <x v="2"/>
  </r>
  <r>
    <n v="70"/>
    <x v="0"/>
    <n v="61"/>
    <n v="119"/>
    <n v="75"/>
    <n v="97"/>
    <n v="8.23"/>
    <n v="1.6E-2"/>
    <x v="1"/>
    <x v="1"/>
    <x v="1"/>
  </r>
  <r>
    <n v="91"/>
    <x v="0"/>
    <n v="80"/>
    <n v="65"/>
    <n v="53"/>
    <n v="94"/>
    <n v="5.37"/>
    <n v="1.2999999999999999E-2"/>
    <x v="0"/>
    <x v="2"/>
    <x v="2"/>
  </r>
  <r>
    <n v="60"/>
    <x v="0"/>
    <n v="83"/>
    <n v="126"/>
    <n v="76"/>
    <n v="246"/>
    <n v="2.9"/>
    <n v="1.9E-2"/>
    <x v="1"/>
    <x v="1"/>
    <x v="1"/>
  </r>
  <r>
    <n v="65"/>
    <x v="0"/>
    <n v="72"/>
    <n v="100"/>
    <n v="57"/>
    <n v="93"/>
    <n v="3.46"/>
    <n v="0.106"/>
    <x v="1"/>
    <x v="1"/>
    <x v="1"/>
  </r>
  <r>
    <n v="42"/>
    <x v="0"/>
    <n v="82"/>
    <n v="120"/>
    <n v="80"/>
    <n v="111"/>
    <n v="1.41"/>
    <n v="3.0000000000000001E-3"/>
    <x v="0"/>
    <x v="2"/>
    <x v="2"/>
  </r>
  <r>
    <n v="51"/>
    <x v="0"/>
    <n v="83"/>
    <n v="102"/>
    <n v="68"/>
    <n v="157"/>
    <n v="2.5"/>
    <n v="3.5999999999999997E-2"/>
    <x v="1"/>
    <x v="1"/>
    <x v="1"/>
  </r>
  <r>
    <n v="65"/>
    <x v="0"/>
    <n v="70"/>
    <n v="118"/>
    <n v="72"/>
    <n v="222"/>
    <n v="2"/>
    <n v="0.17899999999999999"/>
    <x v="1"/>
    <x v="1"/>
    <x v="1"/>
  </r>
  <r>
    <n v="41"/>
    <x v="0"/>
    <n v="92"/>
    <n v="147"/>
    <n v="78"/>
    <n v="155"/>
    <n v="7.01"/>
    <n v="3.0000000000000001E-3"/>
    <x v="1"/>
    <x v="1"/>
    <x v="1"/>
  </r>
  <r>
    <n v="75"/>
    <x v="1"/>
    <n v="89"/>
    <n v="145"/>
    <n v="68"/>
    <n v="96"/>
    <n v="2.09"/>
    <n v="0.51800000000000002"/>
    <x v="1"/>
    <x v="1"/>
    <x v="1"/>
  </r>
  <r>
    <n v="58"/>
    <x v="0"/>
    <n v="90"/>
    <n v="150"/>
    <n v="84"/>
    <n v="94"/>
    <n v="1.43"/>
    <n v="0.42499999999999999"/>
    <x v="1"/>
    <x v="1"/>
    <x v="1"/>
  </r>
  <r>
    <n v="42"/>
    <x v="0"/>
    <n v="88"/>
    <n v="152"/>
    <n v="87"/>
    <n v="113"/>
    <n v="2.31"/>
    <n v="3.0000000000000001E-3"/>
    <x v="0"/>
    <x v="0"/>
    <x v="0"/>
  </r>
  <r>
    <n v="72"/>
    <x v="1"/>
    <n v="88"/>
    <n v="155"/>
    <n v="85"/>
    <n v="202"/>
    <n v="64.86"/>
    <n v="1.9E-2"/>
    <x v="1"/>
    <x v="1"/>
    <x v="1"/>
  </r>
  <r>
    <n v="60"/>
    <x v="0"/>
    <n v="83"/>
    <n v="153"/>
    <n v="91"/>
    <n v="104"/>
    <n v="0.51"/>
    <n v="0.01"/>
    <x v="0"/>
    <x v="0"/>
    <x v="0"/>
  </r>
  <r>
    <n v="58"/>
    <x v="0"/>
    <n v="60"/>
    <n v="144"/>
    <n v="79"/>
    <n v="99"/>
    <n v="1.65"/>
    <n v="0.43099999999999999"/>
    <x v="1"/>
    <x v="1"/>
    <x v="1"/>
  </r>
  <r>
    <n v="62"/>
    <x v="0"/>
    <n v="70"/>
    <n v="175"/>
    <n v="92"/>
    <n v="107"/>
    <n v="0.95799999999999996"/>
    <n v="2.73"/>
    <x v="1"/>
    <x v="1"/>
    <x v="1"/>
  </r>
  <r>
    <n v="63"/>
    <x v="0"/>
    <n v="74"/>
    <n v="208"/>
    <n v="100"/>
    <n v="100"/>
    <n v="2.54"/>
    <n v="0.14499999999999999"/>
    <x v="1"/>
    <x v="1"/>
    <x v="1"/>
  </r>
  <r>
    <n v="60"/>
    <x v="0"/>
    <n v="75"/>
    <n v="160"/>
    <n v="70"/>
    <n v="154"/>
    <n v="4.0199999999999996"/>
    <n v="0.33100000000000002"/>
    <x v="1"/>
    <x v="1"/>
    <x v="1"/>
  </r>
  <r>
    <n v="78"/>
    <x v="0"/>
    <n v="74"/>
    <n v="150"/>
    <n v="90"/>
    <n v="105"/>
    <n v="1.53"/>
    <n v="3.4000000000000002E-2"/>
    <x v="1"/>
    <x v="1"/>
    <x v="1"/>
  </r>
  <r>
    <n v="53"/>
    <x v="1"/>
    <n v="64"/>
    <n v="154"/>
    <n v="97"/>
    <n v="82"/>
    <n v="2.25"/>
    <n v="1.7000000000000001E-2"/>
    <x v="1"/>
    <x v="1"/>
    <x v="1"/>
  </r>
  <r>
    <n v="49"/>
    <x v="0"/>
    <n v="86"/>
    <n v="146"/>
    <n v="92"/>
    <n v="118"/>
    <n v="1.93"/>
    <n v="6.0000000000000001E-3"/>
    <x v="0"/>
    <x v="0"/>
    <x v="0"/>
  </r>
  <r>
    <n v="70"/>
    <x v="1"/>
    <n v="80"/>
    <n v="130"/>
    <n v="85"/>
    <n v="230"/>
    <n v="0.92100000000000004"/>
    <n v="0.40100000000000002"/>
    <x v="1"/>
    <x v="1"/>
    <x v="1"/>
  </r>
  <r>
    <n v="21"/>
    <x v="1"/>
    <n v="62"/>
    <n v="76"/>
    <n v="55"/>
    <n v="111"/>
    <n v="3.11"/>
    <n v="3.0000000000000001E-3"/>
    <x v="0"/>
    <x v="2"/>
    <x v="2"/>
  </r>
  <r>
    <n v="50"/>
    <x v="1"/>
    <n v="61"/>
    <n v="90"/>
    <n v="57"/>
    <n v="100"/>
    <n v="1.43"/>
    <n v="3.0000000000000001E-3"/>
    <x v="0"/>
    <x v="2"/>
    <x v="2"/>
  </r>
  <r>
    <n v="65"/>
    <x v="1"/>
    <n v="69"/>
    <n v="94"/>
    <n v="55"/>
    <n v="86"/>
    <n v="1.77"/>
    <n v="1.2E-2"/>
    <x v="0"/>
    <x v="2"/>
    <x v="2"/>
  </r>
  <r>
    <n v="55"/>
    <x v="0"/>
    <n v="62"/>
    <n v="91"/>
    <n v="50"/>
    <n v="114"/>
    <n v="31.2"/>
    <n v="0.28799999999999998"/>
    <x v="1"/>
    <x v="1"/>
    <x v="1"/>
  </r>
  <r>
    <n v="26"/>
    <x v="0"/>
    <n v="70"/>
    <n v="92"/>
    <n v="55"/>
    <n v="108"/>
    <n v="1.45"/>
    <n v="3.0000000000000001E-3"/>
    <x v="0"/>
    <x v="2"/>
    <x v="2"/>
  </r>
  <r>
    <n v="66"/>
    <x v="0"/>
    <n v="68"/>
    <n v="91"/>
    <n v="61"/>
    <n v="111"/>
    <n v="2.2200000000000002"/>
    <n v="1.4999999999999999E-2"/>
    <x v="1"/>
    <x v="1"/>
    <x v="1"/>
  </r>
  <r>
    <n v="75"/>
    <x v="1"/>
    <n v="70"/>
    <n v="134"/>
    <n v="58"/>
    <n v="217"/>
    <n v="2.82"/>
    <n v="1.4999999999999999E-2"/>
    <x v="1"/>
    <x v="1"/>
    <x v="1"/>
  </r>
  <r>
    <n v="45"/>
    <x v="0"/>
    <n v="77"/>
    <n v="130"/>
    <n v="79"/>
    <n v="116"/>
    <n v="23.97"/>
    <n v="3.0000000000000001E-3"/>
    <x v="1"/>
    <x v="1"/>
    <x v="1"/>
  </r>
  <r>
    <n v="55"/>
    <x v="1"/>
    <n v="73"/>
    <n v="125"/>
    <n v="78"/>
    <n v="125"/>
    <n v="95.34"/>
    <n v="3.0000000000000001E-3"/>
    <x v="1"/>
    <x v="1"/>
    <x v="1"/>
  </r>
  <r>
    <n v="55"/>
    <x v="1"/>
    <n v="89"/>
    <n v="141"/>
    <n v="93"/>
    <n v="95"/>
    <n v="7.97"/>
    <n v="3.2000000000000001E-2"/>
    <x v="1"/>
    <x v="1"/>
    <x v="1"/>
  </r>
  <r>
    <n v="86"/>
    <x v="0"/>
    <n v="81"/>
    <n v="125"/>
    <n v="79"/>
    <n v="114"/>
    <n v="2.2400000000000002"/>
    <n v="1.7999999999999999E-2"/>
    <x v="1"/>
    <x v="1"/>
    <x v="1"/>
  </r>
  <r>
    <n v="60"/>
    <x v="1"/>
    <n v="83"/>
    <n v="104"/>
    <n v="57"/>
    <n v="87"/>
    <n v="104.3"/>
    <n v="5.0000000000000001E-3"/>
    <x v="1"/>
    <x v="1"/>
    <x v="1"/>
  </r>
  <r>
    <n v="31"/>
    <x v="1"/>
    <n v="81"/>
    <n v="125"/>
    <n v="69"/>
    <n v="106"/>
    <n v="13.92"/>
    <n v="8.0000000000000002E-3"/>
    <x v="1"/>
    <x v="1"/>
    <x v="1"/>
  </r>
  <r>
    <n v="34"/>
    <x v="1"/>
    <n v="80"/>
    <n v="109"/>
    <n v="67"/>
    <n v="225"/>
    <n v="3.76"/>
    <n v="8.9999999999999993E-3"/>
    <x v="0"/>
    <x v="0"/>
    <x v="0"/>
  </r>
  <r>
    <n v="46"/>
    <x v="0"/>
    <n v="84"/>
    <n v="87"/>
    <n v="48"/>
    <n v="368"/>
    <n v="6.4"/>
    <n v="4.2000000000000003E-2"/>
    <x v="1"/>
    <x v="1"/>
    <x v="1"/>
  </r>
  <r>
    <n v="75"/>
    <x v="1"/>
    <n v="80"/>
    <n v="108"/>
    <n v="79"/>
    <n v="168"/>
    <n v="2.6"/>
    <n v="1.4E-2"/>
    <x v="0"/>
    <x v="2"/>
    <x v="2"/>
  </r>
  <r>
    <n v="62"/>
    <x v="0"/>
    <n v="81"/>
    <n v="95"/>
    <n v="61"/>
    <n v="408"/>
    <n v="1.85"/>
    <n v="2.96"/>
    <x v="1"/>
    <x v="1"/>
    <x v="1"/>
  </r>
  <r>
    <n v="33"/>
    <x v="0"/>
    <n v="82"/>
    <n v="138"/>
    <n v="93"/>
    <n v="100"/>
    <n v="1.77"/>
    <n v="2.5000000000000001E-2"/>
    <x v="1"/>
    <x v="1"/>
    <x v="1"/>
  </r>
  <r>
    <n v="70"/>
    <x v="0"/>
    <n v="67"/>
    <n v="113"/>
    <n v="82"/>
    <n v="131"/>
    <n v="3.97"/>
    <n v="4.0000000000000001E-3"/>
    <x v="0"/>
    <x v="2"/>
    <x v="2"/>
  </r>
  <r>
    <n v="53"/>
    <x v="0"/>
    <n v="66"/>
    <n v="112"/>
    <n v="74"/>
    <n v="302"/>
    <n v="1.69"/>
    <n v="9.5000000000000001E-2"/>
    <x v="1"/>
    <x v="1"/>
    <x v="1"/>
  </r>
  <r>
    <n v="48"/>
    <x v="1"/>
    <n v="74"/>
    <n v="118"/>
    <n v="78"/>
    <n v="141"/>
    <n v="18.96"/>
    <n v="7.0000000000000001E-3"/>
    <x v="1"/>
    <x v="1"/>
    <x v="1"/>
  </r>
  <r>
    <n v="70"/>
    <x v="0"/>
    <n v="60"/>
    <n v="104"/>
    <n v="60"/>
    <n v="500"/>
    <n v="5.23"/>
    <n v="9.5000000000000001E-2"/>
    <x v="1"/>
    <x v="1"/>
    <x v="1"/>
  </r>
  <r>
    <n v="75"/>
    <x v="1"/>
    <n v="59"/>
    <n v="125"/>
    <n v="72"/>
    <n v="102"/>
    <n v="4.28"/>
    <n v="8.0000000000000002E-3"/>
    <x v="0"/>
    <x v="2"/>
    <x v="2"/>
  </r>
  <r>
    <n v="56"/>
    <x v="1"/>
    <n v="61"/>
    <n v="117"/>
    <n v="78"/>
    <n v="99"/>
    <n v="25.97"/>
    <n v="6.0000000000000001E-3"/>
    <x v="1"/>
    <x v="1"/>
    <x v="1"/>
  </r>
  <r>
    <n v="50"/>
    <x v="1"/>
    <n v="55"/>
    <n v="109"/>
    <n v="76"/>
    <n v="90"/>
    <n v="15.74"/>
    <n v="8.0000000000000002E-3"/>
    <x v="1"/>
    <x v="1"/>
    <x v="1"/>
  </r>
  <r>
    <n v="56"/>
    <x v="0"/>
    <n v="65"/>
    <n v="129"/>
    <n v="75"/>
    <n v="145"/>
    <n v="3.98"/>
    <n v="1.4999999999999999E-2"/>
    <x v="1"/>
    <x v="1"/>
    <x v="1"/>
  </r>
  <r>
    <n v="70"/>
    <x v="0"/>
    <n v="84"/>
    <n v="128"/>
    <n v="80"/>
    <n v="108"/>
    <n v="2.68"/>
    <n v="0.26200000000000001"/>
    <x v="1"/>
    <x v="1"/>
    <x v="1"/>
  </r>
  <r>
    <n v="60"/>
    <x v="0"/>
    <n v="112"/>
    <n v="115"/>
    <n v="69"/>
    <n v="87"/>
    <n v="5.43"/>
    <n v="1.2999999999999999E-2"/>
    <x v="0"/>
    <x v="2"/>
    <x v="2"/>
  </r>
  <r>
    <n v="29"/>
    <x v="0"/>
    <n v="108"/>
    <n v="111"/>
    <n v="70"/>
    <n v="541"/>
    <n v="1.5"/>
    <n v="8.8999999999999996E-2"/>
    <x v="1"/>
    <x v="1"/>
    <x v="1"/>
  </r>
  <r>
    <n v="60"/>
    <x v="0"/>
    <n v="134"/>
    <n v="111"/>
    <n v="69"/>
    <n v="163"/>
    <n v="3.08"/>
    <n v="2.5000000000000001E-2"/>
    <x v="1"/>
    <x v="1"/>
    <x v="1"/>
  </r>
  <r>
    <n v="70"/>
    <x v="1"/>
    <n v="111"/>
    <n v="125"/>
    <n v="71"/>
    <n v="98"/>
    <n v="1.93"/>
    <n v="8.0000000000000002E-3"/>
    <x v="0"/>
    <x v="2"/>
    <x v="2"/>
  </r>
  <r>
    <n v="50"/>
    <x v="0"/>
    <n v="101"/>
    <n v="102"/>
    <n v="63"/>
    <n v="114"/>
    <n v="12.3"/>
    <n v="5.0000000000000001E-3"/>
    <x v="1"/>
    <x v="1"/>
    <x v="1"/>
  </r>
  <r>
    <n v="62"/>
    <x v="0"/>
    <n v="103"/>
    <n v="115"/>
    <n v="85"/>
    <n v="104"/>
    <n v="0.35299999999999998"/>
    <n v="2.42"/>
    <x v="1"/>
    <x v="1"/>
    <x v="1"/>
  </r>
  <r>
    <n v="41"/>
    <x v="0"/>
    <n v="108"/>
    <n v="100"/>
    <n v="71"/>
    <n v="105"/>
    <n v="3.86"/>
    <n v="5.0000000000000001E-3"/>
    <x v="0"/>
    <x v="2"/>
    <x v="2"/>
  </r>
  <r>
    <n v="69"/>
    <x v="0"/>
    <n v="119"/>
    <n v="113"/>
    <n v="79"/>
    <n v="184"/>
    <n v="8.8699999999999992"/>
    <n v="5.0000000000000001E-3"/>
    <x v="1"/>
    <x v="1"/>
    <x v="1"/>
  </r>
  <r>
    <n v="63"/>
    <x v="0"/>
    <n v="113"/>
    <n v="131"/>
    <n v="63"/>
    <n v="66"/>
    <n v="6.13"/>
    <n v="1.2999999999999999E-2"/>
    <x v="0"/>
    <x v="2"/>
    <x v="2"/>
  </r>
  <r>
    <n v="68"/>
    <x v="1"/>
    <n v="62"/>
    <n v="143"/>
    <n v="75"/>
    <n v="102"/>
    <n v="10.44"/>
    <n v="6.8000000000000005E-2"/>
    <x v="1"/>
    <x v="1"/>
    <x v="1"/>
  </r>
  <r>
    <n v="63"/>
    <x v="1"/>
    <n v="51"/>
    <n v="130"/>
    <n v="70"/>
    <n v="77"/>
    <n v="3.2"/>
    <n v="6.0000000000000001E-3"/>
    <x v="0"/>
    <x v="2"/>
    <x v="2"/>
  </r>
  <r>
    <n v="43"/>
    <x v="1"/>
    <n v="52"/>
    <n v="125"/>
    <n v="68"/>
    <n v="100"/>
    <n v="0.97899999999999998"/>
    <n v="7.0000000000000001E-3"/>
    <x v="0"/>
    <x v="2"/>
    <x v="2"/>
  </r>
  <r>
    <n v="61"/>
    <x v="0"/>
    <n v="52"/>
    <n v="157"/>
    <n v="75"/>
    <n v="76"/>
    <n v="5.83"/>
    <n v="2.5999999999999999E-2"/>
    <x v="1"/>
    <x v="1"/>
    <x v="1"/>
  </r>
  <r>
    <n v="55"/>
    <x v="1"/>
    <n v="61"/>
    <n v="128"/>
    <n v="49"/>
    <n v="78"/>
    <n v="1.98"/>
    <n v="1.9E-2"/>
    <x v="1"/>
    <x v="1"/>
    <x v="1"/>
  </r>
  <r>
    <n v="65"/>
    <x v="0"/>
    <n v="68"/>
    <n v="130"/>
    <n v="70"/>
    <n v="274"/>
    <n v="12.41"/>
    <n v="1.2E-2"/>
    <x v="1"/>
    <x v="1"/>
    <x v="1"/>
  </r>
  <r>
    <n v="63"/>
    <x v="0"/>
    <n v="60"/>
    <n v="122"/>
    <n v="55"/>
    <n v="100"/>
    <n v="34.36"/>
    <n v="8.1000000000000003E-2"/>
    <x v="1"/>
    <x v="1"/>
    <x v="1"/>
  </r>
  <r>
    <n v="56"/>
    <x v="0"/>
    <n v="58"/>
    <n v="145"/>
    <n v="62"/>
    <n v="188"/>
    <n v="3.04"/>
    <n v="7.0000000000000001E-3"/>
    <x v="0"/>
    <x v="0"/>
    <x v="0"/>
  </r>
  <r>
    <n v="73"/>
    <x v="0"/>
    <n v="60"/>
    <n v="136"/>
    <n v="68"/>
    <n v="87"/>
    <n v="3.04"/>
    <n v="5.2999999999999999E-2"/>
    <x v="1"/>
    <x v="1"/>
    <x v="1"/>
  </r>
  <r>
    <n v="74"/>
    <x v="1"/>
    <n v="57"/>
    <n v="142"/>
    <n v="77"/>
    <n v="182"/>
    <n v="21.04"/>
    <n v="1.2999999999999999E-2"/>
    <x v="1"/>
    <x v="1"/>
    <x v="1"/>
  </r>
  <r>
    <n v="55"/>
    <x v="0"/>
    <n v="60"/>
    <n v="130"/>
    <n v="72"/>
    <n v="96"/>
    <n v="2.8"/>
    <n v="0.11700000000000001"/>
    <x v="1"/>
    <x v="1"/>
    <x v="1"/>
  </r>
  <r>
    <n v="65"/>
    <x v="1"/>
    <n v="70"/>
    <n v="150"/>
    <n v="75"/>
    <n v="114"/>
    <n v="0.96099999999999997"/>
    <n v="8.0000000000000002E-3"/>
    <x v="0"/>
    <x v="0"/>
    <x v="0"/>
  </r>
  <r>
    <n v="90"/>
    <x v="0"/>
    <n v="59"/>
    <n v="164"/>
    <n v="75"/>
    <n v="415"/>
    <n v="5.87"/>
    <n v="1.4E-2"/>
    <x v="0"/>
    <x v="0"/>
    <x v="0"/>
  </r>
  <r>
    <n v="65"/>
    <x v="1"/>
    <n v="59"/>
    <n v="183"/>
    <n v="77"/>
    <n v="119"/>
    <n v="2.65"/>
    <n v="6.8000000000000005E-2"/>
    <x v="1"/>
    <x v="1"/>
    <x v="1"/>
  </r>
  <r>
    <n v="63"/>
    <x v="0"/>
    <n v="59"/>
    <n v="111"/>
    <n v="49"/>
    <n v="95"/>
    <n v="7.91"/>
    <n v="3.0000000000000001E-3"/>
    <x v="1"/>
    <x v="1"/>
    <x v="1"/>
  </r>
  <r>
    <n v="59"/>
    <x v="0"/>
    <n v="59"/>
    <n v="127"/>
    <n v="56"/>
    <n v="208"/>
    <n v="5.34"/>
    <n v="0.41199999999999998"/>
    <x v="1"/>
    <x v="1"/>
    <x v="1"/>
  </r>
  <r>
    <n v="78"/>
    <x v="0"/>
    <n v="59"/>
    <n v="113"/>
    <n v="65"/>
    <n v="80"/>
    <n v="2.65"/>
    <n v="0.69299999999999995"/>
    <x v="1"/>
    <x v="1"/>
    <x v="1"/>
  </r>
  <r>
    <n v="54"/>
    <x v="1"/>
    <n v="59"/>
    <n v="93"/>
    <n v="64"/>
    <n v="141"/>
    <n v="11.32"/>
    <n v="0.372"/>
    <x v="1"/>
    <x v="1"/>
    <x v="1"/>
  </r>
  <r>
    <n v="68"/>
    <x v="0"/>
    <n v="59"/>
    <n v="96"/>
    <n v="55"/>
    <n v="118"/>
    <n v="3.93"/>
    <n v="3.5000000000000003E-2"/>
    <x v="1"/>
    <x v="1"/>
    <x v="1"/>
  </r>
  <r>
    <n v="59"/>
    <x v="0"/>
    <n v="59"/>
    <n v="100"/>
    <n v="61"/>
    <n v="170"/>
    <n v="2.5099999999999998"/>
    <n v="0.38500000000000001"/>
    <x v="1"/>
    <x v="1"/>
    <x v="1"/>
  </r>
  <r>
    <n v="65"/>
    <x v="0"/>
    <n v="80"/>
    <n v="150"/>
    <n v="78"/>
    <n v="108"/>
    <n v="1.47"/>
    <n v="1.25"/>
    <x v="1"/>
    <x v="1"/>
    <x v="1"/>
  </r>
  <r>
    <n v="78"/>
    <x v="0"/>
    <n v="97"/>
    <n v="137"/>
    <n v="76"/>
    <n v="200"/>
    <n v="0.94199999999999995"/>
    <n v="0.55400000000000005"/>
    <x v="1"/>
    <x v="1"/>
    <x v="1"/>
  </r>
  <r>
    <n v="62"/>
    <x v="0"/>
    <n v="74"/>
    <n v="124"/>
    <n v="67"/>
    <n v="102"/>
    <n v="8.15"/>
    <n v="1.83"/>
    <x v="1"/>
    <x v="1"/>
    <x v="1"/>
  </r>
  <r>
    <n v="58"/>
    <x v="1"/>
    <n v="69"/>
    <n v="121"/>
    <n v="65"/>
    <n v="140"/>
    <n v="4.3899999999999997"/>
    <n v="7.5999999999999998E-2"/>
    <x v="1"/>
    <x v="1"/>
    <x v="1"/>
  </r>
  <r>
    <n v="55"/>
    <x v="0"/>
    <n v="89"/>
    <n v="95"/>
    <n v="70"/>
    <n v="230"/>
    <n v="6.11"/>
    <n v="1.35"/>
    <x v="1"/>
    <x v="1"/>
    <x v="1"/>
  </r>
  <r>
    <n v="78"/>
    <x v="0"/>
    <n v="77"/>
    <n v="116"/>
    <n v="64"/>
    <n v="104"/>
    <n v="2.2400000000000002"/>
    <n v="2.1000000000000001E-2"/>
    <x v="1"/>
    <x v="1"/>
    <x v="1"/>
  </r>
  <r>
    <n v="45"/>
    <x v="0"/>
    <n v="77"/>
    <n v="88"/>
    <n v="60"/>
    <n v="202"/>
    <n v="0.58299999999999996"/>
    <n v="3.0000000000000001E-3"/>
    <x v="0"/>
    <x v="0"/>
    <x v="0"/>
  </r>
  <r>
    <n v="29"/>
    <x v="0"/>
    <n v="90"/>
    <n v="129"/>
    <n v="90"/>
    <n v="135"/>
    <n v="8.93"/>
    <n v="3.0000000000000001E-3"/>
    <x v="1"/>
    <x v="1"/>
    <x v="1"/>
  </r>
  <r>
    <n v="50"/>
    <x v="0"/>
    <n v="99"/>
    <n v="130"/>
    <n v="85"/>
    <n v="351"/>
    <n v="1.71"/>
    <n v="6.0000000000000001E-3"/>
    <x v="0"/>
    <x v="0"/>
    <x v="0"/>
  </r>
  <r>
    <n v="68"/>
    <x v="1"/>
    <n v="85"/>
    <n v="125"/>
    <n v="85"/>
    <n v="114"/>
    <n v="17.61"/>
    <n v="7.0000000000000001E-3"/>
    <x v="1"/>
    <x v="1"/>
    <x v="1"/>
  </r>
  <r>
    <n v="31"/>
    <x v="0"/>
    <n v="71"/>
    <n v="131"/>
    <n v="73"/>
    <n v="96"/>
    <n v="1.05"/>
    <n v="7.0000000000000001E-3"/>
    <x v="0"/>
    <x v="2"/>
    <x v="2"/>
  </r>
  <r>
    <n v="53"/>
    <x v="0"/>
    <n v="78"/>
    <n v="157"/>
    <n v="78"/>
    <n v="147"/>
    <n v="3.28"/>
    <n v="2.3E-2"/>
    <x v="1"/>
    <x v="1"/>
    <x v="1"/>
  </r>
  <r>
    <n v="64"/>
    <x v="0"/>
    <n v="65"/>
    <n v="150"/>
    <n v="78"/>
    <n v="204"/>
    <n v="0.96599999999999997"/>
    <n v="1.4999999999999999E-2"/>
    <x v="1"/>
    <x v="1"/>
    <x v="1"/>
  </r>
  <r>
    <n v="64"/>
    <x v="0"/>
    <n v="97"/>
    <n v="137"/>
    <n v="76"/>
    <n v="149"/>
    <n v="3.52"/>
    <n v="0.92900000000000005"/>
    <x v="1"/>
    <x v="1"/>
    <x v="1"/>
  </r>
  <r>
    <n v="68"/>
    <x v="0"/>
    <n v="74"/>
    <n v="124"/>
    <n v="67"/>
    <n v="96"/>
    <n v="96.02"/>
    <n v="9.8000000000000004E-2"/>
    <x v="1"/>
    <x v="1"/>
    <x v="1"/>
  </r>
  <r>
    <n v="65"/>
    <x v="0"/>
    <n v="69"/>
    <n v="121"/>
    <n v="65"/>
    <n v="443"/>
    <n v="0.34499999999999997"/>
    <n v="5.0000000000000001E-3"/>
    <x v="0"/>
    <x v="0"/>
    <x v="0"/>
  </r>
  <r>
    <n v="67"/>
    <x v="0"/>
    <n v="77"/>
    <n v="116"/>
    <n v="69"/>
    <n v="113"/>
    <n v="7.44"/>
    <n v="5.2999999999999999E-2"/>
    <x v="1"/>
    <x v="1"/>
    <x v="1"/>
  </r>
  <r>
    <n v="60"/>
    <x v="0"/>
    <n v="60"/>
    <n v="132"/>
    <n v="88"/>
    <n v="98"/>
    <n v="0.60699999999999998"/>
    <n v="1.2999999999999999E-2"/>
    <x v="0"/>
    <x v="2"/>
    <x v="2"/>
  </r>
  <r>
    <n v="65"/>
    <x v="0"/>
    <n v="75"/>
    <n v="98"/>
    <n v="53"/>
    <n v="407"/>
    <n v="1.82"/>
    <n v="3.9E-2"/>
    <x v="1"/>
    <x v="1"/>
    <x v="1"/>
  </r>
  <r>
    <n v="65"/>
    <x v="0"/>
    <n v="67"/>
    <n v="108"/>
    <n v="76"/>
    <n v="319"/>
    <n v="2.38"/>
    <n v="9.4E-2"/>
    <x v="1"/>
    <x v="1"/>
    <x v="1"/>
  </r>
  <r>
    <n v="66"/>
    <x v="0"/>
    <n v="62"/>
    <n v="105"/>
    <n v="70"/>
    <n v="290"/>
    <n v="300"/>
    <n v="1.6E-2"/>
    <x v="1"/>
    <x v="1"/>
    <x v="1"/>
  </r>
  <r>
    <n v="65"/>
    <x v="1"/>
    <n v="69"/>
    <n v="120"/>
    <n v="80"/>
    <n v="117"/>
    <n v="2.85"/>
    <n v="1.96"/>
    <x v="1"/>
    <x v="1"/>
    <x v="1"/>
  </r>
  <r>
    <n v="63"/>
    <x v="0"/>
    <n v="94"/>
    <n v="150"/>
    <n v="100"/>
    <n v="144"/>
    <n v="2.92"/>
    <n v="7.0000000000000001E-3"/>
    <x v="0"/>
    <x v="0"/>
    <x v="0"/>
  </r>
  <r>
    <n v="50"/>
    <x v="0"/>
    <n v="88"/>
    <n v="134"/>
    <n v="86"/>
    <n v="100"/>
    <n v="5.39"/>
    <n v="2.63"/>
    <x v="1"/>
    <x v="1"/>
    <x v="1"/>
  </r>
  <r>
    <n v="49"/>
    <x v="1"/>
    <n v="76"/>
    <n v="151"/>
    <n v="97"/>
    <n v="99"/>
    <n v="4.66"/>
    <n v="3.0000000000000001E-3"/>
    <x v="0"/>
    <x v="0"/>
    <x v="0"/>
  </r>
  <r>
    <n v="39"/>
    <x v="1"/>
    <n v="86"/>
    <n v="158"/>
    <n v="104"/>
    <n v="97"/>
    <n v="5.36"/>
    <n v="3.0000000000000001E-3"/>
    <x v="1"/>
    <x v="1"/>
    <x v="1"/>
  </r>
  <r>
    <n v="61"/>
    <x v="0"/>
    <n v="80"/>
    <n v="142"/>
    <n v="93"/>
    <n v="220"/>
    <n v="2.97"/>
    <n v="0.04"/>
    <x v="1"/>
    <x v="1"/>
    <x v="1"/>
  </r>
  <r>
    <n v="52"/>
    <x v="0"/>
    <n v="73"/>
    <n v="161"/>
    <n v="90"/>
    <n v="77"/>
    <n v="1.26"/>
    <n v="1.0999999999999999E-2"/>
    <x v="0"/>
    <x v="0"/>
    <x v="0"/>
  </r>
  <r>
    <n v="28"/>
    <x v="1"/>
    <n v="79"/>
    <n v="166"/>
    <n v="103"/>
    <n v="215"/>
    <n v="4.8"/>
    <n v="3.0000000000000001E-3"/>
    <x v="0"/>
    <x v="0"/>
    <x v="0"/>
  </r>
  <r>
    <n v="66"/>
    <x v="0"/>
    <n v="80"/>
    <n v="154"/>
    <n v="98"/>
    <n v="381"/>
    <n v="2.1800000000000002"/>
    <n v="2.3E-2"/>
    <x v="1"/>
    <x v="1"/>
    <x v="1"/>
  </r>
  <r>
    <n v="78"/>
    <x v="0"/>
    <n v="68"/>
    <n v="176"/>
    <n v="106"/>
    <n v="122"/>
    <n v="0.755"/>
    <n v="0.49199999999999999"/>
    <x v="1"/>
    <x v="1"/>
    <x v="1"/>
  </r>
  <r>
    <n v="72"/>
    <x v="0"/>
    <n v="79"/>
    <n v="159"/>
    <n v="110"/>
    <n v="175"/>
    <n v="2.92"/>
    <n v="1.55"/>
    <x v="1"/>
    <x v="1"/>
    <x v="1"/>
  </r>
  <r>
    <n v="52"/>
    <x v="0"/>
    <n v="96"/>
    <n v="132"/>
    <n v="80"/>
    <n v="221"/>
    <n v="4.76"/>
    <n v="1.7000000000000001E-2"/>
    <x v="1"/>
    <x v="1"/>
    <x v="1"/>
  </r>
  <r>
    <n v="75"/>
    <x v="1"/>
    <n v="80"/>
    <n v="90"/>
    <n v="41"/>
    <n v="86"/>
    <n v="4.71"/>
    <n v="6.2E-2"/>
    <x v="1"/>
    <x v="1"/>
    <x v="1"/>
  </r>
  <r>
    <n v="28"/>
    <x v="1"/>
    <n v="79"/>
    <n v="95"/>
    <n v="52"/>
    <n v="200"/>
    <n v="4.8"/>
    <n v="4.0000000000000001E-3"/>
    <x v="0"/>
    <x v="2"/>
    <x v="2"/>
  </r>
  <r>
    <n v="80"/>
    <x v="1"/>
    <n v="89"/>
    <n v="85"/>
    <n v="40"/>
    <n v="97"/>
    <n v="18.41"/>
    <n v="0.01"/>
    <x v="1"/>
    <x v="1"/>
    <x v="1"/>
  </r>
  <r>
    <n v="70"/>
    <x v="0"/>
    <n v="90"/>
    <n v="105"/>
    <n v="52"/>
    <n v="85"/>
    <n v="2.5499999999999998"/>
    <n v="5.0000000000000001E-3"/>
    <x v="0"/>
    <x v="2"/>
    <x v="2"/>
  </r>
  <r>
    <n v="70"/>
    <x v="1"/>
    <n v="89"/>
    <n v="107"/>
    <n v="50"/>
    <n v="92"/>
    <n v="17.95"/>
    <n v="2.3E-2"/>
    <x v="1"/>
    <x v="1"/>
    <x v="1"/>
  </r>
  <r>
    <n v="74"/>
    <x v="1"/>
    <n v="90"/>
    <n v="198"/>
    <n v="48"/>
    <n v="102"/>
    <n v="38.94"/>
    <n v="5.1999999999999998E-2"/>
    <x v="1"/>
    <x v="1"/>
    <x v="1"/>
  </r>
  <r>
    <n v="65"/>
    <x v="0"/>
    <n v="63"/>
    <n v="150"/>
    <n v="95"/>
    <n v="122"/>
    <n v="6.9"/>
    <n v="0.98799999999999999"/>
    <x v="1"/>
    <x v="1"/>
    <x v="1"/>
  </r>
  <r>
    <n v="48"/>
    <x v="0"/>
    <n v="90"/>
    <n v="170"/>
    <n v="95"/>
    <n v="90"/>
    <n v="2.33"/>
    <n v="5.2999999999999999E-2"/>
    <x v="1"/>
    <x v="1"/>
    <x v="1"/>
  </r>
  <r>
    <n v="55"/>
    <x v="0"/>
    <n v="72"/>
    <n v="154"/>
    <n v="84"/>
    <n v="196"/>
    <n v="1.34"/>
    <n v="0.02"/>
    <x v="1"/>
    <x v="1"/>
    <x v="1"/>
  </r>
  <r>
    <n v="56"/>
    <x v="0"/>
    <n v="79"/>
    <n v="139"/>
    <n v="89"/>
    <n v="177"/>
    <n v="0.745"/>
    <n v="3.0000000000000001E-3"/>
    <x v="0"/>
    <x v="2"/>
    <x v="2"/>
  </r>
  <r>
    <n v="54"/>
    <x v="0"/>
    <n v="74"/>
    <n v="145"/>
    <n v="85"/>
    <n v="93"/>
    <n v="23.11"/>
    <n v="0.17699999999999999"/>
    <x v="1"/>
    <x v="1"/>
    <x v="1"/>
  </r>
  <r>
    <n v="63"/>
    <x v="0"/>
    <n v="82"/>
    <n v="135"/>
    <n v="80"/>
    <n v="106"/>
    <n v="12.22"/>
    <n v="3.0000000000000001E-3"/>
    <x v="1"/>
    <x v="1"/>
    <x v="1"/>
  </r>
  <r>
    <n v="56"/>
    <x v="0"/>
    <n v="93"/>
    <n v="105"/>
    <n v="71"/>
    <n v="190"/>
    <n v="4.16"/>
    <n v="3.0000000000000001E-3"/>
    <x v="0"/>
    <x v="2"/>
    <x v="2"/>
  </r>
  <r>
    <n v="45"/>
    <x v="0"/>
    <n v="90"/>
    <n v="110"/>
    <n v="65"/>
    <n v="83"/>
    <n v="2.42"/>
    <n v="9.6000000000000002E-2"/>
    <x v="1"/>
    <x v="1"/>
    <x v="1"/>
  </r>
  <r>
    <n v="41"/>
    <x v="1"/>
    <n v="71"/>
    <n v="91"/>
    <n v="57"/>
    <n v="92"/>
    <n v="1.73"/>
    <n v="3.0000000000000001E-3"/>
    <x v="0"/>
    <x v="2"/>
    <x v="2"/>
  </r>
  <r>
    <n v="80"/>
    <x v="0"/>
    <n v="82"/>
    <n v="91"/>
    <n v="56"/>
    <n v="267"/>
    <n v="1.78"/>
    <n v="3.28"/>
    <x v="1"/>
    <x v="1"/>
    <x v="1"/>
  </r>
  <r>
    <n v="40"/>
    <x v="0"/>
    <n v="78"/>
    <n v="95"/>
    <n v="59"/>
    <n v="198"/>
    <n v="17.3"/>
    <n v="4.0000000000000001E-3"/>
    <x v="1"/>
    <x v="1"/>
    <x v="1"/>
  </r>
  <r>
    <n v="80"/>
    <x v="0"/>
    <n v="76"/>
    <n v="90"/>
    <n v="60"/>
    <n v="256"/>
    <n v="3.48"/>
    <n v="1.9E-2"/>
    <x v="1"/>
    <x v="1"/>
    <x v="1"/>
  </r>
  <r>
    <n v="60"/>
    <x v="0"/>
    <n v="72"/>
    <n v="104"/>
    <n v="65"/>
    <n v="194"/>
    <n v="4.2300000000000004"/>
    <n v="0.187"/>
    <x v="1"/>
    <x v="1"/>
    <x v="1"/>
  </r>
  <r>
    <n v="60"/>
    <x v="1"/>
    <n v="60"/>
    <n v="106"/>
    <n v="73"/>
    <n v="134"/>
    <n v="2.82"/>
    <n v="8.9999999999999993E-3"/>
    <x v="0"/>
    <x v="2"/>
    <x v="2"/>
  </r>
  <r>
    <n v="21"/>
    <x v="0"/>
    <n v="85"/>
    <n v="138"/>
    <n v="98"/>
    <n v="257"/>
    <n v="9.9"/>
    <n v="3.0000000000000001E-3"/>
    <x v="1"/>
    <x v="1"/>
    <x v="1"/>
  </r>
  <r>
    <n v="58"/>
    <x v="1"/>
    <n v="69"/>
    <n v="214"/>
    <n v="88"/>
    <n v="95"/>
    <n v="185.1"/>
    <n v="1.0999999999999999E-2"/>
    <x v="1"/>
    <x v="1"/>
    <x v="1"/>
  </r>
  <r>
    <n v="21"/>
    <x v="0"/>
    <n v="85"/>
    <n v="204"/>
    <n v="84"/>
    <n v="93"/>
    <n v="2.71"/>
    <n v="2E-3"/>
    <x v="0"/>
    <x v="0"/>
    <x v="0"/>
  </r>
  <r>
    <n v="44"/>
    <x v="1"/>
    <n v="65"/>
    <n v="200"/>
    <n v="80"/>
    <n v="261"/>
    <n v="207.5"/>
    <n v="4.0000000000000001E-3"/>
    <x v="1"/>
    <x v="1"/>
    <x v="1"/>
  </r>
  <r>
    <n v="62"/>
    <x v="1"/>
    <n v="60"/>
    <n v="160"/>
    <n v="85"/>
    <n v="76"/>
    <n v="1.74"/>
    <n v="5.0000000000000001E-3"/>
    <x v="0"/>
    <x v="0"/>
    <x v="0"/>
  </r>
  <r>
    <n v="60"/>
    <x v="0"/>
    <n v="66"/>
    <n v="160"/>
    <n v="83"/>
    <n v="234"/>
    <n v="1.22"/>
    <n v="0.20300000000000001"/>
    <x v="1"/>
    <x v="1"/>
    <x v="1"/>
  </r>
  <r>
    <n v="63"/>
    <x v="0"/>
    <n v="68"/>
    <n v="139"/>
    <n v="83"/>
    <n v="104"/>
    <n v="1.92"/>
    <n v="1.62"/>
    <x v="1"/>
    <x v="1"/>
    <x v="1"/>
  </r>
  <r>
    <n v="60"/>
    <x v="0"/>
    <n v="79"/>
    <n v="142"/>
    <n v="75"/>
    <n v="139"/>
    <n v="1.72"/>
    <n v="5.31"/>
    <x v="1"/>
    <x v="1"/>
    <x v="1"/>
  </r>
  <r>
    <n v="61"/>
    <x v="0"/>
    <n v="74"/>
    <n v="140"/>
    <n v="77"/>
    <n v="129"/>
    <n v="1.03"/>
    <n v="3.23"/>
    <x v="1"/>
    <x v="1"/>
    <x v="1"/>
  </r>
  <r>
    <n v="65"/>
    <x v="0"/>
    <n v="70"/>
    <n v="142"/>
    <n v="75"/>
    <n v="108"/>
    <n v="165"/>
    <n v="5.8000000000000003E-2"/>
    <x v="1"/>
    <x v="1"/>
    <x v="1"/>
  </r>
  <r>
    <n v="42"/>
    <x v="0"/>
    <n v="75"/>
    <n v="138"/>
    <n v="67"/>
    <n v="107"/>
    <n v="2.2200000000000002"/>
    <n v="3.0000000000000001E-3"/>
    <x v="0"/>
    <x v="2"/>
    <x v="2"/>
  </r>
  <r>
    <n v="65"/>
    <x v="0"/>
    <n v="65"/>
    <n v="137"/>
    <n v="75"/>
    <n v="87"/>
    <n v="1.6"/>
    <n v="8.5000000000000006E-2"/>
    <x v="1"/>
    <x v="1"/>
    <x v="1"/>
  </r>
  <r>
    <n v="60"/>
    <x v="0"/>
    <n v="70"/>
    <n v="126"/>
    <n v="75"/>
    <n v="87"/>
    <n v="4.1100000000000003"/>
    <n v="1.2999999999999999E-2"/>
    <x v="0"/>
    <x v="2"/>
    <x v="2"/>
  </r>
  <r>
    <n v="45"/>
    <x v="0"/>
    <n v="84"/>
    <n v="107"/>
    <n v="55"/>
    <n v="235"/>
    <n v="1.61"/>
    <n v="4.3999999999999997E-2"/>
    <x v="1"/>
    <x v="1"/>
    <x v="1"/>
  </r>
  <r>
    <n v="52"/>
    <x v="0"/>
    <n v="96"/>
    <n v="147"/>
    <n v="84"/>
    <n v="93"/>
    <n v="1.6"/>
    <n v="5.0000000000000001E-3"/>
    <x v="0"/>
    <x v="0"/>
    <x v="0"/>
  </r>
  <r>
    <n v="59"/>
    <x v="0"/>
    <n v="88"/>
    <n v="119"/>
    <n v="66"/>
    <n v="404"/>
    <n v="2.85"/>
    <n v="8.0000000000000002E-3"/>
    <x v="0"/>
    <x v="0"/>
    <x v="0"/>
  </r>
  <r>
    <n v="46"/>
    <x v="1"/>
    <n v="79"/>
    <n v="156"/>
    <n v="82"/>
    <n v="147"/>
    <n v="2.19"/>
    <n v="0.27100000000000002"/>
    <x v="1"/>
    <x v="1"/>
    <x v="1"/>
  </r>
  <r>
    <n v="35"/>
    <x v="0"/>
    <n v="78"/>
    <n v="149"/>
    <n v="77"/>
    <n v="92"/>
    <n v="1.51"/>
    <n v="7.0000000000000001E-3"/>
    <x v="0"/>
    <x v="0"/>
    <x v="0"/>
  </r>
  <r>
    <n v="64"/>
    <x v="1"/>
    <n v="80"/>
    <n v="157"/>
    <n v="80"/>
    <n v="425"/>
    <n v="4.24"/>
    <n v="3.5999999999999997E-2"/>
    <x v="1"/>
    <x v="1"/>
    <x v="1"/>
  </r>
  <r>
    <n v="30"/>
    <x v="0"/>
    <n v="74"/>
    <n v="127"/>
    <n v="76"/>
    <n v="131"/>
    <n v="266.3"/>
    <n v="8.9999999999999993E-3"/>
    <x v="1"/>
    <x v="1"/>
    <x v="1"/>
  </r>
  <r>
    <n v="55"/>
    <x v="0"/>
    <n v="71"/>
    <n v="137"/>
    <n v="72"/>
    <n v="94"/>
    <n v="6.3"/>
    <n v="7.0000000000000001E-3"/>
    <x v="1"/>
    <x v="1"/>
    <x v="1"/>
  </r>
  <r>
    <n v="50"/>
    <x v="0"/>
    <n v="73"/>
    <n v="135"/>
    <n v="79"/>
    <n v="238"/>
    <n v="1.87"/>
    <n v="5.0000000000000001E-3"/>
    <x v="0"/>
    <x v="0"/>
    <x v="0"/>
  </r>
  <r>
    <n v="46"/>
    <x v="1"/>
    <n v="91"/>
    <n v="153"/>
    <n v="82"/>
    <n v="366"/>
    <n v="1.94"/>
    <n v="4.32"/>
    <x v="1"/>
    <x v="1"/>
    <x v="1"/>
  </r>
  <r>
    <n v="50"/>
    <x v="0"/>
    <n v="89"/>
    <n v="162"/>
    <n v="99"/>
    <n v="100"/>
    <n v="1.83"/>
    <n v="5.0000000000000001E-3"/>
    <x v="0"/>
    <x v="0"/>
    <x v="0"/>
  </r>
  <r>
    <n v="58"/>
    <x v="1"/>
    <n v="83"/>
    <n v="94"/>
    <n v="80"/>
    <n v="210"/>
    <n v="0.71"/>
    <n v="6.0000000000000001E-3"/>
    <x v="0"/>
    <x v="0"/>
    <x v="0"/>
  </r>
  <r>
    <n v="63"/>
    <x v="0"/>
    <n v="60"/>
    <n v="117"/>
    <n v="68"/>
    <n v="226"/>
    <n v="300"/>
    <n v="2.5000000000000001E-2"/>
    <x v="1"/>
    <x v="1"/>
    <x v="1"/>
  </r>
  <r>
    <n v="62"/>
    <x v="1"/>
    <n v="53"/>
    <n v="114"/>
    <n v="80"/>
    <n v="112"/>
    <n v="2.35"/>
    <n v="1.21"/>
    <x v="1"/>
    <x v="1"/>
    <x v="1"/>
  </r>
  <r>
    <n v="71"/>
    <x v="1"/>
    <n v="54"/>
    <n v="123"/>
    <n v="81"/>
    <n v="117"/>
    <n v="2.84"/>
    <n v="8.0000000000000002E-3"/>
    <x v="0"/>
    <x v="2"/>
    <x v="2"/>
  </r>
  <r>
    <n v="65"/>
    <x v="0"/>
    <n v="55"/>
    <n v="115"/>
    <n v="68"/>
    <n v="106"/>
    <n v="2.39"/>
    <n v="0.45400000000000001"/>
    <x v="1"/>
    <x v="1"/>
    <x v="1"/>
  </r>
  <r>
    <n v="63"/>
    <x v="0"/>
    <n v="56"/>
    <n v="121"/>
    <n v="60"/>
    <n v="98"/>
    <n v="7.52"/>
    <n v="1.18"/>
    <x v="1"/>
    <x v="1"/>
    <x v="1"/>
  </r>
  <r>
    <n v="43"/>
    <x v="0"/>
    <n v="52"/>
    <n v="132"/>
    <n v="82"/>
    <n v="207"/>
    <n v="3.43"/>
    <n v="6.0000000000000001E-3"/>
    <x v="0"/>
    <x v="0"/>
    <x v="0"/>
  </r>
  <r>
    <n v="65"/>
    <x v="0"/>
    <n v="132"/>
    <n v="125"/>
    <n v="74"/>
    <n v="196"/>
    <n v="1.42"/>
    <n v="4.0000000000000001E-3"/>
    <x v="0"/>
    <x v="2"/>
    <x v="2"/>
  </r>
  <r>
    <n v="55"/>
    <x v="0"/>
    <n v="112"/>
    <n v="100"/>
    <n v="72"/>
    <n v="132"/>
    <n v="2.57"/>
    <n v="1.63"/>
    <x v="1"/>
    <x v="1"/>
    <x v="1"/>
  </r>
  <r>
    <n v="65"/>
    <x v="1"/>
    <n v="125"/>
    <n v="92"/>
    <n v="60"/>
    <n v="136"/>
    <n v="1.49"/>
    <n v="1.2E-2"/>
    <x v="0"/>
    <x v="2"/>
    <x v="2"/>
  </r>
  <r>
    <n v="44"/>
    <x v="1"/>
    <n v="67"/>
    <n v="177"/>
    <n v="105"/>
    <n v="169"/>
    <n v="1.1100000000000001"/>
    <n v="1.0999999999999999E-2"/>
    <x v="0"/>
    <x v="0"/>
    <x v="0"/>
  </r>
  <r>
    <n v="55"/>
    <x v="1"/>
    <n v="77"/>
    <n v="176"/>
    <n v="89"/>
    <n v="95"/>
    <n v="0.60599999999999998"/>
    <n v="2.48"/>
    <x v="1"/>
    <x v="1"/>
    <x v="1"/>
  </r>
  <r>
    <n v="45"/>
    <x v="0"/>
    <n v="58"/>
    <n v="155"/>
    <n v="76"/>
    <n v="96"/>
    <n v="2.89"/>
    <n v="8.0000000000000002E-3"/>
    <x v="0"/>
    <x v="0"/>
    <x v="0"/>
  </r>
  <r>
    <n v="72"/>
    <x v="0"/>
    <n v="67"/>
    <n v="157"/>
    <n v="73"/>
    <n v="117"/>
    <n v="1.6"/>
    <n v="0.01"/>
    <x v="0"/>
    <x v="0"/>
    <x v="0"/>
  </r>
  <r>
    <n v="63"/>
    <x v="1"/>
    <n v="69"/>
    <n v="166"/>
    <n v="102"/>
    <n v="160"/>
    <n v="1.6"/>
    <n v="3.0000000000000001E-3"/>
    <x v="0"/>
    <x v="0"/>
    <x v="0"/>
  </r>
  <r>
    <n v="63"/>
    <x v="0"/>
    <n v="66"/>
    <n v="179"/>
    <n v="86"/>
    <n v="122"/>
    <n v="94.79"/>
    <n v="4.0000000000000001E-3"/>
    <x v="1"/>
    <x v="1"/>
    <x v="1"/>
  </r>
  <r>
    <n v="60"/>
    <x v="1"/>
    <n v="79"/>
    <n v="120"/>
    <n v="68"/>
    <n v="162"/>
    <n v="0.66500000000000004"/>
    <n v="5.48"/>
    <x v="1"/>
    <x v="1"/>
    <x v="1"/>
  </r>
  <r>
    <n v="60"/>
    <x v="0"/>
    <n v="90"/>
    <n v="104"/>
    <n v="62"/>
    <n v="88"/>
    <n v="50.46"/>
    <n v="4.0000000000000001E-3"/>
    <x v="1"/>
    <x v="1"/>
    <x v="1"/>
  </r>
  <r>
    <n v="70"/>
    <x v="1"/>
    <n v="64"/>
    <n v="122"/>
    <n v="60"/>
    <n v="150"/>
    <n v="38.72"/>
    <n v="0.13800000000000001"/>
    <x v="1"/>
    <x v="1"/>
    <x v="1"/>
  </r>
  <r>
    <n v="45"/>
    <x v="0"/>
    <n v="88"/>
    <n v="118"/>
    <n v="55"/>
    <n v="80"/>
    <n v="2.11"/>
    <n v="0.45200000000000001"/>
    <x v="1"/>
    <x v="1"/>
    <x v="1"/>
  </r>
  <r>
    <n v="60"/>
    <x v="0"/>
    <n v="57"/>
    <n v="110"/>
    <n v="60"/>
    <n v="197"/>
    <n v="2.93"/>
    <n v="5.8000000000000003E-2"/>
    <x v="1"/>
    <x v="1"/>
    <x v="1"/>
  </r>
  <r>
    <n v="75"/>
    <x v="0"/>
    <n v="60"/>
    <n v="113"/>
    <n v="52"/>
    <n v="98"/>
    <n v="1.61"/>
    <n v="5.0000000000000001E-3"/>
    <x v="0"/>
    <x v="2"/>
    <x v="2"/>
  </r>
  <r>
    <n v="31"/>
    <x v="0"/>
    <n v="61"/>
    <n v="102"/>
    <n v="64"/>
    <n v="104"/>
    <n v="300"/>
    <n v="3.0000000000000001E-3"/>
    <x v="1"/>
    <x v="1"/>
    <x v="1"/>
  </r>
  <r>
    <n v="64"/>
    <x v="1"/>
    <n v="63"/>
    <n v="104"/>
    <n v="87"/>
    <n v="227"/>
    <n v="0.49299999999999999"/>
    <n v="1.0999999999999999E-2"/>
    <x v="0"/>
    <x v="0"/>
    <x v="0"/>
  </r>
  <r>
    <n v="41"/>
    <x v="0"/>
    <n v="86"/>
    <n v="113"/>
    <n v="68"/>
    <n v="100"/>
    <n v="4.58"/>
    <n v="3.0000000000000001E-3"/>
    <x v="0"/>
    <x v="2"/>
    <x v="2"/>
  </r>
  <r>
    <n v="58"/>
    <x v="1"/>
    <n v="80"/>
    <n v="107"/>
    <n v="67"/>
    <n v="166"/>
    <n v="6.48"/>
    <n v="9.11"/>
    <x v="1"/>
    <x v="1"/>
    <x v="1"/>
  </r>
  <r>
    <n v="70"/>
    <x v="0"/>
    <n v="87"/>
    <n v="141"/>
    <n v="81"/>
    <n v="106"/>
    <n v="0.92900000000000005"/>
    <n v="1.1499999999999999"/>
    <x v="1"/>
    <x v="1"/>
    <x v="1"/>
  </r>
  <r>
    <n v="62"/>
    <x v="1"/>
    <n v="90"/>
    <n v="113"/>
    <n v="72"/>
    <n v="92"/>
    <n v="1.37"/>
    <n v="0.98"/>
    <x v="1"/>
    <x v="1"/>
    <x v="1"/>
  </r>
  <r>
    <n v="55"/>
    <x v="1"/>
    <n v="50"/>
    <n v="110"/>
    <n v="90"/>
    <n v="219"/>
    <n v="6.78"/>
    <n v="2.5299999999999998"/>
    <x v="1"/>
    <x v="1"/>
    <x v="1"/>
  </r>
  <r>
    <n v="75"/>
    <x v="0"/>
    <n v="75"/>
    <n v="134"/>
    <n v="85"/>
    <n v="88"/>
    <n v="4.24"/>
    <n v="1.7000000000000001E-2"/>
    <x v="1"/>
    <x v="1"/>
    <x v="1"/>
  </r>
  <r>
    <n v="77"/>
    <x v="1"/>
    <n v="84"/>
    <n v="130"/>
    <n v="80"/>
    <n v="117"/>
    <n v="1.3"/>
    <n v="1.7000000000000001E-2"/>
    <x v="1"/>
    <x v="1"/>
    <x v="1"/>
  </r>
  <r>
    <n v="73"/>
    <x v="0"/>
    <n v="80"/>
    <n v="115"/>
    <n v="62"/>
    <n v="161"/>
    <n v="0.60899999999999999"/>
    <n v="1.4E-2"/>
    <x v="0"/>
    <x v="2"/>
    <x v="2"/>
  </r>
  <r>
    <n v="71"/>
    <x v="0"/>
    <n v="90"/>
    <n v="135"/>
    <n v="82"/>
    <n v="91"/>
    <n v="15.23"/>
    <n v="8.9999999999999993E-3"/>
    <x v="1"/>
    <x v="1"/>
    <x v="1"/>
  </r>
  <r>
    <n v="70"/>
    <x v="1"/>
    <n v="91"/>
    <n v="147"/>
    <n v="65"/>
    <n v="86"/>
    <n v="1.54"/>
    <n v="0.02"/>
    <x v="1"/>
    <x v="1"/>
    <x v="1"/>
  </r>
  <r>
    <n v="60"/>
    <x v="1"/>
    <n v="89"/>
    <n v="140"/>
    <n v="100"/>
    <n v="93"/>
    <n v="2.93"/>
    <n v="1.6E-2"/>
    <x v="1"/>
    <x v="1"/>
    <x v="1"/>
  </r>
  <r>
    <n v="73"/>
    <x v="1"/>
    <n v="92"/>
    <n v="150"/>
    <n v="80"/>
    <n v="211"/>
    <n v="16.95"/>
    <n v="7.0000000000000001E-3"/>
    <x v="1"/>
    <x v="1"/>
    <x v="1"/>
  </r>
  <r>
    <n v="63"/>
    <x v="0"/>
    <n v="74"/>
    <n v="223"/>
    <n v="118"/>
    <n v="161"/>
    <n v="2.97"/>
    <n v="0.628"/>
    <x v="1"/>
    <x v="1"/>
    <x v="1"/>
  </r>
  <r>
    <n v="72"/>
    <x v="0"/>
    <n v="67"/>
    <n v="176"/>
    <n v="95"/>
    <n v="94"/>
    <n v="4.22"/>
    <n v="0.10100000000000001"/>
    <x v="1"/>
    <x v="1"/>
    <x v="1"/>
  </r>
  <r>
    <n v="40"/>
    <x v="1"/>
    <n v="67"/>
    <n v="101"/>
    <n v="69"/>
    <n v="258"/>
    <n v="1.29"/>
    <n v="0.75800000000000001"/>
    <x v="1"/>
    <x v="1"/>
    <x v="1"/>
  </r>
  <r>
    <n v="40"/>
    <x v="0"/>
    <n v="81"/>
    <n v="138"/>
    <n v="93"/>
    <n v="342"/>
    <n v="4.8"/>
    <n v="3.0000000000000001E-3"/>
    <x v="0"/>
    <x v="0"/>
    <x v="0"/>
  </r>
  <r>
    <n v="59"/>
    <x v="0"/>
    <n v="67"/>
    <n v="113"/>
    <n v="82"/>
    <n v="83"/>
    <n v="1.83"/>
    <n v="2.39"/>
    <x v="1"/>
    <x v="1"/>
    <x v="1"/>
  </r>
  <r>
    <n v="37"/>
    <x v="0"/>
    <n v="66"/>
    <n v="119"/>
    <n v="74"/>
    <n v="107"/>
    <n v="1.33"/>
    <n v="3.0000000000000001E-3"/>
    <x v="0"/>
    <x v="2"/>
    <x v="2"/>
  </r>
  <r>
    <n v="42"/>
    <x v="0"/>
    <n v="74"/>
    <n v="118"/>
    <n v="78"/>
    <n v="84"/>
    <n v="1.19"/>
    <n v="4.0000000000000001E-3"/>
    <x v="0"/>
    <x v="2"/>
    <x v="2"/>
  </r>
  <r>
    <n v="28"/>
    <x v="0"/>
    <n v="60"/>
    <n v="104"/>
    <n v="60"/>
    <n v="94"/>
    <n v="2.11"/>
    <n v="3.0000000000000001E-3"/>
    <x v="0"/>
    <x v="2"/>
    <x v="2"/>
  </r>
  <r>
    <n v="37"/>
    <x v="0"/>
    <n v="59"/>
    <n v="125"/>
    <n v="72"/>
    <n v="122"/>
    <n v="0.78"/>
    <n v="3.0000000000000001E-3"/>
    <x v="0"/>
    <x v="2"/>
    <x v="2"/>
  </r>
  <r>
    <n v="41"/>
    <x v="1"/>
    <n v="82"/>
    <n v="107"/>
    <n v="57"/>
    <n v="135"/>
    <n v="1.03"/>
    <n v="3.0000000000000001E-3"/>
    <x v="0"/>
    <x v="2"/>
    <x v="2"/>
  </r>
  <r>
    <n v="50"/>
    <x v="0"/>
    <n v="61"/>
    <n v="117"/>
    <n v="78"/>
    <n v="276"/>
    <n v="4.3899999999999997"/>
    <n v="2.34"/>
    <x v="1"/>
    <x v="1"/>
    <x v="1"/>
  </r>
  <r>
    <n v="55"/>
    <x v="0"/>
    <n v="55"/>
    <n v="109"/>
    <n v="76"/>
    <n v="216"/>
    <n v="19.47"/>
    <n v="0.69699999999999995"/>
    <x v="1"/>
    <x v="1"/>
    <x v="1"/>
  </r>
  <r>
    <n v="53"/>
    <x v="0"/>
    <n v="65"/>
    <n v="129"/>
    <n v="75"/>
    <n v="95"/>
    <n v="2.41"/>
    <n v="2.4E-2"/>
    <x v="1"/>
    <x v="1"/>
    <x v="1"/>
  </r>
  <r>
    <n v="51"/>
    <x v="0"/>
    <n v="67"/>
    <n v="130"/>
    <n v="80"/>
    <n v="100"/>
    <n v="3.18"/>
    <n v="6.0000000000000001E-3"/>
    <x v="0"/>
    <x v="2"/>
    <x v="2"/>
  </r>
  <r>
    <n v="19"/>
    <x v="1"/>
    <n v="70"/>
    <n v="117"/>
    <n v="76"/>
    <n v="91"/>
    <n v="36.24"/>
    <n v="2.5000000000000001E-2"/>
    <x v="1"/>
    <x v="1"/>
    <x v="1"/>
  </r>
  <r>
    <n v="59"/>
    <x v="1"/>
    <n v="62"/>
    <n v="76"/>
    <n v="55"/>
    <n v="130"/>
    <n v="2.21"/>
    <n v="0.14499999999999999"/>
    <x v="1"/>
    <x v="1"/>
    <x v="1"/>
  </r>
  <r>
    <n v="68"/>
    <x v="1"/>
    <n v="61"/>
    <n v="90"/>
    <n v="57"/>
    <n v="114"/>
    <n v="2.19"/>
    <n v="2.1000000000000001E-2"/>
    <x v="1"/>
    <x v="1"/>
    <x v="1"/>
  </r>
  <r>
    <n v="70"/>
    <x v="1"/>
    <n v="69"/>
    <n v="94"/>
    <n v="55"/>
    <n v="88"/>
    <n v="5.33"/>
    <n v="1.9E-2"/>
    <x v="1"/>
    <x v="1"/>
    <x v="1"/>
  </r>
  <r>
    <n v="69"/>
    <x v="0"/>
    <n v="98"/>
    <n v="91"/>
    <n v="50"/>
    <n v="161"/>
    <n v="5.22"/>
    <n v="4.0000000000000001E-3"/>
    <x v="0"/>
    <x v="2"/>
    <x v="2"/>
  </r>
  <r>
    <n v="45"/>
    <x v="1"/>
    <n v="79"/>
    <n v="92"/>
    <n v="55"/>
    <n v="140"/>
    <n v="2.16"/>
    <n v="5.0000000000000001E-3"/>
    <x v="0"/>
    <x v="2"/>
    <x v="2"/>
  </r>
  <r>
    <n v="70"/>
    <x v="1"/>
    <n v="68"/>
    <n v="91"/>
    <n v="61"/>
    <n v="82"/>
    <n v="5.27"/>
    <n v="8.9999999999999993E-3"/>
    <x v="1"/>
    <x v="1"/>
    <x v="1"/>
  </r>
  <r>
    <n v="55"/>
    <x v="0"/>
    <n v="60"/>
    <n v="145"/>
    <n v="67"/>
    <n v="175"/>
    <n v="1.96"/>
    <n v="0.85299999999999998"/>
    <x v="1"/>
    <x v="1"/>
    <x v="1"/>
  </r>
  <r>
    <n v="55"/>
    <x v="0"/>
    <n v="81"/>
    <n v="150"/>
    <n v="75"/>
    <n v="226"/>
    <n v="40.99"/>
    <n v="4.5999999999999999E-2"/>
    <x v="1"/>
    <x v="1"/>
    <x v="1"/>
  </r>
  <r>
    <n v="65"/>
    <x v="0"/>
    <n v="90"/>
    <n v="136"/>
    <n v="68"/>
    <n v="131"/>
    <n v="96.08"/>
    <n v="1.4999999999999999E-2"/>
    <x v="1"/>
    <x v="1"/>
    <x v="1"/>
  </r>
  <r>
    <n v="52"/>
    <x v="0"/>
    <n v="77"/>
    <n v="122"/>
    <n v="58"/>
    <n v="122"/>
    <n v="51.9"/>
    <n v="1.7000000000000001E-2"/>
    <x v="1"/>
    <x v="1"/>
    <x v="1"/>
  </r>
  <r>
    <n v="50"/>
    <x v="0"/>
    <n v="73"/>
    <n v="128"/>
    <n v="63"/>
    <n v="124"/>
    <n v="40.6"/>
    <n v="0.99199999999999999"/>
    <x v="1"/>
    <x v="1"/>
    <x v="1"/>
  </r>
  <r>
    <n v="55"/>
    <x v="1"/>
    <n v="86"/>
    <n v="165"/>
    <n v="83"/>
    <n v="162"/>
    <n v="2.2999999999999998"/>
    <n v="0.45700000000000002"/>
    <x v="1"/>
    <x v="1"/>
    <x v="1"/>
  </r>
  <r>
    <n v="42"/>
    <x v="0"/>
    <n v="94"/>
    <n v="98"/>
    <n v="46"/>
    <n v="123"/>
    <n v="1.3"/>
    <n v="6.0000000000000001E-3"/>
    <x v="0"/>
    <x v="2"/>
    <x v="2"/>
  </r>
  <r>
    <n v="72"/>
    <x v="0"/>
    <n v="60"/>
    <n v="178"/>
    <n v="109"/>
    <n v="156"/>
    <n v="17.04"/>
    <n v="0.627"/>
    <x v="1"/>
    <x v="1"/>
    <x v="1"/>
  </r>
  <r>
    <n v="56"/>
    <x v="0"/>
    <n v="61"/>
    <n v="67"/>
    <n v="80"/>
    <n v="91"/>
    <n v="2.09"/>
    <n v="4.0000000000000001E-3"/>
    <x v="0"/>
    <x v="2"/>
    <x v="2"/>
  </r>
  <r>
    <n v="60"/>
    <x v="0"/>
    <n v="67"/>
    <n v="150"/>
    <n v="70"/>
    <n v="145"/>
    <n v="3.23"/>
    <n v="5.0000000000000001E-3"/>
    <x v="0"/>
    <x v="0"/>
    <x v="0"/>
  </r>
  <r>
    <n v="22"/>
    <x v="1"/>
    <n v="63"/>
    <n v="170"/>
    <n v="104"/>
    <n v="143"/>
    <n v="1.97"/>
    <n v="6.0000000000000001E-3"/>
    <x v="0"/>
    <x v="0"/>
    <x v="0"/>
  </r>
  <r>
    <n v="63"/>
    <x v="0"/>
    <n v="103"/>
    <n v="126"/>
    <n v="75"/>
    <n v="92"/>
    <n v="14.01"/>
    <n v="0.19600000000000001"/>
    <x v="1"/>
    <x v="1"/>
    <x v="1"/>
  </r>
  <r>
    <n v="52"/>
    <x v="0"/>
    <n v="100"/>
    <n v="119"/>
    <n v="66"/>
    <n v="127"/>
    <n v="11.73"/>
    <n v="1.7999999999999999E-2"/>
    <x v="1"/>
    <x v="1"/>
    <x v="1"/>
  </r>
  <r>
    <n v="51"/>
    <x v="1"/>
    <n v="100"/>
    <n v="117"/>
    <n v="57"/>
    <n v="249"/>
    <n v="1.85"/>
    <n v="4.0000000000000001E-3"/>
    <x v="0"/>
    <x v="0"/>
    <x v="0"/>
  </r>
  <r>
    <n v="40"/>
    <x v="0"/>
    <n v="90"/>
    <n v="122"/>
    <n v="70"/>
    <n v="185"/>
    <n v="2.8"/>
    <n v="3.0000000000000001E-3"/>
    <x v="0"/>
    <x v="2"/>
    <x v="2"/>
  </r>
  <r>
    <n v="70"/>
    <x v="0"/>
    <n v="93"/>
    <n v="128"/>
    <n v="69"/>
    <n v="92"/>
    <n v="1.95"/>
    <n v="0.17899999999999999"/>
    <x v="1"/>
    <x v="1"/>
    <x v="1"/>
  </r>
  <r>
    <n v="63"/>
    <x v="0"/>
    <n v="102"/>
    <n v="124"/>
    <n v="71"/>
    <n v="123"/>
    <n v="8.3699999999999992"/>
    <n v="1.7999999999999999E-2"/>
    <x v="1"/>
    <x v="1"/>
    <x v="1"/>
  </r>
  <r>
    <n v="63"/>
    <x v="0"/>
    <n v="107"/>
    <n v="140"/>
    <n v="76"/>
    <n v="336"/>
    <n v="3.08"/>
    <n v="0.245"/>
    <x v="1"/>
    <x v="1"/>
    <x v="1"/>
  </r>
  <r>
    <n v="49"/>
    <x v="1"/>
    <n v="100"/>
    <n v="107"/>
    <n v="64"/>
    <n v="84"/>
    <n v="3.05"/>
    <n v="1.2E-2"/>
    <x v="0"/>
    <x v="2"/>
    <x v="2"/>
  </r>
  <r>
    <n v="70"/>
    <x v="1"/>
    <n v="100"/>
    <n v="105"/>
    <n v="62"/>
    <n v="165"/>
    <n v="4.01"/>
    <n v="8.9999999999999993E-3"/>
    <x v="0"/>
    <x v="2"/>
    <x v="2"/>
  </r>
  <r>
    <n v="63"/>
    <x v="1"/>
    <n v="96"/>
    <n v="112"/>
    <n v="62"/>
    <n v="244"/>
    <n v="1.95"/>
    <n v="3.0000000000000001E-3"/>
    <x v="0"/>
    <x v="0"/>
    <x v="0"/>
  </r>
  <r>
    <n v="47"/>
    <x v="1"/>
    <n v="89"/>
    <n v="123"/>
    <n v="73"/>
    <n v="324"/>
    <n v="1.97"/>
    <n v="7.0000000000000001E-3"/>
    <x v="0"/>
    <x v="0"/>
    <x v="0"/>
  </r>
  <r>
    <n v="43"/>
    <x v="1"/>
    <n v="62"/>
    <n v="142"/>
    <n v="80"/>
    <n v="83"/>
    <n v="1.58"/>
    <n v="3.0000000000000001E-3"/>
    <x v="0"/>
    <x v="0"/>
    <x v="0"/>
  </r>
  <r>
    <n v="31"/>
    <x v="1"/>
    <n v="64"/>
    <n v="130"/>
    <n v="70"/>
    <n v="263"/>
    <n v="142.6"/>
    <n v="3.0000000000000001E-3"/>
    <x v="1"/>
    <x v="1"/>
    <x v="1"/>
  </r>
  <r>
    <n v="50"/>
    <x v="1"/>
    <n v="65"/>
    <n v="128"/>
    <n v="74"/>
    <n v="124"/>
    <n v="9.06"/>
    <n v="1.64"/>
    <x v="1"/>
    <x v="1"/>
    <x v="1"/>
  </r>
  <r>
    <n v="53"/>
    <x v="0"/>
    <n v="51"/>
    <n v="118"/>
    <n v="50"/>
    <n v="60"/>
    <n v="1.78"/>
    <n v="7.0000000000000001E-3"/>
    <x v="0"/>
    <x v="2"/>
    <x v="2"/>
  </r>
  <r>
    <n v="22"/>
    <x v="0"/>
    <n v="56"/>
    <n v="126"/>
    <n v="63"/>
    <n v="128"/>
    <n v="5.41"/>
    <n v="4.0000000000000001E-3"/>
    <x v="0"/>
    <x v="2"/>
    <x v="2"/>
  </r>
  <r>
    <n v="42"/>
    <x v="0"/>
    <n v="84"/>
    <n v="125"/>
    <n v="55"/>
    <n v="150"/>
    <n v="1.68"/>
    <n v="3.0000000000000001E-3"/>
    <x v="0"/>
    <x v="2"/>
    <x v="2"/>
  </r>
  <r>
    <n v="55"/>
    <x v="1"/>
    <n v="67"/>
    <n v="155"/>
    <n v="89"/>
    <n v="97"/>
    <n v="22.91"/>
    <n v="0.11899999999999999"/>
    <x v="1"/>
    <x v="1"/>
    <x v="1"/>
  </r>
  <r>
    <n v="50"/>
    <x v="0"/>
    <n v="85"/>
    <n v="168"/>
    <n v="104"/>
    <n v="126"/>
    <n v="6.25"/>
    <n v="0.64300000000000002"/>
    <x v="1"/>
    <x v="1"/>
    <x v="1"/>
  </r>
  <r>
    <n v="53"/>
    <x v="0"/>
    <n v="82"/>
    <n v="147"/>
    <n v="103"/>
    <n v="346"/>
    <n v="5.1100000000000003"/>
    <n v="6.0000000000000001E-3"/>
    <x v="0"/>
    <x v="0"/>
    <x v="0"/>
  </r>
  <r>
    <n v="52"/>
    <x v="1"/>
    <n v="89"/>
    <n v="130"/>
    <n v="80"/>
    <n v="181"/>
    <n v="1.95"/>
    <n v="0.02"/>
    <x v="1"/>
    <x v="1"/>
    <x v="1"/>
  </r>
  <r>
    <n v="73"/>
    <x v="0"/>
    <n v="80"/>
    <n v="150"/>
    <n v="90"/>
    <n v="109"/>
    <n v="70.89"/>
    <n v="7.0000000000000001E-3"/>
    <x v="1"/>
    <x v="1"/>
    <x v="1"/>
  </r>
  <r>
    <n v="55"/>
    <x v="0"/>
    <n v="70"/>
    <n v="146"/>
    <n v="95"/>
    <n v="163"/>
    <n v="1.93"/>
    <n v="1.76"/>
    <x v="1"/>
    <x v="1"/>
    <x v="1"/>
  </r>
  <r>
    <n v="44"/>
    <x v="1"/>
    <n v="59"/>
    <n v="106"/>
    <n v="58"/>
    <n v="93"/>
    <n v="3.68"/>
    <n v="8.0000000000000002E-3"/>
    <x v="0"/>
    <x v="2"/>
    <x v="2"/>
  </r>
  <r>
    <n v="65"/>
    <x v="0"/>
    <n v="68"/>
    <n v="140"/>
    <n v="70"/>
    <n v="200"/>
    <n v="7.55"/>
    <n v="1.0999999999999999E-2"/>
    <x v="1"/>
    <x v="1"/>
    <x v="1"/>
  </r>
  <r>
    <n v="60"/>
    <x v="0"/>
    <n v="70"/>
    <n v="120"/>
    <n v="55"/>
    <n v="82"/>
    <n v="4.49"/>
    <n v="3.6999999999999998E-2"/>
    <x v="1"/>
    <x v="1"/>
    <x v="1"/>
  </r>
  <r>
    <n v="56"/>
    <x v="0"/>
    <n v="70"/>
    <n v="113"/>
    <n v="55"/>
    <n v="105"/>
    <n v="0.72599999999999998"/>
    <n v="3.0000000000000001E-3"/>
    <x v="0"/>
    <x v="2"/>
    <x v="2"/>
  </r>
  <r>
    <n v="58"/>
    <x v="1"/>
    <n v="82"/>
    <n v="107"/>
    <n v="57"/>
    <n v="100"/>
    <n v="8.4"/>
    <n v="4.0000000000000001E-3"/>
    <x v="1"/>
    <x v="1"/>
    <x v="1"/>
  </r>
  <r>
    <n v="72"/>
    <x v="1"/>
    <n v="82"/>
    <n v="138"/>
    <n v="82"/>
    <n v="195"/>
    <n v="1.79"/>
    <n v="8.0000000000000002E-3"/>
    <x v="0"/>
    <x v="2"/>
    <x v="2"/>
  </r>
  <r>
    <n v="56"/>
    <x v="1"/>
    <n v="89"/>
    <n v="141"/>
    <n v="79"/>
    <n v="94"/>
    <n v="5.82"/>
    <n v="7.0000000000000001E-3"/>
    <x v="1"/>
    <x v="1"/>
    <x v="1"/>
  </r>
  <r>
    <n v="65"/>
    <x v="0"/>
    <n v="76"/>
    <n v="151"/>
    <n v="78"/>
    <n v="100"/>
    <n v="8.3800000000000008"/>
    <n v="1.4999999999999999E-2"/>
    <x v="1"/>
    <x v="1"/>
    <x v="1"/>
  </r>
  <r>
    <n v="32"/>
    <x v="1"/>
    <n v="67"/>
    <n v="126"/>
    <n v="68"/>
    <n v="151"/>
    <n v="4.47"/>
    <n v="6.0000000000000001E-3"/>
    <x v="0"/>
    <x v="2"/>
    <x v="2"/>
  </r>
  <r>
    <n v="32"/>
    <x v="1"/>
    <n v="77"/>
    <n v="88"/>
    <n v="60"/>
    <n v="100"/>
    <n v="7.29"/>
    <n v="6.0000000000000001E-3"/>
    <x v="1"/>
    <x v="1"/>
    <x v="1"/>
  </r>
  <r>
    <n v="62"/>
    <x v="0"/>
    <n v="83"/>
    <n v="98"/>
    <n v="61"/>
    <n v="98"/>
    <n v="4.25"/>
    <n v="1.28"/>
    <x v="1"/>
    <x v="1"/>
    <x v="1"/>
  </r>
  <r>
    <n v="50"/>
    <x v="0"/>
    <n v="104"/>
    <n v="128"/>
    <n v="79"/>
    <n v="111"/>
    <n v="6.25"/>
    <n v="0.65300000000000002"/>
    <x v="1"/>
    <x v="1"/>
    <x v="1"/>
  </r>
  <r>
    <n v="65"/>
    <x v="0"/>
    <n v="93"/>
    <n v="127"/>
    <n v="80"/>
    <n v="86"/>
    <n v="27.06"/>
    <n v="1.2999999999999999E-2"/>
    <x v="1"/>
    <x v="1"/>
    <x v="1"/>
  </r>
  <r>
    <n v="47"/>
    <x v="0"/>
    <n v="91"/>
    <n v="110"/>
    <n v="77"/>
    <n v="107"/>
    <n v="12.39"/>
    <n v="2.4700000000000002"/>
    <x v="1"/>
    <x v="1"/>
    <x v="1"/>
  </r>
  <r>
    <n v="55"/>
    <x v="0"/>
    <n v="78"/>
    <n v="158"/>
    <n v="90"/>
    <n v="155"/>
    <n v="1.78"/>
    <n v="2.35"/>
    <x v="1"/>
    <x v="1"/>
    <x v="1"/>
  </r>
  <r>
    <n v="60"/>
    <x v="0"/>
    <n v="70"/>
    <n v="125"/>
    <n v="85"/>
    <n v="85"/>
    <n v="11.24"/>
    <n v="2.4E-2"/>
    <x v="1"/>
    <x v="1"/>
    <x v="1"/>
  </r>
  <r>
    <n v="55"/>
    <x v="1"/>
    <n v="68"/>
    <n v="130"/>
    <n v="80"/>
    <n v="232"/>
    <n v="6.66"/>
    <n v="3.9E-2"/>
    <x v="1"/>
    <x v="1"/>
    <x v="1"/>
  </r>
  <r>
    <n v="35"/>
    <x v="0"/>
    <n v="61"/>
    <n v="125"/>
    <n v="80"/>
    <n v="100"/>
    <n v="7.66"/>
    <n v="3.0000000000000001E-3"/>
    <x v="1"/>
    <x v="1"/>
    <x v="1"/>
  </r>
  <r>
    <n v="60"/>
    <x v="0"/>
    <n v="85"/>
    <n v="115"/>
    <n v="75"/>
    <n v="105"/>
    <n v="2.37"/>
    <n v="0.02"/>
    <x v="1"/>
    <x v="1"/>
    <x v="1"/>
  </r>
  <r>
    <n v="60"/>
    <x v="0"/>
    <n v="60"/>
    <n v="179"/>
    <n v="83"/>
    <n v="347"/>
    <n v="1.25"/>
    <n v="4.2999999999999997E-2"/>
    <x v="1"/>
    <x v="1"/>
    <x v="1"/>
  </r>
  <r>
    <n v="50"/>
    <x v="0"/>
    <n v="52"/>
    <n v="171"/>
    <n v="80"/>
    <n v="210"/>
    <n v="1.63"/>
    <n v="0.66200000000000003"/>
    <x v="1"/>
    <x v="1"/>
    <x v="1"/>
  </r>
  <r>
    <n v="70"/>
    <x v="0"/>
    <n v="49"/>
    <n v="170"/>
    <n v="80"/>
    <n v="151"/>
    <n v="5.73"/>
    <n v="2.5000000000000001E-2"/>
    <x v="1"/>
    <x v="1"/>
    <x v="1"/>
  </r>
  <r>
    <n v="70"/>
    <x v="1"/>
    <n v="50"/>
    <n v="150"/>
    <n v="70"/>
    <n v="181"/>
    <n v="2.2000000000000002"/>
    <n v="2.4E-2"/>
    <x v="1"/>
    <x v="1"/>
    <x v="1"/>
  </r>
  <r>
    <n v="51"/>
    <x v="0"/>
    <n v="52"/>
    <n v="150"/>
    <n v="75"/>
    <n v="85"/>
    <n v="3.49"/>
    <n v="3.0000000000000001E-3"/>
    <x v="0"/>
    <x v="0"/>
    <x v="0"/>
  </r>
  <r>
    <n v="59"/>
    <x v="0"/>
    <n v="80"/>
    <n v="149"/>
    <n v="75"/>
    <n v="134"/>
    <n v="5.41"/>
    <n v="0.192"/>
    <x v="1"/>
    <x v="1"/>
    <x v="1"/>
  </r>
  <r>
    <n v="61"/>
    <x v="0"/>
    <n v="46"/>
    <n v="116"/>
    <n v="59"/>
    <n v="122"/>
    <n v="3.42"/>
    <n v="1.2999999999999999E-2"/>
    <x v="0"/>
    <x v="2"/>
    <x v="2"/>
  </r>
  <r>
    <n v="70"/>
    <x v="0"/>
    <n v="59"/>
    <n v="107"/>
    <n v="64"/>
    <n v="135"/>
    <n v="1.93"/>
    <n v="1.0999999999999999E-2"/>
    <x v="0"/>
    <x v="2"/>
    <x v="2"/>
  </r>
  <r>
    <n v="66"/>
    <x v="0"/>
    <n v="61"/>
    <n v="113"/>
    <n v="65"/>
    <n v="96"/>
    <n v="1.25"/>
    <n v="1.7000000000000001E-2"/>
    <x v="1"/>
    <x v="1"/>
    <x v="1"/>
  </r>
  <r>
    <n v="63"/>
    <x v="1"/>
    <n v="62"/>
    <n v="124"/>
    <n v="66"/>
    <n v="271"/>
    <n v="0.65700000000000003"/>
    <n v="2.1000000000000001E-2"/>
    <x v="1"/>
    <x v="1"/>
    <x v="1"/>
  </r>
  <r>
    <n v="71"/>
    <x v="1"/>
    <n v="67"/>
    <n v="111"/>
    <n v="65"/>
    <n v="113"/>
    <n v="2.13"/>
    <n v="1.4E-2"/>
    <x v="0"/>
    <x v="2"/>
    <x v="2"/>
  </r>
  <r>
    <n v="42"/>
    <x v="1"/>
    <n v="73"/>
    <n v="162"/>
    <n v="99"/>
    <n v="109"/>
    <n v="15.83"/>
    <n v="0.1"/>
    <x v="1"/>
    <x v="1"/>
    <x v="1"/>
  </r>
  <r>
    <n v="72"/>
    <x v="1"/>
    <n v="83"/>
    <n v="123"/>
    <n v="67"/>
    <n v="283"/>
    <n v="2.12"/>
    <n v="2.5999999999999999E-2"/>
    <x v="1"/>
    <x v="1"/>
    <x v="1"/>
  </r>
  <r>
    <n v="68"/>
    <x v="0"/>
    <n v="90"/>
    <n v="111"/>
    <n v="65"/>
    <n v="134"/>
    <n v="1.65"/>
    <n v="1.6E-2"/>
    <x v="1"/>
    <x v="1"/>
    <x v="1"/>
  </r>
  <r>
    <n v="37"/>
    <x v="0"/>
    <n v="64"/>
    <n v="109"/>
    <n v="60"/>
    <n v="148"/>
    <n v="0.60399999999999998"/>
    <n v="6.0000000000000001E-3"/>
    <x v="0"/>
    <x v="2"/>
    <x v="2"/>
  </r>
  <r>
    <n v="52"/>
    <x v="0"/>
    <n v="63"/>
    <n v="105"/>
    <n v="64"/>
    <n v="95"/>
    <n v="1.63"/>
    <n v="3.2000000000000001E-2"/>
    <x v="1"/>
    <x v="1"/>
    <x v="1"/>
  </r>
  <r>
    <n v="68"/>
    <x v="0"/>
    <n v="72"/>
    <n v="113"/>
    <n v="64"/>
    <n v="87"/>
    <n v="0.67600000000000005"/>
    <n v="1.7999999999999999E-2"/>
    <x v="1"/>
    <x v="1"/>
    <x v="1"/>
  </r>
  <r>
    <n v="41"/>
    <x v="0"/>
    <n v="66"/>
    <n v="105"/>
    <n v="59"/>
    <n v="162"/>
    <n v="0.51500000000000001"/>
    <n v="3.0000000000000001E-3"/>
    <x v="0"/>
    <x v="2"/>
    <x v="2"/>
  </r>
  <r>
    <n v="60"/>
    <x v="1"/>
    <n v="64"/>
    <n v="113"/>
    <n v="64"/>
    <n v="293"/>
    <n v="1.63"/>
    <n v="2.87"/>
    <x v="1"/>
    <x v="1"/>
    <x v="1"/>
  </r>
  <r>
    <n v="37"/>
    <x v="0"/>
    <n v="60"/>
    <n v="99"/>
    <n v="56"/>
    <n v="90"/>
    <n v="8.86"/>
    <n v="7.0000000000000001E-3"/>
    <x v="1"/>
    <x v="1"/>
    <x v="1"/>
  </r>
  <r>
    <n v="32"/>
    <x v="0"/>
    <n v="59"/>
    <n v="100"/>
    <n v="53"/>
    <n v="87"/>
    <n v="10.33"/>
    <n v="0.154"/>
    <x v="1"/>
    <x v="1"/>
    <x v="1"/>
  </r>
  <r>
    <n v="66"/>
    <x v="0"/>
    <n v="70"/>
    <n v="116"/>
    <n v="62"/>
    <n v="184"/>
    <n v="1.08"/>
    <n v="1.4E-2"/>
    <x v="0"/>
    <x v="2"/>
    <x v="2"/>
  </r>
  <r>
    <n v="60"/>
    <x v="1"/>
    <n v="78"/>
    <n v="169"/>
    <n v="80"/>
    <n v="117"/>
    <n v="1.18"/>
    <n v="2.81"/>
    <x v="1"/>
    <x v="1"/>
    <x v="1"/>
  </r>
  <r>
    <n v="44"/>
    <x v="0"/>
    <n v="74"/>
    <n v="155"/>
    <n v="77"/>
    <n v="81"/>
    <n v="61.1"/>
    <n v="4.3999999999999997E-2"/>
    <x v="1"/>
    <x v="1"/>
    <x v="1"/>
  </r>
  <r>
    <n v="60"/>
    <x v="0"/>
    <n v="70"/>
    <n v="137"/>
    <n v="64"/>
    <n v="109"/>
    <n v="4.3600000000000003"/>
    <n v="4.0000000000000001E-3"/>
    <x v="0"/>
    <x v="2"/>
    <x v="2"/>
  </r>
  <r>
    <n v="52"/>
    <x v="0"/>
    <n v="78"/>
    <n v="123"/>
    <n v="66"/>
    <n v="86"/>
    <n v="0.52900000000000003"/>
    <n v="3.7999999999999999E-2"/>
    <x v="1"/>
    <x v="1"/>
    <x v="1"/>
  </r>
  <r>
    <n v="60"/>
    <x v="0"/>
    <n v="98"/>
    <n v="144"/>
    <n v="66"/>
    <n v="98"/>
    <n v="1.54"/>
    <n v="2.5000000000000001E-2"/>
    <x v="1"/>
    <x v="1"/>
    <x v="1"/>
  </r>
  <r>
    <n v="60"/>
    <x v="1"/>
    <n v="62"/>
    <n v="131"/>
    <n v="70"/>
    <n v="204"/>
    <n v="1.58"/>
    <n v="3.0000000000000001E-3"/>
    <x v="0"/>
    <x v="0"/>
    <x v="0"/>
  </r>
  <r>
    <n v="42"/>
    <x v="0"/>
    <n v="64"/>
    <n v="121"/>
    <n v="58"/>
    <n v="96"/>
    <n v="1.35"/>
    <n v="1.2999999999999999E-2"/>
    <x v="0"/>
    <x v="2"/>
    <x v="2"/>
  </r>
  <r>
    <n v="79"/>
    <x v="0"/>
    <n v="89"/>
    <n v="140"/>
    <n v="100"/>
    <n v="157"/>
    <n v="4.74"/>
    <n v="0.191"/>
    <x v="1"/>
    <x v="1"/>
    <x v="1"/>
  </r>
  <r>
    <n v="55"/>
    <x v="1"/>
    <n v="64"/>
    <n v="121"/>
    <n v="58"/>
    <n v="103"/>
    <n v="13.98"/>
    <n v="0.86599999999999999"/>
    <x v="1"/>
    <x v="1"/>
    <x v="1"/>
  </r>
  <r>
    <n v="52"/>
    <x v="1"/>
    <n v="62"/>
    <n v="127"/>
    <n v="65"/>
    <n v="99"/>
    <n v="3.7"/>
    <n v="7.0000000000000001E-3"/>
    <x v="0"/>
    <x v="2"/>
    <x v="2"/>
  </r>
  <r>
    <n v="50"/>
    <x v="0"/>
    <n v="57"/>
    <n v="138"/>
    <n v="75"/>
    <n v="294"/>
    <n v="4.6100000000000003"/>
    <n v="3.0000000000000001E-3"/>
    <x v="0"/>
    <x v="0"/>
    <x v="0"/>
  </r>
  <r>
    <n v="58"/>
    <x v="0"/>
    <n v="92"/>
    <n v="147"/>
    <n v="78"/>
    <n v="305"/>
    <n v="36.53"/>
    <n v="1.32"/>
    <x v="1"/>
    <x v="1"/>
    <x v="1"/>
  </r>
  <r>
    <n v="60"/>
    <x v="1"/>
    <n v="89"/>
    <n v="145"/>
    <n v="68"/>
    <n v="93"/>
    <n v="1.96"/>
    <n v="1.0999999999999999E-2"/>
    <x v="0"/>
    <x v="0"/>
    <x v="0"/>
  </r>
  <r>
    <n v="35"/>
    <x v="1"/>
    <n v="90"/>
    <n v="150"/>
    <n v="84"/>
    <n v="90"/>
    <n v="2.67"/>
    <n v="3.0000000000000001E-3"/>
    <x v="0"/>
    <x v="0"/>
    <x v="0"/>
  </r>
  <r>
    <n v="82"/>
    <x v="1"/>
    <n v="88"/>
    <n v="152"/>
    <n v="87"/>
    <n v="99"/>
    <n v="1.21"/>
    <n v="4.0000000000000001E-3"/>
    <x v="0"/>
    <x v="0"/>
    <x v="0"/>
  </r>
  <r>
    <n v="29"/>
    <x v="0"/>
    <n v="88"/>
    <n v="155"/>
    <n v="85"/>
    <n v="107"/>
    <n v="5.51"/>
    <n v="3.0000000000000001E-3"/>
    <x v="0"/>
    <x v="0"/>
    <x v="0"/>
  </r>
  <r>
    <n v="42"/>
    <x v="0"/>
    <n v="83"/>
    <n v="153"/>
    <n v="91"/>
    <n v="98"/>
    <n v="5.46"/>
    <n v="3.0000000000000001E-3"/>
    <x v="0"/>
    <x v="0"/>
    <x v="0"/>
  </r>
  <r>
    <n v="71"/>
    <x v="0"/>
    <n v="82"/>
    <n v="138"/>
    <n v="82"/>
    <n v="96"/>
    <n v="5.61"/>
    <n v="0.16500000000000001"/>
    <x v="1"/>
    <x v="1"/>
    <x v="1"/>
  </r>
  <r>
    <n v="55"/>
    <x v="0"/>
    <n v="90"/>
    <n v="95"/>
    <n v="50"/>
    <n v="338"/>
    <n v="3.04"/>
    <n v="1.3"/>
    <x v="1"/>
    <x v="1"/>
    <x v="1"/>
  </r>
  <r>
    <n v="78"/>
    <x v="0"/>
    <n v="58"/>
    <n v="93"/>
    <n v="78"/>
    <n v="135"/>
    <n v="3.03"/>
    <n v="0.106"/>
    <x v="1"/>
    <x v="1"/>
    <x v="1"/>
  </r>
  <r>
    <n v="45"/>
    <x v="1"/>
    <n v="80"/>
    <n v="117"/>
    <n v="83"/>
    <n v="143"/>
    <n v="2.4900000000000002"/>
    <n v="3.0000000000000001E-3"/>
    <x v="0"/>
    <x v="2"/>
    <x v="2"/>
  </r>
  <r>
    <n v="73"/>
    <x v="1"/>
    <n v="68"/>
    <n v="123"/>
    <n v="70"/>
    <n v="94"/>
    <n v="9.9600000000000009"/>
    <n v="1.2E-2"/>
    <x v="1"/>
    <x v="1"/>
    <x v="1"/>
  </r>
  <r>
    <n v="20"/>
    <x v="0"/>
    <n v="78"/>
    <n v="109"/>
    <n v="69"/>
    <n v="294"/>
    <n v="3.1"/>
    <n v="8.0000000000000002E-3"/>
    <x v="0"/>
    <x v="0"/>
    <x v="0"/>
  </r>
  <r>
    <n v="50"/>
    <x v="0"/>
    <n v="73"/>
    <n v="138"/>
    <n v="79"/>
    <n v="198"/>
    <n v="11.48"/>
    <n v="1.36"/>
    <x v="1"/>
    <x v="1"/>
    <x v="1"/>
  </r>
  <r>
    <n v="47"/>
    <x v="0"/>
    <n v="72"/>
    <n v="117"/>
    <n v="49"/>
    <n v="116"/>
    <n v="24.2"/>
    <n v="3.0000000000000001E-3"/>
    <x v="1"/>
    <x v="1"/>
    <x v="1"/>
  </r>
  <r>
    <n v="62"/>
    <x v="1"/>
    <n v="75"/>
    <n v="125"/>
    <n v="79"/>
    <n v="116"/>
    <n v="259.7"/>
    <n v="0.20899999999999999"/>
    <x v="1"/>
    <x v="1"/>
    <x v="1"/>
  </r>
  <r>
    <n v="50"/>
    <x v="0"/>
    <n v="65"/>
    <n v="106"/>
    <n v="49"/>
    <n v="126"/>
    <n v="1.59"/>
    <n v="6.0000000000000001E-3"/>
    <x v="0"/>
    <x v="2"/>
    <x v="2"/>
  </r>
  <r>
    <n v="74"/>
    <x v="0"/>
    <n v="63"/>
    <n v="103"/>
    <n v="61"/>
    <n v="130"/>
    <n v="2.4"/>
    <n v="2.5999999999999999E-2"/>
    <x v="1"/>
    <x v="1"/>
    <x v="1"/>
  </r>
  <r>
    <n v="50"/>
    <x v="0"/>
    <n v="63"/>
    <n v="98"/>
    <n v="57"/>
    <n v="111"/>
    <n v="2.5499999999999998"/>
    <n v="6.0000000000000001E-3"/>
    <x v="0"/>
    <x v="2"/>
    <x v="2"/>
  </r>
  <r>
    <n v="73"/>
    <x v="0"/>
    <n v="65"/>
    <n v="83"/>
    <n v="43"/>
    <n v="101"/>
    <n v="2.85"/>
    <n v="0.2"/>
    <x v="1"/>
    <x v="1"/>
    <x v="1"/>
  </r>
  <r>
    <n v="56"/>
    <x v="0"/>
    <n v="70"/>
    <n v="103"/>
    <n v="59"/>
    <n v="136"/>
    <n v="56.39"/>
    <n v="4.2000000000000003E-2"/>
    <x v="1"/>
    <x v="1"/>
    <x v="1"/>
  </r>
  <r>
    <n v="69"/>
    <x v="0"/>
    <n v="89"/>
    <n v="160"/>
    <n v="67"/>
    <n v="96"/>
    <n v="33.869999999999997"/>
    <n v="2.1000000000000001E-2"/>
    <x v="1"/>
    <x v="1"/>
    <x v="1"/>
  </r>
  <r>
    <n v="52"/>
    <x v="0"/>
    <n v="86"/>
    <n v="113"/>
    <n v="68"/>
    <n v="282"/>
    <n v="12.2"/>
    <n v="5.0000000000000001E-3"/>
    <x v="1"/>
    <x v="1"/>
    <x v="1"/>
  </r>
  <r>
    <n v="22"/>
    <x v="0"/>
    <n v="84"/>
    <n v="160"/>
    <n v="79"/>
    <n v="102"/>
    <n v="2.25"/>
    <n v="6.0000000000000001E-3"/>
    <x v="0"/>
    <x v="0"/>
    <x v="0"/>
  </r>
  <r>
    <n v="73"/>
    <x v="1"/>
    <n v="82"/>
    <n v="130"/>
    <n v="72"/>
    <n v="79"/>
    <n v="1.4"/>
    <n v="7.0000000000000001E-3"/>
    <x v="0"/>
    <x v="2"/>
    <x v="2"/>
  </r>
  <r>
    <n v="60"/>
    <x v="0"/>
    <n v="80"/>
    <n v="135"/>
    <n v="75"/>
    <n v="94"/>
    <n v="147.4"/>
    <n v="3.85"/>
    <x v="1"/>
    <x v="1"/>
    <x v="1"/>
  </r>
  <r>
    <n v="73"/>
    <x v="1"/>
    <n v="98"/>
    <n v="160"/>
    <n v="82"/>
    <n v="159"/>
    <n v="1.75"/>
    <n v="6.0000000000000001E-3"/>
    <x v="0"/>
    <x v="0"/>
    <x v="0"/>
  </r>
  <r>
    <n v="58"/>
    <x v="0"/>
    <n v="76"/>
    <n v="140"/>
    <n v="63"/>
    <n v="354"/>
    <n v="4.62"/>
    <n v="1.64"/>
    <x v="1"/>
    <x v="1"/>
    <x v="1"/>
  </r>
  <r>
    <n v="70"/>
    <x v="0"/>
    <n v="74"/>
    <n v="156"/>
    <n v="74"/>
    <n v="140"/>
    <n v="1.77"/>
    <n v="0.122"/>
    <x v="1"/>
    <x v="1"/>
    <x v="1"/>
  </r>
  <r>
    <n v="65"/>
    <x v="1"/>
    <n v="73"/>
    <n v="131"/>
    <n v="68"/>
    <n v="128"/>
    <n v="1.44"/>
    <n v="0.84699999999999998"/>
    <x v="1"/>
    <x v="1"/>
    <x v="1"/>
  </r>
  <r>
    <n v="47"/>
    <x v="1"/>
    <n v="82"/>
    <n v="103"/>
    <n v="58"/>
    <n v="89"/>
    <n v="1.66"/>
    <n v="4.0000000000000001E-3"/>
    <x v="0"/>
    <x v="2"/>
    <x v="2"/>
  </r>
  <r>
    <n v="55"/>
    <x v="0"/>
    <n v="67"/>
    <n v="126"/>
    <n v="68"/>
    <n v="277"/>
    <n v="0.64900000000000002"/>
    <n v="6.0000000000000001E-3"/>
    <x v="0"/>
    <x v="0"/>
    <x v="0"/>
  </r>
  <r>
    <n v="54"/>
    <x v="0"/>
    <n v="89"/>
    <n v="126"/>
    <n v="64"/>
    <n v="153"/>
    <n v="8.32"/>
    <n v="8.9999999999999993E-3"/>
    <x v="1"/>
    <x v="1"/>
    <x v="1"/>
  </r>
  <r>
    <n v="42"/>
    <x v="0"/>
    <n v="89"/>
    <n v="111"/>
    <n v="52"/>
    <n v="106"/>
    <n v="6.48"/>
    <n v="3.0000000000000001E-3"/>
    <x v="1"/>
    <x v="1"/>
    <x v="1"/>
  </r>
  <r>
    <n v="48"/>
    <x v="0"/>
    <n v="87"/>
    <n v="101"/>
    <n v="45"/>
    <n v="164"/>
    <n v="4.0599999999999996"/>
    <n v="0.52300000000000002"/>
    <x v="1"/>
    <x v="1"/>
    <x v="1"/>
  </r>
  <r>
    <n v="45"/>
    <x v="0"/>
    <n v="96"/>
    <n v="97"/>
    <n v="55"/>
    <n v="144"/>
    <n v="2.87"/>
    <n v="1.48"/>
    <x v="1"/>
    <x v="1"/>
    <x v="1"/>
  </r>
  <r>
    <n v="60"/>
    <x v="0"/>
    <n v="89"/>
    <n v="91"/>
    <n v="51"/>
    <n v="115"/>
    <n v="2.56"/>
    <n v="9.9000000000000005E-2"/>
    <x v="1"/>
    <x v="1"/>
    <x v="1"/>
  </r>
  <r>
    <n v="73"/>
    <x v="0"/>
    <n v="91"/>
    <n v="91"/>
    <n v="56"/>
    <n v="274"/>
    <n v="0.90700000000000003"/>
    <n v="3.6999999999999998E-2"/>
    <x v="1"/>
    <x v="1"/>
    <x v="1"/>
  </r>
  <r>
    <n v="61"/>
    <x v="1"/>
    <n v="85"/>
    <n v="106"/>
    <n v="63"/>
    <n v="114"/>
    <n v="4.0999999999999996"/>
    <n v="1.2999999999999999E-2"/>
    <x v="0"/>
    <x v="2"/>
    <x v="2"/>
  </r>
  <r>
    <n v="71"/>
    <x v="0"/>
    <n v="82"/>
    <n v="80"/>
    <n v="42"/>
    <n v="102"/>
    <n v="1.18"/>
    <n v="0.01"/>
    <x v="0"/>
    <x v="2"/>
    <x v="2"/>
  </r>
  <r>
    <n v="45"/>
    <x v="0"/>
    <n v="63"/>
    <n v="153"/>
    <n v="66"/>
    <n v="144"/>
    <n v="1.1299999999999999"/>
    <n v="1.47"/>
    <x v="1"/>
    <x v="1"/>
    <x v="1"/>
  </r>
  <r>
    <n v="72"/>
    <x v="0"/>
    <n v="64"/>
    <n v="112"/>
    <n v="65"/>
    <n v="104"/>
    <n v="23.8"/>
    <n v="4.1000000000000002E-2"/>
    <x v="1"/>
    <x v="1"/>
    <x v="1"/>
  </r>
  <r>
    <n v="60"/>
    <x v="1"/>
    <n v="70"/>
    <n v="120"/>
    <n v="60"/>
    <n v="82"/>
    <n v="1.21"/>
    <n v="3.5999999999999997E-2"/>
    <x v="1"/>
    <x v="1"/>
    <x v="1"/>
  </r>
  <r>
    <n v="50"/>
    <x v="0"/>
    <n v="66"/>
    <n v="140"/>
    <n v="52"/>
    <n v="89"/>
    <n v="3.23"/>
    <n v="3.0000000000000001E-3"/>
    <x v="0"/>
    <x v="2"/>
    <x v="2"/>
  </r>
  <r>
    <n v="60"/>
    <x v="0"/>
    <n v="70"/>
    <n v="129"/>
    <n v="59"/>
    <n v="82"/>
    <n v="2.84"/>
    <n v="3.0000000000000001E-3"/>
    <x v="0"/>
    <x v="2"/>
    <x v="2"/>
  </r>
  <r>
    <n v="50"/>
    <x v="1"/>
    <n v="63"/>
    <n v="106"/>
    <n v="61"/>
    <n v="126"/>
    <n v="2.13"/>
    <n v="3.0000000000000001E-3"/>
    <x v="0"/>
    <x v="2"/>
    <x v="2"/>
  </r>
  <r>
    <n v="48"/>
    <x v="1"/>
    <n v="69"/>
    <n v="103"/>
    <n v="68"/>
    <n v="115"/>
    <n v="8.34"/>
    <n v="3.0000000000000001E-3"/>
    <x v="1"/>
    <x v="1"/>
    <x v="1"/>
  </r>
  <r>
    <n v="58"/>
    <x v="0"/>
    <n v="64"/>
    <n v="160"/>
    <n v="77"/>
    <n v="328"/>
    <n v="1.1100000000000001"/>
    <n v="1.5"/>
    <x v="1"/>
    <x v="1"/>
    <x v="1"/>
  </r>
  <r>
    <n v="58"/>
    <x v="0"/>
    <n v="69"/>
    <n v="148"/>
    <n v="72"/>
    <n v="169"/>
    <n v="3.21"/>
    <n v="1.29"/>
    <x v="1"/>
    <x v="1"/>
    <x v="1"/>
  </r>
  <r>
    <n v="60"/>
    <x v="1"/>
    <n v="64"/>
    <n v="119"/>
    <n v="73"/>
    <n v="100"/>
    <n v="1.37"/>
    <n v="3.1E-2"/>
    <x v="1"/>
    <x v="1"/>
    <x v="1"/>
  </r>
  <r>
    <n v="34"/>
    <x v="1"/>
    <n v="112"/>
    <n v="170"/>
    <n v="104"/>
    <n v="151"/>
    <n v="2.56"/>
    <n v="3.0000000000000001E-3"/>
    <x v="0"/>
    <x v="0"/>
    <x v="0"/>
  </r>
  <r>
    <n v="43"/>
    <x v="1"/>
    <n v="93"/>
    <n v="180"/>
    <n v="104"/>
    <n v="162"/>
    <n v="1.5"/>
    <n v="5.0000000000000001E-3"/>
    <x v="0"/>
    <x v="0"/>
    <x v="0"/>
  </r>
  <r>
    <n v="45"/>
    <x v="0"/>
    <n v="92"/>
    <n v="167"/>
    <n v="105"/>
    <n v="117"/>
    <n v="58.29"/>
    <n v="3.0000000000000001E-3"/>
    <x v="1"/>
    <x v="1"/>
    <x v="1"/>
  </r>
  <r>
    <n v="47"/>
    <x v="1"/>
    <n v="81"/>
    <n v="200"/>
    <n v="110"/>
    <n v="97"/>
    <n v="13.73"/>
    <n v="0.95899999999999996"/>
    <x v="1"/>
    <x v="1"/>
    <x v="1"/>
  </r>
  <r>
    <n v="70"/>
    <x v="0"/>
    <n v="80"/>
    <n v="125"/>
    <n v="75"/>
    <n v="150"/>
    <n v="5.0199999999999996"/>
    <n v="1.6E-2"/>
    <x v="1"/>
    <x v="1"/>
    <x v="1"/>
  </r>
  <r>
    <n v="70"/>
    <x v="1"/>
    <n v="75"/>
    <n v="150"/>
    <n v="95"/>
    <n v="91"/>
    <n v="2.5099999999999998"/>
    <n v="1.4999999999999999E-2"/>
    <x v="1"/>
    <x v="1"/>
    <x v="1"/>
  </r>
  <r>
    <n v="51"/>
    <x v="0"/>
    <n v="80"/>
    <n v="127"/>
    <n v="82"/>
    <n v="130"/>
    <n v="5.16"/>
    <n v="0.13"/>
    <x v="1"/>
    <x v="1"/>
    <x v="1"/>
  </r>
  <r>
    <n v="60"/>
    <x v="1"/>
    <n v="81"/>
    <n v="135"/>
    <n v="81"/>
    <n v="119"/>
    <n v="1.66"/>
    <n v="3.0000000000000001E-3"/>
    <x v="0"/>
    <x v="2"/>
    <x v="2"/>
  </r>
  <r>
    <n v="64"/>
    <x v="1"/>
    <n v="103"/>
    <n v="157"/>
    <n v="83"/>
    <n v="223"/>
    <n v="0.67600000000000005"/>
    <n v="4.9000000000000002E-2"/>
    <x v="1"/>
    <x v="1"/>
    <x v="1"/>
  </r>
  <r>
    <n v="70"/>
    <x v="0"/>
    <n v="100"/>
    <n v="169"/>
    <n v="91"/>
    <n v="303"/>
    <n v="300"/>
    <n v="1.4999999999999999E-2"/>
    <x v="1"/>
    <x v="1"/>
    <x v="1"/>
  </r>
  <r>
    <n v="70"/>
    <x v="0"/>
    <n v="103"/>
    <n v="170"/>
    <n v="90"/>
    <n v="104"/>
    <n v="0.93700000000000006"/>
    <n v="7.0000000000000001E-3"/>
    <x v="0"/>
    <x v="0"/>
    <x v="0"/>
  </r>
  <r>
    <n v="70"/>
    <x v="1"/>
    <n v="101"/>
    <n v="142"/>
    <n v="96"/>
    <n v="99"/>
    <n v="2.13"/>
    <n v="0.13600000000000001"/>
    <x v="1"/>
    <x v="1"/>
    <x v="1"/>
  </r>
  <r>
    <n v="43"/>
    <x v="0"/>
    <n v="75"/>
    <n v="157"/>
    <n v="87"/>
    <n v="74"/>
    <n v="4.2"/>
    <n v="4.0000000000000001E-3"/>
    <x v="0"/>
    <x v="0"/>
    <x v="0"/>
  </r>
  <r>
    <n v="72"/>
    <x v="1"/>
    <n v="75"/>
    <n v="125"/>
    <n v="73"/>
    <n v="82"/>
    <n v="1.86"/>
    <n v="7.0000000000000001E-3"/>
    <x v="0"/>
    <x v="2"/>
    <x v="2"/>
  </r>
  <r>
    <n v="34"/>
    <x v="0"/>
    <n v="81"/>
    <n v="124"/>
    <n v="75"/>
    <n v="168"/>
    <n v="33.479999999999997"/>
    <n v="3.0000000000000001E-3"/>
    <x v="1"/>
    <x v="1"/>
    <x v="1"/>
  </r>
  <r>
    <n v="35"/>
    <x v="0"/>
    <n v="75"/>
    <n v="116"/>
    <n v="72"/>
    <n v="129"/>
    <n v="8.9499999999999993"/>
    <n v="3.0000000000000001E-3"/>
    <x v="1"/>
    <x v="1"/>
    <x v="1"/>
  </r>
  <r>
    <n v="53"/>
    <x v="0"/>
    <n v="89"/>
    <n v="116"/>
    <n v="68"/>
    <n v="98"/>
    <n v="6.04"/>
    <n v="3.0000000000000001E-3"/>
    <x v="0"/>
    <x v="2"/>
    <x v="2"/>
  </r>
  <r>
    <n v="50"/>
    <x v="1"/>
    <n v="66"/>
    <n v="160"/>
    <n v="83"/>
    <n v="98"/>
    <n v="5.75"/>
    <n v="0.14199999999999999"/>
    <x v="1"/>
    <x v="1"/>
    <x v="1"/>
  </r>
  <r>
    <n v="60"/>
    <x v="0"/>
    <n v="94"/>
    <n v="98"/>
    <n v="46"/>
    <n v="215"/>
    <n v="2.85"/>
    <n v="0.218"/>
    <x v="1"/>
    <x v="1"/>
    <x v="1"/>
  </r>
  <r>
    <n v="64"/>
    <x v="1"/>
    <n v="64"/>
    <n v="160"/>
    <n v="77"/>
    <n v="97"/>
    <n v="1.52"/>
    <n v="5.0999999999999997E-2"/>
    <x v="1"/>
    <x v="1"/>
    <x v="1"/>
  </r>
  <r>
    <n v="47"/>
    <x v="0"/>
    <n v="70"/>
    <n v="120"/>
    <n v="55"/>
    <n v="161"/>
    <n v="1.1299999999999999"/>
    <n v="0.93700000000000006"/>
    <x v="1"/>
    <x v="1"/>
    <x v="1"/>
  </r>
  <r>
    <n v="81"/>
    <x v="1"/>
    <n v="64"/>
    <n v="112"/>
    <n v="65"/>
    <n v="97"/>
    <n v="4.96"/>
    <n v="7.0000000000000001E-3"/>
    <x v="1"/>
    <x v="1"/>
    <x v="1"/>
  </r>
  <r>
    <n v="62"/>
    <x v="0"/>
    <n v="75"/>
    <n v="134"/>
    <n v="85"/>
    <n v="109"/>
    <n v="5.77"/>
    <n v="0.01"/>
    <x v="0"/>
    <x v="2"/>
    <x v="2"/>
  </r>
  <r>
    <n v="27"/>
    <x v="1"/>
    <n v="61"/>
    <n v="112"/>
    <n v="58"/>
    <n v="112"/>
    <n v="2.25"/>
    <n v="3.0000000000000001E-3"/>
    <x v="0"/>
    <x v="2"/>
    <x v="2"/>
  </r>
  <r>
    <n v="53"/>
    <x v="0"/>
    <n v="40"/>
    <n v="179"/>
    <n v="68"/>
    <n v="197"/>
    <n v="2.37"/>
    <n v="3.21"/>
    <x v="1"/>
    <x v="1"/>
    <x v="1"/>
  </r>
  <r>
    <n v="65"/>
    <x v="0"/>
    <n v="60"/>
    <n v="214"/>
    <n v="82"/>
    <n v="189"/>
    <n v="1.21"/>
    <n v="6.7000000000000004E-2"/>
    <x v="1"/>
    <x v="1"/>
    <x v="1"/>
  </r>
  <r>
    <n v="36"/>
    <x v="1"/>
    <n v="60"/>
    <n v="154"/>
    <n v="81"/>
    <n v="239"/>
    <n v="19.010000000000002"/>
    <n v="4.3999999999999997E-2"/>
    <x v="1"/>
    <x v="1"/>
    <x v="1"/>
  </r>
  <r>
    <n v="60"/>
    <x v="0"/>
    <n v="61"/>
    <n v="160"/>
    <n v="95"/>
    <n v="294"/>
    <n v="2.68"/>
    <n v="5.0000000000000001E-3"/>
    <x v="0"/>
    <x v="0"/>
    <x v="0"/>
  </r>
  <r>
    <n v="51"/>
    <x v="0"/>
    <n v="74"/>
    <n v="223"/>
    <n v="118"/>
    <n v="105"/>
    <n v="1.6"/>
    <n v="4.0000000000000001E-3"/>
    <x v="0"/>
    <x v="0"/>
    <x v="0"/>
  </r>
  <r>
    <n v="57"/>
    <x v="0"/>
    <n v="60"/>
    <n v="166"/>
    <n v="90"/>
    <n v="231"/>
    <n v="2.2000000000000002"/>
    <n v="3.0000000000000001E-3"/>
    <x v="0"/>
    <x v="0"/>
    <x v="0"/>
  </r>
  <r>
    <n v="58"/>
    <x v="0"/>
    <n v="60"/>
    <n v="150"/>
    <n v="83"/>
    <n v="133"/>
    <n v="52.94"/>
    <n v="1.31"/>
    <x v="1"/>
    <x v="1"/>
    <x v="1"/>
  </r>
  <r>
    <n v="47"/>
    <x v="0"/>
    <n v="60"/>
    <n v="199"/>
    <n v="99"/>
    <n v="123"/>
    <n v="1.1599999999999999"/>
    <n v="0.81699999999999995"/>
    <x v="1"/>
    <x v="1"/>
    <x v="1"/>
  </r>
  <r>
    <n v="70"/>
    <x v="0"/>
    <n v="94"/>
    <n v="122"/>
    <n v="67"/>
    <n v="229"/>
    <n v="3.38"/>
    <n v="2.3199999999999998"/>
    <x v="1"/>
    <x v="1"/>
    <x v="1"/>
  </r>
  <r>
    <n v="74"/>
    <x v="0"/>
    <n v="76"/>
    <n v="120"/>
    <n v="70"/>
    <n v="111"/>
    <n v="1.24"/>
    <n v="1.17"/>
    <x v="1"/>
    <x v="1"/>
    <x v="1"/>
  </r>
  <r>
    <n v="75"/>
    <x v="1"/>
    <n v="81"/>
    <n v="118"/>
    <n v="66"/>
    <n v="88"/>
    <n v="4.55"/>
    <n v="0.01"/>
    <x v="0"/>
    <x v="2"/>
    <x v="2"/>
  </r>
  <r>
    <n v="76"/>
    <x v="0"/>
    <n v="73"/>
    <n v="114"/>
    <n v="68"/>
    <n v="144"/>
    <n v="297.5"/>
    <n v="2.4E-2"/>
    <x v="1"/>
    <x v="1"/>
    <x v="1"/>
  </r>
  <r>
    <n v="63"/>
    <x v="0"/>
    <n v="70"/>
    <n v="100"/>
    <n v="68"/>
    <n v="90"/>
    <n v="3.73"/>
    <n v="5.0000000000000001E-3"/>
    <x v="0"/>
    <x v="2"/>
    <x v="2"/>
  </r>
  <r>
    <n v="43"/>
    <x v="1"/>
    <n v="72"/>
    <n v="107"/>
    <n v="86"/>
    <n v="67"/>
    <n v="2.2599999999999998"/>
    <n v="3.0000000000000001E-3"/>
    <x v="0"/>
    <x v="2"/>
    <x v="2"/>
  </r>
  <r>
    <n v="29"/>
    <x v="0"/>
    <n v="60"/>
    <n v="109"/>
    <n v="65"/>
    <n v="62"/>
    <n v="15.69"/>
    <n v="5.0000000000000001E-3"/>
    <x v="1"/>
    <x v="1"/>
    <x v="1"/>
  </r>
  <r>
    <n v="60"/>
    <x v="1"/>
    <n v="92"/>
    <n v="151"/>
    <n v="78"/>
    <n v="106"/>
    <n v="7.73"/>
    <n v="3.9E-2"/>
    <x v="1"/>
    <x v="1"/>
    <x v="1"/>
  </r>
  <r>
    <n v="68"/>
    <x v="0"/>
    <n v="135"/>
    <n v="98"/>
    <n v="60"/>
    <n v="96"/>
    <n v="254.4"/>
    <n v="2.5000000000000001E-2"/>
    <x v="1"/>
    <x v="1"/>
    <x v="1"/>
  </r>
  <r>
    <n v="47"/>
    <x v="0"/>
    <n v="76"/>
    <n v="109"/>
    <n v="85"/>
    <n v="98"/>
    <n v="1.95"/>
    <n v="4.0000000000000001E-3"/>
    <x v="0"/>
    <x v="2"/>
    <x v="2"/>
  </r>
  <r>
    <n v="75"/>
    <x v="1"/>
    <n v="63"/>
    <n v="110"/>
    <n v="68"/>
    <n v="99"/>
    <n v="1.02"/>
    <n v="7.4999999999999997E-2"/>
    <x v="1"/>
    <x v="1"/>
    <x v="1"/>
  </r>
  <r>
    <n v="39"/>
    <x v="0"/>
    <n v="63"/>
    <n v="104"/>
    <n v="63"/>
    <n v="154"/>
    <n v="2.4900000000000002"/>
    <n v="3.0000000000000001E-3"/>
    <x v="0"/>
    <x v="2"/>
    <x v="2"/>
  </r>
  <r>
    <n v="70"/>
    <x v="0"/>
    <n v="64"/>
    <n v="106"/>
    <n v="68"/>
    <n v="240"/>
    <n v="10.039999999999999"/>
    <n v="1.43"/>
    <x v="1"/>
    <x v="1"/>
    <x v="1"/>
  </r>
  <r>
    <n v="78"/>
    <x v="1"/>
    <n v="61"/>
    <n v="136"/>
    <n v="70"/>
    <n v="111"/>
    <n v="1.0900000000000001"/>
    <n v="8.2000000000000003E-2"/>
    <x v="1"/>
    <x v="1"/>
    <x v="1"/>
  </r>
  <r>
    <n v="45"/>
    <x v="0"/>
    <n v="58"/>
    <n v="156"/>
    <n v="76"/>
    <n v="97"/>
    <n v="2.86"/>
    <n v="3.0000000000000001E-3"/>
    <x v="0"/>
    <x v="0"/>
    <x v="0"/>
  </r>
  <r>
    <n v="55"/>
    <x v="0"/>
    <n v="60"/>
    <n v="166"/>
    <n v="82"/>
    <n v="97"/>
    <n v="1.37"/>
    <n v="8.0000000000000002E-3"/>
    <x v="0"/>
    <x v="0"/>
    <x v="0"/>
  </r>
  <r>
    <n v="55"/>
    <x v="0"/>
    <n v="65"/>
    <n v="155"/>
    <n v="75"/>
    <n v="107"/>
    <n v="1.47"/>
    <n v="0.314"/>
    <x v="1"/>
    <x v="1"/>
    <x v="1"/>
  </r>
  <r>
    <n v="36"/>
    <x v="1"/>
    <n v="93"/>
    <n v="120"/>
    <n v="71"/>
    <n v="100"/>
    <n v="4.1500000000000004"/>
    <n v="4.0000000000000001E-3"/>
    <x v="0"/>
    <x v="2"/>
    <x v="2"/>
  </r>
  <r>
    <n v="58"/>
    <x v="1"/>
    <n v="96"/>
    <n v="105"/>
    <n v="75"/>
    <n v="161"/>
    <n v="1.69"/>
    <n v="8.0000000000000002E-3"/>
    <x v="0"/>
    <x v="2"/>
    <x v="2"/>
  </r>
  <r>
    <n v="60"/>
    <x v="0"/>
    <n v="94"/>
    <n v="91"/>
    <n v="52"/>
    <n v="202"/>
    <n v="3.83"/>
    <n v="8.0000000000000002E-3"/>
    <x v="0"/>
    <x v="0"/>
    <x v="0"/>
  </r>
  <r>
    <n v="35"/>
    <x v="0"/>
    <n v="95"/>
    <n v="101"/>
    <n v="76"/>
    <n v="96"/>
    <n v="2.92"/>
    <n v="5.0000000000000001E-3"/>
    <x v="0"/>
    <x v="2"/>
    <x v="2"/>
  </r>
  <r>
    <n v="70"/>
    <x v="1"/>
    <n v="96"/>
    <n v="105"/>
    <n v="70"/>
    <n v="94"/>
    <n v="6.71"/>
    <n v="2.3E-2"/>
    <x v="1"/>
    <x v="1"/>
    <x v="1"/>
  </r>
  <r>
    <n v="69"/>
    <x v="0"/>
    <n v="97"/>
    <n v="105"/>
    <n v="80"/>
    <n v="121"/>
    <n v="3.28"/>
    <n v="3.83"/>
    <x v="1"/>
    <x v="1"/>
    <x v="1"/>
  </r>
  <r>
    <n v="51"/>
    <x v="0"/>
    <n v="91"/>
    <n v="121"/>
    <n v="82"/>
    <n v="185"/>
    <n v="2.02"/>
    <n v="2.3E-2"/>
    <x v="1"/>
    <x v="1"/>
    <x v="1"/>
  </r>
  <r>
    <n v="63"/>
    <x v="0"/>
    <n v="96"/>
    <n v="111"/>
    <n v="74"/>
    <n v="98"/>
    <n v="4.71"/>
    <n v="4.9000000000000002E-2"/>
    <x v="1"/>
    <x v="1"/>
    <x v="1"/>
  </r>
  <r>
    <n v="65"/>
    <x v="0"/>
    <n v="87"/>
    <n v="115"/>
    <n v="78"/>
    <n v="119"/>
    <n v="17.32"/>
    <n v="1.39"/>
    <x v="1"/>
    <x v="1"/>
    <x v="1"/>
  </r>
  <r>
    <n v="66"/>
    <x v="0"/>
    <n v="76"/>
    <n v="133"/>
    <n v="75"/>
    <n v="99"/>
    <n v="14.22"/>
    <n v="2.4E-2"/>
    <x v="1"/>
    <x v="1"/>
    <x v="1"/>
  </r>
  <r>
    <n v="44"/>
    <x v="0"/>
    <n v="77"/>
    <n v="153"/>
    <n v="76"/>
    <n v="98"/>
    <n v="3.69"/>
    <n v="1.44"/>
    <x v="1"/>
    <x v="1"/>
    <x v="1"/>
  </r>
  <r>
    <n v="34"/>
    <x v="0"/>
    <n v="80"/>
    <n v="152"/>
    <n v="78"/>
    <n v="87"/>
    <n v="4.72"/>
    <n v="3.0000000000000001E-3"/>
    <x v="0"/>
    <x v="0"/>
    <x v="0"/>
  </r>
  <r>
    <n v="48"/>
    <x v="1"/>
    <n v="82"/>
    <n v="125"/>
    <n v="61"/>
    <n v="125"/>
    <n v="3.47"/>
    <n v="3.0000000000000001E-3"/>
    <x v="0"/>
    <x v="2"/>
    <x v="2"/>
  </r>
  <r>
    <n v="73"/>
    <x v="0"/>
    <n v="83"/>
    <n v="130"/>
    <n v="75"/>
    <n v="108"/>
    <n v="1.63"/>
    <n v="8.0000000000000002E-3"/>
    <x v="0"/>
    <x v="2"/>
    <x v="2"/>
  </r>
  <r>
    <n v="83"/>
    <x v="0"/>
    <n v="81"/>
    <n v="130"/>
    <n v="65"/>
    <n v="87"/>
    <n v="1.62"/>
    <n v="2.8000000000000001E-2"/>
    <x v="1"/>
    <x v="1"/>
    <x v="1"/>
  </r>
  <r>
    <n v="37"/>
    <x v="1"/>
    <n v="82"/>
    <n v="121"/>
    <n v="62"/>
    <n v="242"/>
    <n v="217.5"/>
    <n v="3.0000000000000001E-3"/>
    <x v="1"/>
    <x v="1"/>
    <x v="1"/>
  </r>
  <r>
    <n v="48"/>
    <x v="0"/>
    <n v="78"/>
    <n v="127"/>
    <n v="61"/>
    <n v="98"/>
    <n v="4.6100000000000003"/>
    <n v="6.0000000000000001E-3"/>
    <x v="0"/>
    <x v="2"/>
    <x v="2"/>
  </r>
  <r>
    <n v="42"/>
    <x v="0"/>
    <n v="20"/>
    <n v="110"/>
    <n v="90"/>
    <n v="108"/>
    <n v="4.93"/>
    <n v="0.01"/>
    <x v="0"/>
    <x v="2"/>
    <x v="2"/>
  </r>
  <r>
    <n v="60"/>
    <x v="1"/>
    <n v="90"/>
    <n v="125"/>
    <n v="73"/>
    <n v="174"/>
    <n v="3.14"/>
    <n v="6.0000000000000001E-3"/>
    <x v="0"/>
    <x v="2"/>
    <x v="2"/>
  </r>
  <r>
    <n v="55"/>
    <x v="1"/>
    <n v="59"/>
    <n v="110"/>
    <n v="65"/>
    <n v="208"/>
    <n v="2.5299999999999998"/>
    <n v="2.4E-2"/>
    <x v="1"/>
    <x v="1"/>
    <x v="1"/>
  </r>
  <r>
    <n v="47"/>
    <x v="0"/>
    <n v="57"/>
    <n v="140"/>
    <n v="52"/>
    <n v="87"/>
    <n v="12.26"/>
    <n v="8.0000000000000002E-3"/>
    <x v="1"/>
    <x v="1"/>
    <x v="1"/>
  </r>
  <r>
    <n v="56"/>
    <x v="0"/>
    <n v="76"/>
    <n v="150"/>
    <n v="81"/>
    <n v="262"/>
    <n v="3.95"/>
    <n v="0.05"/>
    <x v="1"/>
    <x v="1"/>
    <x v="1"/>
  </r>
  <r>
    <n v="75"/>
    <x v="1"/>
    <n v="61"/>
    <n v="130"/>
    <n v="74"/>
    <n v="92"/>
    <n v="3.61"/>
    <n v="8.9999999999999993E-3"/>
    <x v="0"/>
    <x v="2"/>
    <x v="2"/>
  </r>
  <r>
    <n v="60"/>
    <x v="0"/>
    <n v="98"/>
    <n v="110"/>
    <n v="76"/>
    <n v="99"/>
    <n v="3.17"/>
    <n v="2.5000000000000001E-2"/>
    <x v="1"/>
    <x v="1"/>
    <x v="1"/>
  </r>
  <r>
    <n v="60"/>
    <x v="1"/>
    <n v="58"/>
    <n v="120"/>
    <n v="69"/>
    <n v="115"/>
    <n v="8.8000000000000007"/>
    <n v="2.1000000000000001E-2"/>
    <x v="1"/>
    <x v="1"/>
    <x v="1"/>
  </r>
  <r>
    <n v="60"/>
    <x v="1"/>
    <n v="83"/>
    <n v="150"/>
    <n v="94"/>
    <n v="246.7"/>
    <n v="1.03"/>
    <n v="3.0000000000000001E-3"/>
    <x v="0"/>
    <x v="0"/>
    <x v="0"/>
  </r>
  <r>
    <n v="70"/>
    <x v="1"/>
    <n v="1111"/>
    <n v="141"/>
    <n v="95"/>
    <n v="138"/>
    <n v="3.87"/>
    <n v="2.8000000000000001E-2"/>
    <x v="1"/>
    <x v="1"/>
    <x v="1"/>
  </r>
  <r>
    <n v="68"/>
    <x v="0"/>
    <n v="102"/>
    <n v="130"/>
    <n v="83"/>
    <n v="271"/>
    <n v="2.63"/>
    <n v="2.57"/>
    <x v="1"/>
    <x v="1"/>
    <x v="1"/>
  </r>
  <r>
    <n v="70"/>
    <x v="0"/>
    <n v="103"/>
    <n v="120"/>
    <n v="83"/>
    <n v="85"/>
    <n v="2.0499999999999998"/>
    <n v="1.33"/>
    <x v="1"/>
    <x v="1"/>
    <x v="1"/>
  </r>
  <r>
    <n v="49"/>
    <x v="0"/>
    <n v="105"/>
    <n v="128"/>
    <n v="80"/>
    <n v="216"/>
    <n v="11.64"/>
    <n v="0.85099999999999998"/>
    <x v="1"/>
    <x v="1"/>
    <x v="1"/>
  </r>
  <r>
    <n v="52"/>
    <x v="0"/>
    <n v="61"/>
    <n v="121"/>
    <n v="60"/>
    <n v="99"/>
    <n v="0.79900000000000004"/>
    <n v="7.5999999999999998E-2"/>
    <x v="1"/>
    <x v="1"/>
    <x v="1"/>
  </r>
  <r>
    <n v="53"/>
    <x v="1"/>
    <n v="96"/>
    <n v="147"/>
    <n v="84"/>
    <n v="91"/>
    <n v="1.29"/>
    <n v="0.02"/>
    <x v="1"/>
    <x v="1"/>
    <x v="1"/>
  </r>
  <r>
    <n v="36"/>
    <x v="1"/>
    <n v="59"/>
    <n v="137"/>
    <n v="81"/>
    <n v="99"/>
    <n v="4.1500000000000004"/>
    <n v="3.0000000000000001E-3"/>
    <x v="0"/>
    <x v="2"/>
    <x v="2"/>
  </r>
  <r>
    <n v="52"/>
    <x v="0"/>
    <n v="78"/>
    <n v="115"/>
    <n v="65"/>
    <n v="109"/>
    <n v="8.1199999999999992"/>
    <n v="5.0000000000000001E-3"/>
    <x v="1"/>
    <x v="1"/>
    <x v="1"/>
  </r>
  <r>
    <n v="36"/>
    <x v="0"/>
    <n v="63"/>
    <n v="123"/>
    <n v="82"/>
    <n v="110"/>
    <n v="1.57"/>
    <n v="2.12"/>
    <x v="1"/>
    <x v="1"/>
    <x v="1"/>
  </r>
  <r>
    <n v="40"/>
    <x v="0"/>
    <n v="91"/>
    <n v="120"/>
    <n v="80"/>
    <n v="101"/>
    <n v="2.74"/>
    <n v="5.0000000000000001E-3"/>
    <x v="0"/>
    <x v="2"/>
    <x v="2"/>
  </r>
  <r>
    <n v="56"/>
    <x v="0"/>
    <n v="60"/>
    <n v="125"/>
    <n v="88"/>
    <n v="95"/>
    <n v="2.12"/>
    <n v="3.6999999999999998E-2"/>
    <x v="1"/>
    <x v="1"/>
    <x v="1"/>
  </r>
  <r>
    <n v="60"/>
    <x v="0"/>
    <n v="58"/>
    <n v="130"/>
    <n v="80"/>
    <n v="93"/>
    <n v="0.92500000000000004"/>
    <n v="2.5999999999999999E-2"/>
    <x v="1"/>
    <x v="1"/>
    <x v="1"/>
  </r>
  <r>
    <n v="53"/>
    <x v="0"/>
    <n v="66"/>
    <n v="94"/>
    <n v="63"/>
    <n v="202"/>
    <n v="2.84"/>
    <n v="3.0000000000000001E-3"/>
    <x v="0"/>
    <x v="0"/>
    <x v="0"/>
  </r>
  <r>
    <n v="49"/>
    <x v="0"/>
    <n v="94"/>
    <n v="95"/>
    <n v="65"/>
    <n v="157"/>
    <n v="3.11"/>
    <n v="1.6"/>
    <x v="1"/>
    <x v="1"/>
    <x v="1"/>
  </r>
  <r>
    <n v="73"/>
    <x v="0"/>
    <n v="64"/>
    <n v="101"/>
    <n v="68"/>
    <n v="138"/>
    <n v="1.47"/>
    <n v="0.29799999999999999"/>
    <x v="1"/>
    <x v="1"/>
    <x v="1"/>
  </r>
  <r>
    <n v="60"/>
    <x v="0"/>
    <n v="70"/>
    <n v="117"/>
    <n v="61"/>
    <n v="146"/>
    <n v="300"/>
    <n v="7.0000000000000001E-3"/>
    <x v="1"/>
    <x v="1"/>
    <x v="1"/>
  </r>
  <r>
    <n v="46"/>
    <x v="0"/>
    <n v="64"/>
    <n v="110"/>
    <n v="58"/>
    <n v="104"/>
    <n v="2.35"/>
    <n v="0.91"/>
    <x v="1"/>
    <x v="1"/>
    <x v="1"/>
  </r>
  <r>
    <n v="45"/>
    <x v="0"/>
    <n v="61"/>
    <n v="124"/>
    <n v="62"/>
    <n v="391"/>
    <n v="1.7"/>
    <n v="6.0000000000000001E-3"/>
    <x v="0"/>
    <x v="0"/>
    <x v="0"/>
  </r>
  <r>
    <n v="65"/>
    <x v="0"/>
    <n v="80"/>
    <n v="118"/>
    <n v="64"/>
    <n v="120"/>
    <n v="4.68"/>
    <n v="0.114"/>
    <x v="1"/>
    <x v="1"/>
    <x v="1"/>
  </r>
  <r>
    <n v="54"/>
    <x v="0"/>
    <n v="65"/>
    <n v="112"/>
    <n v="58"/>
    <n v="184"/>
    <n v="1.04"/>
    <n v="4.0000000000000001E-3"/>
    <x v="0"/>
    <x v="2"/>
    <x v="2"/>
  </r>
  <r>
    <n v="63"/>
    <x v="1"/>
    <n v="93"/>
    <n v="119"/>
    <n v="63"/>
    <n v="96"/>
    <n v="1.65"/>
    <n v="2.3E-2"/>
    <x v="1"/>
    <x v="1"/>
    <x v="1"/>
  </r>
  <r>
    <n v="59"/>
    <x v="0"/>
    <n v="63"/>
    <n v="110"/>
    <n v="59"/>
    <n v="221"/>
    <n v="4.03"/>
    <n v="0.03"/>
    <x v="1"/>
    <x v="1"/>
    <x v="1"/>
  </r>
  <r>
    <n v="60"/>
    <x v="1"/>
    <n v="60"/>
    <n v="140"/>
    <n v="80"/>
    <n v="140"/>
    <n v="1.69"/>
    <n v="0.02"/>
    <x v="1"/>
    <x v="1"/>
    <x v="1"/>
  </r>
  <r>
    <n v="60"/>
    <x v="1"/>
    <n v="72"/>
    <n v="138"/>
    <n v="86"/>
    <n v="124"/>
    <n v="15.88"/>
    <n v="4.2999999999999997E-2"/>
    <x v="1"/>
    <x v="1"/>
    <x v="1"/>
  </r>
  <r>
    <n v="29"/>
    <x v="0"/>
    <n v="76"/>
    <n v="157"/>
    <n v="93"/>
    <n v="228"/>
    <n v="300"/>
    <n v="3.0000000000000001E-3"/>
    <x v="1"/>
    <x v="1"/>
    <x v="1"/>
  </r>
  <r>
    <n v="63"/>
    <x v="1"/>
    <n v="74"/>
    <n v="140"/>
    <n v="85"/>
    <n v="94"/>
    <n v="4.8"/>
    <n v="1.0999999999999999E-2"/>
    <x v="0"/>
    <x v="2"/>
    <x v="2"/>
  </r>
  <r>
    <n v="49"/>
    <x v="0"/>
    <n v="85"/>
    <n v="119"/>
    <n v="76"/>
    <n v="35"/>
    <n v="5.68"/>
    <n v="0.05"/>
    <x v="1"/>
    <x v="1"/>
    <x v="1"/>
  </r>
  <r>
    <n v="70"/>
    <x v="0"/>
    <n v="60"/>
    <n v="202"/>
    <n v="88"/>
    <n v="94"/>
    <n v="1.07"/>
    <n v="0.40699999999999997"/>
    <x v="1"/>
    <x v="1"/>
    <x v="1"/>
  </r>
  <r>
    <n v="44"/>
    <x v="0"/>
    <n v="60"/>
    <n v="175"/>
    <n v="88"/>
    <n v="99"/>
    <n v="1.59"/>
    <n v="3.0000000000000001E-3"/>
    <x v="0"/>
    <x v="0"/>
    <x v="0"/>
  </r>
  <r>
    <n v="68"/>
    <x v="1"/>
    <n v="60"/>
    <n v="124"/>
    <n v="58"/>
    <n v="180"/>
    <n v="1.08"/>
    <n v="3.0000000000000001E-3"/>
    <x v="0"/>
    <x v="2"/>
    <x v="2"/>
  </r>
  <r>
    <n v="24"/>
    <x v="1"/>
    <n v="60"/>
    <n v="144"/>
    <n v="54"/>
    <n v="136"/>
    <n v="4.5999999999999996"/>
    <n v="3.0000000000000001E-3"/>
    <x v="0"/>
    <x v="0"/>
    <x v="0"/>
  </r>
  <r>
    <n v="38"/>
    <x v="0"/>
    <n v="60"/>
    <n v="130"/>
    <n v="56"/>
    <n v="197"/>
    <n v="6.01"/>
    <n v="3.0000000000000001E-3"/>
    <x v="0"/>
    <x v="2"/>
    <x v="2"/>
  </r>
  <r>
    <n v="62"/>
    <x v="0"/>
    <n v="60"/>
    <n v="138"/>
    <n v="58"/>
    <n v="252"/>
    <n v="3.4"/>
    <n v="1.2999999999999999E-2"/>
    <x v="0"/>
    <x v="0"/>
    <x v="0"/>
  </r>
  <r>
    <n v="80"/>
    <x v="1"/>
    <n v="60"/>
    <n v="129"/>
    <n v="55"/>
    <n v="166"/>
    <n v="3.35"/>
    <n v="0.01"/>
    <x v="0"/>
    <x v="2"/>
    <x v="2"/>
  </r>
  <r>
    <n v="34"/>
    <x v="0"/>
    <n v="60"/>
    <n v="97"/>
    <n v="44"/>
    <n v="75"/>
    <n v="5.15"/>
    <n v="2.3E-2"/>
    <x v="1"/>
    <x v="1"/>
    <x v="1"/>
  </r>
  <r>
    <n v="49"/>
    <x v="0"/>
    <n v="62"/>
    <n v="114"/>
    <n v="69"/>
    <n v="155"/>
    <n v="1.3"/>
    <n v="0.999"/>
    <x v="1"/>
    <x v="1"/>
    <x v="1"/>
  </r>
  <r>
    <n v="49"/>
    <x v="0"/>
    <n v="75"/>
    <n v="116"/>
    <n v="71"/>
    <n v="98"/>
    <n v="37.69"/>
    <n v="10"/>
    <x v="1"/>
    <x v="1"/>
    <x v="1"/>
  </r>
  <r>
    <n v="81"/>
    <x v="0"/>
    <n v="73"/>
    <n v="115"/>
    <n v="72"/>
    <n v="166"/>
    <n v="3.48"/>
    <n v="8.6999999999999994E-2"/>
    <x v="1"/>
    <x v="1"/>
    <x v="1"/>
  </r>
  <r>
    <n v="55"/>
    <x v="0"/>
    <n v="63"/>
    <n v="104"/>
    <n v="87"/>
    <n v="98"/>
    <n v="3.65"/>
    <n v="8.0000000000000002E-3"/>
    <x v="0"/>
    <x v="2"/>
    <x v="2"/>
  </r>
  <r>
    <n v="48"/>
    <x v="0"/>
    <n v="62"/>
    <n v="114"/>
    <n v="69"/>
    <n v="234"/>
    <n v="1.1100000000000001"/>
    <n v="0.48499999999999999"/>
    <x v="1"/>
    <x v="1"/>
    <x v="1"/>
  </r>
  <r>
    <n v="39"/>
    <x v="1"/>
    <n v="75"/>
    <n v="116"/>
    <n v="71"/>
    <n v="120"/>
    <n v="1.59"/>
    <n v="3.0000000000000001E-3"/>
    <x v="0"/>
    <x v="2"/>
    <x v="2"/>
  </r>
  <r>
    <n v="66"/>
    <x v="0"/>
    <n v="73"/>
    <n v="115"/>
    <n v="72"/>
    <n v="224"/>
    <n v="3.48"/>
    <n v="8.9999999999999993E-3"/>
    <x v="0"/>
    <x v="0"/>
    <x v="0"/>
  </r>
  <r>
    <n v="73"/>
    <x v="0"/>
    <n v="71"/>
    <n v="119"/>
    <n v="76"/>
    <n v="228"/>
    <n v="2.14"/>
    <n v="6.9000000000000006E-2"/>
    <x v="1"/>
    <x v="1"/>
    <x v="1"/>
  </r>
  <r>
    <n v="69"/>
    <x v="1"/>
    <n v="73"/>
    <n v="135"/>
    <n v="81"/>
    <n v="69"/>
    <n v="4.95"/>
    <n v="7.0000000000000001E-3"/>
    <x v="0"/>
    <x v="2"/>
    <x v="2"/>
  </r>
  <r>
    <n v="55"/>
    <x v="1"/>
    <n v="68"/>
    <n v="116"/>
    <n v="74"/>
    <n v="143"/>
    <n v="1.34"/>
    <n v="9.4E-2"/>
    <x v="1"/>
    <x v="1"/>
    <x v="1"/>
  </r>
  <r>
    <n v="45"/>
    <x v="0"/>
    <n v="70"/>
    <n v="113"/>
    <n v="62"/>
    <n v="154"/>
    <n v="72.599999999999994"/>
    <n v="1.85"/>
    <x v="1"/>
    <x v="1"/>
    <x v="1"/>
  </r>
  <r>
    <n v="70"/>
    <x v="0"/>
    <n v="87"/>
    <n v="148"/>
    <n v="89"/>
    <n v="142"/>
    <n v="32.770000000000003"/>
    <n v="2.06"/>
    <x v="1"/>
    <x v="1"/>
    <x v="1"/>
  </r>
  <r>
    <n v="60"/>
    <x v="0"/>
    <n v="85"/>
    <n v="140"/>
    <n v="82"/>
    <n v="117"/>
    <n v="0.79600000000000004"/>
    <n v="8.0000000000000002E-3"/>
    <x v="0"/>
    <x v="2"/>
    <x v="2"/>
  </r>
  <r>
    <n v="70"/>
    <x v="0"/>
    <n v="83"/>
    <n v="140"/>
    <n v="81"/>
    <n v="110"/>
    <n v="1.52"/>
    <n v="0.70099999999999996"/>
    <x v="1"/>
    <x v="1"/>
    <x v="1"/>
  </r>
  <r>
    <n v="58"/>
    <x v="0"/>
    <n v="82"/>
    <n v="164"/>
    <n v="90"/>
    <n v="162"/>
    <n v="0.70399999999999996"/>
    <n v="3.0000000000000001E-3"/>
    <x v="0"/>
    <x v="0"/>
    <x v="0"/>
  </r>
  <r>
    <n v="42"/>
    <x v="0"/>
    <n v="81"/>
    <n v="150"/>
    <n v="51"/>
    <n v="101"/>
    <n v="1.41"/>
    <n v="3.0000000000000001E-3"/>
    <x v="0"/>
    <x v="0"/>
    <x v="0"/>
  </r>
  <r>
    <n v="58"/>
    <x v="0"/>
    <n v="60"/>
    <n v="156"/>
    <n v="60"/>
    <n v="82"/>
    <n v="1.18"/>
    <n v="4.0000000000000001E-3"/>
    <x v="0"/>
    <x v="0"/>
    <x v="0"/>
  </r>
  <r>
    <n v="49"/>
    <x v="0"/>
    <n v="67"/>
    <n v="192"/>
    <n v="56"/>
    <n v="134"/>
    <n v="2.34"/>
    <n v="2.9000000000000001E-2"/>
    <x v="1"/>
    <x v="1"/>
    <x v="1"/>
  </r>
  <r>
    <n v="70"/>
    <x v="0"/>
    <n v="56"/>
    <n v="171"/>
    <n v="56"/>
    <n v="185"/>
    <n v="63.13"/>
    <n v="0.70599999999999996"/>
    <x v="1"/>
    <x v="1"/>
    <x v="1"/>
  </r>
  <r>
    <n v="76"/>
    <x v="1"/>
    <n v="89"/>
    <n v="111"/>
    <n v="57"/>
    <n v="272"/>
    <n v="7.48"/>
    <n v="1.9E-2"/>
    <x v="1"/>
    <x v="1"/>
    <x v="1"/>
  </r>
  <r>
    <n v="50"/>
    <x v="1"/>
    <n v="88"/>
    <n v="110"/>
    <n v="70"/>
    <n v="109"/>
    <n v="3.85"/>
    <n v="3.0000000000000001E-3"/>
    <x v="0"/>
    <x v="2"/>
    <x v="2"/>
  </r>
  <r>
    <n v="70"/>
    <x v="0"/>
    <n v="89"/>
    <n v="100"/>
    <n v="50"/>
    <n v="314"/>
    <n v="0.88"/>
    <n v="0.40600000000000003"/>
    <x v="1"/>
    <x v="1"/>
    <x v="1"/>
  </r>
  <r>
    <n v="40"/>
    <x v="0"/>
    <n v="78"/>
    <n v="101"/>
    <n v="54"/>
    <n v="108"/>
    <n v="31.4"/>
    <n v="5.0000000000000001E-3"/>
    <x v="1"/>
    <x v="1"/>
    <x v="1"/>
  </r>
  <r>
    <n v="85"/>
    <x v="0"/>
    <n v="80"/>
    <n v="129"/>
    <n v="89"/>
    <n v="81"/>
    <n v="1.39"/>
    <n v="1.4E-2"/>
    <x v="0"/>
    <x v="2"/>
    <x v="2"/>
  </r>
  <r>
    <n v="45"/>
    <x v="0"/>
    <n v="73"/>
    <n v="108"/>
    <n v="61"/>
    <n v="90"/>
    <n v="1.01"/>
    <n v="2.63"/>
    <x v="1"/>
    <x v="1"/>
    <x v="1"/>
  </r>
  <r>
    <n v="67"/>
    <x v="0"/>
    <n v="71"/>
    <n v="112"/>
    <n v="68"/>
    <n v="98"/>
    <n v="2.93"/>
    <n v="8.0000000000000002E-3"/>
    <x v="0"/>
    <x v="2"/>
    <x v="2"/>
  </r>
  <r>
    <n v="75"/>
    <x v="1"/>
    <n v="74"/>
    <n v="111"/>
    <n v="71"/>
    <n v="247"/>
    <n v="1.62"/>
    <n v="0.188"/>
    <x v="1"/>
    <x v="1"/>
    <x v="1"/>
  </r>
  <r>
    <n v="64"/>
    <x v="0"/>
    <n v="82"/>
    <n v="138"/>
    <n v="93"/>
    <n v="77"/>
    <n v="8.08"/>
    <n v="2.1000000000000001E-2"/>
    <x v="1"/>
    <x v="1"/>
    <x v="1"/>
  </r>
  <r>
    <n v="50"/>
    <x v="0"/>
    <n v="57"/>
    <n v="101"/>
    <n v="59"/>
    <n v="253"/>
    <n v="0.45700000000000002"/>
    <n v="5.0000000000000001E-3"/>
    <x v="0"/>
    <x v="0"/>
    <x v="0"/>
  </r>
  <r>
    <n v="78"/>
    <x v="1"/>
    <n v="89"/>
    <n v="214"/>
    <n v="88"/>
    <n v="434"/>
    <n v="7.26"/>
    <n v="8.9999999999999993E-3"/>
    <x v="1"/>
    <x v="1"/>
    <x v="1"/>
  </r>
  <r>
    <n v="73"/>
    <x v="0"/>
    <n v="59"/>
    <n v="100"/>
    <n v="56"/>
    <n v="92"/>
    <n v="4.3600000000000003"/>
    <n v="0.01"/>
    <x v="0"/>
    <x v="2"/>
    <x v="2"/>
  </r>
  <r>
    <n v="86"/>
    <x v="0"/>
    <n v="94"/>
    <n v="105"/>
    <n v="81"/>
    <n v="87"/>
    <n v="177.9"/>
    <n v="3.2000000000000001E-2"/>
    <x v="1"/>
    <x v="1"/>
    <x v="1"/>
  </r>
  <r>
    <n v="41"/>
    <x v="0"/>
    <n v="87"/>
    <n v="135"/>
    <n v="84"/>
    <n v="80"/>
    <n v="42.15"/>
    <n v="0.03"/>
    <x v="1"/>
    <x v="1"/>
    <x v="1"/>
  </r>
  <r>
    <n v="75"/>
    <x v="1"/>
    <n v="81"/>
    <n v="121"/>
    <n v="83"/>
    <n v="186"/>
    <n v="79.41"/>
    <n v="0.17899999999999999"/>
    <x v="1"/>
    <x v="1"/>
    <x v="1"/>
  </r>
  <r>
    <n v="55"/>
    <x v="1"/>
    <n v="90"/>
    <n v="120"/>
    <n v="68"/>
    <n v="217"/>
    <n v="1.82"/>
    <n v="0.02"/>
    <x v="1"/>
    <x v="1"/>
    <x v="1"/>
  </r>
  <r>
    <n v="38"/>
    <x v="1"/>
    <n v="88"/>
    <n v="104"/>
    <n v="62"/>
    <n v="276"/>
    <n v="1.93"/>
    <n v="7.6999999999999999E-2"/>
    <x v="1"/>
    <x v="1"/>
    <x v="1"/>
  </r>
  <r>
    <n v="52"/>
    <x v="0"/>
    <n v="64"/>
    <n v="122"/>
    <n v="60"/>
    <n v="217"/>
    <n v="4.45"/>
    <n v="3.0000000000000001E-3"/>
    <x v="0"/>
    <x v="0"/>
    <x v="0"/>
  </r>
  <r>
    <n v="74"/>
    <x v="0"/>
    <n v="79"/>
    <n v="118"/>
    <n v="55"/>
    <n v="147"/>
    <n v="2.34"/>
    <n v="1.4E-2"/>
    <x v="0"/>
    <x v="2"/>
    <x v="2"/>
  </r>
  <r>
    <n v="28"/>
    <x v="0"/>
    <n v="57"/>
    <n v="110"/>
    <n v="60"/>
    <n v="101"/>
    <n v="0.92"/>
    <n v="3.0000000000000001E-3"/>
    <x v="0"/>
    <x v="2"/>
    <x v="2"/>
  </r>
  <r>
    <n v="48"/>
    <x v="0"/>
    <n v="60"/>
    <n v="113"/>
    <n v="52"/>
    <n v="100"/>
    <n v="43.06"/>
    <n v="3.0000000000000001E-3"/>
    <x v="1"/>
    <x v="1"/>
    <x v="1"/>
  </r>
  <r>
    <n v="40"/>
    <x v="0"/>
    <n v="61"/>
    <n v="102"/>
    <n v="64"/>
    <n v="92"/>
    <n v="4.1399999999999997"/>
    <n v="3.0000000000000001E-3"/>
    <x v="0"/>
    <x v="2"/>
    <x v="2"/>
  </r>
  <r>
    <n v="56"/>
    <x v="1"/>
    <n v="94"/>
    <n v="157"/>
    <n v="79"/>
    <n v="108"/>
    <n v="3.96"/>
    <n v="5.0000000000000001E-3"/>
    <x v="0"/>
    <x v="0"/>
    <x v="0"/>
  </r>
  <r>
    <n v="88"/>
    <x v="0"/>
    <n v="60"/>
    <n v="124"/>
    <n v="100"/>
    <n v="150"/>
    <n v="251.4"/>
    <n v="1.2E-2"/>
    <x v="1"/>
    <x v="1"/>
    <x v="1"/>
  </r>
  <r>
    <n v="70"/>
    <x v="0"/>
    <n v="77"/>
    <n v="100"/>
    <n v="68"/>
    <n v="124"/>
    <n v="3.61"/>
    <n v="1.58"/>
    <x v="1"/>
    <x v="1"/>
    <x v="1"/>
  </r>
  <r>
    <n v="49"/>
    <x v="0"/>
    <n v="117"/>
    <n v="112"/>
    <n v="74"/>
    <n v="150"/>
    <n v="0.98199999999999998"/>
    <n v="5.87"/>
    <x v="1"/>
    <x v="1"/>
    <x v="1"/>
  </r>
  <r>
    <n v="75"/>
    <x v="0"/>
    <n v="89"/>
    <n v="87"/>
    <n v="53"/>
    <n v="139"/>
    <n v="9.0500000000000007"/>
    <n v="0.109"/>
    <x v="1"/>
    <x v="1"/>
    <x v="1"/>
  </r>
  <r>
    <n v="56"/>
    <x v="1"/>
    <n v="82"/>
    <n v="80"/>
    <n v="80"/>
    <n v="77"/>
    <n v="6.38"/>
    <n v="6.0000000000000001E-3"/>
    <x v="1"/>
    <x v="1"/>
    <x v="1"/>
  </r>
  <r>
    <n v="79"/>
    <x v="0"/>
    <n v="87"/>
    <n v="80"/>
    <n v="50"/>
    <n v="149"/>
    <n v="2.79"/>
    <n v="0.61"/>
    <x v="1"/>
    <x v="1"/>
    <x v="1"/>
  </r>
  <r>
    <n v="47"/>
    <x v="1"/>
    <n v="82"/>
    <n v="84"/>
    <n v="54"/>
    <n v="134"/>
    <n v="89.61"/>
    <n v="3.0000000000000001E-3"/>
    <x v="1"/>
    <x v="1"/>
    <x v="1"/>
  </r>
  <r>
    <n v="53"/>
    <x v="1"/>
    <n v="64"/>
    <n v="83"/>
    <n v="60"/>
    <n v="152"/>
    <n v="17.63"/>
    <n v="7.0000000000000001E-3"/>
    <x v="1"/>
    <x v="1"/>
    <x v="1"/>
  </r>
  <r>
    <n v="41"/>
    <x v="0"/>
    <n v="74"/>
    <n v="95"/>
    <n v="53"/>
    <n v="145"/>
    <n v="5.0999999999999996"/>
    <n v="1.6E-2"/>
    <x v="1"/>
    <x v="1"/>
    <x v="1"/>
  </r>
  <r>
    <n v="49"/>
    <x v="0"/>
    <n v="61"/>
    <n v="96"/>
    <n v="48"/>
    <n v="93"/>
    <n v="0.67400000000000004"/>
    <n v="6.0000000000000001E-3"/>
    <x v="0"/>
    <x v="2"/>
    <x v="2"/>
  </r>
  <r>
    <n v="70"/>
    <x v="1"/>
    <n v="74"/>
    <n v="119"/>
    <n v="78"/>
    <n v="64"/>
    <n v="2.09"/>
    <n v="9.9000000000000005E-2"/>
    <x v="1"/>
    <x v="1"/>
    <x v="1"/>
  </r>
  <r>
    <n v="59"/>
    <x v="0"/>
    <n v="61"/>
    <n v="119"/>
    <n v="75"/>
    <n v="123"/>
    <n v="1.72"/>
    <n v="6.0000000000000001E-3"/>
    <x v="0"/>
    <x v="2"/>
    <x v="2"/>
  </r>
  <r>
    <n v="40"/>
    <x v="0"/>
    <n v="80"/>
    <n v="65"/>
    <n v="53"/>
    <n v="139"/>
    <n v="190.7"/>
    <n v="3.0000000000000001E-3"/>
    <x v="1"/>
    <x v="1"/>
    <x v="1"/>
  </r>
  <r>
    <n v="70"/>
    <x v="0"/>
    <n v="83"/>
    <n v="126"/>
    <n v="76"/>
    <n v="103"/>
    <n v="0.52900000000000003"/>
    <n v="1.01"/>
    <x v="1"/>
    <x v="1"/>
    <x v="1"/>
  </r>
  <r>
    <n v="65"/>
    <x v="1"/>
    <n v="72"/>
    <n v="100"/>
    <n v="57"/>
    <n v="96"/>
    <n v="144.9"/>
    <n v="3.4000000000000002E-2"/>
    <x v="1"/>
    <x v="1"/>
    <x v="1"/>
  </r>
  <r>
    <n v="50"/>
    <x v="0"/>
    <n v="82"/>
    <n v="120"/>
    <n v="80"/>
    <n v="202"/>
    <n v="201.7"/>
    <n v="2.63"/>
    <x v="1"/>
    <x v="1"/>
    <x v="1"/>
  </r>
  <r>
    <n v="70"/>
    <x v="0"/>
    <n v="83"/>
    <n v="102"/>
    <n v="68"/>
    <n v="90"/>
    <n v="2.2799999999999998"/>
    <n v="0.86299999999999999"/>
    <x v="1"/>
    <x v="1"/>
    <x v="1"/>
  </r>
  <r>
    <n v="67"/>
    <x v="0"/>
    <n v="70"/>
    <n v="118"/>
    <n v="72"/>
    <n v="302"/>
    <n v="1.43"/>
    <n v="0.72199999999999998"/>
    <x v="1"/>
    <x v="1"/>
    <x v="1"/>
  </r>
  <r>
    <n v="71"/>
    <x v="0"/>
    <n v="70"/>
    <n v="134"/>
    <n v="58"/>
    <n v="107"/>
    <n v="2.59"/>
    <n v="6.0000000000000001E-3"/>
    <x v="0"/>
    <x v="2"/>
    <x v="2"/>
  </r>
  <r>
    <n v="38"/>
    <x v="0"/>
    <n v="77"/>
    <n v="130"/>
    <n v="79"/>
    <n v="104"/>
    <n v="1.41"/>
    <n v="3.0000000000000001E-3"/>
    <x v="0"/>
    <x v="2"/>
    <x v="2"/>
  </r>
  <r>
    <n v="50"/>
    <x v="1"/>
    <n v="73"/>
    <n v="125"/>
    <n v="78"/>
    <n v="336"/>
    <n v="6.36"/>
    <n v="5.0000000000000001E-3"/>
    <x v="1"/>
    <x v="1"/>
    <x v="1"/>
  </r>
  <r>
    <n v="71"/>
    <x v="1"/>
    <n v="89"/>
    <n v="141"/>
    <n v="93"/>
    <n v="90"/>
    <n v="1.1599999999999999"/>
    <n v="1.2E-2"/>
    <x v="0"/>
    <x v="0"/>
    <x v="0"/>
  </r>
  <r>
    <n v="60"/>
    <x v="1"/>
    <n v="81"/>
    <n v="125"/>
    <n v="79"/>
    <n v="123"/>
    <n v="25.1"/>
    <n v="8.9999999999999993E-3"/>
    <x v="1"/>
    <x v="1"/>
    <x v="1"/>
  </r>
  <r>
    <n v="60"/>
    <x v="0"/>
    <n v="83"/>
    <n v="104"/>
    <n v="57"/>
    <n v="134"/>
    <n v="2.25"/>
    <n v="3.0000000000000001E-3"/>
    <x v="0"/>
    <x v="2"/>
    <x v="2"/>
  </r>
  <r>
    <n v="37"/>
    <x v="0"/>
    <n v="84"/>
    <n v="126"/>
    <n v="75"/>
    <n v="92"/>
    <n v="1.66"/>
    <n v="0.32500000000000001"/>
    <x v="1"/>
    <x v="1"/>
    <x v="1"/>
  </r>
  <r>
    <n v="72"/>
    <x v="1"/>
    <n v="81"/>
    <n v="125"/>
    <n v="69"/>
    <n v="155"/>
    <n v="6.3"/>
    <n v="1.2E-2"/>
    <x v="1"/>
    <x v="1"/>
    <x v="1"/>
  </r>
  <r>
    <n v="58"/>
    <x v="0"/>
    <n v="80"/>
    <n v="109"/>
    <n v="67"/>
    <n v="150"/>
    <n v="6.19"/>
    <n v="1.4E-2"/>
    <x v="0"/>
    <x v="2"/>
    <x v="2"/>
  </r>
  <r>
    <n v="70"/>
    <x v="0"/>
    <n v="112"/>
    <n v="170"/>
    <n v="104"/>
    <n v="111"/>
    <n v="1.2"/>
    <n v="1.38"/>
    <x v="1"/>
    <x v="1"/>
    <x v="1"/>
  </r>
  <r>
    <n v="70"/>
    <x v="1"/>
    <n v="84"/>
    <n v="87"/>
    <n v="48"/>
    <n v="100"/>
    <n v="89.22"/>
    <n v="2.3E-2"/>
    <x v="1"/>
    <x v="1"/>
    <x v="1"/>
  </r>
  <r>
    <n v="24"/>
    <x v="0"/>
    <n v="80"/>
    <n v="108"/>
    <n v="79"/>
    <n v="169"/>
    <n v="1.76"/>
    <n v="3.0000000000000001E-3"/>
    <x v="0"/>
    <x v="2"/>
    <x v="2"/>
  </r>
  <r>
    <n v="57"/>
    <x v="0"/>
    <n v="81"/>
    <n v="95"/>
    <n v="61"/>
    <n v="93"/>
    <n v="1.17"/>
    <n v="1.6E-2"/>
    <x v="1"/>
    <x v="1"/>
    <x v="1"/>
  </r>
  <r>
    <n v="57"/>
    <x v="0"/>
    <n v="82"/>
    <n v="138"/>
    <n v="93"/>
    <n v="297"/>
    <n v="6.75"/>
    <n v="0.02"/>
    <x v="1"/>
    <x v="1"/>
    <x v="1"/>
  </r>
  <r>
    <n v="47"/>
    <x v="1"/>
    <n v="67"/>
    <n v="113"/>
    <n v="82"/>
    <n v="143"/>
    <n v="3.3"/>
    <n v="3.0000000000000001E-3"/>
    <x v="0"/>
    <x v="2"/>
    <x v="2"/>
  </r>
  <r>
    <n v="50"/>
    <x v="0"/>
    <n v="66"/>
    <n v="112"/>
    <n v="74"/>
    <n v="146"/>
    <n v="10.11"/>
    <n v="1.4"/>
    <x v="1"/>
    <x v="1"/>
    <x v="1"/>
  </r>
  <r>
    <n v="70"/>
    <x v="0"/>
    <n v="74"/>
    <n v="118"/>
    <n v="78"/>
    <n v="165"/>
    <n v="3.15"/>
    <n v="0.64900000000000002"/>
    <x v="1"/>
    <x v="1"/>
    <x v="1"/>
  </r>
  <r>
    <n v="70"/>
    <x v="0"/>
    <n v="59"/>
    <n v="164"/>
    <n v="75"/>
    <n v="99"/>
    <n v="1.41"/>
    <n v="1.7000000000000001E-2"/>
    <x v="1"/>
    <x v="1"/>
    <x v="1"/>
  </r>
  <r>
    <n v="41"/>
    <x v="0"/>
    <n v="60"/>
    <n v="104"/>
    <n v="60"/>
    <n v="104"/>
    <n v="9.82"/>
    <n v="3.0000000000000001E-3"/>
    <x v="1"/>
    <x v="1"/>
    <x v="1"/>
  </r>
  <r>
    <n v="72"/>
    <x v="1"/>
    <n v="59"/>
    <n v="125"/>
    <n v="72"/>
    <n v="121"/>
    <n v="1.33"/>
    <n v="5.0000000000000001E-3"/>
    <x v="0"/>
    <x v="2"/>
    <x v="2"/>
  </r>
  <r>
    <n v="83"/>
    <x v="0"/>
    <n v="61"/>
    <n v="117"/>
    <n v="78"/>
    <n v="122"/>
    <n v="1.62"/>
    <n v="0.01"/>
    <x v="0"/>
    <x v="2"/>
    <x v="2"/>
  </r>
  <r>
    <n v="76"/>
    <x v="1"/>
    <n v="55"/>
    <n v="109"/>
    <n v="76"/>
    <n v="65"/>
    <n v="1.06"/>
    <n v="0.35699999999999998"/>
    <x v="1"/>
    <x v="1"/>
    <x v="1"/>
  </r>
  <r>
    <n v="41"/>
    <x v="0"/>
    <n v="65"/>
    <n v="129"/>
    <n v="75"/>
    <n v="100"/>
    <n v="63.08"/>
    <n v="3.0000000000000001E-3"/>
    <x v="1"/>
    <x v="1"/>
    <x v="1"/>
  </r>
  <r>
    <n v="76"/>
    <x v="0"/>
    <n v="84"/>
    <n v="128"/>
    <n v="80"/>
    <n v="105"/>
    <n v="9.09"/>
    <n v="2.4300000000000002"/>
    <x v="1"/>
    <x v="1"/>
    <x v="1"/>
  </r>
  <r>
    <n v="50"/>
    <x v="0"/>
    <n v="132"/>
    <n v="125"/>
    <n v="74"/>
    <n v="133"/>
    <n v="3.18"/>
    <n v="0.35399999999999998"/>
    <x v="1"/>
    <x v="1"/>
    <x v="1"/>
  </r>
  <r>
    <n v="63"/>
    <x v="0"/>
    <n v="55"/>
    <n v="109"/>
    <n v="76"/>
    <n v="217"/>
    <n v="2.19"/>
    <n v="1.7999999999999999E-2"/>
    <x v="1"/>
    <x v="1"/>
    <x v="1"/>
  </r>
  <r>
    <n v="64"/>
    <x v="0"/>
    <n v="65"/>
    <n v="129"/>
    <n v="75"/>
    <n v="406"/>
    <n v="1.1599999999999999"/>
    <n v="8.0000000000000002E-3"/>
    <x v="0"/>
    <x v="0"/>
    <x v="0"/>
  </r>
  <r>
    <n v="39"/>
    <x v="0"/>
    <n v="84"/>
    <n v="128"/>
    <n v="80"/>
    <n v="206"/>
    <n v="1.48"/>
    <n v="6.0000000000000001E-3"/>
    <x v="0"/>
    <x v="0"/>
    <x v="0"/>
  </r>
  <r>
    <n v="30"/>
    <x v="0"/>
    <n v="112"/>
    <n v="115"/>
    <n v="69"/>
    <n v="109"/>
    <n v="1.52"/>
    <n v="1.0999999999999999E-2"/>
    <x v="0"/>
    <x v="2"/>
    <x v="2"/>
  </r>
  <r>
    <n v="77"/>
    <x v="1"/>
    <n v="108"/>
    <n v="111"/>
    <n v="70"/>
    <n v="277"/>
    <n v="3.17"/>
    <n v="2.1000000000000001E-2"/>
    <x v="1"/>
    <x v="1"/>
    <x v="1"/>
  </r>
  <r>
    <n v="63"/>
    <x v="0"/>
    <n v="134"/>
    <n v="111"/>
    <n v="69"/>
    <n v="132"/>
    <n v="44.18"/>
    <n v="6.5000000000000002E-2"/>
    <x v="1"/>
    <x v="1"/>
    <x v="1"/>
  </r>
  <r>
    <n v="60"/>
    <x v="1"/>
    <n v="111"/>
    <n v="125"/>
    <n v="71"/>
    <n v="151"/>
    <n v="3.53"/>
    <n v="3.0000000000000001E-3"/>
    <x v="0"/>
    <x v="2"/>
    <x v="2"/>
  </r>
  <r>
    <n v="56"/>
    <x v="1"/>
    <n v="101"/>
    <n v="102"/>
    <n v="63"/>
    <n v="211"/>
    <n v="4.26"/>
    <n v="0.20799999999999999"/>
    <x v="1"/>
    <x v="1"/>
    <x v="1"/>
  </r>
  <r>
    <n v="41"/>
    <x v="1"/>
    <n v="103"/>
    <n v="115"/>
    <n v="85"/>
    <n v="171"/>
    <n v="1.64"/>
    <n v="1.4999999999999999E-2"/>
    <x v="1"/>
    <x v="1"/>
    <x v="1"/>
  </r>
  <r>
    <n v="43"/>
    <x v="0"/>
    <n v="108"/>
    <n v="100"/>
    <n v="71"/>
    <n v="259"/>
    <n v="4.21"/>
    <n v="5.0000000000000001E-3"/>
    <x v="0"/>
    <x v="0"/>
    <x v="0"/>
  </r>
  <r>
    <n v="54"/>
    <x v="1"/>
    <n v="82"/>
    <n v="103"/>
    <n v="58"/>
    <n v="136"/>
    <n v="5.46"/>
    <n v="0.45200000000000001"/>
    <x v="1"/>
    <x v="1"/>
    <x v="1"/>
  </r>
  <r>
    <n v="69"/>
    <x v="0"/>
    <n v="119"/>
    <n v="113"/>
    <n v="79"/>
    <n v="102"/>
    <n v="19.98"/>
    <n v="0.129"/>
    <x v="1"/>
    <x v="1"/>
    <x v="1"/>
  </r>
  <r>
    <n v="60"/>
    <x v="0"/>
    <n v="113"/>
    <n v="131"/>
    <n v="63"/>
    <n v="117"/>
    <n v="1.1000000000000001"/>
    <n v="0.14099999999999999"/>
    <x v="1"/>
    <x v="1"/>
    <x v="1"/>
  </r>
  <r>
    <n v="29"/>
    <x v="0"/>
    <n v="62"/>
    <n v="143"/>
    <n v="75"/>
    <n v="95"/>
    <n v="5.49"/>
    <n v="3.0000000000000001E-3"/>
    <x v="0"/>
    <x v="0"/>
    <x v="0"/>
  </r>
  <r>
    <n v="65"/>
    <x v="0"/>
    <n v="61"/>
    <n v="96"/>
    <n v="48"/>
    <n v="94"/>
    <n v="0.85599999999999998"/>
    <n v="0.40200000000000002"/>
    <x v="1"/>
    <x v="1"/>
    <x v="1"/>
  </r>
  <r>
    <n v="57"/>
    <x v="0"/>
    <n v="51"/>
    <n v="130"/>
    <n v="70"/>
    <n v="92"/>
    <n v="4.25"/>
    <n v="8.0000000000000002E-3"/>
    <x v="0"/>
    <x v="2"/>
    <x v="2"/>
  </r>
  <r>
    <n v="50"/>
    <x v="1"/>
    <n v="52"/>
    <n v="125"/>
    <n v="68"/>
    <n v="263"/>
    <n v="3.39"/>
    <n v="3.0000000000000001E-3"/>
    <x v="0"/>
    <x v="0"/>
    <x v="0"/>
  </r>
  <r>
    <n v="41"/>
    <x v="0"/>
    <n v="58"/>
    <n v="93"/>
    <n v="48"/>
    <n v="122"/>
    <n v="3.59"/>
    <n v="4.8000000000000001E-2"/>
    <x v="1"/>
    <x v="1"/>
    <x v="1"/>
  </r>
  <r>
    <n v="65"/>
    <x v="0"/>
    <n v="67"/>
    <n v="177"/>
    <n v="105"/>
    <n v="120"/>
    <n v="3.68"/>
    <n v="1.0999999999999999E-2"/>
    <x v="0"/>
    <x v="0"/>
    <x v="0"/>
  </r>
  <r>
    <n v="85"/>
    <x v="0"/>
    <n v="89"/>
    <n v="107"/>
    <n v="50"/>
    <n v="83"/>
    <n v="1.53"/>
    <n v="5.8000000000000003E-2"/>
    <x v="1"/>
    <x v="1"/>
    <x v="1"/>
  </r>
  <r>
    <n v="58"/>
    <x v="1"/>
    <n v="90"/>
    <n v="198"/>
    <n v="48"/>
    <n v="206"/>
    <n v="2.73"/>
    <n v="3.0000000000000001E-3"/>
    <x v="0"/>
    <x v="0"/>
    <x v="0"/>
  </r>
  <r>
    <n v="75"/>
    <x v="1"/>
    <n v="63"/>
    <n v="150"/>
    <n v="95"/>
    <n v="155"/>
    <n v="1.5"/>
    <n v="1.4E-2"/>
    <x v="0"/>
    <x v="0"/>
    <x v="0"/>
  </r>
  <r>
    <n v="70"/>
    <x v="0"/>
    <n v="90"/>
    <n v="170"/>
    <n v="95"/>
    <n v="87"/>
    <n v="1.1200000000000001"/>
    <n v="0.91200000000000003"/>
    <x v="1"/>
    <x v="1"/>
    <x v="1"/>
  </r>
  <r>
    <n v="54"/>
    <x v="0"/>
    <n v="72"/>
    <n v="154"/>
    <n v="84"/>
    <n v="127"/>
    <n v="2.97"/>
    <n v="7.0000000000000001E-3"/>
    <x v="0"/>
    <x v="0"/>
    <x v="0"/>
  </r>
  <r>
    <n v="63"/>
    <x v="1"/>
    <n v="79"/>
    <n v="139"/>
    <n v="89"/>
    <n v="274"/>
    <n v="1.22"/>
    <n v="1.2E-2"/>
    <x v="0"/>
    <x v="0"/>
    <x v="0"/>
  </r>
  <r>
    <n v="44"/>
    <x v="0"/>
    <n v="74"/>
    <n v="145"/>
    <n v="85"/>
    <n v="115"/>
    <n v="2.11"/>
    <n v="0.193"/>
    <x v="1"/>
    <x v="1"/>
    <x v="1"/>
  </r>
  <r>
    <n v="60"/>
    <x v="0"/>
    <n v="82"/>
    <n v="135"/>
    <n v="80"/>
    <n v="100"/>
    <n v="2.59"/>
    <n v="2.99"/>
    <x v="1"/>
    <x v="1"/>
    <x v="1"/>
  </r>
  <r>
    <n v="49"/>
    <x v="0"/>
    <n v="93"/>
    <n v="105"/>
    <n v="71"/>
    <n v="93"/>
    <n v="3.33"/>
    <n v="4.1000000000000002E-2"/>
    <x v="1"/>
    <x v="1"/>
    <x v="1"/>
  </r>
  <r>
    <n v="77"/>
    <x v="1"/>
    <n v="90"/>
    <n v="110"/>
    <n v="65"/>
    <n v="137"/>
    <n v="3.12"/>
    <n v="4.2999999999999997E-2"/>
    <x v="1"/>
    <x v="1"/>
    <x v="1"/>
  </r>
  <r>
    <n v="70"/>
    <x v="0"/>
    <n v="71"/>
    <n v="91"/>
    <n v="57"/>
    <n v="223"/>
    <n v="0.85799999999999998"/>
    <n v="2.4E-2"/>
    <x v="1"/>
    <x v="1"/>
    <x v="1"/>
  </r>
  <r>
    <n v="75"/>
    <x v="1"/>
    <n v="82"/>
    <n v="91"/>
    <n v="56"/>
    <n v="97"/>
    <n v="3.59"/>
    <n v="7.0000000000000001E-3"/>
    <x v="0"/>
    <x v="2"/>
    <x v="2"/>
  </r>
  <r>
    <n v="60"/>
    <x v="1"/>
    <n v="78"/>
    <n v="95"/>
    <n v="59"/>
    <n v="100"/>
    <n v="21.51"/>
    <n v="6.0000000000000001E-3"/>
    <x v="1"/>
    <x v="1"/>
    <x v="1"/>
  </r>
  <r>
    <n v="33"/>
    <x v="1"/>
    <n v="76"/>
    <n v="90"/>
    <n v="60"/>
    <n v="180"/>
    <n v="1.5"/>
    <n v="3.0000000000000001E-3"/>
    <x v="0"/>
    <x v="2"/>
    <x v="2"/>
  </r>
  <r>
    <n v="60"/>
    <x v="1"/>
    <n v="72"/>
    <n v="104"/>
    <n v="65"/>
    <n v="181"/>
    <n v="66.319999999999993"/>
    <n v="4.4999999999999998E-2"/>
    <x v="1"/>
    <x v="1"/>
    <x v="1"/>
  </r>
  <r>
    <n v="50"/>
    <x v="0"/>
    <n v="93"/>
    <n v="105"/>
    <n v="71"/>
    <n v="174"/>
    <n v="3.95"/>
    <n v="1.1000000000000001"/>
    <x v="1"/>
    <x v="1"/>
    <x v="1"/>
  </r>
  <r>
    <n v="70"/>
    <x v="1"/>
    <n v="96"/>
    <n v="147"/>
    <n v="84"/>
    <n v="160"/>
    <n v="1.49"/>
    <n v="3.1E-2"/>
    <x v="1"/>
    <x v="1"/>
    <x v="1"/>
  </r>
  <r>
    <n v="65"/>
    <x v="0"/>
    <n v="88"/>
    <n v="119"/>
    <n v="66"/>
    <n v="129"/>
    <n v="3.04"/>
    <n v="1.4E-2"/>
    <x v="0"/>
    <x v="2"/>
    <x v="2"/>
  </r>
  <r>
    <n v="48"/>
    <x v="1"/>
    <n v="64"/>
    <n v="140"/>
    <n v="90"/>
    <n v="168"/>
    <n v="3.53"/>
    <n v="2.5999999999999999E-2"/>
    <x v="1"/>
    <x v="1"/>
    <x v="1"/>
  </r>
  <r>
    <n v="47"/>
    <x v="0"/>
    <n v="79"/>
    <n v="156"/>
    <n v="82"/>
    <n v="206"/>
    <n v="6.13"/>
    <n v="4.0000000000000001E-3"/>
    <x v="0"/>
    <x v="0"/>
    <x v="0"/>
  </r>
  <r>
    <n v="48"/>
    <x v="0"/>
    <n v="72"/>
    <n v="150"/>
    <n v="95"/>
    <n v="121"/>
    <n v="0.51600000000000001"/>
    <n v="8.9999999999999993E-3"/>
    <x v="0"/>
    <x v="0"/>
    <x v="0"/>
  </r>
  <r>
    <n v="60"/>
    <x v="0"/>
    <n v="94"/>
    <n v="122"/>
    <n v="67"/>
    <n v="115"/>
    <n v="2.1"/>
    <n v="2.2000000000000002"/>
    <x v="1"/>
    <x v="1"/>
    <x v="1"/>
  </r>
  <r>
    <n v="48"/>
    <x v="0"/>
    <n v="60"/>
    <n v="132"/>
    <n v="88"/>
    <n v="247"/>
    <n v="107.3"/>
    <n v="0.104"/>
    <x v="1"/>
    <x v="1"/>
    <x v="1"/>
  </r>
  <r>
    <n v="48"/>
    <x v="0"/>
    <n v="90"/>
    <n v="111"/>
    <n v="65"/>
    <n v="117"/>
    <n v="1.1299999999999999"/>
    <n v="3.0000000000000001E-3"/>
    <x v="0"/>
    <x v="2"/>
    <x v="2"/>
  </r>
  <r>
    <n v="60"/>
    <x v="0"/>
    <n v="64"/>
    <n v="109"/>
    <n v="60"/>
    <n v="265"/>
    <n v="25.63"/>
    <n v="9.6000000000000002E-2"/>
    <x v="1"/>
    <x v="1"/>
    <x v="1"/>
  </r>
  <r>
    <n v="54"/>
    <x v="0"/>
    <n v="63"/>
    <n v="105"/>
    <n v="64"/>
    <n v="121"/>
    <n v="11.94"/>
    <n v="5.0000000000000001E-3"/>
    <x v="1"/>
    <x v="1"/>
    <x v="1"/>
  </r>
  <r>
    <n v="60"/>
    <x v="0"/>
    <n v="72"/>
    <n v="113"/>
    <n v="64"/>
    <n v="161"/>
    <n v="2.93"/>
    <n v="1.4E-2"/>
    <x v="0"/>
    <x v="2"/>
    <x v="2"/>
  </r>
  <r>
    <n v="56"/>
    <x v="0"/>
    <n v="76"/>
    <n v="150"/>
    <n v="100"/>
    <n v="103"/>
    <n v="2.36"/>
    <n v="1.9E-2"/>
    <x v="1"/>
    <x v="1"/>
    <x v="1"/>
  </r>
  <r>
    <n v="60"/>
    <x v="1"/>
    <n v="65"/>
    <n v="129"/>
    <n v="75"/>
    <n v="132"/>
    <n v="28.41"/>
    <n v="5.3999999999999999E-2"/>
    <x v="1"/>
    <x v="1"/>
    <x v="1"/>
  </r>
  <r>
    <n v="60"/>
    <x v="1"/>
    <n v="67"/>
    <n v="130"/>
    <n v="80"/>
    <n v="216"/>
    <n v="5.85"/>
    <n v="0.03"/>
    <x v="1"/>
    <x v="1"/>
    <x v="1"/>
  </r>
  <r>
    <n v="35"/>
    <x v="0"/>
    <n v="70"/>
    <n v="117"/>
    <n v="76"/>
    <n v="111"/>
    <n v="2.16"/>
    <n v="3.0000000000000001E-3"/>
    <x v="0"/>
    <x v="2"/>
    <x v="2"/>
  </r>
  <r>
    <n v="25"/>
    <x v="1"/>
    <n v="62"/>
    <n v="76"/>
    <n v="55"/>
    <n v="104"/>
    <n v="1.1200000000000001"/>
    <n v="3.0000000000000001E-3"/>
    <x v="0"/>
    <x v="2"/>
    <x v="2"/>
  </r>
  <r>
    <n v="71"/>
    <x v="0"/>
    <n v="59"/>
    <n v="107"/>
    <n v="64"/>
    <n v="97"/>
    <n v="1.97"/>
    <n v="1.45"/>
    <x v="1"/>
    <x v="1"/>
    <x v="1"/>
  </r>
  <r>
    <n v="65"/>
    <x v="0"/>
    <n v="77"/>
    <n v="122"/>
    <n v="58"/>
    <n v="106"/>
    <n v="1.57"/>
    <n v="0.48399999999999999"/>
    <x v="1"/>
    <x v="1"/>
    <x v="1"/>
  </r>
  <r>
    <n v="57"/>
    <x v="1"/>
    <n v="74"/>
    <n v="155"/>
    <n v="77"/>
    <n v="99"/>
    <n v="1.3"/>
    <n v="0.74"/>
    <x v="1"/>
    <x v="1"/>
    <x v="1"/>
  </r>
  <r>
    <n v="56"/>
    <x v="1"/>
    <n v="73"/>
    <n v="128"/>
    <n v="63"/>
    <n v="250"/>
    <n v="2.12"/>
    <n v="8.9999999999999993E-3"/>
    <x v="0"/>
    <x v="0"/>
    <x v="0"/>
  </r>
  <r>
    <n v="53"/>
    <x v="1"/>
    <n v="86"/>
    <n v="165"/>
    <n v="83"/>
    <n v="99"/>
    <n v="1.41"/>
    <n v="1.0999999999999999E-2"/>
    <x v="0"/>
    <x v="0"/>
    <x v="0"/>
  </r>
  <r>
    <n v="54"/>
    <x v="1"/>
    <n v="65"/>
    <n v="191"/>
    <n v="110"/>
    <n v="140"/>
    <n v="2.59"/>
    <n v="0.54"/>
    <x v="1"/>
    <x v="1"/>
    <x v="1"/>
  </r>
  <r>
    <n v="66"/>
    <x v="0"/>
    <n v="83"/>
    <n v="153"/>
    <n v="91"/>
    <n v="98"/>
    <n v="1.8"/>
    <n v="2.1999999999999999E-2"/>
    <x v="1"/>
    <x v="1"/>
    <x v="1"/>
  </r>
  <r>
    <n v="68"/>
    <x v="1"/>
    <n v="84"/>
    <n v="160"/>
    <n v="79"/>
    <n v="171"/>
    <n v="2.83"/>
    <n v="0.83"/>
    <x v="1"/>
    <x v="1"/>
    <x v="1"/>
  </r>
  <r>
    <n v="100"/>
    <x v="0"/>
    <n v="60"/>
    <n v="209"/>
    <n v="75"/>
    <n v="329"/>
    <n v="5.66"/>
    <n v="0.84"/>
    <x v="1"/>
    <x v="1"/>
    <x v="1"/>
  </r>
  <r>
    <n v="23"/>
    <x v="0"/>
    <n v="82"/>
    <n v="138"/>
    <n v="82"/>
    <n v="89"/>
    <n v="1.46"/>
    <n v="5.0000000000000001E-3"/>
    <x v="0"/>
    <x v="2"/>
    <x v="2"/>
  </r>
  <r>
    <n v="60"/>
    <x v="0"/>
    <n v="68"/>
    <n v="116"/>
    <n v="74"/>
    <n v="85"/>
    <n v="1.73"/>
    <n v="1.75"/>
    <x v="1"/>
    <x v="1"/>
    <x v="1"/>
  </r>
  <r>
    <n v="14"/>
    <x v="1"/>
    <n v="89"/>
    <n v="111"/>
    <n v="57"/>
    <n v="133"/>
    <n v="2.62"/>
    <n v="1.2E-2"/>
    <x v="0"/>
    <x v="2"/>
    <x v="2"/>
  </r>
  <r>
    <n v="57"/>
    <x v="1"/>
    <n v="61"/>
    <n v="67"/>
    <n v="80"/>
    <n v="204"/>
    <n v="33.090000000000003"/>
    <n v="3.0000000000000001E-3"/>
    <x v="1"/>
    <x v="1"/>
    <x v="1"/>
  </r>
  <r>
    <n v="71"/>
    <x v="1"/>
    <n v="67"/>
    <n v="150"/>
    <n v="70"/>
    <n v="131"/>
    <n v="4.7300000000000004"/>
    <n v="2.7E-2"/>
    <x v="1"/>
    <x v="1"/>
    <x v="1"/>
  </r>
  <r>
    <n v="70"/>
    <x v="0"/>
    <n v="63"/>
    <n v="170"/>
    <n v="104"/>
    <n v="144"/>
    <n v="2.41"/>
    <n v="1.6E-2"/>
    <x v="1"/>
    <x v="1"/>
    <x v="1"/>
  </r>
  <r>
    <n v="51"/>
    <x v="0"/>
    <n v="103"/>
    <n v="126"/>
    <n v="75"/>
    <n v="188"/>
    <n v="1.6"/>
    <n v="1.0999999999999999E-2"/>
    <x v="0"/>
    <x v="2"/>
    <x v="2"/>
  </r>
  <r>
    <n v="46"/>
    <x v="0"/>
    <n v="100"/>
    <n v="119"/>
    <n v="66"/>
    <n v="114"/>
    <n v="4.07"/>
    <n v="8.9999999999999993E-3"/>
    <x v="0"/>
    <x v="2"/>
    <x v="2"/>
  </r>
  <r>
    <n v="60"/>
    <x v="0"/>
    <n v="100"/>
    <n v="117"/>
    <n v="57"/>
    <n v="111"/>
    <n v="1.9"/>
    <n v="6.0000000000000001E-3"/>
    <x v="0"/>
    <x v="2"/>
    <x v="2"/>
  </r>
  <r>
    <n v="49"/>
    <x v="0"/>
    <n v="61"/>
    <n v="119"/>
    <n v="75"/>
    <n v="133"/>
    <n v="2.2000000000000002"/>
    <n v="0.88"/>
    <x v="1"/>
    <x v="1"/>
    <x v="1"/>
  </r>
  <r>
    <n v="47"/>
    <x v="0"/>
    <n v="70"/>
    <n v="149"/>
    <n v="79"/>
    <n v="82"/>
    <n v="3.33"/>
    <n v="0.94"/>
    <x v="1"/>
    <x v="1"/>
    <x v="1"/>
  </r>
  <r>
    <n v="48"/>
    <x v="0"/>
    <n v="73"/>
    <n v="138"/>
    <n v="79"/>
    <n v="100"/>
    <n v="1.29"/>
    <n v="5.0000000000000001E-3"/>
    <x v="0"/>
    <x v="2"/>
    <x v="2"/>
  </r>
  <r>
    <n v="85"/>
    <x v="1"/>
    <n v="72"/>
    <n v="117"/>
    <n v="49"/>
    <n v="272"/>
    <n v="81.650000000000006"/>
    <n v="1.4999999999999999E-2"/>
    <x v="1"/>
    <x v="1"/>
    <x v="1"/>
  </r>
  <r>
    <n v="45"/>
    <x v="0"/>
    <n v="64"/>
    <n v="120"/>
    <n v="68"/>
    <n v="97"/>
    <n v="1.01"/>
    <n v="0.11600000000000001"/>
    <x v="1"/>
    <x v="1"/>
    <x v="1"/>
  </r>
  <r>
    <n v="74"/>
    <x v="0"/>
    <n v="51"/>
    <n v="143"/>
    <n v="75"/>
    <n v="96"/>
    <n v="2.0499999999999998"/>
    <n v="1.4999999999999999E-2"/>
    <x v="1"/>
    <x v="1"/>
    <x v="1"/>
  </r>
  <r>
    <n v="51"/>
    <x v="0"/>
    <n v="92"/>
    <n v="147"/>
    <n v="78"/>
    <n v="88"/>
    <n v="4.08"/>
    <n v="0.22"/>
    <x v="1"/>
    <x v="1"/>
    <x v="1"/>
  </r>
  <r>
    <n v="55"/>
    <x v="0"/>
    <n v="81"/>
    <n v="150"/>
    <n v="51"/>
    <n v="138"/>
    <n v="17.22"/>
    <n v="2.8"/>
    <x v="1"/>
    <x v="1"/>
    <x v="1"/>
  </r>
  <r>
    <n v="55"/>
    <x v="0"/>
    <n v="74"/>
    <n v="134"/>
    <n v="58"/>
    <n v="319"/>
    <n v="2.6"/>
    <n v="0.76"/>
    <x v="1"/>
    <x v="1"/>
    <x v="1"/>
  </r>
  <r>
    <n v="54"/>
    <x v="0"/>
    <n v="70"/>
    <n v="117"/>
    <n v="76"/>
    <n v="285"/>
    <n v="1.82"/>
    <n v="5.0000000000000001E-3"/>
    <x v="0"/>
    <x v="0"/>
    <x v="0"/>
  </r>
  <r>
    <n v="64"/>
    <x v="0"/>
    <n v="61"/>
    <n v="90"/>
    <n v="57"/>
    <n v="79"/>
    <n v="1.82"/>
    <n v="8.0000000000000002E-3"/>
    <x v="0"/>
    <x v="2"/>
    <x v="2"/>
  </r>
  <r>
    <n v="68"/>
    <x v="1"/>
    <n v="69"/>
    <n v="94"/>
    <n v="55"/>
    <n v="93"/>
    <n v="3.08"/>
    <n v="7.0000000000000001E-3"/>
    <x v="0"/>
    <x v="2"/>
    <x v="2"/>
  </r>
  <r>
    <n v="27"/>
    <x v="0"/>
    <n v="98"/>
    <n v="91"/>
    <n v="50"/>
    <n v="147"/>
    <n v="1.2"/>
    <n v="5.0000000000000001E-3"/>
    <x v="0"/>
    <x v="2"/>
    <x v="2"/>
  </r>
  <r>
    <n v="47"/>
    <x v="0"/>
    <n v="79"/>
    <n v="92"/>
    <n v="55"/>
    <n v="192"/>
    <n v="1.93"/>
    <n v="1.2999999999999999E-2"/>
    <x v="0"/>
    <x v="2"/>
    <x v="2"/>
  </r>
  <r>
    <n v="28"/>
    <x v="0"/>
    <n v="68"/>
    <n v="91"/>
    <n v="61"/>
    <n v="239"/>
    <n v="208.6"/>
    <n v="3.0000000000000001E-3"/>
    <x v="1"/>
    <x v="1"/>
    <x v="1"/>
  </r>
  <r>
    <n v="41"/>
    <x v="0"/>
    <n v="60"/>
    <n v="145"/>
    <n v="67"/>
    <n v="120"/>
    <n v="3.41"/>
    <n v="3.0000000000000001E-3"/>
    <x v="0"/>
    <x v="0"/>
    <x v="0"/>
  </r>
  <r>
    <n v="62"/>
    <x v="0"/>
    <n v="81"/>
    <n v="150"/>
    <n v="75"/>
    <n v="130"/>
    <n v="3.5"/>
    <n v="2.4E-2"/>
    <x v="1"/>
    <x v="1"/>
    <x v="1"/>
  </r>
  <r>
    <n v="69"/>
    <x v="0"/>
    <n v="90"/>
    <n v="136"/>
    <n v="68"/>
    <n v="187"/>
    <n v="1.87"/>
    <n v="0.40500000000000003"/>
    <x v="1"/>
    <x v="1"/>
    <x v="1"/>
  </r>
  <r>
    <n v="73"/>
    <x v="1"/>
    <n v="90"/>
    <n v="95"/>
    <n v="50"/>
    <n v="98"/>
    <n v="300"/>
    <n v="1.4999999999999999E-2"/>
    <x v="1"/>
    <x v="1"/>
    <x v="1"/>
  </r>
  <r>
    <n v="67"/>
    <x v="0"/>
    <n v="58"/>
    <n v="93"/>
    <n v="78"/>
    <n v="108"/>
    <n v="3.13"/>
    <n v="8.9999999999999993E-3"/>
    <x v="0"/>
    <x v="2"/>
    <x v="2"/>
  </r>
  <r>
    <n v="51"/>
    <x v="0"/>
    <n v="57"/>
    <n v="208"/>
    <n v="40"/>
    <n v="247"/>
    <n v="11.07"/>
    <n v="0.23"/>
    <x v="1"/>
    <x v="1"/>
    <x v="1"/>
  </r>
  <r>
    <n v="66"/>
    <x v="1"/>
    <n v="80"/>
    <n v="117"/>
    <n v="83"/>
    <n v="132"/>
    <n v="6.61"/>
    <n v="3.0000000000000001E-3"/>
    <x v="1"/>
    <x v="1"/>
    <x v="1"/>
  </r>
  <r>
    <n v="65"/>
    <x v="1"/>
    <n v="68"/>
    <n v="123"/>
    <n v="70"/>
    <n v="201"/>
    <n v="2.2200000000000002"/>
    <n v="3.0000000000000001E-3"/>
    <x v="0"/>
    <x v="0"/>
    <x v="0"/>
  </r>
  <r>
    <n v="60"/>
    <x v="0"/>
    <n v="78"/>
    <n v="109"/>
    <n v="69"/>
    <n v="93"/>
    <n v="4.5999999999999996"/>
    <n v="1.9E-2"/>
    <x v="1"/>
    <x v="1"/>
    <x v="1"/>
  </r>
  <r>
    <n v="74"/>
    <x v="1"/>
    <n v="117"/>
    <n v="100"/>
    <n v="68"/>
    <n v="203"/>
    <n v="1.36"/>
    <n v="3.85"/>
    <x v="1"/>
    <x v="1"/>
    <x v="1"/>
  </r>
  <r>
    <n v="66"/>
    <x v="1"/>
    <n v="80"/>
    <n v="135"/>
    <n v="75"/>
    <n v="331"/>
    <n v="1.21"/>
    <n v="6.0000000000000001E-3"/>
    <x v="0"/>
    <x v="0"/>
    <x v="0"/>
  </r>
  <r>
    <n v="71"/>
    <x v="0"/>
    <n v="112"/>
    <n v="115"/>
    <n v="69"/>
    <n v="134"/>
    <n v="1.06"/>
    <n v="2.3E-2"/>
    <x v="1"/>
    <x v="1"/>
    <x v="1"/>
  </r>
  <r>
    <n v="58"/>
    <x v="0"/>
    <n v="72"/>
    <n v="130"/>
    <n v="80"/>
    <n v="117"/>
    <n v="4.4000000000000004"/>
    <n v="8.9999999999999993E-3"/>
    <x v="0"/>
    <x v="2"/>
    <x v="2"/>
  </r>
  <r>
    <n v="53"/>
    <x v="0"/>
    <n v="98"/>
    <n v="160"/>
    <n v="82"/>
    <n v="103"/>
    <n v="0.72199999999999998"/>
    <n v="0.224"/>
    <x v="1"/>
    <x v="1"/>
    <x v="1"/>
  </r>
  <r>
    <n v="70"/>
    <x v="1"/>
    <n v="80"/>
    <n v="90"/>
    <n v="41"/>
    <n v="85"/>
    <n v="1.29"/>
    <n v="6.01"/>
    <x v="1"/>
    <x v="1"/>
    <x v="1"/>
  </r>
  <r>
    <n v="44"/>
    <x v="0"/>
    <n v="85"/>
    <n v="129"/>
    <n v="90"/>
    <n v="192"/>
    <n v="1.47"/>
    <n v="4.9000000000000002E-2"/>
    <x v="1"/>
    <x v="1"/>
    <x v="1"/>
  </r>
  <r>
    <n v="70"/>
    <x v="0"/>
    <n v="76"/>
    <n v="140"/>
    <n v="63"/>
    <n v="87"/>
    <n v="4.78"/>
    <n v="1.7999999999999999E-2"/>
    <x v="1"/>
    <x v="1"/>
    <x v="1"/>
  </r>
  <r>
    <n v="69"/>
    <x v="0"/>
    <n v="74"/>
    <n v="156"/>
    <n v="74"/>
    <n v="135"/>
    <n v="1.59"/>
    <n v="0.29899999999999999"/>
    <x v="1"/>
    <x v="1"/>
    <x v="1"/>
  </r>
  <r>
    <n v="53"/>
    <x v="0"/>
    <n v="73"/>
    <n v="131"/>
    <n v="68"/>
    <n v="100"/>
    <n v="0.78500000000000003"/>
    <n v="0.60899999999999999"/>
    <x v="1"/>
    <x v="1"/>
    <x v="1"/>
  </r>
  <r>
    <n v="60"/>
    <x v="1"/>
    <n v="82"/>
    <n v="103"/>
    <n v="58"/>
    <n v="102"/>
    <n v="1.74"/>
    <n v="6.0000000000000001E-3"/>
    <x v="0"/>
    <x v="2"/>
    <x v="2"/>
  </r>
  <r>
    <n v="50"/>
    <x v="1"/>
    <n v="67"/>
    <n v="126"/>
    <n v="68"/>
    <n v="100"/>
    <n v="15.32"/>
    <n v="4.0000000000000001E-3"/>
    <x v="1"/>
    <x v="1"/>
    <x v="1"/>
  </r>
  <r>
    <n v="55"/>
    <x v="0"/>
    <n v="89"/>
    <n v="126"/>
    <n v="64"/>
    <n v="92"/>
    <n v="3.78"/>
    <n v="0.02"/>
    <x v="1"/>
    <x v="1"/>
    <x v="1"/>
  </r>
  <r>
    <n v="43"/>
    <x v="1"/>
    <n v="89"/>
    <n v="111"/>
    <n v="52"/>
    <n v="97"/>
    <n v="1.69"/>
    <n v="5.0000000000000001E-3"/>
    <x v="0"/>
    <x v="2"/>
    <x v="2"/>
  </r>
  <r>
    <n v="33"/>
    <x v="0"/>
    <n v="87"/>
    <n v="101"/>
    <n v="45"/>
    <n v="319"/>
    <n v="1.32"/>
    <n v="6.0000000000000001E-3"/>
    <x v="0"/>
    <x v="0"/>
    <x v="0"/>
  </r>
  <r>
    <n v="46"/>
    <x v="0"/>
    <n v="96"/>
    <n v="97"/>
    <n v="55"/>
    <n v="134"/>
    <n v="13.7"/>
    <n v="6.8000000000000005E-2"/>
    <x v="1"/>
    <x v="1"/>
    <x v="1"/>
  </r>
  <r>
    <n v="46"/>
    <x v="1"/>
    <n v="89"/>
    <n v="91"/>
    <n v="51"/>
    <n v="87"/>
    <n v="111"/>
    <n v="4.0000000000000001E-3"/>
    <x v="1"/>
    <x v="1"/>
    <x v="1"/>
  </r>
  <r>
    <n v="74"/>
    <x v="0"/>
    <n v="91"/>
    <n v="91"/>
    <n v="56"/>
    <n v="96"/>
    <n v="1.01"/>
    <n v="3.2000000000000001E-2"/>
    <x v="1"/>
    <x v="1"/>
    <x v="1"/>
  </r>
  <r>
    <n v="45"/>
    <x v="0"/>
    <n v="85"/>
    <n v="106"/>
    <n v="63"/>
    <n v="274"/>
    <n v="3.24"/>
    <n v="1.2999999999999999E-2"/>
    <x v="0"/>
    <x v="0"/>
    <x v="0"/>
  </r>
  <r>
    <n v="68"/>
    <x v="0"/>
    <n v="82"/>
    <n v="80"/>
    <n v="42"/>
    <n v="89"/>
    <n v="1.2"/>
    <n v="1.0999999999999999E-2"/>
    <x v="0"/>
    <x v="2"/>
    <x v="2"/>
  </r>
  <r>
    <n v="34"/>
    <x v="0"/>
    <n v="63"/>
    <n v="153"/>
    <n v="66"/>
    <n v="301"/>
    <n v="3.85"/>
    <n v="4.0000000000000001E-3"/>
    <x v="0"/>
    <x v="0"/>
    <x v="0"/>
  </r>
  <r>
    <n v="67"/>
    <x v="0"/>
    <n v="64"/>
    <n v="112"/>
    <n v="65"/>
    <n v="100"/>
    <n v="1.83"/>
    <n v="1.0999999999999999E-2"/>
    <x v="0"/>
    <x v="2"/>
    <x v="2"/>
  </r>
  <r>
    <n v="37"/>
    <x v="0"/>
    <n v="70"/>
    <n v="120"/>
    <n v="60"/>
    <n v="227"/>
    <n v="1.95"/>
    <n v="3.0000000000000001E-3"/>
    <x v="0"/>
    <x v="0"/>
    <x v="0"/>
  </r>
  <r>
    <n v="74"/>
    <x v="0"/>
    <n v="62"/>
    <n v="131"/>
    <n v="70"/>
    <n v="107"/>
    <n v="1.18"/>
    <n v="2.3E-2"/>
    <x v="1"/>
    <x v="1"/>
    <x v="1"/>
  </r>
  <r>
    <n v="37"/>
    <x v="0"/>
    <n v="66"/>
    <n v="140"/>
    <n v="52"/>
    <n v="269"/>
    <n v="10.18"/>
    <n v="3.0000000000000001E-3"/>
    <x v="1"/>
    <x v="1"/>
    <x v="1"/>
  </r>
  <r>
    <n v="45"/>
    <x v="0"/>
    <n v="62"/>
    <n v="142"/>
    <n v="80"/>
    <n v="111"/>
    <n v="1.32"/>
    <n v="7.0000000000000001E-3"/>
    <x v="0"/>
    <x v="0"/>
    <x v="0"/>
  </r>
  <r>
    <n v="40"/>
    <x v="0"/>
    <n v="64"/>
    <n v="160"/>
    <n v="77"/>
    <n v="101"/>
    <n v="6.63"/>
    <n v="3.0000000000000001E-3"/>
    <x v="1"/>
    <x v="1"/>
    <x v="1"/>
  </r>
  <r>
    <n v="61"/>
    <x v="0"/>
    <n v="69"/>
    <n v="148"/>
    <n v="72"/>
    <n v="95"/>
    <n v="1.48"/>
    <n v="3.0000000000000001E-3"/>
    <x v="0"/>
    <x v="0"/>
    <x v="0"/>
  </r>
  <r>
    <n v="52"/>
    <x v="0"/>
    <n v="84"/>
    <n v="128"/>
    <n v="80"/>
    <n v="279"/>
    <n v="2.39"/>
    <n v="3.1E-2"/>
    <x v="1"/>
    <x v="1"/>
    <x v="1"/>
  </r>
  <r>
    <n v="39"/>
    <x v="0"/>
    <n v="103"/>
    <n v="126"/>
    <n v="75"/>
    <n v="166"/>
    <n v="1.79"/>
    <n v="0.79"/>
    <x v="1"/>
    <x v="1"/>
    <x v="1"/>
  </r>
  <r>
    <n v="47"/>
    <x v="1"/>
    <n v="85"/>
    <n v="138"/>
    <n v="98"/>
    <n v="321"/>
    <n v="1.88"/>
    <n v="0.88"/>
    <x v="1"/>
    <x v="1"/>
    <x v="1"/>
  </r>
  <r>
    <n v="62"/>
    <x v="1"/>
    <n v="70"/>
    <n v="129"/>
    <n v="59"/>
    <n v="98"/>
    <n v="3.23"/>
    <n v="7.0000000000000001E-3"/>
    <x v="0"/>
    <x v="2"/>
    <x v="2"/>
  </r>
  <r>
    <n v="35"/>
    <x v="0"/>
    <n v="63"/>
    <n v="106"/>
    <n v="61"/>
    <n v="105"/>
    <n v="4.79"/>
    <n v="3.0000000000000001E-3"/>
    <x v="0"/>
    <x v="2"/>
    <x v="2"/>
  </r>
  <r>
    <n v="75"/>
    <x v="0"/>
    <n v="69"/>
    <n v="103"/>
    <n v="68"/>
    <n v="136"/>
    <n v="1.81"/>
    <n v="1.6E-2"/>
    <x v="1"/>
    <x v="1"/>
    <x v="1"/>
  </r>
  <r>
    <n v="52"/>
    <x v="0"/>
    <n v="64"/>
    <n v="119"/>
    <n v="73"/>
    <n v="82"/>
    <n v="60.68"/>
    <n v="0.01"/>
    <x v="1"/>
    <x v="1"/>
    <x v="1"/>
  </r>
  <r>
    <n v="70"/>
    <x v="0"/>
    <n v="112"/>
    <n v="170"/>
    <n v="104"/>
    <n v="117"/>
    <n v="3.95"/>
    <n v="1.2E-2"/>
    <x v="0"/>
    <x v="0"/>
    <x v="0"/>
  </r>
  <r>
    <n v="65"/>
    <x v="0"/>
    <n v="62"/>
    <n v="76"/>
    <n v="55"/>
    <n v="107"/>
    <n v="1.68"/>
    <n v="2.4E-2"/>
    <x v="1"/>
    <x v="1"/>
    <x v="1"/>
  </r>
  <r>
    <n v="82"/>
    <x v="1"/>
    <n v="93"/>
    <n v="180"/>
    <n v="104"/>
    <n v="120"/>
    <n v="1.76"/>
    <n v="0.32500000000000001"/>
    <x v="1"/>
    <x v="1"/>
    <x v="1"/>
  </r>
  <r>
    <n v="50"/>
    <x v="1"/>
    <n v="92"/>
    <n v="167"/>
    <n v="105"/>
    <n v="136"/>
    <n v="0.89800000000000002"/>
    <n v="1.6E-2"/>
    <x v="1"/>
    <x v="1"/>
    <x v="1"/>
  </r>
  <r>
    <n v="63"/>
    <x v="0"/>
    <n v="81"/>
    <n v="200"/>
    <n v="110"/>
    <n v="208"/>
    <n v="2.5"/>
    <n v="8.9999999999999993E-3"/>
    <x v="0"/>
    <x v="0"/>
    <x v="0"/>
  </r>
  <r>
    <n v="53"/>
    <x v="1"/>
    <n v="80"/>
    <n v="125"/>
    <n v="75"/>
    <n v="125"/>
    <n v="4.76"/>
    <n v="3.0000000000000001E-3"/>
    <x v="0"/>
    <x v="2"/>
    <x v="2"/>
  </r>
  <r>
    <n v="43"/>
    <x v="1"/>
    <n v="75"/>
    <n v="150"/>
    <n v="95"/>
    <n v="103"/>
    <n v="81.84"/>
    <n v="5.0000000000000001E-3"/>
    <x v="1"/>
    <x v="1"/>
    <x v="1"/>
  </r>
  <r>
    <n v="60"/>
    <x v="0"/>
    <n v="80"/>
    <n v="127"/>
    <n v="82"/>
    <n v="100"/>
    <n v="247.8"/>
    <n v="7.0000000000000001E-3"/>
    <x v="1"/>
    <x v="1"/>
    <x v="1"/>
  </r>
  <r>
    <n v="36"/>
    <x v="0"/>
    <n v="81"/>
    <n v="135"/>
    <n v="81"/>
    <n v="93"/>
    <n v="3.07"/>
    <n v="6.0000000000000001E-3"/>
    <x v="0"/>
    <x v="2"/>
    <x v="2"/>
  </r>
  <r>
    <n v="46"/>
    <x v="1"/>
    <n v="80"/>
    <n v="129"/>
    <n v="89"/>
    <n v="99"/>
    <n v="2.38"/>
    <n v="0.71"/>
    <x v="1"/>
    <x v="1"/>
    <x v="1"/>
  </r>
  <r>
    <n v="63"/>
    <x v="0"/>
    <n v="101"/>
    <n v="142"/>
    <n v="96"/>
    <n v="228"/>
    <n v="2.4700000000000002"/>
    <n v="1.0999999999999999E-2"/>
    <x v="0"/>
    <x v="0"/>
    <x v="0"/>
  </r>
  <r>
    <n v="47"/>
    <x v="1"/>
    <n v="75"/>
    <n v="157"/>
    <n v="87"/>
    <n v="238"/>
    <n v="4.84"/>
    <n v="3.0000000000000001E-3"/>
    <x v="0"/>
    <x v="0"/>
    <x v="0"/>
  </r>
  <r>
    <n v="71"/>
    <x v="1"/>
    <n v="82"/>
    <n v="164"/>
    <n v="90"/>
    <n v="96"/>
    <n v="3.72"/>
    <n v="0.02"/>
    <x v="1"/>
    <x v="1"/>
    <x v="1"/>
  </r>
  <r>
    <n v="55"/>
    <x v="0"/>
    <n v="83"/>
    <n v="94"/>
    <n v="80"/>
    <n v="133"/>
    <n v="2.4300000000000002"/>
    <n v="1.47"/>
    <x v="1"/>
    <x v="1"/>
    <x v="1"/>
  </r>
  <r>
    <n v="63"/>
    <x v="0"/>
    <n v="103"/>
    <n v="170"/>
    <n v="90"/>
    <n v="136"/>
    <n v="2.73"/>
    <n v="2.5999999999999999E-2"/>
    <x v="1"/>
    <x v="1"/>
    <x v="1"/>
  </r>
  <r>
    <n v="65"/>
    <x v="0"/>
    <n v="62"/>
    <n v="76"/>
    <n v="55"/>
    <n v="113"/>
    <n v="1.67"/>
    <n v="2.3E-2"/>
    <x v="1"/>
    <x v="1"/>
    <x v="1"/>
  </r>
  <r>
    <n v="21"/>
    <x v="0"/>
    <n v="97"/>
    <n v="150"/>
    <n v="78"/>
    <n v="98"/>
    <n v="10.75"/>
    <n v="0.60199999999999998"/>
    <x v="1"/>
    <x v="1"/>
    <x v="1"/>
  </r>
  <r>
    <n v="60"/>
    <x v="1"/>
    <n v="75"/>
    <n v="125"/>
    <n v="73"/>
    <n v="91"/>
    <n v="5.01"/>
    <n v="3.0000000000000001E-3"/>
    <x v="1"/>
    <x v="1"/>
    <x v="1"/>
  </r>
  <r>
    <n v="50"/>
    <x v="1"/>
    <n v="81"/>
    <n v="124"/>
    <n v="75"/>
    <n v="114"/>
    <n v="0.32100000000000001"/>
    <n v="3.0000000000000001E-3"/>
    <x v="0"/>
    <x v="2"/>
    <x v="2"/>
  </r>
  <r>
    <n v="43"/>
    <x v="0"/>
    <n v="75"/>
    <n v="116"/>
    <n v="72"/>
    <n v="96"/>
    <n v="2.13"/>
    <n v="4.0000000000000001E-3"/>
    <x v="0"/>
    <x v="2"/>
    <x v="2"/>
  </r>
  <r>
    <n v="62"/>
    <x v="0"/>
    <n v="89"/>
    <n v="116"/>
    <n v="68"/>
    <n v="149"/>
    <n v="3.63"/>
    <n v="0.152"/>
    <x v="1"/>
    <x v="1"/>
    <x v="1"/>
  </r>
  <r>
    <n v="66"/>
    <x v="0"/>
    <n v="66"/>
    <n v="160"/>
    <n v="83"/>
    <n v="103"/>
    <n v="71.77"/>
    <n v="1.4999999999999999E-2"/>
    <x v="1"/>
    <x v="1"/>
    <x v="1"/>
  </r>
  <r>
    <n v="52"/>
    <x v="0"/>
    <n v="60"/>
    <n v="117"/>
    <n v="68"/>
    <n v="110"/>
    <n v="1.04"/>
    <n v="0.81"/>
    <x v="1"/>
    <x v="1"/>
    <x v="1"/>
  </r>
  <r>
    <n v="57"/>
    <x v="0"/>
    <n v="95"/>
    <n v="129"/>
    <n v="77"/>
    <n v="251"/>
    <n v="4.34"/>
    <n v="10.3"/>
    <x v="1"/>
    <x v="1"/>
    <x v="1"/>
  </r>
  <r>
    <n v="55"/>
    <x v="0"/>
    <n v="94"/>
    <n v="98"/>
    <n v="46"/>
    <n v="87"/>
    <n v="1.93"/>
    <n v="0.01"/>
    <x v="0"/>
    <x v="2"/>
    <x v="2"/>
  </r>
  <r>
    <n v="43"/>
    <x v="1"/>
    <n v="64"/>
    <n v="160"/>
    <n v="77"/>
    <n v="191"/>
    <n v="1.1499999999999999"/>
    <n v="1.0999999999999999E-2"/>
    <x v="0"/>
    <x v="0"/>
    <x v="0"/>
  </r>
  <r>
    <n v="55"/>
    <x v="0"/>
    <n v="70"/>
    <n v="120"/>
    <n v="55"/>
    <n v="334"/>
    <n v="2.4900000000000002"/>
    <n v="8.0000000000000002E-3"/>
    <x v="0"/>
    <x v="0"/>
    <x v="0"/>
  </r>
  <r>
    <n v="72"/>
    <x v="1"/>
    <n v="64"/>
    <n v="112"/>
    <n v="65"/>
    <n v="109"/>
    <n v="1.32"/>
    <n v="7.5999999999999998E-2"/>
    <x v="1"/>
    <x v="1"/>
    <x v="1"/>
  </r>
  <r>
    <n v="75"/>
    <x v="1"/>
    <n v="75"/>
    <n v="134"/>
    <n v="85"/>
    <n v="201"/>
    <n v="1.24"/>
    <n v="7.0000000000000001E-3"/>
    <x v="0"/>
    <x v="0"/>
    <x v="0"/>
  </r>
  <r>
    <n v="48"/>
    <x v="0"/>
    <n v="61"/>
    <n v="112"/>
    <n v="58"/>
    <n v="101"/>
    <n v="31.85"/>
    <n v="1.2E-2"/>
    <x v="1"/>
    <x v="1"/>
    <x v="1"/>
  </r>
  <r>
    <n v="32"/>
    <x v="0"/>
    <n v="40"/>
    <n v="179"/>
    <n v="68"/>
    <n v="167"/>
    <n v="9.6300000000000008"/>
    <n v="4.0000000000000001E-3"/>
    <x v="1"/>
    <x v="1"/>
    <x v="1"/>
  </r>
  <r>
    <n v="63"/>
    <x v="1"/>
    <n v="60"/>
    <n v="214"/>
    <n v="82"/>
    <n v="85"/>
    <n v="1.21"/>
    <n v="3.0000000000000001E-3"/>
    <x v="0"/>
    <x v="0"/>
    <x v="0"/>
  </r>
  <r>
    <n v="86"/>
    <x v="0"/>
    <n v="60"/>
    <n v="154"/>
    <n v="81"/>
    <n v="112"/>
    <n v="300"/>
    <n v="1.79"/>
    <x v="1"/>
    <x v="1"/>
    <x v="1"/>
  </r>
  <r>
    <n v="40"/>
    <x v="1"/>
    <n v="61"/>
    <n v="160"/>
    <n v="95"/>
    <n v="123"/>
    <n v="11.87"/>
    <n v="0.03"/>
    <x v="1"/>
    <x v="1"/>
    <x v="1"/>
  </r>
  <r>
    <n v="29"/>
    <x v="1"/>
    <n v="74"/>
    <n v="223"/>
    <n v="118"/>
    <n v="86"/>
    <n v="4.93"/>
    <n v="3.0000000000000001E-3"/>
    <x v="1"/>
    <x v="1"/>
    <x v="1"/>
  </r>
  <r>
    <n v="50"/>
    <x v="0"/>
    <n v="67"/>
    <n v="101"/>
    <n v="69"/>
    <n v="177"/>
    <n v="4.67"/>
    <n v="1.6E-2"/>
    <x v="1"/>
    <x v="1"/>
    <x v="1"/>
  </r>
  <r>
    <n v="42"/>
    <x v="0"/>
    <n v="60"/>
    <n v="166"/>
    <n v="90"/>
    <n v="90"/>
    <n v="3.4"/>
    <n v="1.4E-2"/>
    <x v="0"/>
    <x v="0"/>
    <x v="0"/>
  </r>
  <r>
    <n v="50"/>
    <x v="0"/>
    <n v="60"/>
    <n v="150"/>
    <n v="83"/>
    <n v="125"/>
    <n v="2.67"/>
    <n v="3.0000000000000001E-3"/>
    <x v="0"/>
    <x v="0"/>
    <x v="0"/>
  </r>
  <r>
    <n v="68"/>
    <x v="0"/>
    <n v="60"/>
    <n v="199"/>
    <n v="99"/>
    <n v="115"/>
    <n v="2.67"/>
    <n v="10"/>
    <x v="1"/>
    <x v="1"/>
    <x v="1"/>
  </r>
  <r>
    <n v="72"/>
    <x v="1"/>
    <n v="94"/>
    <n v="122"/>
    <n v="67"/>
    <n v="392"/>
    <n v="1.0900000000000001"/>
    <n v="1.6E-2"/>
    <x v="1"/>
    <x v="1"/>
    <x v="1"/>
  </r>
  <r>
    <n v="68"/>
    <x v="0"/>
    <n v="76"/>
    <n v="120"/>
    <n v="70"/>
    <n v="147"/>
    <n v="1.87"/>
    <n v="3.5999999999999997E-2"/>
    <x v="1"/>
    <x v="1"/>
    <x v="1"/>
  </r>
  <r>
    <n v="60"/>
    <x v="0"/>
    <n v="81"/>
    <n v="118"/>
    <n v="66"/>
    <n v="87"/>
    <n v="3.96"/>
    <n v="2.9000000000000001E-2"/>
    <x v="1"/>
    <x v="1"/>
    <x v="1"/>
  </r>
  <r>
    <n v="40"/>
    <x v="0"/>
    <n v="73"/>
    <n v="114"/>
    <n v="68"/>
    <n v="90"/>
    <n v="1.4"/>
    <n v="2.1999999999999999E-2"/>
    <x v="1"/>
    <x v="1"/>
    <x v="1"/>
  </r>
  <r>
    <n v="27"/>
    <x v="0"/>
    <n v="94"/>
    <n v="157"/>
    <n v="79"/>
    <n v="141"/>
    <n v="6.25"/>
    <n v="3.0000000000000001E-3"/>
    <x v="1"/>
    <x v="1"/>
    <x v="1"/>
  </r>
  <r>
    <n v="55"/>
    <x v="1"/>
    <n v="72"/>
    <n v="107"/>
    <n v="86"/>
    <n v="147"/>
    <n v="3.46"/>
    <n v="3.0000000000000001E-3"/>
    <x v="0"/>
    <x v="2"/>
    <x v="2"/>
  </r>
  <r>
    <n v="35"/>
    <x v="0"/>
    <n v="60"/>
    <n v="109"/>
    <n v="65"/>
    <n v="222"/>
    <n v="3.27"/>
    <n v="3.0000000000000001E-3"/>
    <x v="0"/>
    <x v="0"/>
    <x v="0"/>
  </r>
  <r>
    <n v="75"/>
    <x v="1"/>
    <n v="92"/>
    <n v="151"/>
    <n v="78"/>
    <n v="174"/>
    <n v="3.87"/>
    <n v="2.8000000000000001E-2"/>
    <x v="1"/>
    <x v="1"/>
    <x v="1"/>
  </r>
  <r>
    <n v="65"/>
    <x v="0"/>
    <n v="135"/>
    <n v="98"/>
    <n v="60"/>
    <n v="162"/>
    <n v="7.67"/>
    <n v="2.5000000000000001E-2"/>
    <x v="1"/>
    <x v="1"/>
    <x v="1"/>
  </r>
  <r>
    <n v="37"/>
    <x v="1"/>
    <n v="76"/>
    <n v="109"/>
    <n v="85"/>
    <n v="219"/>
    <n v="2.5499999999999998"/>
    <n v="3.0000000000000001E-3"/>
    <x v="0"/>
    <x v="0"/>
    <x v="0"/>
  </r>
  <r>
    <n v="33"/>
    <x v="1"/>
    <n v="63"/>
    <n v="110"/>
    <n v="68"/>
    <n v="189"/>
    <n v="2.52"/>
    <n v="5.0000000000000001E-3"/>
    <x v="0"/>
    <x v="2"/>
    <x v="2"/>
  </r>
  <r>
    <n v="61"/>
    <x v="0"/>
    <n v="63"/>
    <n v="104"/>
    <n v="63"/>
    <n v="193"/>
    <n v="4.87"/>
    <n v="4.5999999999999999E-2"/>
    <x v="1"/>
    <x v="1"/>
    <x v="1"/>
  </r>
  <r>
    <n v="63"/>
    <x v="0"/>
    <n v="64"/>
    <n v="106"/>
    <n v="68"/>
    <n v="85"/>
    <n v="2.39"/>
    <n v="1.2E-2"/>
    <x v="0"/>
    <x v="2"/>
    <x v="2"/>
  </r>
  <r>
    <n v="70"/>
    <x v="1"/>
    <n v="61"/>
    <n v="136"/>
    <n v="70"/>
    <n v="87"/>
    <n v="2.94"/>
    <n v="3.6999999999999998E-2"/>
    <x v="1"/>
    <x v="1"/>
    <x v="1"/>
  </r>
  <r>
    <n v="65"/>
    <x v="0"/>
    <n v="58"/>
    <n v="156"/>
    <n v="76"/>
    <n v="111"/>
    <n v="1.79"/>
    <n v="3.0000000000000001E-3"/>
    <x v="0"/>
    <x v="0"/>
    <x v="0"/>
  </r>
  <r>
    <n v="27"/>
    <x v="0"/>
    <n v="60"/>
    <n v="166"/>
    <n v="82"/>
    <n v="181"/>
    <n v="1.0900000000000001"/>
    <n v="3.0000000000000001E-3"/>
    <x v="0"/>
    <x v="0"/>
    <x v="0"/>
  </r>
  <r>
    <n v="42"/>
    <x v="1"/>
    <n v="65"/>
    <n v="155"/>
    <n v="75"/>
    <n v="387"/>
    <n v="1.08"/>
    <n v="4.0000000000000001E-3"/>
    <x v="0"/>
    <x v="0"/>
    <x v="0"/>
  </r>
  <r>
    <n v="61"/>
    <x v="1"/>
    <n v="93"/>
    <n v="120"/>
    <n v="71"/>
    <n v="121"/>
    <n v="79.62"/>
    <n v="7.0000000000000001E-3"/>
    <x v="1"/>
    <x v="1"/>
    <x v="1"/>
  </r>
  <r>
    <n v="28"/>
    <x v="1"/>
    <n v="96"/>
    <n v="105"/>
    <n v="75"/>
    <n v="294"/>
    <n v="1.45"/>
    <n v="3.0000000000000001E-3"/>
    <x v="0"/>
    <x v="0"/>
    <x v="0"/>
  </r>
  <r>
    <n v="77"/>
    <x v="1"/>
    <n v="94"/>
    <n v="91"/>
    <n v="52"/>
    <n v="116"/>
    <n v="1.42"/>
    <n v="2.5999999999999999E-2"/>
    <x v="1"/>
    <x v="1"/>
    <x v="1"/>
  </r>
  <r>
    <n v="65"/>
    <x v="0"/>
    <n v="36"/>
    <n v="106"/>
    <n v="58"/>
    <n v="88"/>
    <n v="1.25"/>
    <n v="8.7999999999999995E-2"/>
    <x v="1"/>
    <x v="1"/>
    <x v="1"/>
  </r>
  <r>
    <n v="40"/>
    <x v="0"/>
    <n v="95"/>
    <n v="101"/>
    <n v="76"/>
    <n v="167"/>
    <n v="3.57"/>
    <n v="2.9000000000000001E-2"/>
    <x v="1"/>
    <x v="1"/>
    <x v="1"/>
  </r>
  <r>
    <n v="64"/>
    <x v="0"/>
    <n v="67"/>
    <n v="120"/>
    <n v="60"/>
    <n v="240"/>
    <n v="5.22"/>
    <n v="8.9999999999999993E-3"/>
    <x v="0"/>
    <x v="0"/>
    <x v="0"/>
  </r>
  <r>
    <n v="48"/>
    <x v="0"/>
    <n v="92"/>
    <n v="147"/>
    <n v="78"/>
    <n v="132"/>
    <n v="32.53"/>
    <n v="3.0000000000000001E-3"/>
    <x v="1"/>
    <x v="1"/>
    <x v="1"/>
  </r>
  <r>
    <n v="68"/>
    <x v="0"/>
    <n v="89"/>
    <n v="145"/>
    <n v="68"/>
    <n v="134"/>
    <n v="0.70599999999999996"/>
    <n v="10"/>
    <x v="1"/>
    <x v="1"/>
    <x v="1"/>
  </r>
  <r>
    <n v="61"/>
    <x v="0"/>
    <n v="90"/>
    <n v="150"/>
    <n v="84"/>
    <n v="159"/>
    <n v="3.75"/>
    <n v="1.43"/>
    <x v="1"/>
    <x v="1"/>
    <x v="1"/>
  </r>
  <r>
    <n v="67"/>
    <x v="1"/>
    <n v="88"/>
    <n v="152"/>
    <n v="87"/>
    <n v="115"/>
    <n v="2.02"/>
    <n v="5.0000000000000001E-3"/>
    <x v="0"/>
    <x v="0"/>
    <x v="0"/>
  </r>
  <r>
    <n v="63"/>
    <x v="0"/>
    <n v="88"/>
    <n v="155"/>
    <n v="85"/>
    <n v="81"/>
    <n v="1.35"/>
    <n v="3.2000000000000001E-2"/>
    <x v="1"/>
    <x v="1"/>
    <x v="1"/>
  </r>
  <r>
    <n v="54"/>
    <x v="0"/>
    <n v="83"/>
    <n v="153"/>
    <n v="91"/>
    <n v="266"/>
    <n v="1.86"/>
    <n v="1.2E-2"/>
    <x v="0"/>
    <x v="0"/>
    <x v="0"/>
  </r>
  <r>
    <n v="73"/>
    <x v="0"/>
    <n v="60"/>
    <n v="144"/>
    <n v="79"/>
    <n v="142"/>
    <n v="4.1900000000000004"/>
    <n v="1.4E-2"/>
    <x v="0"/>
    <x v="0"/>
    <x v="0"/>
  </r>
  <r>
    <n v="87"/>
    <x v="0"/>
    <n v="70"/>
    <n v="175"/>
    <n v="92"/>
    <n v="101"/>
    <n v="2.2400000000000002"/>
    <n v="4.1000000000000002E-2"/>
    <x v="1"/>
    <x v="1"/>
    <x v="1"/>
  </r>
  <r>
    <n v="50"/>
    <x v="0"/>
    <n v="74"/>
    <n v="208"/>
    <n v="100"/>
    <n v="244"/>
    <n v="3.2"/>
    <n v="8.0000000000000002E-3"/>
    <x v="0"/>
    <x v="0"/>
    <x v="0"/>
  </r>
  <r>
    <n v="72"/>
    <x v="1"/>
    <n v="75"/>
    <n v="160"/>
    <n v="70"/>
    <n v="130"/>
    <n v="8.5399999999999991"/>
    <n v="1.4999999999999999E-2"/>
    <x v="1"/>
    <x v="1"/>
    <x v="1"/>
  </r>
  <r>
    <n v="55"/>
    <x v="0"/>
    <n v="74"/>
    <n v="150"/>
    <n v="90"/>
    <n v="117"/>
    <n v="7.61"/>
    <n v="0.104"/>
    <x v="1"/>
    <x v="1"/>
    <x v="1"/>
  </r>
  <r>
    <n v="33"/>
    <x v="0"/>
    <n v="64"/>
    <n v="154"/>
    <n v="97"/>
    <n v="103"/>
    <n v="2.63"/>
    <n v="5.0000000000000001E-3"/>
    <x v="0"/>
    <x v="0"/>
    <x v="0"/>
  </r>
  <r>
    <n v="103"/>
    <x v="1"/>
    <n v="86"/>
    <n v="146"/>
    <n v="92"/>
    <n v="120"/>
    <n v="69.319999999999993"/>
    <n v="5.8999999999999997E-2"/>
    <x v="1"/>
    <x v="1"/>
    <x v="1"/>
  </r>
  <r>
    <n v="60"/>
    <x v="0"/>
    <n v="80"/>
    <n v="130"/>
    <n v="85"/>
    <n v="182"/>
    <n v="2.09"/>
    <n v="0.40699999999999997"/>
    <x v="1"/>
    <x v="1"/>
    <x v="1"/>
  </r>
  <r>
    <n v="35"/>
    <x v="0"/>
    <n v="62"/>
    <n v="76"/>
    <n v="55"/>
    <n v="94"/>
    <n v="1.93"/>
    <n v="3.0000000000000001E-3"/>
    <x v="0"/>
    <x v="2"/>
    <x v="2"/>
  </r>
  <r>
    <n v="70"/>
    <x v="1"/>
    <n v="61"/>
    <n v="90"/>
    <n v="57"/>
    <n v="83"/>
    <n v="1.33"/>
    <n v="8.9999999999999993E-3"/>
    <x v="0"/>
    <x v="2"/>
    <x v="2"/>
  </r>
  <r>
    <n v="40"/>
    <x v="0"/>
    <n v="69"/>
    <n v="94"/>
    <n v="55"/>
    <n v="147"/>
    <n v="2.85"/>
    <n v="2.3E-2"/>
    <x v="1"/>
    <x v="1"/>
    <x v="1"/>
  </r>
  <r>
    <n v="29"/>
    <x v="0"/>
    <n v="62"/>
    <n v="91"/>
    <n v="50"/>
    <n v="241"/>
    <n v="2.65"/>
    <n v="3.0000000000000001E-3"/>
    <x v="0"/>
    <x v="0"/>
    <x v="0"/>
  </r>
  <r>
    <n v="60"/>
    <x v="1"/>
    <n v="70"/>
    <n v="92"/>
    <n v="55"/>
    <n v="318"/>
    <n v="2.33"/>
    <n v="4.0000000000000001E-3"/>
    <x v="0"/>
    <x v="0"/>
    <x v="0"/>
  </r>
  <r>
    <n v="30"/>
    <x v="1"/>
    <n v="68"/>
    <n v="91"/>
    <n v="61"/>
    <n v="93"/>
    <n v="3.93"/>
    <n v="3.0000000000000001E-3"/>
    <x v="0"/>
    <x v="2"/>
    <x v="2"/>
  </r>
  <r>
    <n v="55"/>
    <x v="1"/>
    <n v="96"/>
    <n v="105"/>
    <n v="70"/>
    <n v="66"/>
    <n v="300"/>
    <n v="3.0000000000000001E-3"/>
    <x v="1"/>
    <x v="1"/>
    <x v="1"/>
  </r>
  <r>
    <n v="68"/>
    <x v="0"/>
    <n v="97"/>
    <n v="105"/>
    <n v="80"/>
    <n v="91"/>
    <n v="1.1599999999999999"/>
    <n v="10"/>
    <x v="1"/>
    <x v="1"/>
    <x v="1"/>
  </r>
  <r>
    <n v="65"/>
    <x v="1"/>
    <n v="91"/>
    <n v="121"/>
    <n v="82"/>
    <n v="156"/>
    <n v="1.67"/>
    <n v="0.06"/>
    <x v="1"/>
    <x v="1"/>
    <x v="1"/>
  </r>
  <r>
    <n v="79"/>
    <x v="0"/>
    <n v="96"/>
    <n v="111"/>
    <n v="74"/>
    <n v="123"/>
    <n v="4.41"/>
    <n v="0.55300000000000005"/>
    <x v="1"/>
    <x v="1"/>
    <x v="1"/>
  </r>
  <r>
    <n v="66"/>
    <x v="1"/>
    <n v="87"/>
    <n v="115"/>
    <n v="78"/>
    <n v="103"/>
    <n v="3.78"/>
    <n v="7.3999999999999996E-2"/>
    <x v="1"/>
    <x v="1"/>
    <x v="1"/>
  </r>
  <r>
    <n v="65"/>
    <x v="0"/>
    <n v="76"/>
    <n v="133"/>
    <n v="75"/>
    <n v="125"/>
    <n v="4.57"/>
    <n v="0.54900000000000004"/>
    <x v="1"/>
    <x v="1"/>
    <x v="1"/>
  </r>
  <r>
    <n v="74"/>
    <x v="0"/>
    <n v="77"/>
    <n v="153"/>
    <n v="76"/>
    <n v="166"/>
    <n v="2.0499999999999998"/>
    <n v="1.2E-2"/>
    <x v="0"/>
    <x v="0"/>
    <x v="0"/>
  </r>
  <r>
    <n v="50"/>
    <x v="0"/>
    <n v="80"/>
    <n v="152"/>
    <n v="78"/>
    <n v="89"/>
    <n v="1.1000000000000001"/>
    <n v="4.0000000000000001E-3"/>
    <x v="0"/>
    <x v="0"/>
    <x v="0"/>
  </r>
  <r>
    <n v="77"/>
    <x v="1"/>
    <n v="82"/>
    <n v="125"/>
    <n v="61"/>
    <n v="115"/>
    <n v="2.14"/>
    <n v="3.9E-2"/>
    <x v="1"/>
    <x v="1"/>
    <x v="1"/>
  </r>
  <r>
    <n v="74"/>
    <x v="0"/>
    <n v="83"/>
    <n v="130"/>
    <n v="75"/>
    <n v="108"/>
    <n v="11.45"/>
    <n v="0.79500000000000004"/>
    <x v="1"/>
    <x v="1"/>
    <x v="1"/>
  </r>
  <r>
    <n v="31"/>
    <x v="0"/>
    <n v="81"/>
    <n v="130"/>
    <n v="65"/>
    <n v="322"/>
    <n v="7.3"/>
    <n v="5.0000000000000001E-3"/>
    <x v="1"/>
    <x v="1"/>
    <x v="1"/>
  </r>
  <r>
    <n v="37"/>
    <x v="0"/>
    <n v="82"/>
    <n v="121"/>
    <n v="62"/>
    <n v="187"/>
    <n v="4.84"/>
    <n v="4.0000000000000001E-3"/>
    <x v="0"/>
    <x v="2"/>
    <x v="2"/>
  </r>
  <r>
    <n v="67"/>
    <x v="1"/>
    <n v="78"/>
    <n v="127"/>
    <n v="61"/>
    <n v="105"/>
    <n v="6.57"/>
    <n v="0.32700000000000001"/>
    <x v="1"/>
    <x v="1"/>
    <x v="1"/>
  </r>
  <r>
    <n v="63"/>
    <x v="1"/>
    <n v="20"/>
    <n v="110"/>
    <n v="90"/>
    <n v="122"/>
    <n v="0.68"/>
    <n v="1.51"/>
    <x v="1"/>
    <x v="1"/>
    <x v="1"/>
  </r>
  <r>
    <n v="82"/>
    <x v="1"/>
    <n v="90"/>
    <n v="125"/>
    <n v="73"/>
    <n v="89"/>
    <n v="2.04"/>
    <n v="0.14699999999999999"/>
    <x v="1"/>
    <x v="1"/>
    <x v="1"/>
  </r>
  <r>
    <n v="41"/>
    <x v="0"/>
    <n v="59"/>
    <n v="110"/>
    <n v="65"/>
    <n v="182"/>
    <n v="7.03"/>
    <n v="2.29"/>
    <x v="1"/>
    <x v="1"/>
    <x v="1"/>
  </r>
  <r>
    <n v="66"/>
    <x v="1"/>
    <n v="57"/>
    <n v="140"/>
    <n v="52"/>
    <n v="116"/>
    <n v="1.1299999999999999"/>
    <n v="7.0000000000000001E-3"/>
    <x v="0"/>
    <x v="2"/>
    <x v="2"/>
  </r>
  <r>
    <n v="67"/>
    <x v="0"/>
    <n v="76"/>
    <n v="150"/>
    <n v="81"/>
    <n v="94"/>
    <n v="4.6100000000000003"/>
    <n v="2.5"/>
    <x v="1"/>
    <x v="1"/>
    <x v="1"/>
  </r>
  <r>
    <n v="65"/>
    <x v="0"/>
    <n v="61"/>
    <n v="130"/>
    <n v="74"/>
    <n v="109"/>
    <n v="19.63"/>
    <n v="1.7000000000000001E-2"/>
    <x v="1"/>
    <x v="1"/>
    <x v="1"/>
  </r>
  <r>
    <n v="54"/>
    <x v="0"/>
    <n v="98"/>
    <n v="110"/>
    <n v="76"/>
    <n v="362"/>
    <n v="2.27"/>
    <n v="3.5999999999999997E-2"/>
    <x v="1"/>
    <x v="1"/>
    <x v="1"/>
  </r>
  <r>
    <n v="52"/>
    <x v="1"/>
    <n v="58"/>
    <n v="120"/>
    <n v="69"/>
    <n v="97"/>
    <n v="5.17"/>
    <n v="8.3000000000000004E-2"/>
    <x v="1"/>
    <x v="1"/>
    <x v="1"/>
  </r>
  <r>
    <n v="48"/>
    <x v="0"/>
    <n v="83"/>
    <n v="150"/>
    <n v="94"/>
    <n v="98"/>
    <n v="2.04"/>
    <n v="0.01"/>
    <x v="0"/>
    <x v="0"/>
    <x v="0"/>
  </r>
  <r>
    <n v="32"/>
    <x v="1"/>
    <n v="1111"/>
    <n v="141"/>
    <n v="95"/>
    <n v="82"/>
    <n v="2.66"/>
    <n v="8.0000000000000002E-3"/>
    <x v="0"/>
    <x v="0"/>
    <x v="0"/>
  </r>
  <r>
    <n v="51"/>
    <x v="0"/>
    <n v="102"/>
    <n v="130"/>
    <n v="83"/>
    <n v="110"/>
    <n v="8.66"/>
    <n v="6.0000000000000001E-3"/>
    <x v="1"/>
    <x v="1"/>
    <x v="1"/>
  </r>
  <r>
    <n v="75"/>
    <x v="0"/>
    <n v="103"/>
    <n v="120"/>
    <n v="83"/>
    <n v="105"/>
    <n v="1.08"/>
    <n v="1.7000000000000001E-2"/>
    <x v="1"/>
    <x v="1"/>
    <x v="1"/>
  </r>
  <r>
    <n v="32"/>
    <x v="0"/>
    <n v="105"/>
    <n v="128"/>
    <n v="80"/>
    <n v="180"/>
    <n v="5.75"/>
    <n v="7.0000000000000001E-3"/>
    <x v="0"/>
    <x v="2"/>
    <x v="2"/>
  </r>
  <r>
    <n v="87"/>
    <x v="0"/>
    <n v="61"/>
    <n v="121"/>
    <n v="60"/>
    <n v="116"/>
    <n v="61.2"/>
    <n v="1.7000000000000001E-2"/>
    <x v="1"/>
    <x v="1"/>
    <x v="1"/>
  </r>
  <r>
    <n v="41"/>
    <x v="0"/>
    <n v="96"/>
    <n v="147"/>
    <n v="84"/>
    <n v="92"/>
    <n v="2.5299999999999998"/>
    <n v="1.2999999999999999E-2"/>
    <x v="0"/>
    <x v="0"/>
    <x v="0"/>
  </r>
  <r>
    <n v="80"/>
    <x v="1"/>
    <n v="59"/>
    <n v="137"/>
    <n v="81"/>
    <n v="93"/>
    <n v="2.41"/>
    <n v="1.2999999999999999E-2"/>
    <x v="0"/>
    <x v="2"/>
    <x v="2"/>
  </r>
  <r>
    <n v="65"/>
    <x v="1"/>
    <n v="78"/>
    <n v="115"/>
    <n v="65"/>
    <n v="116"/>
    <n v="2.11"/>
    <n v="1.0999999999999999E-2"/>
    <x v="0"/>
    <x v="2"/>
    <x v="2"/>
  </r>
  <r>
    <n v="35"/>
    <x v="0"/>
    <n v="63"/>
    <n v="123"/>
    <n v="82"/>
    <n v="94"/>
    <n v="1.21"/>
    <n v="8.1000000000000003E-2"/>
    <x v="1"/>
    <x v="1"/>
    <x v="1"/>
  </r>
  <r>
    <n v="55"/>
    <x v="0"/>
    <n v="91"/>
    <n v="120"/>
    <n v="80"/>
    <n v="87"/>
    <n v="14.97"/>
    <n v="8.5999999999999993E-2"/>
    <x v="1"/>
    <x v="1"/>
    <x v="1"/>
  </r>
  <r>
    <n v="38"/>
    <x v="1"/>
    <n v="60"/>
    <n v="125"/>
    <n v="88"/>
    <n v="90"/>
    <n v="1.04"/>
    <n v="3.0000000000000001E-3"/>
    <x v="0"/>
    <x v="2"/>
    <x v="2"/>
  </r>
  <r>
    <n v="47"/>
    <x v="0"/>
    <n v="58"/>
    <n v="130"/>
    <n v="80"/>
    <n v="127"/>
    <n v="3.87"/>
    <n v="3.0000000000000001E-3"/>
    <x v="0"/>
    <x v="2"/>
    <x v="2"/>
  </r>
  <r>
    <n v="35"/>
    <x v="0"/>
    <n v="66"/>
    <n v="94"/>
    <n v="63"/>
    <n v="109"/>
    <n v="3.71"/>
    <n v="3.0000000000000001E-3"/>
    <x v="0"/>
    <x v="2"/>
    <x v="2"/>
  </r>
  <r>
    <n v="43"/>
    <x v="0"/>
    <n v="94"/>
    <n v="95"/>
    <n v="65"/>
    <n v="147"/>
    <n v="4.13"/>
    <n v="0.02"/>
    <x v="1"/>
    <x v="1"/>
    <x v="1"/>
  </r>
  <r>
    <n v="39"/>
    <x v="0"/>
    <n v="64"/>
    <n v="101"/>
    <n v="68"/>
    <n v="131"/>
    <n v="5.17"/>
    <n v="1.1499999999999999"/>
    <x v="1"/>
    <x v="1"/>
    <x v="1"/>
  </r>
  <r>
    <n v="65"/>
    <x v="0"/>
    <n v="70"/>
    <n v="117"/>
    <n v="61"/>
    <n v="84"/>
    <n v="1.58"/>
    <n v="0.39700000000000002"/>
    <x v="1"/>
    <x v="1"/>
    <x v="1"/>
  </r>
  <r>
    <n v="60"/>
    <x v="0"/>
    <n v="64"/>
    <n v="110"/>
    <n v="58"/>
    <n v="132"/>
    <n v="1.66"/>
    <n v="4.1000000000000002E-2"/>
    <x v="1"/>
    <x v="1"/>
    <x v="1"/>
  </r>
  <r>
    <n v="48"/>
    <x v="1"/>
    <n v="61"/>
    <n v="124"/>
    <n v="62"/>
    <n v="227"/>
    <n v="2.4900000000000002"/>
    <n v="4.0000000000000001E-3"/>
    <x v="0"/>
    <x v="0"/>
    <x v="0"/>
  </r>
  <r>
    <n v="57"/>
    <x v="1"/>
    <n v="80"/>
    <n v="118"/>
    <n v="64"/>
    <n v="95"/>
    <n v="0.86299999999999999"/>
    <n v="6.0000000000000001E-3"/>
    <x v="0"/>
    <x v="2"/>
    <x v="2"/>
  </r>
  <r>
    <n v="68"/>
    <x v="0"/>
    <n v="65"/>
    <n v="112"/>
    <n v="58"/>
    <n v="134"/>
    <n v="7.47"/>
    <n v="2.1999999999999999E-2"/>
    <x v="1"/>
    <x v="1"/>
    <x v="1"/>
  </r>
  <r>
    <n v="27"/>
    <x v="1"/>
    <n v="93"/>
    <n v="119"/>
    <n v="63"/>
    <n v="137"/>
    <n v="6.74"/>
    <n v="3.0000000000000001E-3"/>
    <x v="1"/>
    <x v="1"/>
    <x v="1"/>
  </r>
  <r>
    <n v="75"/>
    <x v="1"/>
    <n v="63"/>
    <n v="110"/>
    <n v="59"/>
    <n v="111"/>
    <n v="1.8"/>
    <n v="4.2999999999999997E-2"/>
    <x v="1"/>
    <x v="1"/>
    <x v="1"/>
  </r>
  <r>
    <n v="52"/>
    <x v="1"/>
    <n v="60"/>
    <n v="140"/>
    <n v="80"/>
    <n v="111"/>
    <n v="1.75"/>
    <n v="0.998"/>
    <x v="1"/>
    <x v="1"/>
    <x v="1"/>
  </r>
  <r>
    <n v="70"/>
    <x v="1"/>
    <n v="72"/>
    <n v="138"/>
    <n v="86"/>
    <n v="81"/>
    <n v="1.04"/>
    <n v="1.26"/>
    <x v="1"/>
    <x v="1"/>
    <x v="1"/>
  </r>
  <r>
    <n v="29"/>
    <x v="0"/>
    <n v="76"/>
    <n v="157"/>
    <n v="93"/>
    <n v="242"/>
    <n v="4.79"/>
    <n v="4.0000000000000001E-3"/>
    <x v="0"/>
    <x v="0"/>
    <x v="0"/>
  </r>
  <r>
    <n v="65"/>
    <x v="0"/>
    <n v="74"/>
    <n v="140"/>
    <n v="85"/>
    <n v="106"/>
    <n v="4.3499999999999996"/>
    <n v="10"/>
    <x v="1"/>
    <x v="1"/>
    <x v="1"/>
  </r>
  <r>
    <n v="50"/>
    <x v="1"/>
    <n v="85"/>
    <n v="119"/>
    <n v="76"/>
    <n v="130"/>
    <n v="16.100000000000001"/>
    <n v="8.9999999999999993E-3"/>
    <x v="1"/>
    <x v="1"/>
    <x v="1"/>
  </r>
  <r>
    <n v="30"/>
    <x v="0"/>
    <n v="60"/>
    <n v="202"/>
    <n v="88"/>
    <n v="197"/>
    <n v="12.89"/>
    <n v="3.0000000000000001E-3"/>
    <x v="1"/>
    <x v="1"/>
    <x v="1"/>
  </r>
  <r>
    <n v="57"/>
    <x v="1"/>
    <n v="60"/>
    <n v="175"/>
    <n v="88"/>
    <n v="152"/>
    <n v="3"/>
    <n v="4.0000000000000001E-3"/>
    <x v="0"/>
    <x v="0"/>
    <x v="0"/>
  </r>
  <r>
    <n v="54"/>
    <x v="0"/>
    <n v="60"/>
    <n v="124"/>
    <n v="58"/>
    <n v="169"/>
    <n v="2.99"/>
    <n v="2.3E-2"/>
    <x v="1"/>
    <x v="1"/>
    <x v="1"/>
  </r>
  <r>
    <n v="43"/>
    <x v="1"/>
    <n v="60"/>
    <n v="144"/>
    <n v="54"/>
    <n v="109"/>
    <n v="10.26"/>
    <n v="1.6E-2"/>
    <x v="1"/>
    <x v="1"/>
    <x v="1"/>
  </r>
  <r>
    <n v="65"/>
    <x v="1"/>
    <n v="60"/>
    <n v="130"/>
    <n v="56"/>
    <n v="347"/>
    <n v="2.8"/>
    <n v="4.0000000000000001E-3"/>
    <x v="0"/>
    <x v="0"/>
    <x v="0"/>
  </r>
  <r>
    <n v="77"/>
    <x v="1"/>
    <n v="60"/>
    <n v="138"/>
    <n v="58"/>
    <n v="104"/>
    <n v="3.29"/>
    <n v="3.5000000000000003E-2"/>
    <x v="1"/>
    <x v="1"/>
    <x v="1"/>
  </r>
  <r>
    <n v="65"/>
    <x v="0"/>
    <n v="60"/>
    <n v="129"/>
    <n v="55"/>
    <n v="117"/>
    <n v="1.9"/>
    <n v="7.8E-2"/>
    <x v="1"/>
    <x v="1"/>
    <x v="1"/>
  </r>
  <r>
    <n v="55"/>
    <x v="1"/>
    <n v="60"/>
    <n v="97"/>
    <n v="44"/>
    <n v="98"/>
    <n v="2.5499999999999998"/>
    <n v="0.01"/>
    <x v="0"/>
    <x v="2"/>
    <x v="2"/>
  </r>
  <r>
    <n v="65"/>
    <x v="1"/>
    <n v="62"/>
    <n v="114"/>
    <n v="69"/>
    <n v="103"/>
    <n v="18.43"/>
    <n v="8.0000000000000002E-3"/>
    <x v="1"/>
    <x v="1"/>
    <x v="1"/>
  </r>
  <r>
    <n v="40"/>
    <x v="1"/>
    <n v="75"/>
    <n v="116"/>
    <n v="71"/>
    <n v="102"/>
    <n v="1.39"/>
    <n v="3.0000000000000001E-3"/>
    <x v="0"/>
    <x v="2"/>
    <x v="2"/>
  </r>
  <r>
    <n v="68"/>
    <x v="0"/>
    <n v="73"/>
    <n v="115"/>
    <n v="72"/>
    <n v="99"/>
    <n v="2.0499999999999998"/>
    <n v="8.9999999999999993E-3"/>
    <x v="0"/>
    <x v="2"/>
    <x v="2"/>
  </r>
  <r>
    <n v="63"/>
    <x v="0"/>
    <n v="63"/>
    <n v="104"/>
    <n v="87"/>
    <n v="81"/>
    <n v="8.4700000000000006"/>
    <n v="6.0000000000000001E-3"/>
    <x v="1"/>
    <x v="1"/>
    <x v="1"/>
  </r>
  <r>
    <n v="70"/>
    <x v="0"/>
    <n v="62"/>
    <n v="114"/>
    <n v="69"/>
    <n v="165"/>
    <n v="8.49"/>
    <n v="1.0999999999999999E-2"/>
    <x v="1"/>
    <x v="1"/>
    <x v="1"/>
  </r>
  <r>
    <n v="50"/>
    <x v="0"/>
    <n v="75"/>
    <n v="116"/>
    <n v="71"/>
    <n v="126"/>
    <n v="2.2400000000000002"/>
    <n v="5.2999999999999999E-2"/>
    <x v="1"/>
    <x v="1"/>
    <x v="1"/>
  </r>
  <r>
    <n v="63"/>
    <x v="0"/>
    <n v="73"/>
    <n v="115"/>
    <n v="72"/>
    <n v="191"/>
    <n v="24.64"/>
    <n v="2.1999999999999999E-2"/>
    <x v="1"/>
    <x v="1"/>
    <x v="1"/>
  </r>
  <r>
    <n v="56"/>
    <x v="1"/>
    <n v="71"/>
    <n v="119"/>
    <n v="76"/>
    <n v="321"/>
    <n v="43.51"/>
    <n v="3.0000000000000001E-3"/>
    <x v="1"/>
    <x v="1"/>
    <x v="1"/>
  </r>
  <r>
    <n v="60"/>
    <x v="0"/>
    <n v="73"/>
    <n v="135"/>
    <n v="81"/>
    <n v="133"/>
    <n v="46.1"/>
    <n v="3.0000000000000001E-3"/>
    <x v="1"/>
    <x v="1"/>
    <x v="1"/>
  </r>
  <r>
    <n v="63"/>
    <x v="0"/>
    <n v="68"/>
    <n v="116"/>
    <n v="74"/>
    <n v="109"/>
    <n v="88.28"/>
    <n v="2.4E-2"/>
    <x v="1"/>
    <x v="1"/>
    <x v="1"/>
  </r>
  <r>
    <n v="45"/>
    <x v="0"/>
    <n v="70"/>
    <n v="113"/>
    <n v="62"/>
    <n v="215"/>
    <n v="0.56899999999999995"/>
    <n v="7.0000000000000001E-3"/>
    <x v="0"/>
    <x v="0"/>
    <x v="0"/>
  </r>
  <r>
    <n v="64"/>
    <x v="0"/>
    <n v="74"/>
    <n v="148"/>
    <n v="65"/>
    <n v="96"/>
    <n v="2.2400000000000002"/>
    <n v="1.5"/>
    <x v="1"/>
    <x v="1"/>
    <x v="1"/>
  </r>
  <r>
    <n v="63"/>
    <x v="0"/>
    <n v="61"/>
    <n v="122"/>
    <n v="66"/>
    <n v="61"/>
    <n v="2.4900000000000002"/>
    <n v="2.9000000000000001E-2"/>
    <x v="1"/>
    <x v="1"/>
    <x v="1"/>
  </r>
  <r>
    <n v="70"/>
    <x v="0"/>
    <n v="87"/>
    <n v="148"/>
    <n v="89"/>
    <n v="80"/>
    <n v="7.06"/>
    <n v="3.0000000000000001E-3"/>
    <x v="1"/>
    <x v="1"/>
    <x v="1"/>
  </r>
  <r>
    <n v="40"/>
    <x v="1"/>
    <n v="85"/>
    <n v="140"/>
    <n v="82"/>
    <n v="106"/>
    <n v="2.33"/>
    <n v="3.0000000000000001E-3"/>
    <x v="0"/>
    <x v="2"/>
    <x v="2"/>
  </r>
  <r>
    <n v="67"/>
    <x v="0"/>
    <n v="85"/>
    <n v="115"/>
    <n v="75"/>
    <n v="92"/>
    <n v="33.950000000000003"/>
    <n v="2.5999999999999999E-2"/>
    <x v="1"/>
    <x v="1"/>
    <x v="1"/>
  </r>
  <r>
    <n v="64"/>
    <x v="0"/>
    <n v="83"/>
    <n v="140"/>
    <n v="81"/>
    <n v="91"/>
    <n v="1.63"/>
    <n v="2.3E-2"/>
    <x v="1"/>
    <x v="1"/>
    <x v="1"/>
  </r>
  <r>
    <n v="63"/>
    <x v="0"/>
    <n v="82"/>
    <n v="164"/>
    <n v="90"/>
    <n v="95"/>
    <n v="2.6"/>
    <n v="0.50700000000000001"/>
    <x v="1"/>
    <x v="1"/>
    <x v="1"/>
  </r>
  <r>
    <n v="63"/>
    <x v="0"/>
    <n v="81"/>
    <n v="150"/>
    <n v="51"/>
    <n v="195"/>
    <n v="5.57"/>
    <n v="5.0000000000000001E-3"/>
    <x v="0"/>
    <x v="0"/>
    <x v="0"/>
  </r>
  <r>
    <n v="44"/>
    <x v="0"/>
    <n v="60"/>
    <n v="156"/>
    <n v="60"/>
    <n v="112"/>
    <n v="3.63"/>
    <n v="6.0000000000000001E-3"/>
    <x v="0"/>
    <x v="0"/>
    <x v="0"/>
  </r>
  <r>
    <n v="44"/>
    <x v="1"/>
    <n v="67"/>
    <n v="192"/>
    <n v="56"/>
    <n v="94"/>
    <n v="0.71799999999999997"/>
    <n v="3.0000000000000001E-3"/>
    <x v="0"/>
    <x v="0"/>
    <x v="0"/>
  </r>
  <r>
    <n v="55"/>
    <x v="1"/>
    <n v="75"/>
    <n v="144"/>
    <n v="78"/>
    <n v="133"/>
    <n v="1.79"/>
    <n v="1.0999999999999999E-2"/>
    <x v="0"/>
    <x v="0"/>
    <x v="0"/>
  </r>
  <r>
    <n v="103"/>
    <x v="1"/>
    <n v="56"/>
    <n v="171"/>
    <n v="56"/>
    <n v="150"/>
    <n v="51.96"/>
    <n v="4.3999999999999997E-2"/>
    <x v="1"/>
    <x v="1"/>
    <x v="1"/>
  </r>
  <r>
    <n v="60"/>
    <x v="1"/>
    <n v="89"/>
    <n v="111"/>
    <n v="57"/>
    <n v="194"/>
    <n v="2.17"/>
    <n v="0.34799999999999998"/>
    <x v="1"/>
    <x v="1"/>
    <x v="1"/>
  </r>
  <r>
    <n v="26"/>
    <x v="1"/>
    <n v="88"/>
    <n v="110"/>
    <n v="70"/>
    <n v="102"/>
    <n v="3.21"/>
    <n v="6.0000000000000001E-3"/>
    <x v="0"/>
    <x v="2"/>
    <x v="2"/>
  </r>
  <r>
    <n v="75"/>
    <x v="0"/>
    <n v="89"/>
    <n v="100"/>
    <n v="50"/>
    <n v="114"/>
    <n v="0.68100000000000005"/>
    <n v="8.7999999999999995E-2"/>
    <x v="1"/>
    <x v="1"/>
    <x v="1"/>
  </r>
  <r>
    <n v="57"/>
    <x v="0"/>
    <n v="78"/>
    <n v="101"/>
    <n v="54"/>
    <n v="115"/>
    <n v="0.82599999999999996"/>
    <n v="1.4E-2"/>
    <x v="0"/>
    <x v="2"/>
    <x v="2"/>
  </r>
  <r>
    <n v="57"/>
    <x v="0"/>
    <n v="70"/>
    <n v="144"/>
    <n v="79"/>
    <n v="104"/>
    <n v="0.89"/>
    <n v="5.4"/>
    <x v="1"/>
    <x v="1"/>
    <x v="1"/>
  </r>
  <r>
    <n v="43"/>
    <x v="0"/>
    <n v="90"/>
    <n v="124"/>
    <n v="100"/>
    <n v="110"/>
    <n v="9.7100000000000009"/>
    <n v="6.0000000000000001E-3"/>
    <x v="1"/>
    <x v="1"/>
    <x v="1"/>
  </r>
  <r>
    <n v="65"/>
    <x v="1"/>
    <n v="80"/>
    <n v="129"/>
    <n v="89"/>
    <n v="85"/>
    <n v="2.79"/>
    <n v="4.0000000000000001E-3"/>
    <x v="0"/>
    <x v="2"/>
    <x v="2"/>
  </r>
  <r>
    <n v="70"/>
    <x v="0"/>
    <n v="76"/>
    <n v="136"/>
    <n v="82"/>
    <n v="233"/>
    <n v="2.56"/>
    <n v="2.16"/>
    <x v="1"/>
    <x v="1"/>
    <x v="1"/>
  </r>
  <r>
    <n v="78"/>
    <x v="1"/>
    <n v="73"/>
    <n v="108"/>
    <n v="61"/>
    <n v="95"/>
    <n v="10.42"/>
    <n v="1.0999999999999999E-2"/>
    <x v="1"/>
    <x v="1"/>
    <x v="1"/>
  </r>
  <r>
    <n v="63"/>
    <x v="0"/>
    <n v="71"/>
    <n v="112"/>
    <n v="68"/>
    <n v="462"/>
    <n v="2.54"/>
    <n v="1.2999999999999999E-2"/>
    <x v="0"/>
    <x v="0"/>
    <x v="0"/>
  </r>
  <r>
    <n v="38"/>
    <x v="0"/>
    <n v="74"/>
    <n v="111"/>
    <n v="71"/>
    <n v="100"/>
    <n v="1"/>
    <n v="8.0000000000000002E-3"/>
    <x v="0"/>
    <x v="2"/>
    <x v="2"/>
  </r>
  <r>
    <n v="51"/>
    <x v="0"/>
    <n v="82"/>
    <n v="138"/>
    <n v="93"/>
    <n v="106"/>
    <n v="1.65"/>
    <n v="1.9E-2"/>
    <x v="1"/>
    <x v="1"/>
    <x v="1"/>
  </r>
  <r>
    <n v="60"/>
    <x v="1"/>
    <n v="57"/>
    <n v="101"/>
    <n v="59"/>
    <n v="422"/>
    <n v="1.65"/>
    <n v="5.0000000000000001E-3"/>
    <x v="0"/>
    <x v="0"/>
    <x v="0"/>
  </r>
  <r>
    <n v="40"/>
    <x v="0"/>
    <n v="89"/>
    <n v="214"/>
    <n v="88"/>
    <n v="100"/>
    <n v="6.03"/>
    <n v="3.0000000000000001E-3"/>
    <x v="0"/>
    <x v="0"/>
    <x v="0"/>
  </r>
  <r>
    <n v="66"/>
    <x v="0"/>
    <n v="59"/>
    <n v="100"/>
    <n v="56"/>
    <n v="245"/>
    <n v="2.12"/>
    <n v="3.0000000000000001E-3"/>
    <x v="0"/>
    <x v="0"/>
    <x v="0"/>
  </r>
  <r>
    <n v="63"/>
    <x v="0"/>
    <n v="94"/>
    <n v="105"/>
    <n v="81"/>
    <n v="168"/>
    <n v="1.58"/>
    <n v="5.0000000000000001E-3"/>
    <x v="0"/>
    <x v="2"/>
    <x v="2"/>
  </r>
  <r>
    <n v="74"/>
    <x v="0"/>
    <n v="87"/>
    <n v="135"/>
    <n v="84"/>
    <n v="99"/>
    <n v="1.17"/>
    <n v="4.2999999999999997E-2"/>
    <x v="1"/>
    <x v="1"/>
    <x v="1"/>
  </r>
  <r>
    <n v="76"/>
    <x v="1"/>
    <n v="81"/>
    <n v="121"/>
    <n v="83"/>
    <n v="187"/>
    <n v="2.14"/>
    <n v="3.77"/>
    <x v="1"/>
    <x v="1"/>
    <x v="1"/>
  </r>
  <r>
    <n v="79"/>
    <x v="1"/>
    <n v="90"/>
    <n v="120"/>
    <n v="68"/>
    <n v="101"/>
    <n v="1.5"/>
    <n v="6.0000000000000001E-3"/>
    <x v="0"/>
    <x v="2"/>
    <x v="2"/>
  </r>
  <r>
    <n v="53"/>
    <x v="0"/>
    <n v="88"/>
    <n v="104"/>
    <n v="62"/>
    <n v="189"/>
    <n v="1.51"/>
    <n v="3.0000000000000001E-3"/>
    <x v="0"/>
    <x v="2"/>
    <x v="2"/>
  </r>
  <r>
    <n v="63"/>
    <x v="0"/>
    <n v="64"/>
    <n v="122"/>
    <n v="60"/>
    <n v="188"/>
    <n v="2.19"/>
    <n v="4.5999999999999999E-2"/>
    <x v="1"/>
    <x v="1"/>
    <x v="1"/>
  </r>
  <r>
    <n v="48"/>
    <x v="0"/>
    <n v="79"/>
    <n v="118"/>
    <n v="55"/>
    <n v="98"/>
    <n v="2.19"/>
    <n v="4.8000000000000001E-2"/>
    <x v="1"/>
    <x v="1"/>
    <x v="1"/>
  </r>
  <r>
    <n v="56"/>
    <x v="0"/>
    <n v="57"/>
    <n v="110"/>
    <n v="60"/>
    <n v="101"/>
    <n v="4.05"/>
    <n v="1.7000000000000001E-2"/>
    <x v="1"/>
    <x v="1"/>
    <x v="1"/>
  </r>
  <r>
    <n v="53"/>
    <x v="0"/>
    <n v="60"/>
    <n v="113"/>
    <n v="52"/>
    <n v="100"/>
    <n v="2.68"/>
    <n v="1.4999999999999999E-2"/>
    <x v="1"/>
    <x v="1"/>
    <x v="1"/>
  </r>
  <r>
    <n v="85"/>
    <x v="1"/>
    <n v="61"/>
    <n v="102"/>
    <n v="64"/>
    <n v="96"/>
    <n v="99.62"/>
    <n v="0.01"/>
    <x v="1"/>
    <x v="1"/>
    <x v="1"/>
  </r>
  <r>
    <n v="60"/>
    <x v="1"/>
    <n v="94"/>
    <n v="157"/>
    <n v="79"/>
    <n v="129"/>
    <n v="0.72799999999999998"/>
    <n v="8.9999999999999993E-3"/>
    <x v="0"/>
    <x v="0"/>
    <x v="0"/>
  </r>
  <r>
    <n v="70"/>
    <x v="1"/>
    <n v="73"/>
    <n v="85"/>
    <n v="44"/>
    <n v="96"/>
    <n v="2.02"/>
    <n v="5.1100000000000003"/>
    <x v="1"/>
    <x v="1"/>
    <x v="1"/>
  </r>
  <r>
    <n v="71"/>
    <x v="1"/>
    <n v="60"/>
    <n v="124"/>
    <n v="100"/>
    <n v="200"/>
    <n v="1.18"/>
    <n v="1.4E-2"/>
    <x v="0"/>
    <x v="2"/>
    <x v="2"/>
  </r>
  <r>
    <n v="63"/>
    <x v="0"/>
    <n v="77"/>
    <n v="100"/>
    <n v="68"/>
    <n v="110"/>
    <n v="2.79"/>
    <n v="3.0000000000000001E-3"/>
    <x v="0"/>
    <x v="2"/>
    <x v="2"/>
  </r>
  <r>
    <n v="64"/>
    <x v="1"/>
    <n v="117"/>
    <n v="112"/>
    <n v="74"/>
    <n v="146"/>
    <n v="2.88"/>
    <n v="8.7999999999999995E-2"/>
    <x v="1"/>
    <x v="1"/>
    <x v="1"/>
  </r>
  <r>
    <n v="41"/>
    <x v="0"/>
    <n v="89"/>
    <n v="87"/>
    <n v="53"/>
    <n v="140"/>
    <n v="2.14"/>
    <n v="3.0000000000000001E-3"/>
    <x v="0"/>
    <x v="2"/>
    <x v="2"/>
  </r>
  <r>
    <n v="52"/>
    <x v="1"/>
    <n v="71"/>
    <n v="143"/>
    <n v="71"/>
    <n v="109"/>
    <n v="5.65"/>
    <n v="0.93"/>
    <x v="1"/>
    <x v="1"/>
    <x v="1"/>
  </r>
  <r>
    <n v="68"/>
    <x v="1"/>
    <n v="82"/>
    <n v="80"/>
    <n v="80"/>
    <n v="159"/>
    <n v="1.06"/>
    <n v="0.08"/>
    <x v="1"/>
    <x v="1"/>
    <x v="1"/>
  </r>
  <r>
    <n v="48"/>
    <x v="1"/>
    <n v="78"/>
    <n v="132"/>
    <n v="85"/>
    <n v="122"/>
    <n v="4.17"/>
    <n v="3.0000000000000001E-3"/>
    <x v="0"/>
    <x v="2"/>
    <x v="2"/>
  </r>
  <r>
    <n v="25"/>
    <x v="0"/>
    <n v="87"/>
    <n v="80"/>
    <n v="50"/>
    <n v="382"/>
    <n v="1.95"/>
    <n v="3.0000000000000001E-3"/>
    <x v="0"/>
    <x v="0"/>
    <x v="0"/>
  </r>
  <r>
    <n v="60"/>
    <x v="0"/>
    <n v="100"/>
    <n v="170"/>
    <n v="103"/>
    <n v="217"/>
    <n v="3.32"/>
    <n v="1.2E-2"/>
    <x v="0"/>
    <x v="0"/>
    <x v="0"/>
  </r>
  <r>
    <n v="73"/>
    <x v="1"/>
    <n v="82"/>
    <n v="84"/>
    <n v="54"/>
    <n v="94"/>
    <n v="1.57"/>
    <n v="1.0999999999999999E-2"/>
    <x v="0"/>
    <x v="2"/>
    <x v="2"/>
  </r>
  <r>
    <n v="52"/>
    <x v="0"/>
    <n v="61"/>
    <n v="167"/>
    <n v="80"/>
    <n v="303"/>
    <n v="25.36"/>
    <n v="1.2999999999999999E-2"/>
    <x v="1"/>
    <x v="1"/>
    <x v="1"/>
  </r>
  <r>
    <n v="61"/>
    <x v="0"/>
    <n v="64"/>
    <n v="83"/>
    <n v="60"/>
    <n v="112"/>
    <n v="0.68400000000000005"/>
    <n v="0.01"/>
    <x v="0"/>
    <x v="2"/>
    <x v="2"/>
  </r>
  <r>
    <n v="56"/>
    <x v="0"/>
    <n v="74"/>
    <n v="95"/>
    <n v="53"/>
    <n v="98"/>
    <n v="1.72"/>
    <n v="4.2999999999999997E-2"/>
    <x v="1"/>
    <x v="1"/>
    <x v="1"/>
  </r>
  <r>
    <n v="55"/>
    <x v="1"/>
    <n v="61"/>
    <n v="96"/>
    <n v="48"/>
    <n v="154"/>
    <n v="3.43"/>
    <n v="0.7"/>
    <x v="1"/>
    <x v="1"/>
    <x v="1"/>
  </r>
  <r>
    <n v="33"/>
    <x v="1"/>
    <n v="74"/>
    <n v="119"/>
    <n v="78"/>
    <n v="102"/>
    <n v="2.57"/>
    <n v="3.0000000000000001E-3"/>
    <x v="0"/>
    <x v="2"/>
    <x v="2"/>
  </r>
  <r>
    <n v="53"/>
    <x v="0"/>
    <n v="61"/>
    <n v="119"/>
    <n v="75"/>
    <n v="115"/>
    <n v="6.67"/>
    <n v="2.8000000000000001E-2"/>
    <x v="1"/>
    <x v="1"/>
    <x v="1"/>
  </r>
  <r>
    <n v="43"/>
    <x v="0"/>
    <n v="80"/>
    <n v="65"/>
    <n v="53"/>
    <n v="88"/>
    <n v="2.54"/>
    <n v="7.0000000000000001E-3"/>
    <x v="0"/>
    <x v="2"/>
    <x v="2"/>
  </r>
  <r>
    <n v="38"/>
    <x v="0"/>
    <n v="83"/>
    <n v="126"/>
    <n v="76"/>
    <n v="221"/>
    <n v="1.1100000000000001"/>
    <n v="8.0000000000000002E-3"/>
    <x v="0"/>
    <x v="0"/>
    <x v="0"/>
  </r>
  <r>
    <n v="30"/>
    <x v="0"/>
    <n v="72"/>
    <n v="100"/>
    <n v="57"/>
    <n v="89"/>
    <n v="19.260000000000002"/>
    <n v="2.5999999999999999E-2"/>
    <x v="1"/>
    <x v="1"/>
    <x v="1"/>
  </r>
  <r>
    <n v="50"/>
    <x v="0"/>
    <n v="82"/>
    <n v="120"/>
    <n v="80"/>
    <n v="90"/>
    <n v="31.06"/>
    <n v="2.5999999999999999E-2"/>
    <x v="1"/>
    <x v="1"/>
    <x v="1"/>
  </r>
  <r>
    <n v="37"/>
    <x v="1"/>
    <n v="83"/>
    <n v="102"/>
    <n v="68"/>
    <n v="104"/>
    <n v="1.35"/>
    <n v="7.0000000000000001E-3"/>
    <x v="0"/>
    <x v="2"/>
    <x v="2"/>
  </r>
  <r>
    <n v="60"/>
    <x v="1"/>
    <n v="70"/>
    <n v="118"/>
    <n v="72"/>
    <n v="103"/>
    <n v="39.630000000000003"/>
    <n v="4.1000000000000002E-2"/>
    <x v="1"/>
    <x v="1"/>
    <x v="1"/>
  </r>
  <r>
    <n v="45"/>
    <x v="0"/>
    <n v="70"/>
    <n v="134"/>
    <n v="58"/>
    <n v="186"/>
    <n v="2.87"/>
    <n v="7.0000000000000001E-3"/>
    <x v="0"/>
    <x v="2"/>
    <x v="2"/>
  </r>
  <r>
    <n v="60"/>
    <x v="1"/>
    <n v="77"/>
    <n v="130"/>
    <n v="79"/>
    <n v="94"/>
    <n v="2.86"/>
    <n v="8.0000000000000002E-3"/>
    <x v="0"/>
    <x v="2"/>
    <x v="2"/>
  </r>
  <r>
    <n v="66"/>
    <x v="0"/>
    <n v="73"/>
    <n v="125"/>
    <n v="78"/>
    <n v="112"/>
    <n v="2.87"/>
    <n v="2.8000000000000001E-2"/>
    <x v="1"/>
    <x v="1"/>
    <x v="1"/>
  </r>
  <r>
    <n v="40"/>
    <x v="0"/>
    <n v="89"/>
    <n v="141"/>
    <n v="93"/>
    <n v="140"/>
    <n v="2.86"/>
    <n v="6.0000000000000001E-3"/>
    <x v="0"/>
    <x v="0"/>
    <x v="0"/>
  </r>
  <r>
    <n v="36"/>
    <x v="0"/>
    <n v="81"/>
    <n v="125"/>
    <n v="79"/>
    <n v="218"/>
    <n v="78.89"/>
    <n v="0.128"/>
    <x v="1"/>
    <x v="1"/>
    <x v="1"/>
  </r>
  <r>
    <n v="90"/>
    <x v="1"/>
    <n v="125"/>
    <n v="121"/>
    <n v="60"/>
    <n v="87"/>
    <n v="6.15"/>
    <n v="1.81"/>
    <x v="1"/>
    <x v="1"/>
    <x v="1"/>
  </r>
  <r>
    <n v="70"/>
    <x v="1"/>
    <n v="83"/>
    <n v="104"/>
    <n v="57"/>
    <n v="127"/>
    <n v="1.32"/>
    <n v="1.94"/>
    <x v="1"/>
    <x v="1"/>
    <x v="1"/>
  </r>
  <r>
    <n v="65"/>
    <x v="0"/>
    <n v="84"/>
    <n v="126"/>
    <n v="75"/>
    <n v="382"/>
    <n v="1.01"/>
    <n v="1.7999999999999999E-2"/>
    <x v="1"/>
    <x v="1"/>
    <x v="1"/>
  </r>
  <r>
    <n v="34"/>
    <x v="1"/>
    <n v="81"/>
    <n v="125"/>
    <n v="69"/>
    <n v="152"/>
    <n v="2.0699999999999998"/>
    <n v="1.2999999999999999E-2"/>
    <x v="0"/>
    <x v="2"/>
    <x v="2"/>
  </r>
  <r>
    <n v="38"/>
    <x v="1"/>
    <n v="80"/>
    <n v="109"/>
    <n v="67"/>
    <n v="222"/>
    <n v="2.65"/>
    <n v="7.0000000000000001E-3"/>
    <x v="0"/>
    <x v="0"/>
    <x v="0"/>
  </r>
  <r>
    <n v="29"/>
    <x v="0"/>
    <n v="112"/>
    <n v="170"/>
    <n v="104"/>
    <n v="68"/>
    <n v="1.33"/>
    <n v="6.0000000000000001E-3"/>
    <x v="0"/>
    <x v="0"/>
    <x v="0"/>
  </r>
  <r>
    <n v="73"/>
    <x v="1"/>
    <n v="81"/>
    <n v="150"/>
    <n v="75"/>
    <n v="125"/>
    <n v="1.44"/>
    <n v="1.4E-2"/>
    <x v="0"/>
    <x v="0"/>
    <x v="0"/>
  </r>
  <r>
    <n v="29"/>
    <x v="0"/>
    <n v="84"/>
    <n v="87"/>
    <n v="48"/>
    <n v="104"/>
    <n v="1.58"/>
    <n v="3.0000000000000001E-3"/>
    <x v="0"/>
    <x v="2"/>
    <x v="2"/>
  </r>
  <r>
    <n v="75"/>
    <x v="1"/>
    <n v="80"/>
    <n v="108"/>
    <n v="79"/>
    <n v="150"/>
    <n v="1.69"/>
    <n v="1.7000000000000001E-2"/>
    <x v="1"/>
    <x v="1"/>
    <x v="1"/>
  </r>
  <r>
    <n v="70"/>
    <x v="1"/>
    <n v="45"/>
    <n v="130"/>
    <n v="58"/>
    <n v="175"/>
    <n v="2.84"/>
    <n v="5.2999999999999999E-2"/>
    <x v="1"/>
    <x v="1"/>
    <x v="1"/>
  </r>
  <r>
    <n v="62"/>
    <x v="1"/>
    <n v="82"/>
    <n v="138"/>
    <n v="93"/>
    <n v="92"/>
    <n v="2.5299999999999998"/>
    <n v="1.9E-2"/>
    <x v="1"/>
    <x v="1"/>
    <x v="1"/>
  </r>
  <r>
    <n v="60"/>
    <x v="0"/>
    <n v="67"/>
    <n v="113"/>
    <n v="82"/>
    <n v="99"/>
    <n v="1.65"/>
    <n v="5.7000000000000002E-2"/>
    <x v="1"/>
    <x v="1"/>
    <x v="1"/>
  </r>
  <r>
    <n v="68"/>
    <x v="0"/>
    <n v="66"/>
    <n v="112"/>
    <n v="74"/>
    <n v="105"/>
    <n v="3.65"/>
    <n v="0.11899999999999999"/>
    <x v="1"/>
    <x v="1"/>
    <x v="1"/>
  </r>
  <r>
    <n v="51"/>
    <x v="0"/>
    <n v="74"/>
    <n v="118"/>
    <n v="78"/>
    <n v="94"/>
    <n v="1.32"/>
    <n v="5.0000000000000001E-3"/>
    <x v="0"/>
    <x v="2"/>
    <x v="2"/>
  </r>
  <r>
    <n v="39"/>
    <x v="0"/>
    <n v="59"/>
    <n v="164"/>
    <n v="75"/>
    <n v="177"/>
    <n v="3.29"/>
    <n v="3.0000000000000001E-3"/>
    <x v="0"/>
    <x v="0"/>
    <x v="0"/>
  </r>
  <r>
    <n v="54"/>
    <x v="1"/>
    <n v="60"/>
    <n v="104"/>
    <n v="60"/>
    <n v="50"/>
    <n v="8.14"/>
    <n v="6.0000000000000001E-3"/>
    <x v="1"/>
    <x v="1"/>
    <x v="1"/>
  </r>
  <r>
    <n v="31"/>
    <x v="0"/>
    <n v="59"/>
    <n v="125"/>
    <n v="72"/>
    <n v="94"/>
    <n v="2.85"/>
    <n v="7.0000000000000001E-3"/>
    <x v="0"/>
    <x v="2"/>
    <x v="2"/>
  </r>
  <r>
    <n v="61"/>
    <x v="0"/>
    <n v="61"/>
    <n v="117"/>
    <n v="78"/>
    <n v="92"/>
    <n v="42.5"/>
    <n v="4.2999999999999997E-2"/>
    <x v="1"/>
    <x v="1"/>
    <x v="1"/>
  </r>
  <r>
    <n v="70"/>
    <x v="0"/>
    <n v="55"/>
    <n v="109"/>
    <n v="76"/>
    <n v="103"/>
    <n v="25.56"/>
    <n v="2.8000000000000001E-2"/>
    <x v="1"/>
    <x v="1"/>
    <x v="1"/>
  </r>
  <r>
    <n v="84"/>
    <x v="1"/>
    <n v="65"/>
    <n v="129"/>
    <n v="75"/>
    <n v="88"/>
    <n v="31.22"/>
    <n v="1.2999999999999999E-2"/>
    <x v="1"/>
    <x v="1"/>
    <x v="1"/>
  </r>
  <r>
    <n v="59"/>
    <x v="0"/>
    <n v="84"/>
    <n v="128"/>
    <n v="80"/>
    <n v="203"/>
    <n v="5.08"/>
    <n v="2.5000000000000001E-2"/>
    <x v="1"/>
    <x v="1"/>
    <x v="1"/>
  </r>
  <r>
    <n v="31"/>
    <x v="0"/>
    <n v="132"/>
    <n v="125"/>
    <n v="74"/>
    <n v="92"/>
    <n v="8.69"/>
    <n v="3.0000000000000001E-3"/>
    <x v="1"/>
    <x v="1"/>
    <x v="1"/>
  </r>
  <r>
    <n v="65"/>
    <x v="0"/>
    <n v="77"/>
    <n v="76"/>
    <n v="154"/>
    <n v="93"/>
    <n v="3.81"/>
    <n v="2.9000000000000001E-2"/>
    <x v="1"/>
    <x v="1"/>
    <x v="1"/>
  </r>
  <r>
    <n v="58"/>
    <x v="0"/>
    <n v="75"/>
    <n v="116"/>
    <n v="73"/>
    <n v="108"/>
    <n v="27.31"/>
    <n v="4.9000000000000002E-2"/>
    <x v="1"/>
    <x v="1"/>
    <x v="1"/>
  </r>
  <r>
    <n v="55"/>
    <x v="0"/>
    <n v="55"/>
    <n v="109"/>
    <n v="76"/>
    <n v="130"/>
    <n v="9.51"/>
    <n v="0.63500000000000001"/>
    <x v="1"/>
    <x v="1"/>
    <x v="1"/>
  </r>
  <r>
    <n v="59"/>
    <x v="0"/>
    <n v="85"/>
    <n v="140"/>
    <n v="82"/>
    <n v="119"/>
    <n v="8.2100000000000009"/>
    <n v="0.98"/>
    <x v="1"/>
    <x v="1"/>
    <x v="1"/>
  </r>
  <r>
    <n v="50"/>
    <x v="1"/>
    <n v="82"/>
    <n v="108"/>
    <n v="61"/>
    <n v="77"/>
    <n v="1.19"/>
    <n v="0.91600000000000004"/>
    <x v="1"/>
    <x v="1"/>
    <x v="1"/>
  </r>
  <r>
    <n v="58"/>
    <x v="1"/>
    <n v="65"/>
    <n v="129"/>
    <n v="75"/>
    <n v="87"/>
    <n v="5.58"/>
    <n v="1.4E-2"/>
    <x v="1"/>
    <x v="1"/>
    <x v="1"/>
  </r>
  <r>
    <n v="59"/>
    <x v="0"/>
    <n v="87"/>
    <n v="148"/>
    <n v="89"/>
    <n v="431"/>
    <n v="300"/>
    <n v="1.23"/>
    <x v="1"/>
    <x v="1"/>
    <x v="1"/>
  </r>
  <r>
    <n v="58"/>
    <x v="1"/>
    <n v="84"/>
    <n v="128"/>
    <n v="80"/>
    <n v="202"/>
    <n v="3.18"/>
    <n v="1.0999999999999999E-2"/>
    <x v="0"/>
    <x v="0"/>
    <x v="0"/>
  </r>
  <r>
    <n v="70"/>
    <x v="1"/>
    <n v="112"/>
    <n v="115"/>
    <n v="69"/>
    <n v="141"/>
    <n v="2.9"/>
    <n v="0.06"/>
    <x v="1"/>
    <x v="1"/>
    <x v="1"/>
  </r>
  <r>
    <n v="45"/>
    <x v="0"/>
    <n v="108"/>
    <n v="111"/>
    <n v="70"/>
    <n v="142"/>
    <n v="4.6399999999999997"/>
    <n v="1.2E-2"/>
    <x v="0"/>
    <x v="2"/>
    <x v="2"/>
  </r>
  <r>
    <n v="76"/>
    <x v="0"/>
    <n v="134"/>
    <n v="111"/>
    <n v="69"/>
    <n v="92"/>
    <n v="2.37"/>
    <n v="3.1E-2"/>
    <x v="1"/>
    <x v="1"/>
    <x v="1"/>
  </r>
  <r>
    <n v="66"/>
    <x v="0"/>
    <n v="111"/>
    <n v="125"/>
    <n v="71"/>
    <n v="114"/>
    <n v="0.746"/>
    <n v="1.6E-2"/>
    <x v="1"/>
    <x v="1"/>
    <x v="1"/>
  </r>
  <r>
    <n v="63"/>
    <x v="0"/>
    <n v="101"/>
    <n v="102"/>
    <n v="63"/>
    <n v="166"/>
    <n v="300"/>
    <n v="2.1999999999999999E-2"/>
    <x v="1"/>
    <x v="1"/>
    <x v="1"/>
  </r>
  <r>
    <n v="45"/>
    <x v="0"/>
    <n v="103"/>
    <n v="115"/>
    <n v="85"/>
    <n v="113"/>
    <n v="2.74"/>
    <n v="6.6000000000000003E-2"/>
    <x v="1"/>
    <x v="1"/>
    <x v="1"/>
  </r>
  <r>
    <n v="73"/>
    <x v="1"/>
    <n v="108"/>
    <n v="100"/>
    <n v="71"/>
    <n v="81"/>
    <n v="11.4"/>
    <n v="0.02"/>
    <x v="1"/>
    <x v="1"/>
    <x v="1"/>
  </r>
  <r>
    <n v="38"/>
    <x v="0"/>
    <n v="82"/>
    <n v="103"/>
    <n v="58"/>
    <n v="118"/>
    <n v="1.67"/>
    <n v="4.0000000000000001E-3"/>
    <x v="0"/>
    <x v="2"/>
    <x v="2"/>
  </r>
  <r>
    <n v="62"/>
    <x v="0"/>
    <n v="119"/>
    <n v="113"/>
    <n v="79"/>
    <n v="77"/>
    <n v="1.79"/>
    <n v="3.0000000000000001E-3"/>
    <x v="0"/>
    <x v="2"/>
    <x v="2"/>
  </r>
  <r>
    <n v="65"/>
    <x v="0"/>
    <n v="113"/>
    <n v="131"/>
    <n v="63"/>
    <n v="126"/>
    <n v="25.04"/>
    <n v="6.7000000000000004E-2"/>
    <x v="1"/>
    <x v="1"/>
    <x v="1"/>
  </r>
  <r>
    <n v="52"/>
    <x v="0"/>
    <n v="62"/>
    <n v="143"/>
    <n v="75"/>
    <n v="100"/>
    <n v="6.41"/>
    <n v="5.5E-2"/>
    <x v="1"/>
    <x v="1"/>
    <x v="1"/>
  </r>
  <r>
    <n v="69"/>
    <x v="0"/>
    <n v="61"/>
    <n v="96"/>
    <n v="48"/>
    <n v="184"/>
    <n v="1.74"/>
    <n v="1.2999999999999999E-2"/>
    <x v="0"/>
    <x v="2"/>
    <x v="2"/>
  </r>
  <r>
    <n v="57"/>
    <x v="0"/>
    <n v="51"/>
    <n v="130"/>
    <n v="70"/>
    <n v="91"/>
    <n v="0.48299999999999998"/>
    <n v="0.27900000000000003"/>
    <x v="1"/>
    <x v="1"/>
    <x v="1"/>
  </r>
  <r>
    <n v="78"/>
    <x v="1"/>
    <n v="52"/>
    <n v="125"/>
    <n v="68"/>
    <n v="103"/>
    <n v="33.700000000000003"/>
    <n v="3.34"/>
    <x v="1"/>
    <x v="1"/>
    <x v="1"/>
  </r>
  <r>
    <n v="46"/>
    <x v="1"/>
    <n v="58"/>
    <n v="93"/>
    <n v="48"/>
    <n v="97"/>
    <n v="10.33"/>
    <n v="0.92300000000000004"/>
    <x v="1"/>
    <x v="1"/>
    <x v="1"/>
  </r>
  <r>
    <n v="40"/>
    <x v="0"/>
    <n v="67"/>
    <n v="177"/>
    <n v="105"/>
    <n v="94"/>
    <n v="0.97299999999999998"/>
    <n v="1.25"/>
    <x v="1"/>
    <x v="1"/>
    <x v="1"/>
  </r>
  <r>
    <n v="54"/>
    <x v="0"/>
    <n v="89"/>
    <n v="107"/>
    <n v="50"/>
    <n v="246"/>
    <n v="3.15"/>
    <n v="3.0000000000000001E-3"/>
    <x v="0"/>
    <x v="0"/>
    <x v="0"/>
  </r>
  <r>
    <n v="63"/>
    <x v="0"/>
    <n v="90"/>
    <n v="198"/>
    <n v="48"/>
    <n v="93"/>
    <n v="5.0199999999999996"/>
    <n v="2.3E-2"/>
    <x v="1"/>
    <x v="1"/>
    <x v="1"/>
  </r>
  <r>
    <n v="75"/>
    <x v="0"/>
    <n v="63"/>
    <n v="150"/>
    <n v="95"/>
    <n v="111"/>
    <n v="1.89"/>
    <n v="9.1999999999999998E-2"/>
    <x v="1"/>
    <x v="1"/>
    <x v="1"/>
  </r>
  <r>
    <n v="61"/>
    <x v="0"/>
    <n v="90"/>
    <n v="170"/>
    <n v="95"/>
    <n v="157"/>
    <n v="4.67"/>
    <n v="5.7000000000000002E-2"/>
    <x v="1"/>
    <x v="1"/>
    <x v="1"/>
  </r>
  <r>
    <n v="80"/>
    <x v="0"/>
    <n v="72"/>
    <n v="154"/>
    <n v="84"/>
    <n v="222"/>
    <n v="4.32"/>
    <n v="1.7000000000000001E-2"/>
    <x v="1"/>
    <x v="1"/>
    <x v="1"/>
  </r>
  <r>
    <n v="62"/>
    <x v="0"/>
    <n v="79"/>
    <n v="139"/>
    <n v="89"/>
    <n v="155"/>
    <n v="6.47"/>
    <n v="6.5000000000000002E-2"/>
    <x v="1"/>
    <x v="1"/>
    <x v="1"/>
  </r>
  <r>
    <n v="49"/>
    <x v="0"/>
    <n v="74"/>
    <n v="145"/>
    <n v="85"/>
    <n v="96"/>
    <n v="1.33"/>
    <n v="4.0000000000000001E-3"/>
    <x v="0"/>
    <x v="0"/>
    <x v="0"/>
  </r>
  <r>
    <n v="54"/>
    <x v="1"/>
    <n v="82"/>
    <n v="135"/>
    <n v="80"/>
    <n v="94"/>
    <n v="4.3899999999999997"/>
    <n v="0.01"/>
    <x v="0"/>
    <x v="2"/>
    <x v="2"/>
  </r>
  <r>
    <n v="47"/>
    <x v="0"/>
    <n v="93"/>
    <n v="105"/>
    <n v="71"/>
    <n v="113"/>
    <n v="1.73"/>
    <n v="0.434"/>
    <x v="1"/>
    <x v="1"/>
    <x v="1"/>
  </r>
  <r>
    <n v="52"/>
    <x v="0"/>
    <n v="90"/>
    <n v="110"/>
    <n v="65"/>
    <n v="202"/>
    <n v="1.83"/>
    <n v="8.9999999999999993E-3"/>
    <x v="0"/>
    <x v="0"/>
    <x v="0"/>
  </r>
  <r>
    <n v="70"/>
    <x v="0"/>
    <n v="71"/>
    <n v="91"/>
    <n v="57"/>
    <n v="104"/>
    <n v="1.31"/>
    <n v="1.4E-2"/>
    <x v="0"/>
    <x v="2"/>
    <x v="2"/>
  </r>
  <r>
    <n v="68"/>
    <x v="1"/>
    <n v="82"/>
    <n v="91"/>
    <n v="56"/>
    <n v="99"/>
    <n v="1.53"/>
    <n v="0.29499999999999998"/>
    <x v="1"/>
    <x v="1"/>
    <x v="1"/>
  </r>
  <r>
    <n v="37"/>
    <x v="0"/>
    <n v="78"/>
    <n v="95"/>
    <n v="59"/>
    <n v="107"/>
    <n v="39.340000000000003"/>
    <n v="2.1999999999999999E-2"/>
    <x v="1"/>
    <x v="1"/>
    <x v="1"/>
  </r>
  <r>
    <n v="48"/>
    <x v="0"/>
    <n v="76"/>
    <n v="90"/>
    <n v="60"/>
    <n v="100"/>
    <n v="27.57"/>
    <n v="1.2E-2"/>
    <x v="1"/>
    <x v="1"/>
    <x v="1"/>
  </r>
  <r>
    <n v="70"/>
    <x v="1"/>
    <n v="72"/>
    <n v="104"/>
    <n v="65"/>
    <n v="154"/>
    <n v="1.67"/>
    <n v="1.63"/>
    <x v="1"/>
    <x v="1"/>
    <x v="1"/>
  </r>
  <r>
    <n v="27"/>
    <x v="0"/>
    <n v="93"/>
    <n v="105"/>
    <n v="71"/>
    <n v="105"/>
    <n v="2.73"/>
    <n v="0.46100000000000002"/>
    <x v="1"/>
    <x v="1"/>
    <x v="1"/>
  </r>
  <r>
    <n v="23"/>
    <x v="0"/>
    <n v="96"/>
    <n v="147"/>
    <n v="84"/>
    <n v="82"/>
    <n v="12.57"/>
    <n v="5.0000000000000001E-3"/>
    <x v="1"/>
    <x v="1"/>
    <x v="1"/>
  </r>
  <r>
    <n v="37"/>
    <x v="0"/>
    <n v="88"/>
    <n v="119"/>
    <n v="66"/>
    <n v="118"/>
    <n v="5.78"/>
    <n v="6.0000000000000001E-3"/>
    <x v="0"/>
    <x v="2"/>
    <x v="2"/>
  </r>
  <r>
    <n v="60"/>
    <x v="0"/>
    <n v="64"/>
    <n v="140"/>
    <n v="90"/>
    <n v="230"/>
    <n v="1.25"/>
    <n v="8.9999999999999993E-3"/>
    <x v="0"/>
    <x v="0"/>
    <x v="0"/>
  </r>
  <r>
    <n v="45"/>
    <x v="1"/>
    <n v="79"/>
    <n v="156"/>
    <n v="82"/>
    <n v="111"/>
    <n v="1.73"/>
    <n v="6.0000000000000001E-3"/>
    <x v="0"/>
    <x v="0"/>
    <x v="0"/>
  </r>
  <r>
    <n v="48"/>
    <x v="0"/>
    <n v="72"/>
    <n v="150"/>
    <n v="95"/>
    <n v="100"/>
    <n v="14.72"/>
    <n v="1.4E-2"/>
    <x v="1"/>
    <x v="1"/>
    <x v="1"/>
  </r>
  <r>
    <n v="50"/>
    <x v="1"/>
    <n v="94"/>
    <n v="122"/>
    <n v="67"/>
    <n v="86"/>
    <n v="7.05"/>
    <n v="3.0000000000000001E-3"/>
    <x v="1"/>
    <x v="1"/>
    <x v="1"/>
  </r>
  <r>
    <n v="72"/>
    <x v="0"/>
    <n v="60"/>
    <n v="132"/>
    <n v="88"/>
    <n v="114"/>
    <n v="261"/>
    <n v="3.6999999999999998E-2"/>
    <x v="1"/>
    <x v="1"/>
    <x v="1"/>
  </r>
  <r>
    <n v="65"/>
    <x v="1"/>
    <n v="90"/>
    <n v="111"/>
    <n v="65"/>
    <n v="108"/>
    <n v="1.67"/>
    <n v="0.01"/>
    <x v="0"/>
    <x v="2"/>
    <x v="2"/>
  </r>
  <r>
    <n v="60"/>
    <x v="0"/>
    <n v="64"/>
    <n v="109"/>
    <n v="60"/>
    <n v="111"/>
    <n v="50.89"/>
    <n v="6.0000000000000001E-3"/>
    <x v="1"/>
    <x v="1"/>
    <x v="1"/>
  </r>
  <r>
    <n v="70"/>
    <x v="1"/>
    <n v="63"/>
    <n v="105"/>
    <n v="64"/>
    <n v="217"/>
    <n v="1.8"/>
    <n v="10"/>
    <x v="1"/>
    <x v="1"/>
    <x v="1"/>
  </r>
  <r>
    <n v="65"/>
    <x v="0"/>
    <n v="72"/>
    <n v="113"/>
    <n v="64"/>
    <n v="116"/>
    <n v="6.75"/>
    <n v="0.01"/>
    <x v="1"/>
    <x v="1"/>
    <x v="1"/>
  </r>
  <r>
    <n v="46"/>
    <x v="0"/>
    <n v="76"/>
    <n v="150"/>
    <n v="100"/>
    <n v="125"/>
    <n v="1.99"/>
    <n v="5.0000000000000001E-3"/>
    <x v="0"/>
    <x v="0"/>
    <x v="0"/>
  </r>
  <r>
    <n v="55"/>
    <x v="1"/>
    <n v="65"/>
    <n v="129"/>
    <n v="75"/>
    <n v="95"/>
    <n v="13.87"/>
    <n v="4.0000000000000001E-3"/>
    <x v="1"/>
    <x v="1"/>
    <x v="1"/>
  </r>
  <r>
    <n v="60"/>
    <x v="1"/>
    <n v="67"/>
    <n v="130"/>
    <n v="80"/>
    <n v="114"/>
    <n v="1.08"/>
    <n v="8.0000000000000002E-3"/>
    <x v="0"/>
    <x v="2"/>
    <x v="2"/>
  </r>
  <r>
    <n v="49"/>
    <x v="0"/>
    <n v="70"/>
    <n v="117"/>
    <n v="76"/>
    <n v="87"/>
    <n v="1.83"/>
    <n v="5.0999999999999997E-2"/>
    <x v="1"/>
    <x v="1"/>
    <x v="1"/>
  </r>
  <r>
    <n v="33"/>
    <x v="0"/>
    <n v="62"/>
    <n v="76"/>
    <n v="55"/>
    <n v="106"/>
    <n v="0.71"/>
    <n v="7.0000000000000001E-3"/>
    <x v="0"/>
    <x v="2"/>
    <x v="2"/>
  </r>
  <r>
    <n v="68"/>
    <x v="1"/>
    <n v="59"/>
    <n v="107"/>
    <n v="64"/>
    <n v="225"/>
    <n v="300"/>
    <n v="1.6E-2"/>
    <x v="1"/>
    <x v="1"/>
    <x v="1"/>
  </r>
  <r>
    <n v="67"/>
    <x v="0"/>
    <n v="77"/>
    <n v="122"/>
    <n v="58"/>
    <n v="368"/>
    <n v="2.35"/>
    <n v="8.0000000000000002E-3"/>
    <x v="0"/>
    <x v="0"/>
    <x v="0"/>
  </r>
  <r>
    <n v="79"/>
    <x v="0"/>
    <n v="74"/>
    <n v="155"/>
    <n v="77"/>
    <n v="168"/>
    <n v="2.84"/>
    <n v="2.3E-2"/>
    <x v="1"/>
    <x v="1"/>
    <x v="1"/>
  </r>
  <r>
    <n v="44"/>
    <x v="0"/>
    <n v="73"/>
    <n v="128"/>
    <n v="63"/>
    <n v="408"/>
    <n v="2.39"/>
    <n v="5.0000000000000001E-3"/>
    <x v="0"/>
    <x v="0"/>
    <x v="0"/>
  </r>
  <r>
    <n v="28"/>
    <x v="1"/>
    <n v="86"/>
    <n v="165"/>
    <n v="83"/>
    <n v="100"/>
    <n v="2.39"/>
    <n v="4.0000000000000001E-3"/>
    <x v="0"/>
    <x v="0"/>
    <x v="0"/>
  </r>
  <r>
    <n v="60"/>
    <x v="0"/>
    <n v="65"/>
    <n v="191"/>
    <n v="110"/>
    <n v="131"/>
    <n v="3.43"/>
    <n v="1.7999999999999999E-2"/>
    <x v="1"/>
    <x v="1"/>
    <x v="1"/>
  </r>
  <r>
    <n v="41"/>
    <x v="0"/>
    <n v="83"/>
    <n v="153"/>
    <n v="91"/>
    <n v="302"/>
    <n v="1.42"/>
    <n v="5.0000000000000001E-3"/>
    <x v="0"/>
    <x v="0"/>
    <x v="0"/>
  </r>
  <r>
    <n v="66"/>
    <x v="0"/>
    <n v="84"/>
    <n v="160"/>
    <n v="79"/>
    <n v="141"/>
    <n v="2.57"/>
    <n v="0.01"/>
    <x v="0"/>
    <x v="0"/>
    <x v="0"/>
  </r>
  <r>
    <n v="60"/>
    <x v="1"/>
    <n v="60"/>
    <n v="209"/>
    <n v="75"/>
    <n v="500"/>
    <n v="1.49"/>
    <n v="1.9E-2"/>
    <x v="1"/>
    <x v="1"/>
    <x v="1"/>
  </r>
  <r>
    <n v="50"/>
    <x v="0"/>
    <n v="82"/>
    <n v="138"/>
    <n v="82"/>
    <n v="102"/>
    <n v="1.1100000000000001"/>
    <n v="1.4"/>
    <x v="1"/>
    <x v="1"/>
    <x v="1"/>
  </r>
  <r>
    <n v="19"/>
    <x v="0"/>
    <n v="68"/>
    <n v="116"/>
    <n v="74"/>
    <n v="99"/>
    <n v="0.60599999999999998"/>
    <n v="3.0000000000000001E-3"/>
    <x v="0"/>
    <x v="2"/>
    <x v="2"/>
  </r>
  <r>
    <n v="29"/>
    <x v="0"/>
    <n v="89"/>
    <n v="111"/>
    <n v="57"/>
    <n v="90"/>
    <n v="2.89"/>
    <n v="4.0000000000000001E-3"/>
    <x v="0"/>
    <x v="2"/>
    <x v="2"/>
  </r>
  <r>
    <n v="39"/>
    <x v="1"/>
    <n v="61"/>
    <n v="67"/>
    <n v="80"/>
    <n v="145"/>
    <n v="1.6"/>
    <n v="5.0000000000000001E-3"/>
    <x v="0"/>
    <x v="2"/>
    <x v="2"/>
  </r>
  <r>
    <n v="51"/>
    <x v="0"/>
    <n v="67"/>
    <n v="150"/>
    <n v="70"/>
    <n v="108"/>
    <n v="1.6"/>
    <n v="1.7999999999999999E-2"/>
    <x v="1"/>
    <x v="1"/>
    <x v="1"/>
  </r>
  <r>
    <n v="60"/>
    <x v="0"/>
    <n v="63"/>
    <n v="170"/>
    <n v="104"/>
    <n v="87"/>
    <n v="94.79"/>
    <n v="1.4999999999999999E-2"/>
    <x v="1"/>
    <x v="1"/>
    <x v="1"/>
  </r>
  <r>
    <n v="70"/>
    <x v="0"/>
    <n v="103"/>
    <n v="126"/>
    <n v="75"/>
    <n v="541"/>
    <n v="0.66500000000000004"/>
    <n v="1.4E-2"/>
    <x v="0"/>
    <x v="0"/>
    <x v="0"/>
  </r>
  <r>
    <n v="42"/>
    <x v="1"/>
    <n v="100"/>
    <n v="119"/>
    <n v="66"/>
    <n v="163"/>
    <n v="50.46"/>
    <n v="3.0000000000000001E-3"/>
    <x v="1"/>
    <x v="1"/>
    <x v="1"/>
  </r>
  <r>
    <n v="54"/>
    <x v="0"/>
    <n v="100"/>
    <n v="117"/>
    <n v="57"/>
    <n v="98"/>
    <n v="38.72"/>
    <n v="7.0000000000000001E-3"/>
    <x v="1"/>
    <x v="1"/>
    <x v="1"/>
  </r>
  <r>
    <n v="70"/>
    <x v="1"/>
    <n v="61"/>
    <n v="119"/>
    <n v="75"/>
    <n v="114"/>
    <n v="2.11"/>
    <n v="2.1999999999999999E-2"/>
    <x v="1"/>
    <x v="1"/>
    <x v="1"/>
  </r>
  <r>
    <n v="49"/>
    <x v="0"/>
    <n v="70"/>
    <n v="149"/>
    <n v="79"/>
    <n v="104"/>
    <n v="2.93"/>
    <n v="2.3E-2"/>
    <x v="1"/>
    <x v="1"/>
    <x v="1"/>
  </r>
  <r>
    <n v="55"/>
    <x v="1"/>
    <n v="73"/>
    <n v="138"/>
    <n v="79"/>
    <n v="105"/>
    <n v="1.61"/>
    <n v="8.9999999999999993E-3"/>
    <x v="0"/>
    <x v="2"/>
    <x v="2"/>
  </r>
  <r>
    <n v="31"/>
    <x v="0"/>
    <n v="72"/>
    <n v="117"/>
    <n v="49"/>
    <n v="184"/>
    <n v="300"/>
    <n v="5.0000000000000001E-3"/>
    <x v="1"/>
    <x v="1"/>
    <x v="1"/>
  </r>
  <r>
    <n v="56"/>
    <x v="0"/>
    <n v="64"/>
    <n v="120"/>
    <n v="68"/>
    <n v="66"/>
    <n v="0.49299999999999999"/>
    <n v="1.4999999999999999E-2"/>
    <x v="1"/>
    <x v="1"/>
    <x v="1"/>
  </r>
  <r>
    <n v="67"/>
    <x v="1"/>
    <n v="51"/>
    <n v="143"/>
    <n v="75"/>
    <n v="102"/>
    <n v="1.31"/>
    <n v="0.03"/>
    <x v="1"/>
    <x v="1"/>
    <x v="1"/>
  </r>
  <r>
    <n v="36"/>
    <x v="0"/>
    <n v="92"/>
    <n v="147"/>
    <n v="78"/>
    <n v="77"/>
    <n v="4.58"/>
    <n v="4.0000000000000001E-3"/>
    <x v="0"/>
    <x v="0"/>
    <x v="0"/>
  </r>
  <r>
    <n v="29"/>
    <x v="0"/>
    <n v="81"/>
    <n v="150"/>
    <n v="51"/>
    <n v="100"/>
    <n v="6.48"/>
    <n v="3.0000000000000001E-3"/>
    <x v="1"/>
    <x v="1"/>
    <x v="1"/>
  </r>
  <r>
    <n v="50"/>
    <x v="1"/>
    <n v="120"/>
    <n v="220"/>
    <n v="128"/>
    <n v="76"/>
    <n v="0.92900000000000005"/>
    <n v="7.1999999999999995E-2"/>
    <x v="1"/>
    <x v="1"/>
    <x v="1"/>
  </r>
  <r>
    <n v="35"/>
    <x v="0"/>
    <n v="74"/>
    <n v="134"/>
    <n v="58"/>
    <n v="78"/>
    <n v="1.37"/>
    <n v="3.0000000000000001E-3"/>
    <x v="0"/>
    <x v="2"/>
    <x v="2"/>
  </r>
  <r>
    <n v="65"/>
    <x v="1"/>
    <n v="104"/>
    <n v="128"/>
    <n v="79"/>
    <n v="274"/>
    <n v="6.78"/>
    <n v="0.19700000000000001"/>
    <x v="1"/>
    <x v="1"/>
    <x v="1"/>
  </r>
  <r>
    <n v="42"/>
    <x v="1"/>
    <n v="70"/>
    <n v="117"/>
    <n v="76"/>
    <n v="100"/>
    <n v="4.24"/>
    <n v="3.0000000000000001E-3"/>
    <x v="0"/>
    <x v="2"/>
    <x v="2"/>
  </r>
  <r>
    <n v="55"/>
    <x v="0"/>
    <n v="61"/>
    <n v="90"/>
    <n v="57"/>
    <n v="188"/>
    <n v="1.3"/>
    <n v="0.11"/>
    <x v="1"/>
    <x v="1"/>
    <x v="1"/>
  </r>
  <r>
    <n v="60"/>
    <x v="0"/>
    <n v="69"/>
    <n v="94"/>
    <n v="55"/>
    <n v="87"/>
    <n v="0.60899999999999999"/>
    <n v="1.6E-2"/>
    <x v="1"/>
    <x v="1"/>
    <x v="1"/>
  </r>
  <r>
    <n v="58"/>
    <x v="0"/>
    <n v="98"/>
    <n v="91"/>
    <n v="50"/>
    <n v="182"/>
    <n v="15.23"/>
    <n v="1.2999999999999999E-2"/>
    <x v="1"/>
    <x v="1"/>
    <x v="1"/>
  </r>
  <r>
    <n v="50"/>
    <x v="0"/>
    <n v="64"/>
    <n v="109"/>
    <n v="60"/>
    <n v="96"/>
    <n v="1.54"/>
    <n v="0.93"/>
    <x v="1"/>
    <x v="1"/>
    <x v="1"/>
  </r>
  <r>
    <n v="53"/>
    <x v="0"/>
    <n v="55"/>
    <n v="120"/>
    <n v="79"/>
    <n v="114"/>
    <n v="2.93"/>
    <n v="0.03"/>
    <x v="1"/>
    <x v="1"/>
    <x v="1"/>
  </r>
  <r>
    <n v="50"/>
    <x v="1"/>
    <n v="79"/>
    <n v="92"/>
    <n v="55"/>
    <n v="415"/>
    <n v="16.95"/>
    <n v="5.0000000000000001E-3"/>
    <x v="1"/>
    <x v="1"/>
    <x v="1"/>
  </r>
  <r>
    <n v="64"/>
    <x v="1"/>
    <n v="68"/>
    <n v="91"/>
    <n v="61"/>
    <n v="119"/>
    <n v="2.97"/>
    <n v="1.53"/>
    <x v="1"/>
    <x v="1"/>
    <x v="1"/>
  </r>
  <r>
    <n v="65"/>
    <x v="0"/>
    <n v="60"/>
    <n v="112"/>
    <n v="56"/>
    <n v="95"/>
    <n v="4.22"/>
    <n v="1.04"/>
    <x v="1"/>
    <x v="1"/>
    <x v="1"/>
  </r>
  <r>
    <n v="62"/>
    <x v="1"/>
    <n v="60"/>
    <n v="145"/>
    <n v="67"/>
    <n v="208"/>
    <n v="1.29"/>
    <n v="8.9999999999999993E-3"/>
    <x v="0"/>
    <x v="0"/>
    <x v="0"/>
  </r>
  <r>
    <n v="67"/>
    <x v="1"/>
    <n v="81"/>
    <n v="150"/>
    <n v="75"/>
    <n v="80"/>
    <n v="4.8"/>
    <n v="8.9999999999999993E-3"/>
    <x v="0"/>
    <x v="0"/>
    <x v="0"/>
  </r>
  <r>
    <n v="62"/>
    <x v="0"/>
    <n v="90"/>
    <n v="136"/>
    <n v="68"/>
    <n v="141"/>
    <n v="1.83"/>
    <n v="1.4E-2"/>
    <x v="0"/>
    <x v="2"/>
    <x v="2"/>
  </r>
  <r>
    <n v="43"/>
    <x v="0"/>
    <n v="90"/>
    <n v="95"/>
    <n v="50"/>
    <n v="118"/>
    <n v="1.33"/>
    <n v="0.54400000000000004"/>
    <x v="1"/>
    <x v="1"/>
    <x v="1"/>
  </r>
  <r>
    <n v="47"/>
    <x v="1"/>
    <n v="58"/>
    <n v="93"/>
    <n v="78"/>
    <n v="170"/>
    <n v="1.19"/>
    <n v="6.8000000000000005E-2"/>
    <x v="1"/>
    <x v="1"/>
    <x v="1"/>
  </r>
  <r>
    <n v="40"/>
    <x v="0"/>
    <n v="57"/>
    <n v="208"/>
    <n v="40"/>
    <n v="108"/>
    <n v="2.11"/>
    <n v="3.0000000000000001E-3"/>
    <x v="0"/>
    <x v="0"/>
    <x v="0"/>
  </r>
  <r>
    <n v="55"/>
    <x v="1"/>
    <n v="80"/>
    <n v="117"/>
    <n v="83"/>
    <n v="200"/>
    <n v="0.78"/>
    <n v="5.1999999999999998E-2"/>
    <x v="1"/>
    <x v="1"/>
    <x v="1"/>
  </r>
  <r>
    <n v="56"/>
    <x v="1"/>
    <n v="68"/>
    <n v="123"/>
    <n v="70"/>
    <n v="102"/>
    <n v="2.2799999999999998"/>
    <n v="0.255"/>
    <x v="1"/>
    <x v="1"/>
    <x v="1"/>
  </r>
  <r>
    <n v="47"/>
    <x v="0"/>
    <n v="71"/>
    <n v="117"/>
    <n v="61"/>
    <n v="140"/>
    <n v="4.3899999999999997"/>
    <n v="1.37"/>
    <x v="1"/>
    <x v="1"/>
    <x v="1"/>
  </r>
  <r>
    <n v="60"/>
    <x v="1"/>
    <n v="78"/>
    <n v="109"/>
    <n v="69"/>
    <n v="230"/>
    <n v="19.47"/>
    <n v="3.0000000000000001E-3"/>
    <x v="1"/>
    <x v="1"/>
    <x v="1"/>
  </r>
  <r>
    <n v="56"/>
    <x v="0"/>
    <n v="75"/>
    <n v="157"/>
    <n v="67"/>
    <n v="104"/>
    <n v="2.41"/>
    <n v="0.45"/>
    <x v="1"/>
    <x v="1"/>
    <x v="1"/>
  </r>
  <r>
    <n v="45"/>
    <x v="0"/>
    <n v="117"/>
    <n v="100"/>
    <n v="68"/>
    <n v="202"/>
    <n v="3.18"/>
    <n v="3.0000000000000001E-3"/>
    <x v="0"/>
    <x v="0"/>
    <x v="0"/>
  </r>
  <r>
    <n v="47"/>
    <x v="0"/>
    <n v="94"/>
    <n v="105"/>
    <n v="81"/>
    <n v="135"/>
    <n v="36.24"/>
    <n v="0.26300000000000001"/>
    <x v="1"/>
    <x v="1"/>
    <x v="1"/>
  </r>
  <r>
    <n v="70"/>
    <x v="1"/>
    <n v="80"/>
    <n v="135"/>
    <n v="75"/>
    <n v="351"/>
    <n v="2.21"/>
    <n v="10"/>
    <x v="1"/>
    <x v="1"/>
    <x v="1"/>
  </r>
  <r>
    <n v="85"/>
    <x v="0"/>
    <n v="112"/>
    <n v="115"/>
    <n v="69"/>
    <n v="114"/>
    <n v="2.19"/>
    <n v="6.2E-2"/>
    <x v="1"/>
    <x v="1"/>
    <x v="1"/>
  </r>
  <r>
    <n v="48"/>
    <x v="0"/>
    <n v="84"/>
    <n v="118"/>
    <n v="68"/>
    <n v="96"/>
    <n v="5.33"/>
    <n v="6.0000000000000001E-3"/>
    <x v="0"/>
    <x v="2"/>
    <x v="2"/>
  </r>
  <r>
    <n v="86"/>
    <x v="1"/>
    <n v="40"/>
    <n v="179"/>
    <n v="68"/>
    <n v="147"/>
    <n v="5.22"/>
    <n v="1.0999999999999999E-2"/>
    <x v="0"/>
    <x v="0"/>
    <x v="0"/>
  </r>
  <r>
    <n v="44"/>
    <x v="0"/>
    <n v="94"/>
    <n v="122"/>
    <n v="67"/>
    <n v="204"/>
    <n v="1.63"/>
    <n v="6.0000000000000001E-3"/>
    <x v="0"/>
    <x v="0"/>
    <x v="0"/>
  </r>
  <r>
    <n v="66"/>
    <x v="0"/>
    <n v="84"/>
    <n v="125"/>
    <n v="55"/>
    <n v="149"/>
    <n v="1.33"/>
    <n v="0.17199999999999999"/>
    <x v="1"/>
    <x v="1"/>
    <x v="1"/>
  </r>
  <r>
    <n v="45"/>
    <x v="0"/>
    <n v="85"/>
    <n v="168"/>
    <n v="104"/>
    <n v="96"/>
    <n v="1.24"/>
    <n v="4.25"/>
    <x v="1"/>
    <x v="1"/>
    <x v="1"/>
  </r>
  <r>
    <n v="54"/>
    <x v="0"/>
    <n v="58"/>
    <n v="117"/>
    <n v="68"/>
    <n v="443"/>
    <n v="5.8"/>
    <n v="0.35899999999999999"/>
    <x v="1"/>
    <x v="1"/>
    <x v="1"/>
  </r>
  <r>
    <n v="51"/>
    <x v="0"/>
    <n v="94"/>
    <n v="157"/>
    <n v="79"/>
    <n v="134"/>
    <n v="50.89"/>
    <n v="1.77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9">
  <r>
    <n v="63"/>
    <s v="Male"/>
    <n v="66"/>
    <x v="0"/>
    <n v="160"/>
    <x v="0"/>
    <n v="83"/>
    <x v="0"/>
    <n v="160"/>
    <x v="0"/>
    <n v="1.8"/>
    <x v="0"/>
    <n v="1.2E-2"/>
    <x v="0"/>
    <x v="0"/>
    <x v="0"/>
    <s v="Monitor closely and consult doctor"/>
  </r>
  <r>
    <n v="20"/>
    <s v="Male"/>
    <n v="94"/>
    <x v="0"/>
    <n v="98"/>
    <x v="1"/>
    <n v="46"/>
    <x v="1"/>
    <n v="296"/>
    <x v="0"/>
    <n v="6.75"/>
    <x v="1"/>
    <n v="1.06"/>
    <x v="1"/>
    <x v="1"/>
    <x v="1"/>
    <s v="Immediate medical attention"/>
  </r>
  <r>
    <n v="56"/>
    <s v="Male"/>
    <n v="64"/>
    <x v="0"/>
    <n v="160"/>
    <x v="0"/>
    <n v="77"/>
    <x v="2"/>
    <n v="270"/>
    <x v="0"/>
    <n v="1.99"/>
    <x v="0"/>
    <n v="3.0000000000000001E-3"/>
    <x v="0"/>
    <x v="0"/>
    <x v="0"/>
    <s v="Monitor closely and consult doctor"/>
  </r>
  <r>
    <n v="66"/>
    <s v="Male"/>
    <n v="70"/>
    <x v="0"/>
    <n v="120"/>
    <x v="1"/>
    <n v="55"/>
    <x v="1"/>
    <n v="270"/>
    <x v="0"/>
    <n v="13.87"/>
    <x v="2"/>
    <n v="0.122"/>
    <x v="2"/>
    <x v="1"/>
    <x v="1"/>
    <s v="Immediate medical attention"/>
  </r>
  <r>
    <n v="54"/>
    <s v="Male"/>
    <n v="64"/>
    <x v="0"/>
    <n v="112"/>
    <x v="1"/>
    <n v="65"/>
    <x v="2"/>
    <n v="300"/>
    <x v="0"/>
    <n v="1.08"/>
    <x v="0"/>
    <n v="3.0000000000000001E-3"/>
    <x v="0"/>
    <x v="0"/>
    <x v="0"/>
    <s v="Monitor closely and consult doctor"/>
  </r>
  <r>
    <n v="52"/>
    <s v="Female"/>
    <n v="61"/>
    <x v="0"/>
    <n v="112"/>
    <x v="1"/>
    <n v="58"/>
    <x v="1"/>
    <n v="87"/>
    <x v="1"/>
    <n v="1.83"/>
    <x v="0"/>
    <n v="4.0000000000000001E-3"/>
    <x v="0"/>
    <x v="0"/>
    <x v="2"/>
    <s v="Maintain healthy lifestyle"/>
  </r>
  <r>
    <n v="38"/>
    <s v="Female"/>
    <n v="40"/>
    <x v="1"/>
    <n v="179"/>
    <x v="0"/>
    <n v="68"/>
    <x v="2"/>
    <n v="102"/>
    <x v="0"/>
    <n v="0.71"/>
    <x v="0"/>
    <n v="3.0000000000000001E-3"/>
    <x v="0"/>
    <x v="0"/>
    <x v="0"/>
    <s v="Monitor closely and consult doctor"/>
  </r>
  <r>
    <n v="61"/>
    <s v="Male"/>
    <n v="60"/>
    <x v="0"/>
    <n v="214"/>
    <x v="0"/>
    <n v="82"/>
    <x v="0"/>
    <n v="87"/>
    <x v="1"/>
    <n v="300"/>
    <x v="2"/>
    <n v="2.37"/>
    <x v="1"/>
    <x v="1"/>
    <x v="1"/>
    <s v="Immediate medical attention"/>
  </r>
  <r>
    <n v="49"/>
    <s v="Female"/>
    <n v="60"/>
    <x v="0"/>
    <n v="154"/>
    <x v="0"/>
    <n v="81"/>
    <x v="0"/>
    <n v="135"/>
    <x v="0"/>
    <n v="2.35"/>
    <x v="0"/>
    <n v="4.0000000000000001E-3"/>
    <x v="0"/>
    <x v="0"/>
    <x v="0"/>
    <s v="Monitor closely and consult doctor"/>
  </r>
  <r>
    <n v="65"/>
    <s v="Male"/>
    <n v="61"/>
    <x v="0"/>
    <n v="160"/>
    <x v="0"/>
    <n v="95"/>
    <x v="0"/>
    <n v="100"/>
    <x v="0"/>
    <n v="2.84"/>
    <x v="0"/>
    <n v="1.0999999999999999E-2"/>
    <x v="0"/>
    <x v="0"/>
    <x v="0"/>
    <s v="Monitor closely and consult doctor"/>
  </r>
  <r>
    <n v="45"/>
    <s v="Female"/>
    <n v="60"/>
    <x v="0"/>
    <n v="166"/>
    <x v="0"/>
    <n v="90"/>
    <x v="0"/>
    <n v="102"/>
    <x v="0"/>
    <n v="2.39"/>
    <x v="0"/>
    <n v="6.0000000000000001E-3"/>
    <x v="0"/>
    <x v="0"/>
    <x v="0"/>
    <s v="Monitor closely and consult doctor"/>
  </r>
  <r>
    <n v="63"/>
    <s v="Female"/>
    <n v="60"/>
    <x v="0"/>
    <n v="150"/>
    <x v="0"/>
    <n v="83"/>
    <x v="0"/>
    <n v="198"/>
    <x v="0"/>
    <n v="2.39"/>
    <x v="0"/>
    <n v="1.2999999999999999E-2"/>
    <x v="0"/>
    <x v="0"/>
    <x v="0"/>
    <s v="Monitor closely and consult doctor"/>
  </r>
  <r>
    <n v="64"/>
    <s v="Male"/>
    <n v="60"/>
    <x v="0"/>
    <n v="199"/>
    <x v="0"/>
    <n v="99"/>
    <x v="0"/>
    <n v="92"/>
    <x v="1"/>
    <n v="3.43"/>
    <x v="0"/>
    <n v="5.37"/>
    <x v="1"/>
    <x v="1"/>
    <x v="1"/>
    <s v="Immediate medical attention"/>
  </r>
  <r>
    <n v="54"/>
    <s v="Female"/>
    <n v="94"/>
    <x v="0"/>
    <n v="122"/>
    <x v="1"/>
    <n v="67"/>
    <x v="2"/>
    <n v="97"/>
    <x v="1"/>
    <n v="1.42"/>
    <x v="0"/>
    <n v="1.2E-2"/>
    <x v="0"/>
    <x v="0"/>
    <x v="2"/>
    <s v="Maintain healthy lifestyle"/>
  </r>
  <r>
    <n v="47"/>
    <s v="Male"/>
    <n v="76"/>
    <x v="0"/>
    <n v="120"/>
    <x v="1"/>
    <n v="70"/>
    <x v="2"/>
    <n v="319"/>
    <x v="0"/>
    <n v="2.57"/>
    <x v="0"/>
    <n v="3.0000000000000001E-3"/>
    <x v="0"/>
    <x v="0"/>
    <x v="0"/>
    <s v="Monitor closely and consult doctor"/>
  </r>
  <r>
    <n v="61"/>
    <s v="Male"/>
    <n v="81"/>
    <x v="0"/>
    <n v="118"/>
    <x v="1"/>
    <n v="66"/>
    <x v="2"/>
    <n v="134"/>
    <x v="0"/>
    <n v="1.49"/>
    <x v="0"/>
    <n v="1.7000000000000001E-2"/>
    <x v="0"/>
    <x v="1"/>
    <x v="1"/>
    <s v="Immediate medical attention"/>
  </r>
  <r>
    <n v="86"/>
    <s v="Female"/>
    <n v="73"/>
    <x v="0"/>
    <n v="114"/>
    <x v="1"/>
    <n v="68"/>
    <x v="2"/>
    <n v="87"/>
    <x v="1"/>
    <n v="1.1100000000000001"/>
    <x v="0"/>
    <n v="0.77600000000000002"/>
    <x v="1"/>
    <x v="1"/>
    <x v="1"/>
    <s v="Immediate medical attention"/>
  </r>
  <r>
    <n v="45"/>
    <s v="Female"/>
    <n v="70"/>
    <x v="0"/>
    <n v="100"/>
    <x v="1"/>
    <n v="68"/>
    <x v="2"/>
    <n v="96"/>
    <x v="1"/>
    <n v="0.60599999999999998"/>
    <x v="0"/>
    <n v="4.0000000000000001E-3"/>
    <x v="0"/>
    <x v="0"/>
    <x v="2"/>
    <s v="Maintain healthy lifestyle"/>
  </r>
  <r>
    <n v="37"/>
    <s v="Female"/>
    <n v="72"/>
    <x v="0"/>
    <n v="107"/>
    <x v="1"/>
    <n v="86"/>
    <x v="0"/>
    <n v="274"/>
    <x v="0"/>
    <n v="2.89"/>
    <x v="0"/>
    <n v="3.0000000000000001E-3"/>
    <x v="0"/>
    <x v="0"/>
    <x v="0"/>
    <s v="Monitor closely and consult doctor"/>
  </r>
  <r>
    <n v="45"/>
    <s v="Male"/>
    <n v="60"/>
    <x v="0"/>
    <n v="109"/>
    <x v="1"/>
    <n v="65"/>
    <x v="2"/>
    <n v="89"/>
    <x v="1"/>
    <n v="1.6"/>
    <x v="0"/>
    <n v="0.02"/>
    <x v="0"/>
    <x v="1"/>
    <x v="1"/>
    <s v="Immediate medical attention"/>
  </r>
  <r>
    <n v="60"/>
    <s v="Male"/>
    <n v="92"/>
    <x v="0"/>
    <n v="151"/>
    <x v="0"/>
    <n v="78"/>
    <x v="2"/>
    <n v="301"/>
    <x v="0"/>
    <n v="1.6"/>
    <x v="0"/>
    <n v="5.0000000000000001E-3"/>
    <x v="0"/>
    <x v="0"/>
    <x v="0"/>
    <s v="Monitor closely and consult doctor"/>
  </r>
  <r>
    <n v="48"/>
    <s v="Male"/>
    <n v="135"/>
    <x v="2"/>
    <n v="98"/>
    <x v="1"/>
    <n v="60"/>
    <x v="2"/>
    <n v="100"/>
    <x v="0"/>
    <n v="94.79"/>
    <x v="2"/>
    <n v="4.0000000000000001E-3"/>
    <x v="0"/>
    <x v="1"/>
    <x v="1"/>
    <s v="Immediate medical attention"/>
  </r>
  <r>
    <n v="52"/>
    <s v="Male"/>
    <n v="76"/>
    <x v="0"/>
    <n v="109"/>
    <x v="1"/>
    <n v="85"/>
    <x v="0"/>
    <n v="227"/>
    <x v="0"/>
    <n v="0.66500000000000004"/>
    <x v="0"/>
    <n v="0.49099999999999999"/>
    <x v="1"/>
    <x v="1"/>
    <x v="1"/>
    <s v="Immediate medical attention"/>
  </r>
  <r>
    <n v="30"/>
    <s v="Male"/>
    <n v="63"/>
    <x v="0"/>
    <n v="110"/>
    <x v="1"/>
    <n v="68"/>
    <x v="2"/>
    <n v="107"/>
    <x v="0"/>
    <n v="50.46"/>
    <x v="2"/>
    <n v="3.0000000000000001E-3"/>
    <x v="0"/>
    <x v="1"/>
    <x v="1"/>
    <s v="Immediate medical attention"/>
  </r>
  <r>
    <n v="50"/>
    <s v="Male"/>
    <n v="63"/>
    <x v="0"/>
    <n v="104"/>
    <x v="1"/>
    <n v="63"/>
    <x v="2"/>
    <n v="269"/>
    <x v="0"/>
    <n v="38.72"/>
    <x v="2"/>
    <n v="0.61199999999999999"/>
    <x v="1"/>
    <x v="1"/>
    <x v="1"/>
    <s v="Immediate medical attention"/>
  </r>
  <r>
    <n v="72"/>
    <s v="Male"/>
    <n v="64"/>
    <x v="0"/>
    <n v="106"/>
    <x v="1"/>
    <n v="68"/>
    <x v="2"/>
    <n v="111"/>
    <x v="0"/>
    <n v="2.11"/>
    <x v="0"/>
    <n v="1.39"/>
    <x v="1"/>
    <x v="1"/>
    <x v="1"/>
    <s v="Immediate medical attention"/>
  </r>
  <r>
    <n v="42"/>
    <s v="Male"/>
    <n v="65"/>
    <x v="0"/>
    <n v="150"/>
    <x v="0"/>
    <n v="68"/>
    <x v="2"/>
    <n v="101"/>
    <x v="0"/>
    <n v="2.93"/>
    <x v="0"/>
    <n v="3.0000000000000001E-3"/>
    <x v="0"/>
    <x v="0"/>
    <x v="0"/>
    <s v="Monitor closely and consult doctor"/>
  </r>
  <r>
    <n v="72"/>
    <s v="Female"/>
    <n v="64"/>
    <x v="0"/>
    <n v="152"/>
    <x v="0"/>
    <n v="60"/>
    <x v="2"/>
    <n v="95"/>
    <x v="1"/>
    <n v="1.61"/>
    <x v="0"/>
    <n v="6.0000000000000001E-3"/>
    <x v="0"/>
    <x v="0"/>
    <x v="0"/>
    <s v="Monitor closely and consult doctor"/>
  </r>
  <r>
    <n v="47"/>
    <s v="Female"/>
    <n v="66"/>
    <x v="0"/>
    <n v="134"/>
    <x v="0"/>
    <n v="57"/>
    <x v="1"/>
    <n v="279"/>
    <x v="0"/>
    <n v="300"/>
    <x v="2"/>
    <n v="7.0000000000000001E-3"/>
    <x v="0"/>
    <x v="1"/>
    <x v="1"/>
    <s v="Immediate medical attention"/>
  </r>
  <r>
    <n v="63"/>
    <s v="Male"/>
    <n v="66"/>
    <x v="0"/>
    <n v="135"/>
    <x v="0"/>
    <n v="55"/>
    <x v="1"/>
    <n v="166"/>
    <x v="0"/>
    <n v="0.49299999999999999"/>
    <x v="0"/>
    <n v="10"/>
    <x v="1"/>
    <x v="0"/>
    <x v="1"/>
    <s v="Immediate medical attention"/>
  </r>
  <r>
    <n v="54"/>
    <s v="Male"/>
    <n v="125"/>
    <x v="2"/>
    <n v="131"/>
    <x v="0"/>
    <n v="82"/>
    <x v="0"/>
    <n v="95"/>
    <x v="1"/>
    <n v="1.31"/>
    <x v="0"/>
    <n v="8.3000000000000007"/>
    <x v="1"/>
    <x v="1"/>
    <x v="1"/>
    <s v="Immediate medical attention"/>
  </r>
  <r>
    <n v="35"/>
    <s v="Male"/>
    <n v="62"/>
    <x v="0"/>
    <n v="137"/>
    <x v="0"/>
    <n v="61"/>
    <x v="2"/>
    <n v="321"/>
    <x v="0"/>
    <n v="4.58"/>
    <x v="0"/>
    <n v="3.0000000000000001E-3"/>
    <x v="0"/>
    <x v="0"/>
    <x v="0"/>
    <s v="Monitor closely and consult doctor"/>
  </r>
  <r>
    <n v="68"/>
    <s v="Male"/>
    <n v="61"/>
    <x v="0"/>
    <n v="121"/>
    <x v="1"/>
    <n v="49"/>
    <x v="1"/>
    <n v="98"/>
    <x v="1"/>
    <n v="6.48"/>
    <x v="1"/>
    <n v="2.1000000000000001E-2"/>
    <x v="0"/>
    <x v="1"/>
    <x v="1"/>
    <s v="Immediate medical attention"/>
  </r>
  <r>
    <n v="56"/>
    <s v="Female"/>
    <n v="60"/>
    <x v="0"/>
    <n v="145"/>
    <x v="0"/>
    <n v="62"/>
    <x v="2"/>
    <n v="105"/>
    <x v="0"/>
    <n v="0.92900000000000005"/>
    <x v="0"/>
    <n v="1.2999999999999999E-2"/>
    <x v="0"/>
    <x v="0"/>
    <x v="0"/>
    <s v="Monitor closely and consult doctor"/>
  </r>
  <r>
    <n v="50"/>
    <s v="Male"/>
    <n v="61"/>
    <x v="0"/>
    <n v="136"/>
    <x v="0"/>
    <n v="70"/>
    <x v="2"/>
    <n v="136"/>
    <x v="0"/>
    <n v="1.37"/>
    <x v="0"/>
    <n v="1.1499999999999999"/>
    <x v="1"/>
    <x v="1"/>
    <x v="1"/>
    <s v="Immediate medical attention"/>
  </r>
  <r>
    <n v="64"/>
    <s v="Male"/>
    <n v="58"/>
    <x v="1"/>
    <n v="156"/>
    <x v="0"/>
    <n v="76"/>
    <x v="2"/>
    <n v="82"/>
    <x v="1"/>
    <n v="6.78"/>
    <x v="1"/>
    <n v="1.2E-2"/>
    <x v="0"/>
    <x v="1"/>
    <x v="1"/>
    <s v="Immediate medical attention"/>
  </r>
  <r>
    <n v="65"/>
    <s v="Male"/>
    <n v="60"/>
    <x v="0"/>
    <n v="166"/>
    <x v="0"/>
    <n v="82"/>
    <x v="0"/>
    <n v="117"/>
    <x v="0"/>
    <n v="4.24"/>
    <x v="0"/>
    <n v="4.0000000000000001E-3"/>
    <x v="0"/>
    <x v="0"/>
    <x v="0"/>
    <s v="Monitor closely and consult doctor"/>
  </r>
  <r>
    <n v="64"/>
    <s v="Male"/>
    <n v="65"/>
    <x v="0"/>
    <n v="155"/>
    <x v="0"/>
    <n v="75"/>
    <x v="2"/>
    <n v="107"/>
    <x v="0"/>
    <n v="1.3"/>
    <x v="0"/>
    <n v="4.0000000000000001E-3"/>
    <x v="0"/>
    <x v="0"/>
    <x v="0"/>
    <s v="Monitor closely and consult doctor"/>
  </r>
  <r>
    <n v="50"/>
    <s v="Female"/>
    <n v="93"/>
    <x v="0"/>
    <n v="120"/>
    <x v="1"/>
    <n v="71"/>
    <x v="2"/>
    <n v="120"/>
    <x v="0"/>
    <n v="0.60899999999999999"/>
    <x v="0"/>
    <n v="1.2999999999999999E-2"/>
    <x v="0"/>
    <x v="0"/>
    <x v="2"/>
    <s v="Maintain healthy lifestyle"/>
  </r>
  <r>
    <n v="34"/>
    <s v="Male"/>
    <n v="96"/>
    <x v="0"/>
    <n v="105"/>
    <x v="1"/>
    <n v="75"/>
    <x v="2"/>
    <n v="136"/>
    <x v="0"/>
    <n v="15.23"/>
    <x v="2"/>
    <n v="3.0000000000000001E-3"/>
    <x v="0"/>
    <x v="1"/>
    <x v="1"/>
    <s v="Immediate medical attention"/>
  </r>
  <r>
    <n v="44"/>
    <s v="Male"/>
    <n v="94"/>
    <x v="0"/>
    <n v="91"/>
    <x v="1"/>
    <n v="52"/>
    <x v="1"/>
    <n v="208"/>
    <x v="0"/>
    <n v="1.54"/>
    <x v="0"/>
    <n v="3.0000000000000001E-3"/>
    <x v="0"/>
    <x v="0"/>
    <x v="0"/>
    <s v="Monitor closely and consult doctor"/>
  </r>
  <r>
    <n v="50"/>
    <s v="Male"/>
    <n v="95"/>
    <x v="0"/>
    <n v="101"/>
    <x v="1"/>
    <n v="76"/>
    <x v="2"/>
    <n v="125"/>
    <x v="0"/>
    <n v="2.93"/>
    <x v="0"/>
    <n v="5.0000000000000001E-3"/>
    <x v="0"/>
    <x v="0"/>
    <x v="2"/>
    <s v="Maintain healthy lifestyle"/>
  </r>
  <r>
    <n v="50"/>
    <s v="Male"/>
    <n v="96"/>
    <x v="0"/>
    <n v="105"/>
    <x v="1"/>
    <n v="70"/>
    <x v="2"/>
    <n v="103"/>
    <x v="0"/>
    <n v="16.95"/>
    <x v="2"/>
    <n v="3.0000000000000001E-3"/>
    <x v="0"/>
    <x v="1"/>
    <x v="1"/>
    <s v="Immediate medical attention"/>
  </r>
  <r>
    <n v="55"/>
    <s v="Male"/>
    <n v="97"/>
    <x v="0"/>
    <n v="105"/>
    <x v="1"/>
    <n v="80"/>
    <x v="0"/>
    <n v="100"/>
    <x v="0"/>
    <n v="2.97"/>
    <x v="0"/>
    <n v="0.14599999999999999"/>
    <x v="2"/>
    <x v="1"/>
    <x v="1"/>
    <s v="Immediate medical attention"/>
  </r>
  <r>
    <n v="63"/>
    <s v="Male"/>
    <n v="91"/>
    <x v="0"/>
    <n v="121"/>
    <x v="1"/>
    <n v="82"/>
    <x v="0"/>
    <n v="93"/>
    <x v="1"/>
    <n v="4.22"/>
    <x v="0"/>
    <n v="8.0000000000000002E-3"/>
    <x v="0"/>
    <x v="1"/>
    <x v="1"/>
    <s v="Immediate medical attention"/>
  </r>
  <r>
    <n v="58"/>
    <s v="Female"/>
    <n v="96"/>
    <x v="0"/>
    <n v="111"/>
    <x v="1"/>
    <n v="74"/>
    <x v="2"/>
    <n v="99"/>
    <x v="1"/>
    <n v="1.29"/>
    <x v="0"/>
    <n v="2.5999999999999999E-2"/>
    <x v="0"/>
    <x v="1"/>
    <x v="1"/>
    <s v="Immediate medical attention"/>
  </r>
  <r>
    <n v="40"/>
    <s v="Male"/>
    <n v="87"/>
    <x v="0"/>
    <n v="115"/>
    <x v="1"/>
    <n v="78"/>
    <x v="2"/>
    <n v="228"/>
    <x v="0"/>
    <n v="4.8"/>
    <x v="0"/>
    <n v="5.2999999999999999E-2"/>
    <x v="2"/>
    <x v="1"/>
    <x v="1"/>
    <s v="Immediate medical attention"/>
  </r>
  <r>
    <n v="45"/>
    <s v="Male"/>
    <n v="76"/>
    <x v="0"/>
    <n v="133"/>
    <x v="0"/>
    <n v="75"/>
    <x v="2"/>
    <n v="238"/>
    <x v="0"/>
    <n v="1.83"/>
    <x v="0"/>
    <n v="4.0000000000000001E-3"/>
    <x v="0"/>
    <x v="0"/>
    <x v="0"/>
    <s v="Monitor closely and consult doctor"/>
  </r>
  <r>
    <n v="46"/>
    <s v="Male"/>
    <n v="77"/>
    <x v="0"/>
    <n v="153"/>
    <x v="0"/>
    <n v="76"/>
    <x v="2"/>
    <n v="96"/>
    <x v="1"/>
    <n v="1.33"/>
    <x v="0"/>
    <n v="8.9999999999999993E-3"/>
    <x v="0"/>
    <x v="0"/>
    <x v="0"/>
    <s v="Monitor closely and consult doctor"/>
  </r>
  <r>
    <n v="38"/>
    <s v="Female"/>
    <n v="80"/>
    <x v="0"/>
    <n v="152"/>
    <x v="0"/>
    <n v="78"/>
    <x v="2"/>
    <n v="133"/>
    <x v="0"/>
    <n v="1.19"/>
    <x v="0"/>
    <n v="3.0000000000000001E-3"/>
    <x v="0"/>
    <x v="0"/>
    <x v="0"/>
    <s v="Monitor closely and consult doctor"/>
  </r>
  <r>
    <n v="47"/>
    <s v="Male"/>
    <n v="82"/>
    <x v="0"/>
    <n v="125"/>
    <x v="1"/>
    <n v="61"/>
    <x v="2"/>
    <n v="136"/>
    <x v="0"/>
    <n v="2.11"/>
    <x v="0"/>
    <n v="6.7000000000000004E-2"/>
    <x v="2"/>
    <x v="1"/>
    <x v="1"/>
    <s v="Immediate medical attention"/>
  </r>
  <r>
    <n v="40"/>
    <s v="Female"/>
    <n v="83"/>
    <x v="0"/>
    <n v="130"/>
    <x v="0"/>
    <n v="75"/>
    <x v="2"/>
    <n v="113"/>
    <x v="0"/>
    <n v="0.78"/>
    <x v="0"/>
    <n v="5.0000000000000001E-3"/>
    <x v="0"/>
    <x v="0"/>
    <x v="2"/>
    <s v="Maintain healthy lifestyle"/>
  </r>
  <r>
    <n v="63"/>
    <s v="Female"/>
    <n v="81"/>
    <x v="0"/>
    <n v="130"/>
    <x v="0"/>
    <n v="65"/>
    <x v="2"/>
    <n v="98"/>
    <x v="1"/>
    <n v="2.2799999999999998"/>
    <x v="0"/>
    <n v="0.04"/>
    <x v="2"/>
    <x v="1"/>
    <x v="1"/>
    <s v="Immediate medical attention"/>
  </r>
  <r>
    <n v="57"/>
    <s v="Female"/>
    <n v="82"/>
    <x v="0"/>
    <n v="121"/>
    <x v="1"/>
    <n v="62"/>
    <x v="2"/>
    <n v="91"/>
    <x v="1"/>
    <n v="4.3899999999999997"/>
    <x v="0"/>
    <n v="7.0000000000000001E-3"/>
    <x v="0"/>
    <x v="0"/>
    <x v="2"/>
    <s v="Maintain healthy lifestyle"/>
  </r>
  <r>
    <n v="28"/>
    <s v="Female"/>
    <n v="78"/>
    <x v="0"/>
    <n v="127"/>
    <x v="1"/>
    <n v="61"/>
    <x v="2"/>
    <n v="114"/>
    <x v="0"/>
    <n v="19.47"/>
    <x v="2"/>
    <n v="0.01"/>
    <x v="0"/>
    <x v="1"/>
    <x v="1"/>
    <s v="Immediate medical attention"/>
  </r>
  <r>
    <n v="50"/>
    <s v="Male"/>
    <n v="90"/>
    <x v="0"/>
    <n v="125"/>
    <x v="1"/>
    <n v="73"/>
    <x v="2"/>
    <n v="96"/>
    <x v="1"/>
    <n v="2.41"/>
    <x v="0"/>
    <n v="6.0000000000000001E-3"/>
    <x v="0"/>
    <x v="0"/>
    <x v="2"/>
    <s v="Maintain healthy lifestyle"/>
  </r>
  <r>
    <n v="49"/>
    <s v="Male"/>
    <n v="59"/>
    <x v="1"/>
    <n v="110"/>
    <x v="1"/>
    <n v="65"/>
    <x v="2"/>
    <n v="149"/>
    <x v="0"/>
    <n v="3.18"/>
    <x v="0"/>
    <n v="3.0000000000000001E-3"/>
    <x v="0"/>
    <x v="0"/>
    <x v="2"/>
    <s v="Maintain healthy lifestyle"/>
  </r>
  <r>
    <n v="29"/>
    <s v="Male"/>
    <n v="57"/>
    <x v="1"/>
    <n v="140"/>
    <x v="0"/>
    <n v="52"/>
    <x v="1"/>
    <n v="103"/>
    <x v="0"/>
    <n v="36.24"/>
    <x v="2"/>
    <n v="1.0999999999999999E-2"/>
    <x v="0"/>
    <x v="1"/>
    <x v="1"/>
    <s v="Immediate medical attention"/>
  </r>
  <r>
    <n v="80"/>
    <s v="Female"/>
    <n v="76"/>
    <x v="0"/>
    <n v="150"/>
    <x v="0"/>
    <n v="81"/>
    <x v="0"/>
    <n v="110"/>
    <x v="0"/>
    <n v="2.21"/>
    <x v="0"/>
    <n v="3.1E-2"/>
    <x v="0"/>
    <x v="1"/>
    <x v="1"/>
    <s v="Immediate medical attention"/>
  </r>
  <r>
    <n v="45"/>
    <s v="Male"/>
    <n v="61"/>
    <x v="0"/>
    <n v="130"/>
    <x v="0"/>
    <n v="74"/>
    <x v="2"/>
    <n v="251"/>
    <x v="0"/>
    <n v="2.19"/>
    <x v="0"/>
    <n v="1.4999999999999999E-2"/>
    <x v="0"/>
    <x v="1"/>
    <x v="1"/>
    <s v="Immediate medical attention"/>
  </r>
  <r>
    <n v="47"/>
    <s v="Male"/>
    <n v="98"/>
    <x v="0"/>
    <n v="110"/>
    <x v="1"/>
    <n v="76"/>
    <x v="2"/>
    <n v="87"/>
    <x v="1"/>
    <n v="5.33"/>
    <x v="1"/>
    <n v="7.5999999999999998E-2"/>
    <x v="2"/>
    <x v="1"/>
    <x v="1"/>
    <s v="Immediate medical attention"/>
  </r>
  <r>
    <n v="90"/>
    <s v="Female"/>
    <n v="58"/>
    <x v="1"/>
    <n v="120"/>
    <x v="1"/>
    <n v="69"/>
    <x v="2"/>
    <n v="191"/>
    <x v="0"/>
    <n v="5.22"/>
    <x v="1"/>
    <n v="1.4999999999999999E-2"/>
    <x v="0"/>
    <x v="1"/>
    <x v="1"/>
    <s v="Immediate medical attention"/>
  </r>
  <r>
    <n v="45"/>
    <s v="Male"/>
    <n v="83"/>
    <x v="0"/>
    <n v="150"/>
    <x v="0"/>
    <n v="94"/>
    <x v="0"/>
    <n v="334"/>
    <x v="0"/>
    <n v="1.63"/>
    <x v="0"/>
    <n v="5.1999999999999998E-2"/>
    <x v="2"/>
    <x v="1"/>
    <x v="1"/>
    <s v="Immediate medical attention"/>
  </r>
  <r>
    <n v="45"/>
    <s v="Male"/>
    <n v="111"/>
    <x v="2"/>
    <n v="141"/>
    <x v="0"/>
    <n v="95"/>
    <x v="0"/>
    <n v="109"/>
    <x v="0"/>
    <n v="1.33"/>
    <x v="0"/>
    <n v="1.01"/>
    <x v="1"/>
    <x v="1"/>
    <x v="1"/>
    <s v="Immediate medical attention"/>
  </r>
  <r>
    <n v="61"/>
    <s v="Male"/>
    <n v="102"/>
    <x v="2"/>
    <n v="130"/>
    <x v="0"/>
    <n v="83"/>
    <x v="0"/>
    <n v="201"/>
    <x v="0"/>
    <n v="1.24"/>
    <x v="0"/>
    <n v="8.8999999999999996E-2"/>
    <x v="2"/>
    <x v="1"/>
    <x v="1"/>
    <s v="Immediate medical attention"/>
  </r>
  <r>
    <n v="54"/>
    <s v="Male"/>
    <n v="103"/>
    <x v="2"/>
    <n v="120"/>
    <x v="1"/>
    <n v="83"/>
    <x v="0"/>
    <n v="101"/>
    <x v="0"/>
    <n v="5.8"/>
    <x v="1"/>
    <n v="4.0000000000000001E-3"/>
    <x v="0"/>
    <x v="0"/>
    <x v="2"/>
    <s v="Maintain healthy lifestyle"/>
  </r>
  <r>
    <n v="62"/>
    <s v="Male"/>
    <n v="105"/>
    <x v="2"/>
    <n v="128"/>
    <x v="1"/>
    <n v="80"/>
    <x v="0"/>
    <n v="167"/>
    <x v="0"/>
    <n v="3.29"/>
    <x v="0"/>
    <n v="2.8000000000000001E-2"/>
    <x v="0"/>
    <x v="1"/>
    <x v="1"/>
    <s v="Immediate medical attention"/>
  </r>
  <r>
    <n v="65"/>
    <s v="Male"/>
    <n v="61"/>
    <x v="0"/>
    <n v="121"/>
    <x v="1"/>
    <n v="60"/>
    <x v="2"/>
    <n v="85"/>
    <x v="1"/>
    <n v="0.93700000000000006"/>
    <x v="0"/>
    <n v="0.70299999999999996"/>
    <x v="1"/>
    <x v="1"/>
    <x v="1"/>
    <s v="Immediate medical attention"/>
  </r>
  <r>
    <n v="45"/>
    <s v="Male"/>
    <n v="59"/>
    <x v="1"/>
    <n v="137"/>
    <x v="0"/>
    <n v="81"/>
    <x v="0"/>
    <n v="112"/>
    <x v="0"/>
    <n v="2.2799999999999998"/>
    <x v="0"/>
    <n v="1.2E-2"/>
    <x v="0"/>
    <x v="0"/>
    <x v="2"/>
    <s v="Maintain healthy lifestyle"/>
  </r>
  <r>
    <n v="46"/>
    <s v="Male"/>
    <n v="78"/>
    <x v="0"/>
    <n v="115"/>
    <x v="1"/>
    <n v="65"/>
    <x v="2"/>
    <n v="123"/>
    <x v="0"/>
    <n v="4.45"/>
    <x v="0"/>
    <n v="7.0000000000000001E-3"/>
    <x v="0"/>
    <x v="0"/>
    <x v="2"/>
    <s v="Maintain healthy lifestyle"/>
  </r>
  <r>
    <n v="52"/>
    <s v="Male"/>
    <n v="63"/>
    <x v="0"/>
    <n v="123"/>
    <x v="1"/>
    <n v="82"/>
    <x v="0"/>
    <n v="86"/>
    <x v="1"/>
    <n v="4.0199999999999996"/>
    <x v="0"/>
    <n v="7.0000000000000001E-3"/>
    <x v="0"/>
    <x v="0"/>
    <x v="2"/>
    <s v="Maintain healthy lifestyle"/>
  </r>
  <r>
    <n v="58"/>
    <s v="Female"/>
    <n v="91"/>
    <x v="0"/>
    <n v="120"/>
    <x v="1"/>
    <n v="80"/>
    <x v="0"/>
    <n v="177"/>
    <x v="0"/>
    <n v="18.149999999999999"/>
    <x v="2"/>
    <n v="5.0000000000000001E-3"/>
    <x v="0"/>
    <x v="1"/>
    <x v="1"/>
    <s v="Immediate medical attention"/>
  </r>
  <r>
    <n v="61"/>
    <s v="Male"/>
    <n v="60"/>
    <x v="0"/>
    <n v="125"/>
    <x v="1"/>
    <n v="88"/>
    <x v="0"/>
    <n v="90"/>
    <x v="1"/>
    <n v="0.86499999999999999"/>
    <x v="0"/>
    <n v="8.5000000000000006E-2"/>
    <x v="2"/>
    <x v="1"/>
    <x v="1"/>
    <s v="Immediate medical attention"/>
  </r>
  <r>
    <n v="54"/>
    <s v="Female"/>
    <n v="58"/>
    <x v="1"/>
    <n v="130"/>
    <x v="0"/>
    <n v="80"/>
    <x v="0"/>
    <n v="125"/>
    <x v="0"/>
    <n v="3.3"/>
    <x v="0"/>
    <n v="6.0000000000000001E-3"/>
    <x v="0"/>
    <x v="0"/>
    <x v="2"/>
    <s v="Maintain healthy lifestyle"/>
  </r>
  <r>
    <n v="52"/>
    <s v="Male"/>
    <n v="66"/>
    <x v="0"/>
    <n v="94"/>
    <x v="1"/>
    <n v="63"/>
    <x v="2"/>
    <n v="115"/>
    <x v="0"/>
    <n v="0.71799999999999997"/>
    <x v="0"/>
    <n v="0.219"/>
    <x v="2"/>
    <x v="1"/>
    <x v="1"/>
    <s v="Immediate medical attention"/>
  </r>
  <r>
    <n v="57"/>
    <s v="Male"/>
    <n v="94"/>
    <x v="0"/>
    <n v="95"/>
    <x v="1"/>
    <n v="65"/>
    <x v="2"/>
    <n v="392"/>
    <x v="0"/>
    <n v="3.45"/>
    <x v="0"/>
    <n v="3.0000000000000001E-3"/>
    <x v="0"/>
    <x v="0"/>
    <x v="0"/>
    <s v="Monitor closely and consult doctor"/>
  </r>
  <r>
    <n v="47"/>
    <s v="Female"/>
    <n v="64"/>
    <x v="0"/>
    <n v="101"/>
    <x v="1"/>
    <n v="68"/>
    <x v="2"/>
    <n v="147"/>
    <x v="0"/>
    <n v="7.65"/>
    <x v="1"/>
    <n v="6.0000000000000001E-3"/>
    <x v="0"/>
    <x v="1"/>
    <x v="1"/>
    <s v="Immediate medical attention"/>
  </r>
  <r>
    <n v="58"/>
    <s v="Male"/>
    <n v="70"/>
    <x v="0"/>
    <n v="117"/>
    <x v="1"/>
    <n v="61"/>
    <x v="2"/>
    <n v="87"/>
    <x v="1"/>
    <n v="4.3"/>
    <x v="0"/>
    <n v="0.01"/>
    <x v="0"/>
    <x v="0"/>
    <x v="2"/>
    <s v="Maintain healthy lifestyle"/>
  </r>
  <r>
    <n v="50"/>
    <s v="Male"/>
    <n v="64"/>
    <x v="0"/>
    <n v="110"/>
    <x v="1"/>
    <n v="58"/>
    <x v="1"/>
    <n v="90"/>
    <x v="1"/>
    <n v="0.99399999999999999"/>
    <x v="0"/>
    <n v="0.86399999999999999"/>
    <x v="1"/>
    <x v="1"/>
    <x v="1"/>
    <s v="Immediate medical attention"/>
  </r>
  <r>
    <n v="65"/>
    <s v="Female"/>
    <n v="61"/>
    <x v="0"/>
    <n v="124"/>
    <x v="1"/>
    <n v="62"/>
    <x v="2"/>
    <n v="141"/>
    <x v="0"/>
    <n v="1.53"/>
    <x v="0"/>
    <n v="0.105"/>
    <x v="2"/>
    <x v="1"/>
    <x v="1"/>
    <s v="Immediate medical attention"/>
  </r>
  <r>
    <n v="53"/>
    <s v="Male"/>
    <n v="80"/>
    <x v="0"/>
    <n v="118"/>
    <x v="1"/>
    <n v="64"/>
    <x v="2"/>
    <n v="147"/>
    <x v="0"/>
    <n v="31.97"/>
    <x v="2"/>
    <n v="8.0000000000000002E-3"/>
    <x v="0"/>
    <x v="1"/>
    <x v="1"/>
    <s v="Immediate medical attention"/>
  </r>
  <r>
    <n v="80"/>
    <s v="Female"/>
    <n v="65"/>
    <x v="0"/>
    <n v="112"/>
    <x v="1"/>
    <n v="58"/>
    <x v="1"/>
    <n v="222"/>
    <x v="0"/>
    <n v="2.91"/>
    <x v="0"/>
    <n v="4.8000000000000001E-2"/>
    <x v="2"/>
    <x v="1"/>
    <x v="1"/>
    <s v="Immediate medical attention"/>
  </r>
  <r>
    <n v="50"/>
    <s v="Male"/>
    <n v="93"/>
    <x v="0"/>
    <n v="119"/>
    <x v="1"/>
    <n v="63"/>
    <x v="2"/>
    <n v="174"/>
    <x v="0"/>
    <n v="300"/>
    <x v="2"/>
    <n v="0.88800000000000001"/>
    <x v="1"/>
    <x v="1"/>
    <x v="1"/>
    <s v="Immediate medical attention"/>
  </r>
  <r>
    <n v="72"/>
    <s v="Female"/>
    <n v="63"/>
    <x v="0"/>
    <n v="110"/>
    <x v="1"/>
    <n v="59"/>
    <x v="1"/>
    <n v="162"/>
    <x v="0"/>
    <n v="3.2"/>
    <x v="0"/>
    <n v="1.6E-2"/>
    <x v="0"/>
    <x v="1"/>
    <x v="1"/>
    <s v="Immediate medical attention"/>
  </r>
  <r>
    <n v="62"/>
    <s v="Male"/>
    <n v="60"/>
    <x v="0"/>
    <n v="140"/>
    <x v="0"/>
    <n v="80"/>
    <x v="0"/>
    <n v="219"/>
    <x v="0"/>
    <n v="9.35"/>
    <x v="1"/>
    <n v="5.0000000000000001E-3"/>
    <x v="0"/>
    <x v="1"/>
    <x v="1"/>
    <s v="Immediate medical attention"/>
  </r>
  <r>
    <n v="58"/>
    <s v="Female"/>
    <n v="72"/>
    <x v="0"/>
    <n v="138"/>
    <x v="0"/>
    <n v="86"/>
    <x v="0"/>
    <n v="189"/>
    <x v="0"/>
    <n v="12.02"/>
    <x v="2"/>
    <n v="1.07"/>
    <x v="1"/>
    <x v="1"/>
    <x v="1"/>
    <s v="Immediate medical attention"/>
  </r>
  <r>
    <n v="40"/>
    <s v="Male"/>
    <n v="76"/>
    <x v="0"/>
    <n v="157"/>
    <x v="0"/>
    <n v="93"/>
    <x v="0"/>
    <n v="193"/>
    <x v="0"/>
    <n v="4.66"/>
    <x v="0"/>
    <n v="3.0000000000000001E-3"/>
    <x v="0"/>
    <x v="0"/>
    <x v="0"/>
    <s v="Monitor closely and consult doctor"/>
  </r>
  <r>
    <n v="45"/>
    <s v="Male"/>
    <n v="74"/>
    <x v="0"/>
    <n v="140"/>
    <x v="0"/>
    <n v="85"/>
    <x v="0"/>
    <n v="85"/>
    <x v="1"/>
    <n v="4.18"/>
    <x v="0"/>
    <n v="3.0000000000000001E-3"/>
    <x v="0"/>
    <x v="0"/>
    <x v="2"/>
    <s v="Maintain healthy lifestyle"/>
  </r>
  <r>
    <n v="80"/>
    <s v="Female"/>
    <n v="85"/>
    <x v="0"/>
    <n v="119"/>
    <x v="1"/>
    <n v="76"/>
    <x v="2"/>
    <n v="87"/>
    <x v="1"/>
    <n v="5.81"/>
    <x v="1"/>
    <n v="2.1999999999999999E-2"/>
    <x v="0"/>
    <x v="1"/>
    <x v="1"/>
    <s v="Immediate medical attention"/>
  </r>
  <r>
    <n v="61"/>
    <s v="Male"/>
    <n v="60"/>
    <x v="0"/>
    <n v="202"/>
    <x v="0"/>
    <n v="88"/>
    <x v="0"/>
    <n v="111"/>
    <x v="0"/>
    <n v="0.63300000000000001"/>
    <x v="0"/>
    <n v="6.05"/>
    <x v="1"/>
    <x v="1"/>
    <x v="1"/>
    <s v="Immediate medical attention"/>
  </r>
  <r>
    <n v="65"/>
    <s v="Male"/>
    <n v="60"/>
    <x v="0"/>
    <n v="175"/>
    <x v="0"/>
    <n v="88"/>
    <x v="0"/>
    <n v="181"/>
    <x v="0"/>
    <n v="2.69"/>
    <x v="0"/>
    <n v="6.0000000000000001E-3"/>
    <x v="0"/>
    <x v="0"/>
    <x v="0"/>
    <s v="Monitor closely and consult doctor"/>
  </r>
  <r>
    <n v="62"/>
    <s v="Male"/>
    <n v="60"/>
    <x v="0"/>
    <n v="124"/>
    <x v="1"/>
    <n v="58"/>
    <x v="1"/>
    <n v="387"/>
    <x v="0"/>
    <n v="1.06"/>
    <x v="0"/>
    <n v="0.01"/>
    <x v="0"/>
    <x v="0"/>
    <x v="0"/>
    <s v="Monitor closely and consult doctor"/>
  </r>
  <r>
    <n v="60"/>
    <s v="Female"/>
    <n v="60"/>
    <x v="0"/>
    <n v="144"/>
    <x v="0"/>
    <n v="54"/>
    <x v="1"/>
    <n v="121"/>
    <x v="0"/>
    <n v="4.82"/>
    <x v="0"/>
    <n v="7.0999999999999994E-2"/>
    <x v="2"/>
    <x v="1"/>
    <x v="1"/>
    <s v="Immediate medical attention"/>
  </r>
  <r>
    <n v="60"/>
    <s v="Female"/>
    <n v="60"/>
    <x v="0"/>
    <n v="130"/>
    <x v="0"/>
    <n v="56"/>
    <x v="1"/>
    <n v="294"/>
    <x v="0"/>
    <n v="2.13"/>
    <x v="0"/>
    <n v="0.10299999999999999"/>
    <x v="2"/>
    <x v="1"/>
    <x v="1"/>
    <s v="Immediate medical attention"/>
  </r>
  <r>
    <n v="75"/>
    <s v="Male"/>
    <n v="60"/>
    <x v="0"/>
    <n v="138"/>
    <x v="0"/>
    <n v="58"/>
    <x v="1"/>
    <n v="116"/>
    <x v="0"/>
    <n v="2.85"/>
    <x v="0"/>
    <n v="2.3E-2"/>
    <x v="0"/>
    <x v="1"/>
    <x v="1"/>
    <s v="Immediate medical attention"/>
  </r>
  <r>
    <n v="66"/>
    <s v="Male"/>
    <n v="60"/>
    <x v="0"/>
    <n v="129"/>
    <x v="1"/>
    <n v="55"/>
    <x v="1"/>
    <n v="88"/>
    <x v="1"/>
    <n v="1.6"/>
    <x v="0"/>
    <n v="3.7999999999999999E-2"/>
    <x v="0"/>
    <x v="1"/>
    <x v="1"/>
    <s v="Immediate medical attention"/>
  </r>
  <r>
    <n v="40"/>
    <s v="Male"/>
    <n v="60"/>
    <x v="0"/>
    <n v="97"/>
    <x v="1"/>
    <n v="44"/>
    <x v="1"/>
    <n v="167"/>
    <x v="0"/>
    <n v="6.91"/>
    <x v="1"/>
    <n v="5.0999999999999997E-2"/>
    <x v="2"/>
    <x v="1"/>
    <x v="1"/>
    <s v="Immediate medical attention"/>
  </r>
  <r>
    <n v="19"/>
    <s v="Female"/>
    <n v="62"/>
    <x v="0"/>
    <n v="114"/>
    <x v="1"/>
    <n v="69"/>
    <x v="2"/>
    <n v="240"/>
    <x v="0"/>
    <n v="300"/>
    <x v="2"/>
    <n v="4.0000000000000001E-3"/>
    <x v="0"/>
    <x v="1"/>
    <x v="1"/>
    <s v="Immediate medical attention"/>
  </r>
  <r>
    <n v="58"/>
    <s v="Male"/>
    <n v="75"/>
    <x v="0"/>
    <n v="116"/>
    <x v="1"/>
    <n v="71"/>
    <x v="2"/>
    <n v="132"/>
    <x v="0"/>
    <n v="1.98"/>
    <x v="0"/>
    <n v="2.8000000000000001E-2"/>
    <x v="0"/>
    <x v="1"/>
    <x v="1"/>
    <s v="Immediate medical attention"/>
  </r>
  <r>
    <n v="77"/>
    <s v="Male"/>
    <n v="73"/>
    <x v="0"/>
    <n v="115"/>
    <x v="1"/>
    <n v="72"/>
    <x v="2"/>
    <n v="134"/>
    <x v="0"/>
    <n v="19.5"/>
    <x v="2"/>
    <n v="8.9999999999999993E-3"/>
    <x v="0"/>
    <x v="1"/>
    <x v="1"/>
    <s v="Immediate medical attention"/>
  </r>
  <r>
    <n v="71"/>
    <s v="Male"/>
    <n v="71"/>
    <x v="0"/>
    <n v="119"/>
    <x v="1"/>
    <n v="76"/>
    <x v="2"/>
    <n v="159"/>
    <x v="0"/>
    <n v="0.46800000000000003"/>
    <x v="0"/>
    <n v="2.9000000000000001E-2"/>
    <x v="0"/>
    <x v="1"/>
    <x v="1"/>
    <s v="Immediate medical attention"/>
  </r>
  <r>
    <n v="53"/>
    <s v="Male"/>
    <n v="73"/>
    <x v="0"/>
    <n v="135"/>
    <x v="0"/>
    <n v="81"/>
    <x v="0"/>
    <n v="115"/>
    <x v="0"/>
    <n v="165.1"/>
    <x v="2"/>
    <n v="1.4E-2"/>
    <x v="0"/>
    <x v="1"/>
    <x v="1"/>
    <s v="Immediate medical attention"/>
  </r>
  <r>
    <n v="43"/>
    <s v="Female"/>
    <n v="68"/>
    <x v="0"/>
    <n v="116"/>
    <x v="1"/>
    <n v="74"/>
    <x v="2"/>
    <n v="81"/>
    <x v="1"/>
    <n v="1.64"/>
    <x v="0"/>
    <n v="1.4999999999999999E-2"/>
    <x v="0"/>
    <x v="1"/>
    <x v="1"/>
    <s v="Immediate medical attention"/>
  </r>
  <r>
    <n v="66"/>
    <s v="Female"/>
    <n v="70"/>
    <x v="0"/>
    <n v="113"/>
    <x v="1"/>
    <n v="62"/>
    <x v="2"/>
    <n v="266"/>
    <x v="0"/>
    <n v="300"/>
    <x v="2"/>
    <n v="1.2E-2"/>
    <x v="0"/>
    <x v="1"/>
    <x v="1"/>
    <s v="Immediate medical attention"/>
  </r>
  <r>
    <n v="67"/>
    <s v="Male"/>
    <n v="87"/>
    <x v="0"/>
    <n v="148"/>
    <x v="0"/>
    <n v="89"/>
    <x v="0"/>
    <n v="142"/>
    <x v="0"/>
    <n v="1.87"/>
    <x v="0"/>
    <n v="0.01"/>
    <x v="0"/>
    <x v="0"/>
    <x v="0"/>
    <s v="Monitor closely and consult doctor"/>
  </r>
  <r>
    <n v="51"/>
    <s v="Female"/>
    <n v="85"/>
    <x v="0"/>
    <n v="140"/>
    <x v="0"/>
    <n v="82"/>
    <x v="0"/>
    <n v="101"/>
    <x v="0"/>
    <n v="1.69"/>
    <x v="0"/>
    <n v="8.0000000000000002E-3"/>
    <x v="0"/>
    <x v="0"/>
    <x v="2"/>
    <s v="Maintain healthy lifestyle"/>
  </r>
  <r>
    <n v="50"/>
    <s v="Male"/>
    <n v="83"/>
    <x v="0"/>
    <n v="140"/>
    <x v="0"/>
    <n v="81"/>
    <x v="0"/>
    <n v="244"/>
    <x v="0"/>
    <n v="3.27"/>
    <x v="0"/>
    <n v="2.23"/>
    <x v="1"/>
    <x v="1"/>
    <x v="1"/>
    <s v="Immediate medical attention"/>
  </r>
  <r>
    <n v="67"/>
    <s v="Male"/>
    <n v="82"/>
    <x v="0"/>
    <n v="164"/>
    <x v="0"/>
    <n v="90"/>
    <x v="0"/>
    <n v="130"/>
    <x v="0"/>
    <n v="3.75"/>
    <x v="0"/>
    <n v="8.9999999999999993E-3"/>
    <x v="0"/>
    <x v="0"/>
    <x v="0"/>
    <s v="Monitor closely and consult doctor"/>
  </r>
  <r>
    <n v="59"/>
    <s v="Male"/>
    <n v="81"/>
    <x v="0"/>
    <n v="150"/>
    <x v="0"/>
    <n v="51"/>
    <x v="1"/>
    <n v="117"/>
    <x v="0"/>
    <n v="1.51"/>
    <x v="0"/>
    <n v="1.55"/>
    <x v="1"/>
    <x v="1"/>
    <x v="1"/>
    <s v="Immediate medical attention"/>
  </r>
  <r>
    <n v="20"/>
    <s v="Male"/>
    <n v="60"/>
    <x v="0"/>
    <n v="156"/>
    <x v="0"/>
    <n v="60"/>
    <x v="2"/>
    <n v="103"/>
    <x v="0"/>
    <n v="5.22"/>
    <x v="1"/>
    <n v="1.84"/>
    <x v="1"/>
    <x v="1"/>
    <x v="1"/>
    <s v="Immediate medical attention"/>
  </r>
  <r>
    <n v="55"/>
    <s v="Male"/>
    <n v="67"/>
    <x v="0"/>
    <n v="192"/>
    <x v="0"/>
    <n v="56"/>
    <x v="1"/>
    <n v="120"/>
    <x v="0"/>
    <n v="2.16"/>
    <x v="0"/>
    <n v="1.0999999999999999E-2"/>
    <x v="0"/>
    <x v="0"/>
    <x v="0"/>
    <s v="Monitor closely and consult doctor"/>
  </r>
  <r>
    <n v="36"/>
    <s v="Male"/>
    <n v="56"/>
    <x v="1"/>
    <n v="171"/>
    <x v="0"/>
    <n v="56"/>
    <x v="1"/>
    <n v="182"/>
    <x v="0"/>
    <n v="5.27"/>
    <x v="1"/>
    <n v="0.64"/>
    <x v="1"/>
    <x v="1"/>
    <x v="1"/>
    <s v="Immediate medical attention"/>
  </r>
  <r>
    <n v="38"/>
    <s v="Female"/>
    <n v="89"/>
    <x v="0"/>
    <n v="111"/>
    <x v="1"/>
    <n v="57"/>
    <x v="1"/>
    <n v="94"/>
    <x v="1"/>
    <n v="1.96"/>
    <x v="0"/>
    <n v="3.0000000000000001E-3"/>
    <x v="0"/>
    <x v="0"/>
    <x v="2"/>
    <s v="Maintain healthy lifestyle"/>
  </r>
  <r>
    <n v="57"/>
    <s v="Male"/>
    <n v="88"/>
    <x v="0"/>
    <n v="110"/>
    <x v="1"/>
    <n v="70"/>
    <x v="2"/>
    <n v="83"/>
    <x v="1"/>
    <n v="40.99"/>
    <x v="2"/>
    <n v="7.67"/>
    <x v="1"/>
    <x v="1"/>
    <x v="1"/>
    <s v="Immediate medical attention"/>
  </r>
  <r>
    <n v="45"/>
    <s v="Male"/>
    <n v="89"/>
    <x v="0"/>
    <n v="100"/>
    <x v="1"/>
    <n v="50"/>
    <x v="1"/>
    <n v="147"/>
    <x v="0"/>
    <n v="96.08"/>
    <x v="2"/>
    <n v="8.0000000000000002E-3"/>
    <x v="0"/>
    <x v="1"/>
    <x v="1"/>
    <s v="Immediate medical attention"/>
  </r>
  <r>
    <n v="62"/>
    <s v="Female"/>
    <n v="78"/>
    <x v="0"/>
    <n v="101"/>
    <x v="1"/>
    <n v="54"/>
    <x v="1"/>
    <n v="241"/>
    <x v="0"/>
    <n v="51.9"/>
    <x v="2"/>
    <n v="0.01"/>
    <x v="0"/>
    <x v="1"/>
    <x v="1"/>
    <s v="Immediate medical attention"/>
  </r>
  <r>
    <n v="43"/>
    <s v="Female"/>
    <n v="80"/>
    <x v="0"/>
    <n v="129"/>
    <x v="1"/>
    <n v="89"/>
    <x v="0"/>
    <n v="318"/>
    <x v="0"/>
    <n v="74.45"/>
    <x v="2"/>
    <n v="7.0000000000000001E-3"/>
    <x v="0"/>
    <x v="1"/>
    <x v="1"/>
    <s v="Immediate medical attention"/>
  </r>
  <r>
    <n v="66"/>
    <s v="Male"/>
    <n v="73"/>
    <x v="0"/>
    <n v="108"/>
    <x v="1"/>
    <n v="61"/>
    <x v="2"/>
    <n v="93"/>
    <x v="1"/>
    <n v="8.84"/>
    <x v="1"/>
    <n v="6.0999999999999999E-2"/>
    <x v="2"/>
    <x v="1"/>
    <x v="1"/>
    <s v="Immediate medical attention"/>
  </r>
  <r>
    <n v="60"/>
    <s v="Male"/>
    <n v="71"/>
    <x v="0"/>
    <n v="112"/>
    <x v="1"/>
    <n v="68"/>
    <x v="2"/>
    <n v="66"/>
    <x v="2"/>
    <n v="6.28"/>
    <x v="1"/>
    <n v="9.4E-2"/>
    <x v="2"/>
    <x v="1"/>
    <x v="1"/>
    <s v="Immediate medical attention"/>
  </r>
  <r>
    <n v="67"/>
    <s v="Male"/>
    <n v="74"/>
    <x v="0"/>
    <n v="111"/>
    <x v="1"/>
    <n v="71"/>
    <x v="2"/>
    <n v="91"/>
    <x v="1"/>
    <n v="2.2000000000000002"/>
    <x v="0"/>
    <n v="2.7E-2"/>
    <x v="0"/>
    <x v="1"/>
    <x v="1"/>
    <s v="Immediate medical attention"/>
  </r>
  <r>
    <n v="65"/>
    <s v="Male"/>
    <n v="72"/>
    <x v="0"/>
    <n v="130"/>
    <x v="0"/>
    <n v="73"/>
    <x v="2"/>
    <n v="156"/>
    <x v="0"/>
    <n v="3.2"/>
    <x v="0"/>
    <n v="7.5999999999999998E-2"/>
    <x v="2"/>
    <x v="1"/>
    <x v="1"/>
    <s v="Immediate medical attention"/>
  </r>
  <r>
    <n v="60"/>
    <s v="Female"/>
    <n v="78"/>
    <x v="0"/>
    <n v="134"/>
    <x v="0"/>
    <n v="68"/>
    <x v="2"/>
    <n v="123"/>
    <x v="0"/>
    <n v="1.54"/>
    <x v="0"/>
    <n v="5.3999999999999999E-2"/>
    <x v="2"/>
    <x v="1"/>
    <x v="1"/>
    <s v="Immediate medical attention"/>
  </r>
  <r>
    <n v="49"/>
    <s v="Male"/>
    <n v="78"/>
    <x v="0"/>
    <n v="132"/>
    <x v="0"/>
    <n v="85"/>
    <x v="0"/>
    <n v="103"/>
    <x v="0"/>
    <n v="49.8"/>
    <x v="2"/>
    <n v="0.252"/>
    <x v="2"/>
    <x v="1"/>
    <x v="1"/>
    <s v="Immediate medical attention"/>
  </r>
  <r>
    <n v="60"/>
    <s v="Male"/>
    <n v="62"/>
    <x v="0"/>
    <n v="115"/>
    <x v="1"/>
    <n v="75"/>
    <x v="2"/>
    <n v="125"/>
    <x v="0"/>
    <n v="1.64"/>
    <x v="0"/>
    <n v="1.79"/>
    <x v="1"/>
    <x v="1"/>
    <x v="1"/>
    <s v="Immediate medical attention"/>
  </r>
  <r>
    <n v="80"/>
    <s v="Male"/>
    <n v="60"/>
    <x v="0"/>
    <n v="135"/>
    <x v="0"/>
    <n v="85"/>
    <x v="0"/>
    <n v="166"/>
    <x v="0"/>
    <n v="3.46"/>
    <x v="0"/>
    <n v="1.95"/>
    <x v="1"/>
    <x v="1"/>
    <x v="1"/>
    <s v="Immediate medical attention"/>
  </r>
  <r>
    <n v="47"/>
    <s v="Male"/>
    <n v="125"/>
    <x v="2"/>
    <n v="121"/>
    <x v="1"/>
    <n v="60"/>
    <x v="2"/>
    <n v="89"/>
    <x v="1"/>
    <n v="2.27"/>
    <x v="0"/>
    <n v="0.39200000000000002"/>
    <x v="2"/>
    <x v="1"/>
    <x v="1"/>
    <s v="Immediate medical attention"/>
  </r>
  <r>
    <n v="45"/>
    <s v="Male"/>
    <n v="65"/>
    <x v="0"/>
    <n v="137"/>
    <x v="0"/>
    <n v="81"/>
    <x v="0"/>
    <n v="115"/>
    <x v="0"/>
    <n v="2.15"/>
    <x v="0"/>
    <n v="0.32700000000000001"/>
    <x v="2"/>
    <x v="1"/>
    <x v="1"/>
    <s v="Immediate medical attention"/>
  </r>
  <r>
    <n v="38"/>
    <s v="Female"/>
    <n v="90"/>
    <x v="0"/>
    <n v="135"/>
    <x v="0"/>
    <n v="75"/>
    <x v="2"/>
    <n v="108"/>
    <x v="0"/>
    <n v="0.45200000000000001"/>
    <x v="0"/>
    <n v="4.5999999999999999E-2"/>
    <x v="2"/>
    <x v="1"/>
    <x v="1"/>
    <s v="Immediate medical attention"/>
  </r>
  <r>
    <n v="71"/>
    <s v="Female"/>
    <n v="89"/>
    <x v="0"/>
    <n v="135"/>
    <x v="0"/>
    <n v="64"/>
    <x v="2"/>
    <n v="322"/>
    <x v="0"/>
    <n v="2"/>
    <x v="0"/>
    <n v="6.0000000000000001E-3"/>
    <x v="0"/>
    <x v="0"/>
    <x v="0"/>
    <s v="Monitor closely and consult doctor"/>
  </r>
  <r>
    <n v="60"/>
    <s v="Male"/>
    <n v="86"/>
    <x v="0"/>
    <n v="135"/>
    <x v="0"/>
    <n v="65"/>
    <x v="2"/>
    <n v="187"/>
    <x v="0"/>
    <n v="35.549999999999997"/>
    <x v="2"/>
    <n v="6.0000000000000001E-3"/>
    <x v="0"/>
    <x v="1"/>
    <x v="1"/>
    <s v="Immediate medical attention"/>
  </r>
  <r>
    <n v="30"/>
    <s v="Male"/>
    <n v="85"/>
    <x v="0"/>
    <n v="135"/>
    <x v="0"/>
    <n v="65"/>
    <x v="2"/>
    <n v="105"/>
    <x v="0"/>
    <n v="3.25"/>
    <x v="0"/>
    <n v="5.0000000000000001E-3"/>
    <x v="0"/>
    <x v="0"/>
    <x v="2"/>
    <s v="Maintain healthy lifestyle"/>
  </r>
  <r>
    <n v="60"/>
    <s v="Male"/>
    <n v="81"/>
    <x v="0"/>
    <n v="113"/>
    <x v="1"/>
    <n v="61"/>
    <x v="2"/>
    <n v="122"/>
    <x v="0"/>
    <n v="21.61"/>
    <x v="2"/>
    <n v="1.24"/>
    <x v="1"/>
    <x v="1"/>
    <x v="1"/>
    <s v="Immediate medical attention"/>
  </r>
  <r>
    <n v="70"/>
    <s v="Female"/>
    <n v="94"/>
    <x v="0"/>
    <n v="144"/>
    <x v="0"/>
    <n v="79"/>
    <x v="2"/>
    <n v="89"/>
    <x v="1"/>
    <n v="1.83"/>
    <x v="0"/>
    <n v="7.0000000000000001E-3"/>
    <x v="0"/>
    <x v="0"/>
    <x v="0"/>
    <s v="Monitor closely and consult doctor"/>
  </r>
  <r>
    <n v="78"/>
    <s v="Male"/>
    <n v="83"/>
    <x v="0"/>
    <n v="131"/>
    <x v="0"/>
    <n v="82"/>
    <x v="0"/>
    <n v="182"/>
    <x v="0"/>
    <n v="2.2599999999999998"/>
    <x v="0"/>
    <n v="1.1499999999999999"/>
    <x v="1"/>
    <x v="1"/>
    <x v="1"/>
    <s v="Immediate medical attention"/>
  </r>
  <r>
    <n v="63"/>
    <s v="Male"/>
    <n v="80"/>
    <x v="0"/>
    <n v="140"/>
    <x v="0"/>
    <n v="83"/>
    <x v="0"/>
    <n v="116"/>
    <x v="0"/>
    <n v="14.21"/>
    <x v="2"/>
    <n v="0.17799999999999999"/>
    <x v="2"/>
    <x v="1"/>
    <x v="1"/>
    <s v="Immediate medical attention"/>
  </r>
  <r>
    <n v="57"/>
    <s v="Male"/>
    <n v="64"/>
    <x v="0"/>
    <n v="117"/>
    <x v="1"/>
    <n v="68"/>
    <x v="2"/>
    <n v="94"/>
    <x v="1"/>
    <n v="4.16"/>
    <x v="0"/>
    <n v="1.9E-2"/>
    <x v="0"/>
    <x v="1"/>
    <x v="1"/>
    <s v="Immediate medical attention"/>
  </r>
  <r>
    <n v="67"/>
    <s v="Male"/>
    <n v="58"/>
    <x v="1"/>
    <n v="119"/>
    <x v="1"/>
    <n v="72"/>
    <x v="2"/>
    <n v="109"/>
    <x v="0"/>
    <n v="1.5"/>
    <x v="0"/>
    <n v="8.9999999999999993E-3"/>
    <x v="0"/>
    <x v="0"/>
    <x v="2"/>
    <s v="Maintain healthy lifestyle"/>
  </r>
  <r>
    <n v="67"/>
    <s v="Female"/>
    <n v="62"/>
    <x v="0"/>
    <n v="109"/>
    <x v="1"/>
    <n v="63"/>
    <x v="2"/>
    <n v="362"/>
    <x v="0"/>
    <n v="1.73"/>
    <x v="0"/>
    <n v="6.0000000000000001E-3"/>
    <x v="0"/>
    <x v="0"/>
    <x v="0"/>
    <s v="Monitor closely and consult doctor"/>
  </r>
  <r>
    <n v="56"/>
    <s v="Male"/>
    <n v="79"/>
    <x v="0"/>
    <n v="85"/>
    <x v="2"/>
    <n v="44"/>
    <x v="1"/>
    <n v="97"/>
    <x v="1"/>
    <n v="1.28"/>
    <x v="0"/>
    <n v="6.0000000000000001E-3"/>
    <x v="0"/>
    <x v="0"/>
    <x v="2"/>
    <s v="Maintain healthy lifestyle"/>
  </r>
  <r>
    <n v="43"/>
    <s v="Female"/>
    <n v="79"/>
    <x v="0"/>
    <n v="89"/>
    <x v="2"/>
    <n v="57"/>
    <x v="1"/>
    <n v="98"/>
    <x v="1"/>
    <n v="2.46"/>
    <x v="0"/>
    <n v="6.0000000000000001E-3"/>
    <x v="0"/>
    <x v="0"/>
    <x v="2"/>
    <s v="Maintain healthy lifestyle"/>
  </r>
  <r>
    <n v="45"/>
    <s v="Female"/>
    <n v="79"/>
    <x v="0"/>
    <n v="87"/>
    <x v="2"/>
    <n v="47"/>
    <x v="1"/>
    <n v="82"/>
    <x v="1"/>
    <n v="2.38"/>
    <x v="0"/>
    <n v="3.0000000000000001E-3"/>
    <x v="0"/>
    <x v="0"/>
    <x v="2"/>
    <s v="Maintain healthy lifestyle"/>
  </r>
  <r>
    <n v="50"/>
    <s v="Male"/>
    <n v="80"/>
    <x v="0"/>
    <n v="98"/>
    <x v="1"/>
    <n v="52"/>
    <x v="1"/>
    <n v="110"/>
    <x v="0"/>
    <n v="4.6100000000000003"/>
    <x v="0"/>
    <n v="3.0000000000000001E-3"/>
    <x v="0"/>
    <x v="0"/>
    <x v="2"/>
    <s v="Maintain healthy lifestyle"/>
  </r>
  <r>
    <n v="64"/>
    <s v="Male"/>
    <n v="79"/>
    <x v="0"/>
    <n v="99"/>
    <x v="1"/>
    <n v="55"/>
    <x v="1"/>
    <n v="105"/>
    <x v="0"/>
    <n v="1.36"/>
    <x v="0"/>
    <n v="1.97"/>
    <x v="1"/>
    <x v="1"/>
    <x v="1"/>
    <s v="Immediate medical attention"/>
  </r>
  <r>
    <n v="63"/>
    <s v="Female"/>
    <n v="78"/>
    <x v="0"/>
    <n v="116"/>
    <x v="1"/>
    <n v="60"/>
    <x v="2"/>
    <n v="180"/>
    <x v="0"/>
    <n v="2.58"/>
    <x v="0"/>
    <n v="5.0000000000000001E-3"/>
    <x v="0"/>
    <x v="0"/>
    <x v="2"/>
    <s v="Maintain healthy lifestyle"/>
  </r>
  <r>
    <n v="60"/>
    <s v="Male"/>
    <n v="78"/>
    <x v="0"/>
    <n v="96"/>
    <x v="1"/>
    <n v="57"/>
    <x v="1"/>
    <n v="116"/>
    <x v="0"/>
    <n v="264.39999999999998"/>
    <x v="2"/>
    <n v="0.68100000000000005"/>
    <x v="1"/>
    <x v="1"/>
    <x v="1"/>
    <s v="Immediate medical attention"/>
  </r>
  <r>
    <n v="53"/>
    <s v="Female"/>
    <n v="77"/>
    <x v="0"/>
    <n v="105"/>
    <x v="1"/>
    <n v="58"/>
    <x v="1"/>
    <n v="92"/>
    <x v="1"/>
    <n v="0.68700000000000006"/>
    <x v="0"/>
    <n v="8.9999999999999993E-3"/>
    <x v="0"/>
    <x v="0"/>
    <x v="2"/>
    <s v="Maintain healthy lifestyle"/>
  </r>
  <r>
    <n v="60"/>
    <s v="Female"/>
    <n v="89"/>
    <x v="0"/>
    <n v="95"/>
    <x v="1"/>
    <n v="70"/>
    <x v="2"/>
    <n v="93"/>
    <x v="1"/>
    <n v="20.71"/>
    <x v="2"/>
    <n v="0.106"/>
    <x v="2"/>
    <x v="1"/>
    <x v="1"/>
    <s v="Immediate medical attention"/>
  </r>
  <r>
    <n v="44"/>
    <s v="Female"/>
    <n v="91"/>
    <x v="0"/>
    <n v="100"/>
    <x v="1"/>
    <n v="71"/>
    <x v="2"/>
    <n v="116"/>
    <x v="0"/>
    <n v="7.02"/>
    <x v="1"/>
    <n v="1.4E-2"/>
    <x v="0"/>
    <x v="0"/>
    <x v="2"/>
    <s v="Maintain healthy lifestyle"/>
  </r>
  <r>
    <n v="50"/>
    <s v="Male"/>
    <n v="83"/>
    <x v="0"/>
    <n v="95"/>
    <x v="1"/>
    <n v="70"/>
    <x v="2"/>
    <n v="94"/>
    <x v="1"/>
    <n v="2.42"/>
    <x v="0"/>
    <n v="1.46"/>
    <x v="1"/>
    <x v="1"/>
    <x v="1"/>
    <s v="Immediate medical attention"/>
  </r>
  <r>
    <n v="69"/>
    <s v="Male"/>
    <n v="82"/>
    <x v="0"/>
    <n v="86"/>
    <x v="2"/>
    <n v="70"/>
    <x v="2"/>
    <n v="87"/>
    <x v="1"/>
    <n v="4.37"/>
    <x v="0"/>
    <n v="1.7000000000000001E-2"/>
    <x v="0"/>
    <x v="1"/>
    <x v="1"/>
    <s v="Immediate medical attention"/>
  </r>
  <r>
    <n v="45"/>
    <s v="Female"/>
    <n v="86"/>
    <x v="0"/>
    <n v="70"/>
    <x v="2"/>
    <n v="92"/>
    <x v="0"/>
    <n v="90"/>
    <x v="1"/>
    <n v="4.76"/>
    <x v="0"/>
    <n v="3.0000000000000001E-3"/>
    <x v="0"/>
    <x v="0"/>
    <x v="2"/>
    <s v="Maintain healthy lifestyle"/>
  </r>
  <r>
    <n v="55"/>
    <s v="Male"/>
    <n v="92"/>
    <x v="0"/>
    <n v="71"/>
    <x v="2"/>
    <n v="93"/>
    <x v="0"/>
    <n v="127"/>
    <x v="0"/>
    <n v="1.8"/>
    <x v="0"/>
    <n v="8.9999999999999993E-3"/>
    <x v="0"/>
    <x v="0"/>
    <x v="2"/>
    <s v="Maintain healthy lifestyle"/>
  </r>
  <r>
    <n v="58"/>
    <s v="Male"/>
    <n v="103"/>
    <x v="2"/>
    <n v="78"/>
    <x v="2"/>
    <n v="92"/>
    <x v="0"/>
    <n v="109"/>
    <x v="0"/>
    <n v="3.84"/>
    <x v="0"/>
    <n v="8.0000000000000002E-3"/>
    <x v="0"/>
    <x v="0"/>
    <x v="2"/>
    <s v="Maintain healthy lifestyle"/>
  </r>
  <r>
    <n v="50"/>
    <s v="Female"/>
    <n v="72"/>
    <x v="0"/>
    <n v="91"/>
    <x v="1"/>
    <n v="70"/>
    <x v="2"/>
    <n v="147"/>
    <x v="0"/>
    <n v="2.74"/>
    <x v="0"/>
    <n v="6.3E-2"/>
    <x v="2"/>
    <x v="1"/>
    <x v="1"/>
    <s v="Immediate medical attention"/>
  </r>
  <r>
    <n v="55"/>
    <s v="Male"/>
    <n v="78"/>
    <x v="0"/>
    <n v="136"/>
    <x v="0"/>
    <n v="82"/>
    <x v="0"/>
    <n v="131"/>
    <x v="0"/>
    <n v="1.65"/>
    <x v="0"/>
    <n v="7.0000000000000001E-3"/>
    <x v="0"/>
    <x v="0"/>
    <x v="2"/>
    <s v="Maintain healthy lifestyle"/>
  </r>
  <r>
    <n v="70"/>
    <s v="Female"/>
    <n v="75"/>
    <x v="0"/>
    <n v="128"/>
    <x v="1"/>
    <n v="74"/>
    <x v="2"/>
    <n v="84"/>
    <x v="1"/>
    <n v="1.27"/>
    <x v="0"/>
    <n v="5.0000000000000001E-3"/>
    <x v="0"/>
    <x v="0"/>
    <x v="2"/>
    <s v="Maintain healthy lifestyle"/>
  </r>
  <r>
    <n v="70"/>
    <s v="Male"/>
    <n v="70"/>
    <x v="0"/>
    <n v="127"/>
    <x v="1"/>
    <n v="77"/>
    <x v="2"/>
    <n v="132"/>
    <x v="0"/>
    <n v="1.3"/>
    <x v="0"/>
    <n v="1.23"/>
    <x v="1"/>
    <x v="1"/>
    <x v="1"/>
    <s v="Immediate medical attention"/>
  </r>
  <r>
    <n v="73"/>
    <s v="Female"/>
    <n v="62"/>
    <x v="0"/>
    <n v="110"/>
    <x v="1"/>
    <n v="69"/>
    <x v="2"/>
    <n v="227"/>
    <x v="0"/>
    <n v="1.2"/>
    <x v="0"/>
    <n v="1.6E-2"/>
    <x v="0"/>
    <x v="1"/>
    <x v="1"/>
    <s v="Immediate medical attention"/>
  </r>
  <r>
    <n v="68"/>
    <s v="Male"/>
    <n v="61"/>
    <x v="0"/>
    <n v="122"/>
    <x v="1"/>
    <n v="66"/>
    <x v="2"/>
    <n v="95"/>
    <x v="1"/>
    <n v="3.45"/>
    <x v="0"/>
    <n v="1.2999999999999999E-2"/>
    <x v="0"/>
    <x v="0"/>
    <x v="2"/>
    <s v="Maintain healthy lifestyle"/>
  </r>
  <r>
    <n v="41"/>
    <s v="Male"/>
    <n v="60"/>
    <x v="0"/>
    <n v="131"/>
    <x v="0"/>
    <n v="70"/>
    <x v="2"/>
    <n v="134"/>
    <x v="0"/>
    <n v="0.74299999999999999"/>
    <x v="0"/>
    <n v="2.86"/>
    <x v="1"/>
    <x v="1"/>
    <x v="1"/>
    <s v="Immediate medical attention"/>
  </r>
  <r>
    <n v="82"/>
    <s v="Male"/>
    <n v="62"/>
    <x v="0"/>
    <n v="126"/>
    <x v="1"/>
    <n v="65"/>
    <x v="2"/>
    <n v="137"/>
    <x v="0"/>
    <n v="39.53"/>
    <x v="2"/>
    <n v="6.0000000000000001E-3"/>
    <x v="0"/>
    <x v="1"/>
    <x v="1"/>
    <s v="Immediate medical attention"/>
  </r>
  <r>
    <n v="32"/>
    <s v="Male"/>
    <n v="72"/>
    <x v="0"/>
    <n v="136"/>
    <x v="0"/>
    <n v="80"/>
    <x v="0"/>
    <n v="111"/>
    <x v="0"/>
    <n v="5.6"/>
    <x v="1"/>
    <n v="3.0000000000000001E-3"/>
    <x v="0"/>
    <x v="0"/>
    <x v="2"/>
    <s v="Maintain healthy lifestyle"/>
  </r>
  <r>
    <n v="57"/>
    <s v="Male"/>
    <n v="70"/>
    <x v="0"/>
    <n v="144"/>
    <x v="0"/>
    <n v="75"/>
    <x v="2"/>
    <n v="111"/>
    <x v="0"/>
    <n v="3.58"/>
    <x v="0"/>
    <n v="0.16400000000000001"/>
    <x v="2"/>
    <x v="1"/>
    <x v="1"/>
    <s v="Immediate medical attention"/>
  </r>
  <r>
    <n v="50"/>
    <s v="Male"/>
    <n v="60"/>
    <x v="0"/>
    <n v="135"/>
    <x v="0"/>
    <n v="89"/>
    <x v="0"/>
    <n v="81"/>
    <x v="1"/>
    <n v="4.5599999999999996"/>
    <x v="0"/>
    <n v="1.86"/>
    <x v="1"/>
    <x v="1"/>
    <x v="1"/>
    <s v="Immediate medical attention"/>
  </r>
  <r>
    <n v="60"/>
    <s v="Male"/>
    <n v="65"/>
    <x v="0"/>
    <n v="140"/>
    <x v="0"/>
    <n v="89"/>
    <x v="0"/>
    <n v="242"/>
    <x v="0"/>
    <n v="3.26"/>
    <x v="0"/>
    <n v="1.0999999999999999E-2"/>
    <x v="0"/>
    <x v="0"/>
    <x v="0"/>
    <s v="Monitor closely and consult doctor"/>
  </r>
  <r>
    <n v="67"/>
    <s v="Male"/>
    <n v="61"/>
    <x v="0"/>
    <n v="134"/>
    <x v="0"/>
    <n v="89"/>
    <x v="0"/>
    <n v="106"/>
    <x v="0"/>
    <n v="2.37"/>
    <x v="0"/>
    <n v="3.2000000000000001E-2"/>
    <x v="0"/>
    <x v="1"/>
    <x v="1"/>
    <s v="Immediate medical attention"/>
  </r>
  <r>
    <n v="50"/>
    <s v="Male"/>
    <n v="66"/>
    <x v="0"/>
    <n v="136"/>
    <x v="0"/>
    <n v="78"/>
    <x v="2"/>
    <n v="130"/>
    <x v="0"/>
    <n v="2.11"/>
    <x v="0"/>
    <n v="2.4E-2"/>
    <x v="0"/>
    <x v="1"/>
    <x v="1"/>
    <s v="Immediate medical attention"/>
  </r>
  <r>
    <n v="60"/>
    <s v="Female"/>
    <n v="100"/>
    <x v="0"/>
    <n v="170"/>
    <x v="0"/>
    <n v="103"/>
    <x v="0"/>
    <n v="197"/>
    <x v="0"/>
    <n v="3.36"/>
    <x v="0"/>
    <n v="1.2E-2"/>
    <x v="0"/>
    <x v="0"/>
    <x v="0"/>
    <s v="Monitor closely and consult doctor"/>
  </r>
  <r>
    <n v="46"/>
    <s v="Female"/>
    <n v="76"/>
    <x v="0"/>
    <n v="169"/>
    <x v="0"/>
    <n v="95"/>
    <x v="0"/>
    <n v="152"/>
    <x v="0"/>
    <n v="2.19"/>
    <x v="0"/>
    <n v="6.0000000000000001E-3"/>
    <x v="0"/>
    <x v="0"/>
    <x v="0"/>
    <s v="Monitor closely and consult doctor"/>
  </r>
  <r>
    <n v="46"/>
    <s v="Male"/>
    <n v="78"/>
    <x v="0"/>
    <n v="150"/>
    <x v="0"/>
    <n v="76"/>
    <x v="2"/>
    <n v="169"/>
    <x v="0"/>
    <n v="3.43"/>
    <x v="0"/>
    <n v="8.0000000000000002E-3"/>
    <x v="0"/>
    <x v="0"/>
    <x v="0"/>
    <s v="Monitor closely and consult doctor"/>
  </r>
  <r>
    <n v="55"/>
    <s v="Male"/>
    <n v="83"/>
    <x v="0"/>
    <n v="169"/>
    <x v="0"/>
    <n v="78"/>
    <x v="2"/>
    <n v="109"/>
    <x v="0"/>
    <n v="1.49"/>
    <x v="0"/>
    <n v="2.5000000000000001E-2"/>
    <x v="0"/>
    <x v="1"/>
    <x v="1"/>
    <s v="Immediate medical attention"/>
  </r>
  <r>
    <n v="55"/>
    <s v="Female"/>
    <n v="76"/>
    <x v="0"/>
    <n v="149"/>
    <x v="0"/>
    <n v="75"/>
    <x v="2"/>
    <n v="347"/>
    <x v="0"/>
    <n v="20.21"/>
    <x v="2"/>
    <n v="8.9999999999999993E-3"/>
    <x v="0"/>
    <x v="1"/>
    <x v="1"/>
    <s v="Immediate medical attention"/>
  </r>
  <r>
    <n v="75"/>
    <s v="Male"/>
    <n v="71"/>
    <x v="0"/>
    <n v="144"/>
    <x v="0"/>
    <n v="74"/>
    <x v="2"/>
    <n v="104"/>
    <x v="0"/>
    <n v="4.43"/>
    <x v="0"/>
    <n v="1.2999999999999999E-2"/>
    <x v="0"/>
    <x v="0"/>
    <x v="0"/>
    <s v="Monitor closely and consult doctor"/>
  </r>
  <r>
    <n v="40"/>
    <s v="Female"/>
    <n v="75"/>
    <x v="0"/>
    <n v="148"/>
    <x v="0"/>
    <n v="73"/>
    <x v="2"/>
    <n v="117"/>
    <x v="0"/>
    <n v="3.32"/>
    <x v="0"/>
    <n v="8.0000000000000002E-3"/>
    <x v="0"/>
    <x v="0"/>
    <x v="0"/>
    <s v="Monitor closely and consult doctor"/>
  </r>
  <r>
    <n v="45"/>
    <s v="Male"/>
    <n v="72"/>
    <x v="0"/>
    <n v="154"/>
    <x v="0"/>
    <n v="67"/>
    <x v="2"/>
    <n v="98"/>
    <x v="1"/>
    <n v="16.079999999999998"/>
    <x v="2"/>
    <n v="0.01"/>
    <x v="0"/>
    <x v="1"/>
    <x v="1"/>
    <s v="Immediate medical attention"/>
  </r>
  <r>
    <n v="68"/>
    <s v="Female"/>
    <n v="73"/>
    <x v="0"/>
    <n v="150"/>
    <x v="0"/>
    <n v="75"/>
    <x v="2"/>
    <n v="103"/>
    <x v="0"/>
    <n v="3.09"/>
    <x v="0"/>
    <n v="5.0000000000000001E-3"/>
    <x v="0"/>
    <x v="0"/>
    <x v="0"/>
    <s v="Monitor closely and consult doctor"/>
  </r>
  <r>
    <n v="55"/>
    <s v="Male"/>
    <n v="74"/>
    <x v="0"/>
    <n v="168"/>
    <x v="0"/>
    <n v="97"/>
    <x v="0"/>
    <n v="102"/>
    <x v="0"/>
    <n v="2"/>
    <x v="0"/>
    <n v="1.4E-2"/>
    <x v="0"/>
    <x v="0"/>
    <x v="0"/>
    <s v="Monitor closely and consult doctor"/>
  </r>
  <r>
    <n v="50"/>
    <s v="Female"/>
    <n v="81"/>
    <x v="0"/>
    <n v="130"/>
    <x v="0"/>
    <n v="58"/>
    <x v="1"/>
    <n v="99"/>
    <x v="1"/>
    <n v="6.14"/>
    <x v="1"/>
    <n v="3.0000000000000001E-3"/>
    <x v="0"/>
    <x v="0"/>
    <x v="2"/>
    <s v="Maintain healthy lifestyle"/>
  </r>
  <r>
    <n v="50"/>
    <s v="Male"/>
    <n v="79"/>
    <x v="0"/>
    <n v="141"/>
    <x v="0"/>
    <n v="79"/>
    <x v="2"/>
    <n v="81"/>
    <x v="1"/>
    <n v="2.93"/>
    <x v="0"/>
    <n v="0.14199999999999999"/>
    <x v="2"/>
    <x v="1"/>
    <x v="1"/>
    <s v="Immediate medical attention"/>
  </r>
  <r>
    <n v="68"/>
    <s v="Male"/>
    <n v="67"/>
    <x v="0"/>
    <n v="191"/>
    <x v="0"/>
    <n v="110"/>
    <x v="0"/>
    <n v="165"/>
    <x v="0"/>
    <n v="2.58"/>
    <x v="0"/>
    <n v="0.01"/>
    <x v="0"/>
    <x v="0"/>
    <x v="0"/>
    <s v="Monitor closely and consult doctor"/>
  </r>
  <r>
    <n v="60"/>
    <s v="Male"/>
    <n v="60"/>
    <x v="0"/>
    <n v="120"/>
    <x v="1"/>
    <n v="60"/>
    <x v="2"/>
    <n v="126"/>
    <x v="0"/>
    <n v="1.3"/>
    <x v="0"/>
    <n v="4.5999999999999999E-2"/>
    <x v="2"/>
    <x v="1"/>
    <x v="1"/>
    <s v="Immediate medical attention"/>
  </r>
  <r>
    <n v="55"/>
    <s v="Male"/>
    <n v="67"/>
    <x v="0"/>
    <n v="145"/>
    <x v="0"/>
    <n v="83"/>
    <x v="0"/>
    <n v="191"/>
    <x v="0"/>
    <n v="0.68300000000000005"/>
    <x v="0"/>
    <n v="2.99"/>
    <x v="1"/>
    <x v="1"/>
    <x v="1"/>
    <s v="Immediate medical attention"/>
  </r>
  <r>
    <n v="61"/>
    <s v="Male"/>
    <n v="60"/>
    <x v="0"/>
    <n v="138"/>
    <x v="0"/>
    <n v="81"/>
    <x v="0"/>
    <n v="321"/>
    <x v="0"/>
    <n v="6.17"/>
    <x v="1"/>
    <n v="1E-3"/>
    <x v="0"/>
    <x v="0"/>
    <x v="0"/>
    <s v="Monitor closely and consult doctor"/>
  </r>
  <r>
    <n v="51"/>
    <s v="Male"/>
    <n v="72"/>
    <x v="0"/>
    <n v="141"/>
    <x v="0"/>
    <n v="89"/>
    <x v="0"/>
    <n v="133"/>
    <x v="0"/>
    <n v="8.57"/>
    <x v="1"/>
    <n v="8.0000000000000002E-3"/>
    <x v="0"/>
    <x v="1"/>
    <x v="1"/>
    <s v="Immediate medical attention"/>
  </r>
  <r>
    <n v="30"/>
    <s v="Female"/>
    <n v="65"/>
    <x v="0"/>
    <n v="137"/>
    <x v="0"/>
    <n v="61"/>
    <x v="2"/>
    <n v="109"/>
    <x v="0"/>
    <n v="1.76"/>
    <x v="0"/>
    <n v="3.0000000000000001E-3"/>
    <x v="0"/>
    <x v="0"/>
    <x v="2"/>
    <s v="Maintain healthy lifestyle"/>
  </r>
  <r>
    <n v="66"/>
    <s v="Male"/>
    <n v="69"/>
    <x v="0"/>
    <n v="129"/>
    <x v="1"/>
    <n v="73"/>
    <x v="2"/>
    <n v="215"/>
    <x v="0"/>
    <n v="300"/>
    <x v="2"/>
    <n v="5.0000000000000001E-3"/>
    <x v="0"/>
    <x v="1"/>
    <x v="1"/>
    <s v="Immediate medical attention"/>
  </r>
  <r>
    <n v="62"/>
    <s v="Female"/>
    <n v="61"/>
    <x v="0"/>
    <n v="193"/>
    <x v="0"/>
    <n v="86"/>
    <x v="0"/>
    <n v="96"/>
    <x v="1"/>
    <n v="2.99"/>
    <x v="0"/>
    <n v="4.0000000000000001E-3"/>
    <x v="0"/>
    <x v="0"/>
    <x v="0"/>
    <s v="Monitor closely and consult doctor"/>
  </r>
  <r>
    <n v="70"/>
    <s v="Male"/>
    <n v="61"/>
    <x v="0"/>
    <n v="145"/>
    <x v="0"/>
    <n v="68"/>
    <x v="2"/>
    <n v="61"/>
    <x v="2"/>
    <n v="286.89999999999998"/>
    <x v="2"/>
    <n v="4.0000000000000001E-3"/>
    <x v="0"/>
    <x v="1"/>
    <x v="1"/>
    <s v="Immediate medical attention"/>
  </r>
  <r>
    <n v="60"/>
    <s v="Female"/>
    <n v="60"/>
    <x v="0"/>
    <n v="128"/>
    <x v="1"/>
    <n v="72"/>
    <x v="2"/>
    <n v="80"/>
    <x v="1"/>
    <n v="0.48699999999999999"/>
    <x v="0"/>
    <n v="5.0000000000000001E-3"/>
    <x v="0"/>
    <x v="0"/>
    <x v="2"/>
    <s v="Maintain healthy lifestyle"/>
  </r>
  <r>
    <n v="78"/>
    <s v="Male"/>
    <n v="62"/>
    <x v="0"/>
    <n v="157"/>
    <x v="0"/>
    <n v="66"/>
    <x v="2"/>
    <n v="106"/>
    <x v="0"/>
    <n v="3.77"/>
    <x v="0"/>
    <n v="2.4E-2"/>
    <x v="0"/>
    <x v="1"/>
    <x v="1"/>
    <s v="Immediate medical attention"/>
  </r>
  <r>
    <n v="58"/>
    <s v="Female"/>
    <n v="80"/>
    <x v="0"/>
    <n v="167"/>
    <x v="0"/>
    <n v="97"/>
    <x v="0"/>
    <n v="92"/>
    <x v="1"/>
    <n v="1.67"/>
    <x v="0"/>
    <n v="1.7000000000000001E-2"/>
    <x v="0"/>
    <x v="1"/>
    <x v="1"/>
    <s v="Immediate medical attention"/>
  </r>
  <r>
    <n v="58"/>
    <s v="Male"/>
    <n v="73"/>
    <x v="0"/>
    <n v="160"/>
    <x v="0"/>
    <n v="95"/>
    <x v="0"/>
    <n v="91"/>
    <x v="1"/>
    <n v="1.98"/>
    <x v="0"/>
    <n v="5.0999999999999997E-2"/>
    <x v="2"/>
    <x v="1"/>
    <x v="1"/>
    <s v="Immediate medical attention"/>
  </r>
  <r>
    <n v="46"/>
    <s v="Male"/>
    <n v="69"/>
    <x v="0"/>
    <n v="165"/>
    <x v="0"/>
    <n v="94"/>
    <x v="0"/>
    <n v="95"/>
    <x v="1"/>
    <n v="2.82"/>
    <x v="0"/>
    <n v="8.9999999999999993E-3"/>
    <x v="0"/>
    <x v="0"/>
    <x v="0"/>
    <s v="Monitor closely and consult doctor"/>
  </r>
  <r>
    <n v="58"/>
    <s v="Female"/>
    <n v="81"/>
    <x v="0"/>
    <n v="146"/>
    <x v="0"/>
    <n v="84"/>
    <x v="0"/>
    <n v="195"/>
    <x v="0"/>
    <n v="0.998"/>
    <x v="0"/>
    <n v="1.4E-2"/>
    <x v="0"/>
    <x v="0"/>
    <x v="0"/>
    <s v="Monitor closely and consult doctor"/>
  </r>
  <r>
    <n v="46"/>
    <s v="Male"/>
    <n v="65"/>
    <x v="0"/>
    <n v="115"/>
    <x v="1"/>
    <n v="66"/>
    <x v="2"/>
    <n v="112"/>
    <x v="0"/>
    <n v="25.74"/>
    <x v="2"/>
    <n v="7.0000000000000001E-3"/>
    <x v="0"/>
    <x v="1"/>
    <x v="1"/>
    <s v="Immediate medical attention"/>
  </r>
  <r>
    <n v="63"/>
    <s v="Male"/>
    <n v="66"/>
    <x v="0"/>
    <n v="101"/>
    <x v="1"/>
    <n v="50"/>
    <x v="1"/>
    <n v="94"/>
    <x v="1"/>
    <n v="0.59599999999999997"/>
    <x v="0"/>
    <n v="0.17100000000000001"/>
    <x v="2"/>
    <x v="1"/>
    <x v="1"/>
    <s v="Immediate medical attention"/>
  </r>
  <r>
    <n v="57"/>
    <s v="Male"/>
    <n v="56"/>
    <x v="1"/>
    <n v="93"/>
    <x v="1"/>
    <n v="65"/>
    <x v="2"/>
    <n v="133"/>
    <x v="0"/>
    <n v="16.62"/>
    <x v="2"/>
    <n v="1.7000000000000001E-2"/>
    <x v="0"/>
    <x v="1"/>
    <x v="1"/>
    <s v="Immediate medical attention"/>
  </r>
  <r>
    <n v="51"/>
    <s v="Female"/>
    <n v="70"/>
    <x v="0"/>
    <n v="140"/>
    <x v="0"/>
    <n v="90"/>
    <x v="0"/>
    <n v="150"/>
    <x v="0"/>
    <n v="1.81"/>
    <x v="0"/>
    <n v="1.2999999999999999E-2"/>
    <x v="0"/>
    <x v="0"/>
    <x v="2"/>
    <s v="Maintain healthy lifestyle"/>
  </r>
  <r>
    <n v="50"/>
    <s v="Male"/>
    <n v="69"/>
    <x v="0"/>
    <n v="165"/>
    <x v="0"/>
    <n v="104"/>
    <x v="0"/>
    <n v="194"/>
    <x v="0"/>
    <n v="1.5"/>
    <x v="0"/>
    <n v="7.0000000000000001E-3"/>
    <x v="0"/>
    <x v="0"/>
    <x v="0"/>
    <s v="Monitor closely and consult doctor"/>
  </r>
  <r>
    <n v="45"/>
    <s v="Male"/>
    <n v="68"/>
    <x v="0"/>
    <n v="154"/>
    <x v="0"/>
    <n v="95"/>
    <x v="0"/>
    <n v="102"/>
    <x v="0"/>
    <n v="7.32"/>
    <x v="1"/>
    <n v="4.0000000000000001E-3"/>
    <x v="0"/>
    <x v="1"/>
    <x v="1"/>
    <s v="Immediate medical attention"/>
  </r>
  <r>
    <n v="47"/>
    <s v="Female"/>
    <n v="67"/>
    <x v="0"/>
    <n v="128"/>
    <x v="1"/>
    <n v="92"/>
    <x v="0"/>
    <n v="114"/>
    <x v="0"/>
    <n v="5.27"/>
    <x v="1"/>
    <n v="0.01"/>
    <x v="0"/>
    <x v="1"/>
    <x v="1"/>
    <s v="Immediate medical attention"/>
  </r>
  <r>
    <n v="75"/>
    <s v="Female"/>
    <n v="66"/>
    <x v="0"/>
    <n v="150"/>
    <x v="0"/>
    <n v="95"/>
    <x v="0"/>
    <n v="115"/>
    <x v="0"/>
    <n v="2.96"/>
    <x v="0"/>
    <n v="0.28000000000000003"/>
    <x v="2"/>
    <x v="1"/>
    <x v="1"/>
    <s v="Immediate medical attention"/>
  </r>
  <r>
    <n v="48"/>
    <s v="Female"/>
    <n v="65"/>
    <x v="0"/>
    <n v="136"/>
    <x v="0"/>
    <n v="88"/>
    <x v="0"/>
    <n v="104"/>
    <x v="0"/>
    <n v="4.55"/>
    <x v="0"/>
    <n v="1.0999999999999999E-2"/>
    <x v="0"/>
    <x v="0"/>
    <x v="2"/>
    <s v="Maintain healthy lifestyle"/>
  </r>
  <r>
    <n v="25"/>
    <s v="Male"/>
    <n v="64"/>
    <x v="0"/>
    <n v="153"/>
    <x v="0"/>
    <n v="93"/>
    <x v="0"/>
    <n v="110"/>
    <x v="0"/>
    <n v="3.09"/>
    <x v="0"/>
    <n v="9.7000000000000003E-2"/>
    <x v="2"/>
    <x v="1"/>
    <x v="1"/>
    <s v="Immediate medical attention"/>
  </r>
  <r>
    <n v="48"/>
    <s v="Female"/>
    <n v="63"/>
    <x v="0"/>
    <n v="175"/>
    <x v="0"/>
    <n v="90"/>
    <x v="0"/>
    <n v="85"/>
    <x v="1"/>
    <n v="1.64"/>
    <x v="0"/>
    <n v="2E-3"/>
    <x v="0"/>
    <x v="0"/>
    <x v="0"/>
    <s v="Monitor closely and consult doctor"/>
  </r>
  <r>
    <n v="52"/>
    <s v="Male"/>
    <n v="62"/>
    <x v="0"/>
    <n v="180"/>
    <x v="0"/>
    <n v="100"/>
    <x v="0"/>
    <n v="233"/>
    <x v="0"/>
    <n v="2.94"/>
    <x v="0"/>
    <n v="3.39"/>
    <x v="1"/>
    <x v="1"/>
    <x v="1"/>
    <s v="Immediate medical attention"/>
  </r>
  <r>
    <n v="63"/>
    <s v="Female"/>
    <n v="75"/>
    <x v="0"/>
    <n v="116"/>
    <x v="1"/>
    <n v="73"/>
    <x v="2"/>
    <n v="95"/>
    <x v="1"/>
    <n v="4.6900000000000004"/>
    <x v="0"/>
    <n v="6.0000000000000001E-3"/>
    <x v="0"/>
    <x v="0"/>
    <x v="2"/>
    <s v="Maintain healthy lifestyle"/>
  </r>
  <r>
    <n v="60"/>
    <s v="Male"/>
    <n v="77"/>
    <x v="0"/>
    <n v="154"/>
    <x v="0"/>
    <n v="76"/>
    <x v="2"/>
    <n v="462"/>
    <x v="0"/>
    <n v="2.14"/>
    <x v="0"/>
    <n v="1.33"/>
    <x v="1"/>
    <x v="1"/>
    <x v="1"/>
    <s v="Immediate medical attention"/>
  </r>
  <r>
    <n v="49"/>
    <s v="Female"/>
    <n v="67"/>
    <x v="0"/>
    <n v="120"/>
    <x v="1"/>
    <n v="55"/>
    <x v="1"/>
    <n v="100"/>
    <x v="0"/>
    <n v="0.67600000000000005"/>
    <x v="0"/>
    <n v="5.0000000000000001E-3"/>
    <x v="0"/>
    <x v="1"/>
    <x v="1"/>
    <s v="Immediate medical attention"/>
  </r>
  <r>
    <n v="60"/>
    <s v="Male"/>
    <n v="68"/>
    <x v="0"/>
    <n v="42"/>
    <x v="2"/>
    <n v="64"/>
    <x v="2"/>
    <n v="106"/>
    <x v="0"/>
    <n v="0.879"/>
    <x v="0"/>
    <n v="0.42599999999999999"/>
    <x v="1"/>
    <x v="0"/>
    <x v="1"/>
    <s v="Immediate medical attention"/>
  </r>
  <r>
    <n v="52"/>
    <s v="Female"/>
    <n v="70"/>
    <x v="0"/>
    <n v="114"/>
    <x v="1"/>
    <n v="54"/>
    <x v="1"/>
    <n v="422"/>
    <x v="0"/>
    <n v="2.31"/>
    <x v="0"/>
    <n v="8.0000000000000002E-3"/>
    <x v="0"/>
    <x v="0"/>
    <x v="0"/>
    <s v="Monitor closely and consult doctor"/>
  </r>
  <r>
    <n v="55"/>
    <s v="Male"/>
    <n v="70"/>
    <x v="0"/>
    <n v="116"/>
    <x v="1"/>
    <n v="54"/>
    <x v="1"/>
    <n v="100"/>
    <x v="0"/>
    <n v="2.99"/>
    <x v="0"/>
    <n v="8.9999999999999993E-3"/>
    <x v="0"/>
    <x v="0"/>
    <x v="2"/>
    <s v="Maintain healthy lifestyle"/>
  </r>
  <r>
    <n v="60"/>
    <s v="Male"/>
    <n v="72"/>
    <x v="0"/>
    <n v="151"/>
    <x v="0"/>
    <n v="57"/>
    <x v="1"/>
    <n v="245"/>
    <x v="0"/>
    <n v="20.46"/>
    <x v="2"/>
    <n v="0.01"/>
    <x v="0"/>
    <x v="1"/>
    <x v="1"/>
    <s v="Immediate medical attention"/>
  </r>
  <r>
    <n v="65"/>
    <s v="Female"/>
    <n v="71"/>
    <x v="0"/>
    <n v="149"/>
    <x v="0"/>
    <n v="64"/>
    <x v="2"/>
    <n v="168"/>
    <x v="0"/>
    <n v="25.36"/>
    <x v="2"/>
    <n v="1.2999999999999999E-2"/>
    <x v="0"/>
    <x v="1"/>
    <x v="1"/>
    <s v="Immediate medical attention"/>
  </r>
  <r>
    <n v="55"/>
    <s v="Male"/>
    <n v="76"/>
    <x v="0"/>
    <n v="115"/>
    <x v="1"/>
    <n v="51"/>
    <x v="1"/>
    <n v="99"/>
    <x v="1"/>
    <n v="2.73"/>
    <x v="0"/>
    <n v="0.10299999999999999"/>
    <x v="2"/>
    <x v="1"/>
    <x v="1"/>
    <s v="Immediate medical attention"/>
  </r>
  <r>
    <n v="45"/>
    <s v="Male"/>
    <n v="72"/>
    <x v="0"/>
    <n v="136"/>
    <x v="0"/>
    <n v="46"/>
    <x v="1"/>
    <n v="187"/>
    <x v="0"/>
    <n v="1.42"/>
    <x v="0"/>
    <n v="4.0000000000000001E-3"/>
    <x v="0"/>
    <x v="0"/>
    <x v="2"/>
    <s v="Maintain healthy lifestyle"/>
  </r>
  <r>
    <n v="67"/>
    <s v="Male"/>
    <n v="74"/>
    <x v="0"/>
    <n v="117"/>
    <x v="1"/>
    <n v="42"/>
    <x v="1"/>
    <n v="101"/>
    <x v="0"/>
    <n v="3.7"/>
    <x v="0"/>
    <n v="6.8000000000000005E-2"/>
    <x v="2"/>
    <x v="1"/>
    <x v="1"/>
    <s v="Immediate medical attention"/>
  </r>
  <r>
    <n v="45"/>
    <s v="Male"/>
    <n v="75"/>
    <x v="0"/>
    <n v="144"/>
    <x v="0"/>
    <n v="78"/>
    <x v="2"/>
    <n v="189"/>
    <x v="0"/>
    <n v="2.42"/>
    <x v="0"/>
    <n v="6.0000000000000001E-3"/>
    <x v="0"/>
    <x v="0"/>
    <x v="0"/>
    <s v="Monitor closely and consult doctor"/>
  </r>
  <r>
    <n v="53"/>
    <s v="Female"/>
    <n v="80"/>
    <x v="0"/>
    <n v="150"/>
    <x v="0"/>
    <n v="52"/>
    <x v="1"/>
    <n v="188"/>
    <x v="0"/>
    <n v="3.24"/>
    <x v="0"/>
    <n v="7.0000000000000001E-3"/>
    <x v="0"/>
    <x v="0"/>
    <x v="0"/>
    <s v="Monitor closely and consult doctor"/>
  </r>
  <r>
    <n v="67"/>
    <s v="Female"/>
    <n v="84"/>
    <x v="0"/>
    <n v="118"/>
    <x v="1"/>
    <n v="68"/>
    <x v="2"/>
    <n v="98"/>
    <x v="1"/>
    <n v="1.46"/>
    <x v="0"/>
    <n v="7.0000000000000001E-3"/>
    <x v="0"/>
    <x v="0"/>
    <x v="2"/>
    <s v="Maintain healthy lifestyle"/>
  </r>
  <r>
    <n v="60"/>
    <s v="Female"/>
    <n v="110"/>
    <x v="2"/>
    <n v="220"/>
    <x v="0"/>
    <n v="128"/>
    <x v="0"/>
    <n v="101"/>
    <x v="0"/>
    <n v="1.28"/>
    <x v="0"/>
    <n v="2E-3"/>
    <x v="0"/>
    <x v="0"/>
    <x v="0"/>
    <s v="Monitor closely and consult doctor"/>
  </r>
  <r>
    <n v="63"/>
    <s v="Male"/>
    <n v="120"/>
    <x v="2"/>
    <n v="140"/>
    <x v="0"/>
    <n v="90"/>
    <x v="0"/>
    <n v="100"/>
    <x v="0"/>
    <n v="98.48"/>
    <x v="2"/>
    <n v="3.1E-2"/>
    <x v="0"/>
    <x v="1"/>
    <x v="1"/>
    <s v="Immediate medical attention"/>
  </r>
  <r>
    <n v="55"/>
    <s v="Male"/>
    <n v="122"/>
    <x v="2"/>
    <n v="147"/>
    <x v="0"/>
    <n v="95"/>
    <x v="0"/>
    <n v="96"/>
    <x v="1"/>
    <n v="3.86"/>
    <x v="0"/>
    <n v="5.0000000000000001E-3"/>
    <x v="0"/>
    <x v="0"/>
    <x v="0"/>
    <s v="Monitor closely and consult doctor"/>
  </r>
  <r>
    <n v="63"/>
    <s v="Male"/>
    <n v="119"/>
    <x v="2"/>
    <n v="170"/>
    <x v="0"/>
    <n v="107"/>
    <x v="0"/>
    <n v="129"/>
    <x v="0"/>
    <n v="2.61"/>
    <x v="0"/>
    <n v="5.0000000000000001E-3"/>
    <x v="0"/>
    <x v="0"/>
    <x v="0"/>
    <s v="Monitor closely and consult doctor"/>
  </r>
  <r>
    <n v="75"/>
    <s v="Female"/>
    <n v="116"/>
    <x v="2"/>
    <n v="144"/>
    <x v="0"/>
    <n v="82"/>
    <x v="0"/>
    <n v="96"/>
    <x v="1"/>
    <n v="4"/>
    <x v="0"/>
    <n v="1.2E-2"/>
    <x v="0"/>
    <x v="0"/>
    <x v="0"/>
    <s v="Monitor closely and consult doctor"/>
  </r>
  <r>
    <n v="63"/>
    <s v="Female"/>
    <n v="114"/>
    <x v="2"/>
    <n v="152"/>
    <x v="0"/>
    <n v="91"/>
    <x v="0"/>
    <n v="200"/>
    <x v="0"/>
    <n v="3.35"/>
    <x v="0"/>
    <n v="8.0000000000000002E-3"/>
    <x v="0"/>
    <x v="0"/>
    <x v="0"/>
    <s v="Monitor closely and consult doctor"/>
  </r>
  <r>
    <n v="48"/>
    <s v="Male"/>
    <n v="80"/>
    <x v="0"/>
    <n v="129"/>
    <x v="1"/>
    <n v="77"/>
    <x v="2"/>
    <n v="110"/>
    <x v="0"/>
    <n v="4.7300000000000004"/>
    <x v="0"/>
    <n v="6.0000000000000001E-3"/>
    <x v="0"/>
    <x v="0"/>
    <x v="2"/>
    <s v="Maintain healthy lifestyle"/>
  </r>
  <r>
    <n v="70"/>
    <s v="Female"/>
    <n v="79"/>
    <x v="0"/>
    <n v="150"/>
    <x v="0"/>
    <n v="85"/>
    <x v="0"/>
    <n v="146"/>
    <x v="0"/>
    <n v="4.29"/>
    <x v="0"/>
    <n v="6.0999999999999999E-2"/>
    <x v="2"/>
    <x v="1"/>
    <x v="1"/>
    <s v="Immediate medical attention"/>
  </r>
  <r>
    <n v="44"/>
    <s v="Male"/>
    <n v="78"/>
    <x v="0"/>
    <n v="145"/>
    <x v="0"/>
    <n v="81"/>
    <x v="0"/>
    <n v="140"/>
    <x v="0"/>
    <n v="2.91"/>
    <x v="0"/>
    <n v="3.0000000000000001E-3"/>
    <x v="0"/>
    <x v="0"/>
    <x v="0"/>
    <s v="Monitor closely and consult doctor"/>
  </r>
  <r>
    <n v="25"/>
    <s v="Male"/>
    <n v="77"/>
    <x v="0"/>
    <n v="175"/>
    <x v="0"/>
    <n v="98"/>
    <x v="0"/>
    <n v="109"/>
    <x v="0"/>
    <n v="2.7"/>
    <x v="0"/>
    <n v="3.0000000000000001E-3"/>
    <x v="0"/>
    <x v="0"/>
    <x v="0"/>
    <s v="Monitor closely and consult doctor"/>
  </r>
  <r>
    <n v="62"/>
    <s v="Male"/>
    <n v="76"/>
    <x v="0"/>
    <n v="154"/>
    <x v="0"/>
    <n v="86"/>
    <x v="0"/>
    <n v="159"/>
    <x v="0"/>
    <n v="1.1599999999999999"/>
    <x v="0"/>
    <n v="3.0000000000000001E-3"/>
    <x v="0"/>
    <x v="0"/>
    <x v="0"/>
    <s v="Monitor closely and consult doctor"/>
  </r>
  <r>
    <n v="50"/>
    <s v="Male"/>
    <n v="75"/>
    <x v="0"/>
    <n v="142"/>
    <x v="0"/>
    <n v="75"/>
    <x v="2"/>
    <n v="122"/>
    <x v="0"/>
    <n v="6.27"/>
    <x v="1"/>
    <n v="4.0000000000000001E-3"/>
    <x v="0"/>
    <x v="0"/>
    <x v="0"/>
    <s v="Monitor closely and consult doctor"/>
  </r>
  <r>
    <n v="51"/>
    <s v="Female"/>
    <n v="74"/>
    <x v="0"/>
    <n v="120"/>
    <x v="1"/>
    <n v="70"/>
    <x v="2"/>
    <n v="382"/>
    <x v="0"/>
    <n v="5.16"/>
    <x v="1"/>
    <n v="3.0000000000000001E-3"/>
    <x v="0"/>
    <x v="1"/>
    <x v="1"/>
    <s v="Immediate medical attention"/>
  </r>
  <r>
    <n v="56"/>
    <s v="Male"/>
    <n v="73"/>
    <x v="0"/>
    <n v="123"/>
    <x v="1"/>
    <n v="74"/>
    <x v="2"/>
    <n v="217"/>
    <x v="0"/>
    <n v="3.85"/>
    <x v="0"/>
    <n v="5.0000000000000001E-3"/>
    <x v="0"/>
    <x v="0"/>
    <x v="0"/>
    <s v="Monitor closely and consult doctor"/>
  </r>
  <r>
    <n v="55"/>
    <s v="Male"/>
    <n v="55"/>
    <x v="1"/>
    <n v="120"/>
    <x v="1"/>
    <n v="79"/>
    <x v="2"/>
    <n v="94"/>
    <x v="1"/>
    <n v="1.42"/>
    <x v="0"/>
    <n v="0.35299999999999998"/>
    <x v="2"/>
    <x v="1"/>
    <x v="1"/>
    <s v="Immediate medical attention"/>
  </r>
  <r>
    <n v="60"/>
    <s v="Male"/>
    <n v="53"/>
    <x v="1"/>
    <n v="102"/>
    <x v="1"/>
    <n v="61"/>
    <x v="2"/>
    <n v="303"/>
    <x v="0"/>
    <n v="14.07"/>
    <x v="2"/>
    <n v="0.81599999999999995"/>
    <x v="1"/>
    <x v="1"/>
    <x v="1"/>
    <s v="Immediate medical attention"/>
  </r>
  <r>
    <n v="63"/>
    <s v="Male"/>
    <n v="64"/>
    <x v="0"/>
    <n v="107"/>
    <x v="1"/>
    <n v="69"/>
    <x v="2"/>
    <n v="112"/>
    <x v="0"/>
    <n v="101.9"/>
    <x v="2"/>
    <n v="1.7000000000000001E-2"/>
    <x v="0"/>
    <x v="1"/>
    <x v="1"/>
    <s v="Immediate medical attention"/>
  </r>
  <r>
    <n v="45"/>
    <s v="Male"/>
    <n v="65"/>
    <x v="0"/>
    <n v="117"/>
    <x v="1"/>
    <n v="72"/>
    <x v="2"/>
    <n v="98"/>
    <x v="1"/>
    <n v="3"/>
    <x v="0"/>
    <n v="4.0000000000000001E-3"/>
    <x v="0"/>
    <x v="0"/>
    <x v="2"/>
    <s v="Maintain healthy lifestyle"/>
  </r>
  <r>
    <n v="54"/>
    <s v="Female"/>
    <n v="69"/>
    <x v="0"/>
    <n v="103"/>
    <x v="1"/>
    <n v="74"/>
    <x v="2"/>
    <n v="154"/>
    <x v="0"/>
    <n v="1.77"/>
    <x v="0"/>
    <n v="4.0000000000000001E-3"/>
    <x v="0"/>
    <x v="0"/>
    <x v="2"/>
    <s v="Maintain healthy lifestyle"/>
  </r>
  <r>
    <n v="63"/>
    <s v="Male"/>
    <n v="61"/>
    <x v="0"/>
    <n v="107"/>
    <x v="1"/>
    <n v="70"/>
    <x v="2"/>
    <n v="102"/>
    <x v="0"/>
    <n v="134.69999999999999"/>
    <x v="2"/>
    <n v="7.0000000000000001E-3"/>
    <x v="0"/>
    <x v="1"/>
    <x v="1"/>
    <s v="Immediate medical attention"/>
  </r>
  <r>
    <n v="36"/>
    <s v="Male"/>
    <n v="55"/>
    <x v="1"/>
    <n v="101"/>
    <x v="1"/>
    <n v="72"/>
    <x v="2"/>
    <n v="115"/>
    <x v="0"/>
    <n v="2.78"/>
    <x v="0"/>
    <n v="1.6E-2"/>
    <x v="0"/>
    <x v="1"/>
    <x v="1"/>
    <s v="Immediate medical attention"/>
  </r>
  <r>
    <n v="26"/>
    <s v="Male"/>
    <n v="54"/>
    <x v="1"/>
    <n v="104"/>
    <x v="1"/>
    <n v="62"/>
    <x v="2"/>
    <n v="88"/>
    <x v="1"/>
    <n v="14.21"/>
    <x v="2"/>
    <n v="4.0000000000000001E-3"/>
    <x v="0"/>
    <x v="1"/>
    <x v="1"/>
    <s v="Immediate medical attention"/>
  </r>
  <r>
    <n v="41"/>
    <s v="Male"/>
    <n v="54"/>
    <x v="1"/>
    <n v="87"/>
    <x v="2"/>
    <n v="54"/>
    <x v="1"/>
    <n v="221"/>
    <x v="0"/>
    <n v="0.72199999999999998"/>
    <x v="0"/>
    <n v="1.4E-2"/>
    <x v="0"/>
    <x v="0"/>
    <x v="0"/>
    <s v="Monitor closely and consult doctor"/>
  </r>
  <r>
    <n v="65"/>
    <s v="Female"/>
    <n v="62"/>
    <x v="0"/>
    <n v="101"/>
    <x v="1"/>
    <n v="64"/>
    <x v="2"/>
    <n v="89"/>
    <x v="1"/>
    <n v="2.27"/>
    <x v="0"/>
    <n v="0.59799999999999998"/>
    <x v="1"/>
    <x v="1"/>
    <x v="1"/>
    <s v="Immediate medical attention"/>
  </r>
  <r>
    <n v="65"/>
    <s v="Female"/>
    <n v="57"/>
    <x v="1"/>
    <n v="95"/>
    <x v="1"/>
    <n v="57"/>
    <x v="1"/>
    <n v="90"/>
    <x v="1"/>
    <n v="2.9"/>
    <x v="0"/>
    <n v="0.77"/>
    <x v="1"/>
    <x v="1"/>
    <x v="1"/>
    <s v="Immediate medical attention"/>
  </r>
  <r>
    <n v="59"/>
    <s v="Male"/>
    <n v="60"/>
    <x v="0"/>
    <n v="86"/>
    <x v="2"/>
    <n v="50"/>
    <x v="1"/>
    <n v="104"/>
    <x v="0"/>
    <n v="2.35"/>
    <x v="0"/>
    <n v="1.9E-2"/>
    <x v="0"/>
    <x v="1"/>
    <x v="1"/>
    <s v="Immediate medical attention"/>
  </r>
  <r>
    <n v="57"/>
    <s v="Female"/>
    <n v="61"/>
    <x v="0"/>
    <n v="112"/>
    <x v="1"/>
    <n v="56"/>
    <x v="1"/>
    <n v="103"/>
    <x v="0"/>
    <n v="2.98"/>
    <x v="0"/>
    <n v="3.0000000000000001E-3"/>
    <x v="0"/>
    <x v="0"/>
    <x v="2"/>
    <s v="Maintain healthy lifestyle"/>
  </r>
  <r>
    <n v="53"/>
    <s v="Male"/>
    <n v="62"/>
    <x v="0"/>
    <n v="123"/>
    <x v="1"/>
    <n v="66"/>
    <x v="2"/>
    <n v="186"/>
    <x v="0"/>
    <n v="2.4900000000000002"/>
    <x v="0"/>
    <n v="4.8000000000000001E-2"/>
    <x v="2"/>
    <x v="1"/>
    <x v="1"/>
    <s v="Immediate medical attention"/>
  </r>
  <r>
    <n v="50"/>
    <s v="Female"/>
    <n v="63"/>
    <x v="0"/>
    <n v="129"/>
    <x v="1"/>
    <n v="67"/>
    <x v="2"/>
    <n v="94"/>
    <x v="1"/>
    <n v="3.23"/>
    <x v="0"/>
    <n v="3.0000000000000001E-3"/>
    <x v="0"/>
    <x v="0"/>
    <x v="2"/>
    <s v="Maintain healthy lifestyle"/>
  </r>
  <r>
    <n v="72"/>
    <s v="Male"/>
    <n v="64"/>
    <x v="0"/>
    <n v="112"/>
    <x v="1"/>
    <n v="62"/>
    <x v="2"/>
    <n v="112"/>
    <x v="0"/>
    <n v="2.04"/>
    <x v="0"/>
    <n v="2.5000000000000001E-2"/>
    <x v="0"/>
    <x v="1"/>
    <x v="1"/>
    <s v="Immediate medical attention"/>
  </r>
  <r>
    <n v="75"/>
    <s v="Male"/>
    <n v="65"/>
    <x v="0"/>
    <n v="107"/>
    <x v="1"/>
    <n v="57"/>
    <x v="1"/>
    <n v="140"/>
    <x v="0"/>
    <n v="1.64"/>
    <x v="0"/>
    <n v="8.9999999999999993E-3"/>
    <x v="0"/>
    <x v="0"/>
    <x v="2"/>
    <s v="Maintain healthy lifestyle"/>
  </r>
  <r>
    <n v="75"/>
    <s v="Male"/>
    <n v="66"/>
    <x v="0"/>
    <n v="115"/>
    <x v="1"/>
    <n v="62"/>
    <x v="2"/>
    <n v="218"/>
    <x v="0"/>
    <n v="1.9"/>
    <x v="0"/>
    <n v="0.03"/>
    <x v="0"/>
    <x v="1"/>
    <x v="1"/>
    <s v="Immediate medical attention"/>
  </r>
  <r>
    <n v="68"/>
    <s v="Female"/>
    <n v="67"/>
    <x v="0"/>
    <n v="124"/>
    <x v="1"/>
    <n v="62"/>
    <x v="2"/>
    <n v="87"/>
    <x v="1"/>
    <n v="3.14"/>
    <x v="0"/>
    <n v="8.9999999999999993E-3"/>
    <x v="0"/>
    <x v="0"/>
    <x v="2"/>
    <s v="Maintain healthy lifestyle"/>
  </r>
  <r>
    <n v="66"/>
    <s v="Male"/>
    <n v="68"/>
    <x v="0"/>
    <n v="109"/>
    <x v="1"/>
    <n v="59"/>
    <x v="1"/>
    <n v="127"/>
    <x v="0"/>
    <n v="16.55"/>
    <x v="2"/>
    <n v="3.4000000000000002E-2"/>
    <x v="0"/>
    <x v="1"/>
    <x v="1"/>
    <s v="Immediate medical attention"/>
  </r>
  <r>
    <n v="67"/>
    <s v="Female"/>
    <n v="69"/>
    <x v="0"/>
    <n v="128"/>
    <x v="1"/>
    <n v="70"/>
    <x v="2"/>
    <n v="382"/>
    <x v="0"/>
    <n v="2.33"/>
    <x v="0"/>
    <n v="7.0000000000000001E-3"/>
    <x v="0"/>
    <x v="0"/>
    <x v="0"/>
    <s v="Monitor closely and consult doctor"/>
  </r>
  <r>
    <n v="76"/>
    <s v="Female"/>
    <n v="74"/>
    <x v="0"/>
    <n v="148"/>
    <x v="0"/>
    <n v="65"/>
    <x v="2"/>
    <n v="152"/>
    <x v="0"/>
    <n v="10.78"/>
    <x v="2"/>
    <n v="1.2E-2"/>
    <x v="0"/>
    <x v="1"/>
    <x v="1"/>
    <s v="Immediate medical attention"/>
  </r>
  <r>
    <n v="58"/>
    <s v="Male"/>
    <n v="73"/>
    <x v="0"/>
    <n v="123"/>
    <x v="1"/>
    <n v="68"/>
    <x v="2"/>
    <n v="222"/>
    <x v="0"/>
    <n v="1.81"/>
    <x v="0"/>
    <n v="0.2"/>
    <x v="2"/>
    <x v="1"/>
    <x v="1"/>
    <s v="Immediate medical attention"/>
  </r>
  <r>
    <n v="62"/>
    <s v="Male"/>
    <n v="69"/>
    <x v="0"/>
    <n v="111"/>
    <x v="1"/>
    <n v="70"/>
    <x v="2"/>
    <n v="68"/>
    <x v="2"/>
    <n v="13.97"/>
    <x v="2"/>
    <n v="0.29199999999999998"/>
    <x v="2"/>
    <x v="1"/>
    <x v="1"/>
    <s v="Immediate medical attention"/>
  </r>
  <r>
    <n v="62"/>
    <s v="Male"/>
    <n v="71"/>
    <x v="0"/>
    <n v="140"/>
    <x v="0"/>
    <n v="71"/>
    <x v="2"/>
    <n v="125"/>
    <x v="0"/>
    <n v="1.72"/>
    <x v="0"/>
    <n v="4.0000000000000001E-3"/>
    <x v="0"/>
    <x v="0"/>
    <x v="2"/>
    <s v="Maintain healthy lifestyle"/>
  </r>
  <r>
    <n v="44"/>
    <s v="Male"/>
    <n v="71"/>
    <x v="0"/>
    <n v="143"/>
    <x v="0"/>
    <n v="71"/>
    <x v="2"/>
    <n v="104"/>
    <x v="0"/>
    <n v="1.19"/>
    <x v="0"/>
    <n v="7.0000000000000007E-2"/>
    <x v="2"/>
    <x v="1"/>
    <x v="1"/>
    <s v="Immediate medical attention"/>
  </r>
  <r>
    <n v="64"/>
    <s v="Male"/>
    <n v="85"/>
    <x v="0"/>
    <n v="143"/>
    <x v="0"/>
    <n v="73"/>
    <x v="2"/>
    <n v="150"/>
    <x v="0"/>
    <n v="1.68"/>
    <x v="0"/>
    <n v="0.32400000000000001"/>
    <x v="2"/>
    <x v="1"/>
    <x v="1"/>
    <s v="Immediate medical attention"/>
  </r>
  <r>
    <n v="52"/>
    <s v="Male"/>
    <n v="78"/>
    <x v="0"/>
    <n v="139"/>
    <x v="0"/>
    <n v="76"/>
    <x v="2"/>
    <n v="175"/>
    <x v="0"/>
    <n v="2.0299999999999998"/>
    <x v="0"/>
    <n v="6.0000000000000001E-3"/>
    <x v="0"/>
    <x v="0"/>
    <x v="2"/>
    <s v="Maintain healthy lifestyle"/>
  </r>
  <r>
    <n v="60"/>
    <s v="Male"/>
    <n v="92"/>
    <x v="0"/>
    <n v="136"/>
    <x v="0"/>
    <n v="69"/>
    <x v="2"/>
    <n v="92"/>
    <x v="1"/>
    <n v="1.82"/>
    <x v="0"/>
    <n v="8.0000000000000002E-3"/>
    <x v="0"/>
    <x v="0"/>
    <x v="2"/>
    <s v="Maintain healthy lifestyle"/>
  </r>
  <r>
    <n v="60"/>
    <s v="Male"/>
    <n v="100"/>
    <x v="0"/>
    <n v="178"/>
    <x v="0"/>
    <n v="84"/>
    <x v="0"/>
    <n v="99"/>
    <x v="1"/>
    <n v="2.0499999999999998"/>
    <x v="0"/>
    <n v="1.18"/>
    <x v="1"/>
    <x v="1"/>
    <x v="1"/>
    <s v="Immediate medical attention"/>
  </r>
  <r>
    <n v="53"/>
    <s v="Female"/>
    <n v="94"/>
    <x v="0"/>
    <n v="126"/>
    <x v="1"/>
    <n v="65"/>
    <x v="2"/>
    <n v="105"/>
    <x v="0"/>
    <n v="2.38"/>
    <x v="0"/>
    <n v="3.0000000000000001E-3"/>
    <x v="0"/>
    <x v="0"/>
    <x v="2"/>
    <s v="Maintain healthy lifestyle"/>
  </r>
  <r>
    <n v="63"/>
    <s v="Male"/>
    <n v="67"/>
    <x v="0"/>
    <n v="120"/>
    <x v="1"/>
    <n v="64"/>
    <x v="2"/>
    <n v="94"/>
    <x v="1"/>
    <n v="2.72"/>
    <x v="0"/>
    <n v="0.245"/>
    <x v="2"/>
    <x v="1"/>
    <x v="1"/>
    <s v="Immediate medical attention"/>
  </r>
  <r>
    <n v="63"/>
    <s v="Male"/>
    <n v="60"/>
    <x v="0"/>
    <n v="137"/>
    <x v="0"/>
    <n v="78"/>
    <x v="2"/>
    <n v="177"/>
    <x v="0"/>
    <n v="7.64"/>
    <x v="1"/>
    <n v="1.2999999999999999E-2"/>
    <x v="0"/>
    <x v="1"/>
    <x v="1"/>
    <s v="Immediate medical attention"/>
  </r>
  <r>
    <n v="33"/>
    <s v="Male"/>
    <n v="90"/>
    <x v="0"/>
    <n v="139"/>
    <x v="0"/>
    <n v="67"/>
    <x v="2"/>
    <n v="50"/>
    <x v="2"/>
    <n v="0.81299999999999994"/>
    <x v="0"/>
    <n v="4.0000000000000001E-3"/>
    <x v="0"/>
    <x v="1"/>
    <x v="1"/>
    <s v="Immediate medical attention"/>
  </r>
  <r>
    <n v="50"/>
    <s v="Male"/>
    <n v="71"/>
    <x v="0"/>
    <n v="117"/>
    <x v="1"/>
    <n v="61"/>
    <x v="2"/>
    <n v="94"/>
    <x v="1"/>
    <n v="5.86"/>
    <x v="1"/>
    <n v="1.0999999999999999E-2"/>
    <x v="0"/>
    <x v="0"/>
    <x v="2"/>
    <s v="Maintain healthy lifestyle"/>
  </r>
  <r>
    <n v="60"/>
    <s v="Female"/>
    <n v="61"/>
    <x v="0"/>
    <n v="99"/>
    <x v="1"/>
    <n v="62"/>
    <x v="2"/>
    <n v="92"/>
    <x v="1"/>
    <n v="43.83"/>
    <x v="2"/>
    <n v="8.0000000000000002E-3"/>
    <x v="0"/>
    <x v="1"/>
    <x v="1"/>
    <s v="Immediate medical attention"/>
  </r>
  <r>
    <n v="61"/>
    <s v="Male"/>
    <n v="59"/>
    <x v="1"/>
    <n v="91"/>
    <x v="1"/>
    <n v="55"/>
    <x v="1"/>
    <n v="103"/>
    <x v="0"/>
    <n v="2.94"/>
    <x v="0"/>
    <n v="1.0999999999999999E-2"/>
    <x v="0"/>
    <x v="0"/>
    <x v="2"/>
    <s v="Maintain healthy lifestyle"/>
  </r>
  <r>
    <n v="70"/>
    <s v="Male"/>
    <n v="67"/>
    <x v="0"/>
    <n v="87"/>
    <x v="2"/>
    <n v="38"/>
    <x v="1"/>
    <n v="88"/>
    <x v="1"/>
    <n v="0.82099999999999995"/>
    <x v="0"/>
    <n v="0.112"/>
    <x v="2"/>
    <x v="1"/>
    <x v="1"/>
    <s v="Immediate medical attention"/>
  </r>
  <r>
    <n v="49"/>
    <s v="Male"/>
    <n v="57"/>
    <x v="1"/>
    <n v="101"/>
    <x v="1"/>
    <n v="59"/>
    <x v="1"/>
    <n v="203"/>
    <x v="0"/>
    <n v="2.7"/>
    <x v="0"/>
    <n v="6.0000000000000001E-3"/>
    <x v="0"/>
    <x v="0"/>
    <x v="0"/>
    <s v="Monitor closely and consult doctor"/>
  </r>
  <r>
    <n v="38"/>
    <s v="Female"/>
    <n v="59"/>
    <x v="1"/>
    <n v="100"/>
    <x v="1"/>
    <n v="56"/>
    <x v="1"/>
    <n v="92"/>
    <x v="1"/>
    <n v="15.67"/>
    <x v="2"/>
    <n v="6.0000000000000001E-3"/>
    <x v="0"/>
    <x v="1"/>
    <x v="1"/>
    <s v="Immediate medical attention"/>
  </r>
  <r>
    <n v="39"/>
    <s v="Male"/>
    <n v="94"/>
    <x v="0"/>
    <n v="105"/>
    <x v="1"/>
    <n v="81"/>
    <x v="0"/>
    <n v="93"/>
    <x v="1"/>
    <n v="4"/>
    <x v="0"/>
    <n v="4.0000000000000001E-3"/>
    <x v="0"/>
    <x v="0"/>
    <x v="2"/>
    <s v="Maintain healthy lifestyle"/>
  </r>
  <r>
    <n v="68"/>
    <s v="Male"/>
    <n v="87"/>
    <x v="0"/>
    <n v="135"/>
    <x v="0"/>
    <n v="84"/>
    <x v="0"/>
    <n v="108"/>
    <x v="0"/>
    <n v="3.76"/>
    <x v="0"/>
    <n v="1.2E-2"/>
    <x v="0"/>
    <x v="0"/>
    <x v="2"/>
    <s v="Maintain healthy lifestyle"/>
  </r>
  <r>
    <n v="41"/>
    <s v="Male"/>
    <n v="81"/>
    <x v="0"/>
    <n v="121"/>
    <x v="1"/>
    <n v="83"/>
    <x v="0"/>
    <n v="130"/>
    <x v="0"/>
    <n v="1.24"/>
    <x v="0"/>
    <n v="3.0000000000000001E-3"/>
    <x v="0"/>
    <x v="0"/>
    <x v="2"/>
    <s v="Maintain healthy lifestyle"/>
  </r>
  <r>
    <n v="38"/>
    <s v="Male"/>
    <n v="90"/>
    <x v="0"/>
    <n v="120"/>
    <x v="1"/>
    <n v="68"/>
    <x v="2"/>
    <n v="119"/>
    <x v="0"/>
    <n v="99.56"/>
    <x v="2"/>
    <n v="3.0000000000000001E-3"/>
    <x v="0"/>
    <x v="1"/>
    <x v="1"/>
    <s v="Immediate medical attention"/>
  </r>
  <r>
    <n v="63"/>
    <s v="Male"/>
    <n v="88"/>
    <x v="0"/>
    <n v="104"/>
    <x v="1"/>
    <n v="62"/>
    <x v="2"/>
    <n v="77"/>
    <x v="1"/>
    <n v="2.12"/>
    <x v="0"/>
    <n v="5.05"/>
    <x v="1"/>
    <x v="1"/>
    <x v="1"/>
    <s v="Immediate medical attention"/>
  </r>
  <r>
    <n v="54"/>
    <s v="Male"/>
    <n v="64"/>
    <x v="0"/>
    <n v="122"/>
    <x v="1"/>
    <n v="60"/>
    <x v="2"/>
    <n v="87"/>
    <x v="1"/>
    <n v="5.46"/>
    <x v="1"/>
    <n v="1.7000000000000001E-2"/>
    <x v="0"/>
    <x v="1"/>
    <x v="1"/>
    <s v="Immediate medical attention"/>
  </r>
  <r>
    <n v="50"/>
    <s v="Male"/>
    <n v="79"/>
    <x v="0"/>
    <n v="118"/>
    <x v="1"/>
    <n v="55"/>
    <x v="1"/>
    <n v="431"/>
    <x v="0"/>
    <n v="2.73"/>
    <x v="0"/>
    <n v="4.0000000000000001E-3"/>
    <x v="0"/>
    <x v="0"/>
    <x v="0"/>
    <s v="Monitor closely and consult doctor"/>
  </r>
  <r>
    <n v="68"/>
    <s v="Female"/>
    <n v="57"/>
    <x v="1"/>
    <n v="110"/>
    <x v="1"/>
    <n v="60"/>
    <x v="2"/>
    <n v="202"/>
    <x v="0"/>
    <n v="3.64"/>
    <x v="0"/>
    <n v="0.02"/>
    <x v="0"/>
    <x v="1"/>
    <x v="1"/>
    <s v="Immediate medical attention"/>
  </r>
  <r>
    <n v="53"/>
    <s v="Male"/>
    <n v="60"/>
    <x v="0"/>
    <n v="113"/>
    <x v="1"/>
    <n v="52"/>
    <x v="1"/>
    <n v="141"/>
    <x v="0"/>
    <n v="7.19"/>
    <x v="1"/>
    <n v="1.2E-2"/>
    <x v="0"/>
    <x v="1"/>
    <x v="1"/>
    <s v="Immediate medical attention"/>
  </r>
  <r>
    <n v="70"/>
    <s v="Female"/>
    <n v="61"/>
    <x v="0"/>
    <n v="102"/>
    <x v="1"/>
    <n v="64"/>
    <x v="2"/>
    <n v="142"/>
    <x v="0"/>
    <n v="6.09"/>
    <x v="1"/>
    <n v="1.2E-2"/>
    <x v="0"/>
    <x v="1"/>
    <x v="1"/>
    <s v="Immediate medical attention"/>
  </r>
  <r>
    <n v="36"/>
    <s v="Female"/>
    <n v="94"/>
    <x v="0"/>
    <n v="157"/>
    <x v="0"/>
    <n v="79"/>
    <x v="2"/>
    <n v="92"/>
    <x v="1"/>
    <n v="3.24"/>
    <x v="0"/>
    <n v="5.0000000000000001E-3"/>
    <x v="0"/>
    <x v="0"/>
    <x v="0"/>
    <s v="Monitor closely and consult doctor"/>
  </r>
  <r>
    <n v="65"/>
    <s v="Male"/>
    <n v="60"/>
    <x v="0"/>
    <n v="124"/>
    <x v="1"/>
    <n v="100"/>
    <x v="0"/>
    <n v="114"/>
    <x v="0"/>
    <n v="3.35"/>
    <x v="0"/>
    <n v="2.1999999999999999E-2"/>
    <x v="0"/>
    <x v="1"/>
    <x v="1"/>
    <s v="Immediate medical attention"/>
  </r>
  <r>
    <n v="50"/>
    <s v="Female"/>
    <n v="77"/>
    <x v="0"/>
    <n v="100"/>
    <x v="1"/>
    <n v="68"/>
    <x v="2"/>
    <n v="166"/>
    <x v="0"/>
    <n v="1.63"/>
    <x v="0"/>
    <n v="3.0000000000000001E-3"/>
    <x v="0"/>
    <x v="0"/>
    <x v="2"/>
    <s v="Maintain healthy lifestyle"/>
  </r>
  <r>
    <n v="44"/>
    <s v="Female"/>
    <n v="117"/>
    <x v="2"/>
    <n v="112"/>
    <x v="1"/>
    <n v="74"/>
    <x v="2"/>
    <n v="113"/>
    <x v="0"/>
    <n v="2.64"/>
    <x v="0"/>
    <n v="8.9999999999999993E-3"/>
    <x v="0"/>
    <x v="0"/>
    <x v="2"/>
    <s v="Maintain healthy lifestyle"/>
  </r>
  <r>
    <n v="63"/>
    <s v="Male"/>
    <n v="89"/>
    <x v="0"/>
    <n v="87"/>
    <x v="2"/>
    <n v="53"/>
    <x v="1"/>
    <n v="81"/>
    <x v="1"/>
    <n v="0.96099999999999997"/>
    <x v="0"/>
    <n v="1.4999999999999999E-2"/>
    <x v="0"/>
    <x v="1"/>
    <x v="1"/>
    <s v="Immediate medical attention"/>
  </r>
  <r>
    <n v="53"/>
    <s v="Female"/>
    <n v="82"/>
    <x v="0"/>
    <n v="80"/>
    <x v="2"/>
    <n v="80"/>
    <x v="0"/>
    <n v="118"/>
    <x v="0"/>
    <n v="1.64"/>
    <x v="0"/>
    <n v="8.0000000000000002E-3"/>
    <x v="0"/>
    <x v="0"/>
    <x v="2"/>
    <s v="Maintain healthy lifestyle"/>
  </r>
  <r>
    <n v="68"/>
    <s v="Female"/>
    <n v="87"/>
    <x v="0"/>
    <n v="80"/>
    <x v="2"/>
    <n v="50"/>
    <x v="1"/>
    <n v="77"/>
    <x v="1"/>
    <n v="1.22"/>
    <x v="0"/>
    <n v="6.0000000000000001E-3"/>
    <x v="0"/>
    <x v="0"/>
    <x v="2"/>
    <s v="Maintain healthy lifestyle"/>
  </r>
  <r>
    <n v="63"/>
    <s v="Female"/>
    <n v="82"/>
    <x v="0"/>
    <n v="84"/>
    <x v="2"/>
    <n v="54"/>
    <x v="1"/>
    <n v="126"/>
    <x v="0"/>
    <n v="1.93"/>
    <x v="0"/>
    <n v="7.0000000000000001E-3"/>
    <x v="0"/>
    <x v="0"/>
    <x v="2"/>
    <s v="Maintain healthy lifestyle"/>
  </r>
  <r>
    <n v="50"/>
    <s v="Male"/>
    <n v="64"/>
    <x v="0"/>
    <n v="83"/>
    <x v="2"/>
    <n v="60"/>
    <x v="2"/>
    <n v="100"/>
    <x v="0"/>
    <n v="3.36"/>
    <x v="0"/>
    <n v="0.01"/>
    <x v="0"/>
    <x v="0"/>
    <x v="2"/>
    <s v="Maintain healthy lifestyle"/>
  </r>
  <r>
    <n v="50"/>
    <s v="Male"/>
    <n v="74"/>
    <x v="0"/>
    <n v="95"/>
    <x v="1"/>
    <n v="53"/>
    <x v="1"/>
    <n v="184"/>
    <x v="0"/>
    <n v="3.94"/>
    <x v="0"/>
    <n v="0.26700000000000002"/>
    <x v="2"/>
    <x v="1"/>
    <x v="1"/>
    <s v="Immediate medical attention"/>
  </r>
  <r>
    <n v="58"/>
    <s v="Male"/>
    <n v="61"/>
    <x v="0"/>
    <n v="96"/>
    <x v="1"/>
    <n v="48"/>
    <x v="1"/>
    <n v="91"/>
    <x v="1"/>
    <n v="2.2000000000000002"/>
    <x v="0"/>
    <n v="0.188"/>
    <x v="2"/>
    <x v="1"/>
    <x v="1"/>
    <s v="Immediate medical attention"/>
  </r>
  <r>
    <n v="63"/>
    <s v="Female"/>
    <n v="74"/>
    <x v="0"/>
    <n v="119"/>
    <x v="1"/>
    <n v="78"/>
    <x v="2"/>
    <n v="103"/>
    <x v="0"/>
    <n v="2.98"/>
    <x v="0"/>
    <n v="8.0000000000000002E-3"/>
    <x v="0"/>
    <x v="0"/>
    <x v="2"/>
    <s v="Maintain healthy lifestyle"/>
  </r>
  <r>
    <n v="70"/>
    <s v="Male"/>
    <n v="61"/>
    <x v="0"/>
    <n v="119"/>
    <x v="1"/>
    <n v="75"/>
    <x v="2"/>
    <n v="97"/>
    <x v="1"/>
    <n v="8.23"/>
    <x v="1"/>
    <n v="1.6E-2"/>
    <x v="0"/>
    <x v="1"/>
    <x v="1"/>
    <s v="Immediate medical attention"/>
  </r>
  <r>
    <n v="91"/>
    <s v="Male"/>
    <n v="80"/>
    <x v="0"/>
    <n v="65"/>
    <x v="2"/>
    <n v="53"/>
    <x v="1"/>
    <n v="94"/>
    <x v="1"/>
    <n v="5.37"/>
    <x v="1"/>
    <n v="1.2999999999999999E-2"/>
    <x v="0"/>
    <x v="0"/>
    <x v="2"/>
    <s v="Maintain healthy lifestyle"/>
  </r>
  <r>
    <n v="60"/>
    <s v="Male"/>
    <n v="83"/>
    <x v="0"/>
    <n v="126"/>
    <x v="1"/>
    <n v="76"/>
    <x v="2"/>
    <n v="246"/>
    <x v="0"/>
    <n v="2.9"/>
    <x v="0"/>
    <n v="1.9E-2"/>
    <x v="0"/>
    <x v="1"/>
    <x v="1"/>
    <s v="Immediate medical attention"/>
  </r>
  <r>
    <n v="65"/>
    <s v="Male"/>
    <n v="72"/>
    <x v="0"/>
    <n v="100"/>
    <x v="1"/>
    <n v="57"/>
    <x v="1"/>
    <n v="93"/>
    <x v="1"/>
    <n v="3.46"/>
    <x v="0"/>
    <n v="0.106"/>
    <x v="2"/>
    <x v="1"/>
    <x v="1"/>
    <s v="Immediate medical attention"/>
  </r>
  <r>
    <n v="42"/>
    <s v="Male"/>
    <n v="82"/>
    <x v="0"/>
    <n v="120"/>
    <x v="1"/>
    <n v="80"/>
    <x v="0"/>
    <n v="111"/>
    <x v="0"/>
    <n v="1.41"/>
    <x v="0"/>
    <n v="3.0000000000000001E-3"/>
    <x v="0"/>
    <x v="0"/>
    <x v="2"/>
    <s v="Maintain healthy lifestyle"/>
  </r>
  <r>
    <n v="51"/>
    <s v="Male"/>
    <n v="83"/>
    <x v="0"/>
    <n v="102"/>
    <x v="1"/>
    <n v="68"/>
    <x v="2"/>
    <n v="157"/>
    <x v="0"/>
    <n v="2.5"/>
    <x v="0"/>
    <n v="3.5999999999999997E-2"/>
    <x v="0"/>
    <x v="1"/>
    <x v="1"/>
    <s v="Immediate medical attention"/>
  </r>
  <r>
    <n v="65"/>
    <s v="Male"/>
    <n v="70"/>
    <x v="0"/>
    <n v="118"/>
    <x v="1"/>
    <n v="72"/>
    <x v="2"/>
    <n v="222"/>
    <x v="0"/>
    <n v="2"/>
    <x v="0"/>
    <n v="0.17899999999999999"/>
    <x v="2"/>
    <x v="1"/>
    <x v="1"/>
    <s v="Immediate medical attention"/>
  </r>
  <r>
    <n v="41"/>
    <s v="Male"/>
    <n v="92"/>
    <x v="0"/>
    <n v="147"/>
    <x v="0"/>
    <n v="78"/>
    <x v="2"/>
    <n v="155"/>
    <x v="0"/>
    <n v="7.01"/>
    <x v="1"/>
    <n v="3.0000000000000001E-3"/>
    <x v="0"/>
    <x v="1"/>
    <x v="1"/>
    <s v="Immediate medical attention"/>
  </r>
  <r>
    <n v="75"/>
    <s v="Female"/>
    <n v="89"/>
    <x v="0"/>
    <n v="145"/>
    <x v="0"/>
    <n v="68"/>
    <x v="2"/>
    <n v="96"/>
    <x v="1"/>
    <n v="2.09"/>
    <x v="0"/>
    <n v="0.51800000000000002"/>
    <x v="1"/>
    <x v="1"/>
    <x v="1"/>
    <s v="Immediate medical attention"/>
  </r>
  <r>
    <n v="58"/>
    <s v="Male"/>
    <n v="90"/>
    <x v="0"/>
    <n v="150"/>
    <x v="0"/>
    <n v="84"/>
    <x v="0"/>
    <n v="94"/>
    <x v="1"/>
    <n v="1.43"/>
    <x v="0"/>
    <n v="0.42499999999999999"/>
    <x v="1"/>
    <x v="1"/>
    <x v="1"/>
    <s v="Immediate medical attention"/>
  </r>
  <r>
    <n v="42"/>
    <s v="Male"/>
    <n v="88"/>
    <x v="0"/>
    <n v="152"/>
    <x v="0"/>
    <n v="87"/>
    <x v="0"/>
    <n v="113"/>
    <x v="0"/>
    <n v="2.31"/>
    <x v="0"/>
    <n v="3.0000000000000001E-3"/>
    <x v="0"/>
    <x v="0"/>
    <x v="0"/>
    <s v="Monitor closely and consult doctor"/>
  </r>
  <r>
    <n v="72"/>
    <s v="Female"/>
    <n v="88"/>
    <x v="0"/>
    <n v="155"/>
    <x v="0"/>
    <n v="85"/>
    <x v="0"/>
    <n v="202"/>
    <x v="0"/>
    <n v="64.86"/>
    <x v="2"/>
    <n v="1.9E-2"/>
    <x v="0"/>
    <x v="1"/>
    <x v="1"/>
    <s v="Immediate medical attention"/>
  </r>
  <r>
    <n v="60"/>
    <s v="Male"/>
    <n v="83"/>
    <x v="0"/>
    <n v="153"/>
    <x v="0"/>
    <n v="91"/>
    <x v="0"/>
    <n v="104"/>
    <x v="0"/>
    <n v="0.51"/>
    <x v="0"/>
    <n v="0.01"/>
    <x v="0"/>
    <x v="0"/>
    <x v="0"/>
    <s v="Monitor closely and consult doctor"/>
  </r>
  <r>
    <n v="58"/>
    <s v="Male"/>
    <n v="60"/>
    <x v="0"/>
    <n v="144"/>
    <x v="0"/>
    <n v="79"/>
    <x v="2"/>
    <n v="99"/>
    <x v="1"/>
    <n v="1.65"/>
    <x v="0"/>
    <n v="0.43099999999999999"/>
    <x v="1"/>
    <x v="1"/>
    <x v="1"/>
    <s v="Immediate medical attention"/>
  </r>
  <r>
    <n v="62"/>
    <s v="Male"/>
    <n v="70"/>
    <x v="0"/>
    <n v="175"/>
    <x v="0"/>
    <n v="92"/>
    <x v="0"/>
    <n v="107"/>
    <x v="0"/>
    <n v="0.95799999999999996"/>
    <x v="0"/>
    <n v="2.73"/>
    <x v="1"/>
    <x v="1"/>
    <x v="1"/>
    <s v="Immediate medical attention"/>
  </r>
  <r>
    <n v="63"/>
    <s v="Male"/>
    <n v="74"/>
    <x v="0"/>
    <n v="208"/>
    <x v="0"/>
    <n v="100"/>
    <x v="0"/>
    <n v="100"/>
    <x v="0"/>
    <n v="2.54"/>
    <x v="0"/>
    <n v="0.14499999999999999"/>
    <x v="2"/>
    <x v="1"/>
    <x v="1"/>
    <s v="Immediate medical attention"/>
  </r>
  <r>
    <n v="60"/>
    <s v="Male"/>
    <n v="75"/>
    <x v="0"/>
    <n v="160"/>
    <x v="0"/>
    <n v="70"/>
    <x v="2"/>
    <n v="154"/>
    <x v="0"/>
    <n v="4.0199999999999996"/>
    <x v="0"/>
    <n v="0.33100000000000002"/>
    <x v="2"/>
    <x v="1"/>
    <x v="1"/>
    <s v="Immediate medical attention"/>
  </r>
  <r>
    <n v="78"/>
    <s v="Male"/>
    <n v="74"/>
    <x v="0"/>
    <n v="150"/>
    <x v="0"/>
    <n v="90"/>
    <x v="0"/>
    <n v="105"/>
    <x v="0"/>
    <n v="1.53"/>
    <x v="0"/>
    <n v="3.4000000000000002E-2"/>
    <x v="0"/>
    <x v="1"/>
    <x v="1"/>
    <s v="Immediate medical attention"/>
  </r>
  <r>
    <n v="53"/>
    <s v="Female"/>
    <n v="64"/>
    <x v="0"/>
    <n v="154"/>
    <x v="0"/>
    <n v="97"/>
    <x v="0"/>
    <n v="82"/>
    <x v="1"/>
    <n v="2.25"/>
    <x v="0"/>
    <n v="1.7000000000000001E-2"/>
    <x v="0"/>
    <x v="1"/>
    <x v="1"/>
    <s v="Immediate medical attention"/>
  </r>
  <r>
    <n v="49"/>
    <s v="Male"/>
    <n v="86"/>
    <x v="0"/>
    <n v="146"/>
    <x v="0"/>
    <n v="92"/>
    <x v="0"/>
    <n v="118"/>
    <x v="0"/>
    <n v="1.93"/>
    <x v="0"/>
    <n v="6.0000000000000001E-3"/>
    <x v="0"/>
    <x v="0"/>
    <x v="0"/>
    <s v="Monitor closely and consult doctor"/>
  </r>
  <r>
    <n v="70"/>
    <s v="Female"/>
    <n v="80"/>
    <x v="0"/>
    <n v="130"/>
    <x v="0"/>
    <n v="85"/>
    <x v="0"/>
    <n v="230"/>
    <x v="0"/>
    <n v="0.92100000000000004"/>
    <x v="0"/>
    <n v="0.40100000000000002"/>
    <x v="1"/>
    <x v="1"/>
    <x v="1"/>
    <s v="Immediate medical attention"/>
  </r>
  <r>
    <n v="21"/>
    <s v="Female"/>
    <n v="62"/>
    <x v="0"/>
    <n v="76"/>
    <x v="2"/>
    <n v="55"/>
    <x v="1"/>
    <n v="111"/>
    <x v="0"/>
    <n v="3.11"/>
    <x v="0"/>
    <n v="3.0000000000000001E-3"/>
    <x v="0"/>
    <x v="0"/>
    <x v="2"/>
    <s v="Maintain healthy lifestyle"/>
  </r>
  <r>
    <n v="50"/>
    <s v="Female"/>
    <n v="61"/>
    <x v="0"/>
    <n v="90"/>
    <x v="1"/>
    <n v="57"/>
    <x v="1"/>
    <n v="100"/>
    <x v="0"/>
    <n v="1.43"/>
    <x v="0"/>
    <n v="3.0000000000000001E-3"/>
    <x v="0"/>
    <x v="0"/>
    <x v="2"/>
    <s v="Maintain healthy lifestyle"/>
  </r>
  <r>
    <n v="65"/>
    <s v="Female"/>
    <n v="69"/>
    <x v="0"/>
    <n v="94"/>
    <x v="1"/>
    <n v="55"/>
    <x v="1"/>
    <n v="86"/>
    <x v="1"/>
    <n v="1.77"/>
    <x v="0"/>
    <n v="1.2E-2"/>
    <x v="0"/>
    <x v="0"/>
    <x v="2"/>
    <s v="Maintain healthy lifestyle"/>
  </r>
  <r>
    <n v="55"/>
    <s v="Male"/>
    <n v="62"/>
    <x v="0"/>
    <n v="91"/>
    <x v="1"/>
    <n v="50"/>
    <x v="1"/>
    <n v="114"/>
    <x v="0"/>
    <n v="31.2"/>
    <x v="2"/>
    <n v="0.28799999999999998"/>
    <x v="2"/>
    <x v="1"/>
    <x v="1"/>
    <s v="Immediate medical attention"/>
  </r>
  <r>
    <n v="26"/>
    <s v="Male"/>
    <n v="70"/>
    <x v="0"/>
    <n v="92"/>
    <x v="1"/>
    <n v="55"/>
    <x v="1"/>
    <n v="108"/>
    <x v="0"/>
    <n v="1.45"/>
    <x v="0"/>
    <n v="3.0000000000000001E-3"/>
    <x v="0"/>
    <x v="0"/>
    <x v="2"/>
    <s v="Maintain healthy lifestyle"/>
  </r>
  <r>
    <n v="66"/>
    <s v="Male"/>
    <n v="68"/>
    <x v="0"/>
    <n v="91"/>
    <x v="1"/>
    <n v="61"/>
    <x v="2"/>
    <n v="111"/>
    <x v="0"/>
    <n v="2.2200000000000002"/>
    <x v="0"/>
    <n v="1.4999999999999999E-2"/>
    <x v="0"/>
    <x v="1"/>
    <x v="1"/>
    <s v="Immediate medical attention"/>
  </r>
  <r>
    <n v="75"/>
    <s v="Female"/>
    <n v="70"/>
    <x v="0"/>
    <n v="134"/>
    <x v="0"/>
    <n v="58"/>
    <x v="1"/>
    <n v="217"/>
    <x v="0"/>
    <n v="2.82"/>
    <x v="0"/>
    <n v="1.4999999999999999E-2"/>
    <x v="0"/>
    <x v="1"/>
    <x v="1"/>
    <s v="Immediate medical attention"/>
  </r>
  <r>
    <n v="45"/>
    <s v="Male"/>
    <n v="77"/>
    <x v="0"/>
    <n v="130"/>
    <x v="0"/>
    <n v="79"/>
    <x v="2"/>
    <n v="116"/>
    <x v="0"/>
    <n v="23.97"/>
    <x v="2"/>
    <n v="3.0000000000000001E-3"/>
    <x v="0"/>
    <x v="1"/>
    <x v="1"/>
    <s v="Immediate medical attention"/>
  </r>
  <r>
    <n v="55"/>
    <s v="Female"/>
    <n v="73"/>
    <x v="0"/>
    <n v="125"/>
    <x v="1"/>
    <n v="78"/>
    <x v="2"/>
    <n v="125"/>
    <x v="0"/>
    <n v="95.34"/>
    <x v="2"/>
    <n v="3.0000000000000001E-3"/>
    <x v="0"/>
    <x v="1"/>
    <x v="1"/>
    <s v="Immediate medical attention"/>
  </r>
  <r>
    <n v="55"/>
    <s v="Female"/>
    <n v="89"/>
    <x v="0"/>
    <n v="141"/>
    <x v="0"/>
    <n v="93"/>
    <x v="0"/>
    <n v="95"/>
    <x v="1"/>
    <n v="7.97"/>
    <x v="1"/>
    <n v="3.2000000000000001E-2"/>
    <x v="0"/>
    <x v="1"/>
    <x v="1"/>
    <s v="Immediate medical attention"/>
  </r>
  <r>
    <n v="86"/>
    <s v="Male"/>
    <n v="81"/>
    <x v="0"/>
    <n v="125"/>
    <x v="1"/>
    <n v="79"/>
    <x v="2"/>
    <n v="114"/>
    <x v="0"/>
    <n v="2.2400000000000002"/>
    <x v="0"/>
    <n v="1.7999999999999999E-2"/>
    <x v="0"/>
    <x v="1"/>
    <x v="1"/>
    <s v="Immediate medical attention"/>
  </r>
  <r>
    <n v="60"/>
    <s v="Female"/>
    <n v="83"/>
    <x v="0"/>
    <n v="104"/>
    <x v="1"/>
    <n v="57"/>
    <x v="1"/>
    <n v="87"/>
    <x v="1"/>
    <n v="104.3"/>
    <x v="2"/>
    <n v="5.0000000000000001E-3"/>
    <x v="0"/>
    <x v="1"/>
    <x v="1"/>
    <s v="Immediate medical attention"/>
  </r>
  <r>
    <n v="31"/>
    <s v="Female"/>
    <n v="81"/>
    <x v="0"/>
    <n v="125"/>
    <x v="1"/>
    <n v="69"/>
    <x v="2"/>
    <n v="106"/>
    <x v="0"/>
    <n v="13.92"/>
    <x v="2"/>
    <n v="8.0000000000000002E-3"/>
    <x v="0"/>
    <x v="1"/>
    <x v="1"/>
    <s v="Immediate medical attention"/>
  </r>
  <r>
    <n v="34"/>
    <s v="Female"/>
    <n v="80"/>
    <x v="0"/>
    <n v="109"/>
    <x v="1"/>
    <n v="67"/>
    <x v="2"/>
    <n v="225"/>
    <x v="0"/>
    <n v="3.76"/>
    <x v="0"/>
    <n v="8.9999999999999993E-3"/>
    <x v="0"/>
    <x v="0"/>
    <x v="0"/>
    <s v="Monitor closely and consult doctor"/>
  </r>
  <r>
    <n v="46"/>
    <s v="Male"/>
    <n v="84"/>
    <x v="0"/>
    <n v="87"/>
    <x v="2"/>
    <n v="48"/>
    <x v="1"/>
    <n v="368"/>
    <x v="0"/>
    <n v="6.4"/>
    <x v="1"/>
    <n v="4.2000000000000003E-2"/>
    <x v="2"/>
    <x v="1"/>
    <x v="1"/>
    <s v="Immediate medical attention"/>
  </r>
  <r>
    <n v="75"/>
    <s v="Female"/>
    <n v="80"/>
    <x v="0"/>
    <n v="108"/>
    <x v="1"/>
    <n v="79"/>
    <x v="2"/>
    <n v="168"/>
    <x v="0"/>
    <n v="2.6"/>
    <x v="0"/>
    <n v="1.4E-2"/>
    <x v="0"/>
    <x v="0"/>
    <x v="2"/>
    <s v="Maintain healthy lifestyle"/>
  </r>
  <r>
    <n v="62"/>
    <s v="Male"/>
    <n v="81"/>
    <x v="0"/>
    <n v="95"/>
    <x v="1"/>
    <n v="61"/>
    <x v="2"/>
    <n v="408"/>
    <x v="0"/>
    <n v="1.85"/>
    <x v="0"/>
    <n v="2.96"/>
    <x v="1"/>
    <x v="1"/>
    <x v="1"/>
    <s v="Immediate medical attention"/>
  </r>
  <r>
    <n v="33"/>
    <s v="Male"/>
    <n v="82"/>
    <x v="0"/>
    <n v="138"/>
    <x v="0"/>
    <n v="93"/>
    <x v="0"/>
    <n v="100"/>
    <x v="0"/>
    <n v="1.77"/>
    <x v="0"/>
    <n v="2.5000000000000001E-2"/>
    <x v="0"/>
    <x v="1"/>
    <x v="1"/>
    <s v="Immediate medical attention"/>
  </r>
  <r>
    <n v="70"/>
    <s v="Male"/>
    <n v="67"/>
    <x v="0"/>
    <n v="113"/>
    <x v="1"/>
    <n v="82"/>
    <x v="0"/>
    <n v="131"/>
    <x v="0"/>
    <n v="3.97"/>
    <x v="0"/>
    <n v="4.0000000000000001E-3"/>
    <x v="0"/>
    <x v="0"/>
    <x v="2"/>
    <s v="Maintain healthy lifestyle"/>
  </r>
  <r>
    <n v="53"/>
    <s v="Male"/>
    <n v="66"/>
    <x v="0"/>
    <n v="112"/>
    <x v="1"/>
    <n v="74"/>
    <x v="2"/>
    <n v="302"/>
    <x v="0"/>
    <n v="1.69"/>
    <x v="0"/>
    <n v="9.5000000000000001E-2"/>
    <x v="2"/>
    <x v="1"/>
    <x v="1"/>
    <s v="Immediate medical attention"/>
  </r>
  <r>
    <n v="48"/>
    <s v="Female"/>
    <n v="74"/>
    <x v="0"/>
    <n v="118"/>
    <x v="1"/>
    <n v="78"/>
    <x v="2"/>
    <n v="141"/>
    <x v="0"/>
    <n v="18.96"/>
    <x v="2"/>
    <n v="7.0000000000000001E-3"/>
    <x v="0"/>
    <x v="1"/>
    <x v="1"/>
    <s v="Immediate medical attention"/>
  </r>
  <r>
    <n v="70"/>
    <s v="Male"/>
    <n v="60"/>
    <x v="0"/>
    <n v="104"/>
    <x v="1"/>
    <n v="60"/>
    <x v="2"/>
    <n v="500"/>
    <x v="0"/>
    <n v="5.23"/>
    <x v="1"/>
    <n v="9.5000000000000001E-2"/>
    <x v="2"/>
    <x v="1"/>
    <x v="1"/>
    <s v="Immediate medical attention"/>
  </r>
  <r>
    <n v="75"/>
    <s v="Female"/>
    <n v="59"/>
    <x v="1"/>
    <n v="125"/>
    <x v="1"/>
    <n v="72"/>
    <x v="2"/>
    <n v="102"/>
    <x v="0"/>
    <n v="4.28"/>
    <x v="0"/>
    <n v="8.0000000000000002E-3"/>
    <x v="0"/>
    <x v="0"/>
    <x v="2"/>
    <s v="Maintain healthy lifestyle"/>
  </r>
  <r>
    <n v="56"/>
    <s v="Female"/>
    <n v="61"/>
    <x v="0"/>
    <n v="117"/>
    <x v="1"/>
    <n v="78"/>
    <x v="2"/>
    <n v="99"/>
    <x v="1"/>
    <n v="25.97"/>
    <x v="2"/>
    <n v="6.0000000000000001E-3"/>
    <x v="0"/>
    <x v="1"/>
    <x v="1"/>
    <s v="Immediate medical attention"/>
  </r>
  <r>
    <n v="50"/>
    <s v="Female"/>
    <n v="55"/>
    <x v="1"/>
    <n v="109"/>
    <x v="1"/>
    <n v="76"/>
    <x v="2"/>
    <n v="90"/>
    <x v="1"/>
    <n v="15.74"/>
    <x v="2"/>
    <n v="8.0000000000000002E-3"/>
    <x v="0"/>
    <x v="1"/>
    <x v="1"/>
    <s v="Immediate medical attention"/>
  </r>
  <r>
    <n v="56"/>
    <s v="Male"/>
    <n v="65"/>
    <x v="0"/>
    <n v="129"/>
    <x v="1"/>
    <n v="75"/>
    <x v="2"/>
    <n v="145"/>
    <x v="0"/>
    <n v="3.98"/>
    <x v="0"/>
    <n v="1.4999999999999999E-2"/>
    <x v="0"/>
    <x v="1"/>
    <x v="1"/>
    <s v="Immediate medical attention"/>
  </r>
  <r>
    <n v="70"/>
    <s v="Male"/>
    <n v="84"/>
    <x v="0"/>
    <n v="128"/>
    <x v="1"/>
    <n v="80"/>
    <x v="0"/>
    <n v="108"/>
    <x v="0"/>
    <n v="2.68"/>
    <x v="0"/>
    <n v="0.26200000000000001"/>
    <x v="2"/>
    <x v="1"/>
    <x v="1"/>
    <s v="Immediate medical attention"/>
  </r>
  <r>
    <n v="60"/>
    <s v="Male"/>
    <n v="112"/>
    <x v="2"/>
    <n v="115"/>
    <x v="1"/>
    <n v="69"/>
    <x v="2"/>
    <n v="87"/>
    <x v="1"/>
    <n v="5.43"/>
    <x v="1"/>
    <n v="1.2999999999999999E-2"/>
    <x v="0"/>
    <x v="0"/>
    <x v="2"/>
    <s v="Maintain healthy lifestyle"/>
  </r>
  <r>
    <n v="29"/>
    <s v="Male"/>
    <n v="108"/>
    <x v="2"/>
    <n v="111"/>
    <x v="1"/>
    <n v="70"/>
    <x v="2"/>
    <n v="541"/>
    <x v="0"/>
    <n v="1.5"/>
    <x v="0"/>
    <n v="8.8999999999999996E-2"/>
    <x v="2"/>
    <x v="1"/>
    <x v="1"/>
    <s v="Immediate medical attention"/>
  </r>
  <r>
    <n v="60"/>
    <s v="Male"/>
    <n v="134"/>
    <x v="2"/>
    <n v="111"/>
    <x v="1"/>
    <n v="69"/>
    <x v="2"/>
    <n v="163"/>
    <x v="0"/>
    <n v="3.08"/>
    <x v="0"/>
    <n v="2.5000000000000001E-2"/>
    <x v="0"/>
    <x v="1"/>
    <x v="1"/>
    <s v="Immediate medical attention"/>
  </r>
  <r>
    <n v="70"/>
    <s v="Female"/>
    <n v="111"/>
    <x v="2"/>
    <n v="125"/>
    <x v="1"/>
    <n v="71"/>
    <x v="2"/>
    <n v="98"/>
    <x v="1"/>
    <n v="1.93"/>
    <x v="0"/>
    <n v="8.0000000000000002E-3"/>
    <x v="0"/>
    <x v="0"/>
    <x v="2"/>
    <s v="Maintain healthy lifestyle"/>
  </r>
  <r>
    <n v="50"/>
    <s v="Male"/>
    <n v="101"/>
    <x v="2"/>
    <n v="102"/>
    <x v="1"/>
    <n v="63"/>
    <x v="2"/>
    <n v="114"/>
    <x v="0"/>
    <n v="12.3"/>
    <x v="2"/>
    <n v="5.0000000000000001E-3"/>
    <x v="0"/>
    <x v="1"/>
    <x v="1"/>
    <s v="Immediate medical attention"/>
  </r>
  <r>
    <n v="62"/>
    <s v="Male"/>
    <n v="103"/>
    <x v="2"/>
    <n v="115"/>
    <x v="1"/>
    <n v="85"/>
    <x v="0"/>
    <n v="104"/>
    <x v="0"/>
    <n v="0.35299999999999998"/>
    <x v="0"/>
    <n v="2.42"/>
    <x v="1"/>
    <x v="1"/>
    <x v="1"/>
    <s v="Immediate medical attention"/>
  </r>
  <r>
    <n v="41"/>
    <s v="Male"/>
    <n v="108"/>
    <x v="2"/>
    <n v="100"/>
    <x v="1"/>
    <n v="71"/>
    <x v="2"/>
    <n v="105"/>
    <x v="0"/>
    <n v="3.86"/>
    <x v="0"/>
    <n v="5.0000000000000001E-3"/>
    <x v="0"/>
    <x v="0"/>
    <x v="2"/>
    <s v="Maintain healthy lifestyle"/>
  </r>
  <r>
    <n v="69"/>
    <s v="Male"/>
    <n v="119"/>
    <x v="2"/>
    <n v="113"/>
    <x v="1"/>
    <n v="79"/>
    <x v="2"/>
    <n v="184"/>
    <x v="0"/>
    <n v="8.8699999999999992"/>
    <x v="1"/>
    <n v="5.0000000000000001E-3"/>
    <x v="0"/>
    <x v="1"/>
    <x v="1"/>
    <s v="Immediate medical attention"/>
  </r>
  <r>
    <n v="63"/>
    <s v="Male"/>
    <n v="113"/>
    <x v="2"/>
    <n v="131"/>
    <x v="0"/>
    <n v="63"/>
    <x v="2"/>
    <n v="66"/>
    <x v="2"/>
    <n v="6.13"/>
    <x v="1"/>
    <n v="1.2999999999999999E-2"/>
    <x v="0"/>
    <x v="0"/>
    <x v="2"/>
    <s v="Maintain healthy lifestyle"/>
  </r>
  <r>
    <n v="68"/>
    <s v="Female"/>
    <n v="62"/>
    <x v="0"/>
    <n v="143"/>
    <x v="0"/>
    <n v="75"/>
    <x v="2"/>
    <n v="102"/>
    <x v="0"/>
    <n v="10.44"/>
    <x v="2"/>
    <n v="6.8000000000000005E-2"/>
    <x v="2"/>
    <x v="1"/>
    <x v="1"/>
    <s v="Immediate medical attention"/>
  </r>
  <r>
    <n v="63"/>
    <s v="Female"/>
    <n v="51"/>
    <x v="1"/>
    <n v="130"/>
    <x v="0"/>
    <n v="70"/>
    <x v="2"/>
    <n v="77"/>
    <x v="1"/>
    <n v="3.2"/>
    <x v="0"/>
    <n v="6.0000000000000001E-3"/>
    <x v="0"/>
    <x v="0"/>
    <x v="2"/>
    <s v="Maintain healthy lifestyle"/>
  </r>
  <r>
    <n v="43"/>
    <s v="Female"/>
    <n v="52"/>
    <x v="1"/>
    <n v="125"/>
    <x v="1"/>
    <n v="68"/>
    <x v="2"/>
    <n v="100"/>
    <x v="0"/>
    <n v="0.97899999999999998"/>
    <x v="0"/>
    <n v="7.0000000000000001E-3"/>
    <x v="0"/>
    <x v="0"/>
    <x v="2"/>
    <s v="Maintain healthy lifestyle"/>
  </r>
  <r>
    <n v="61"/>
    <s v="Male"/>
    <n v="52"/>
    <x v="1"/>
    <n v="157"/>
    <x v="0"/>
    <n v="75"/>
    <x v="2"/>
    <n v="76"/>
    <x v="1"/>
    <n v="5.83"/>
    <x v="1"/>
    <n v="2.5999999999999999E-2"/>
    <x v="0"/>
    <x v="1"/>
    <x v="1"/>
    <s v="Immediate medical attention"/>
  </r>
  <r>
    <n v="55"/>
    <s v="Female"/>
    <n v="61"/>
    <x v="0"/>
    <n v="128"/>
    <x v="1"/>
    <n v="49"/>
    <x v="1"/>
    <n v="78"/>
    <x v="1"/>
    <n v="1.98"/>
    <x v="0"/>
    <n v="1.9E-2"/>
    <x v="0"/>
    <x v="1"/>
    <x v="1"/>
    <s v="Immediate medical attention"/>
  </r>
  <r>
    <n v="65"/>
    <s v="Male"/>
    <n v="68"/>
    <x v="0"/>
    <n v="130"/>
    <x v="0"/>
    <n v="70"/>
    <x v="2"/>
    <n v="274"/>
    <x v="0"/>
    <n v="12.41"/>
    <x v="2"/>
    <n v="1.2E-2"/>
    <x v="0"/>
    <x v="1"/>
    <x v="1"/>
    <s v="Immediate medical attention"/>
  </r>
  <r>
    <n v="63"/>
    <s v="Male"/>
    <n v="60"/>
    <x v="0"/>
    <n v="122"/>
    <x v="1"/>
    <n v="55"/>
    <x v="1"/>
    <n v="100"/>
    <x v="0"/>
    <n v="34.36"/>
    <x v="2"/>
    <n v="8.1000000000000003E-2"/>
    <x v="2"/>
    <x v="1"/>
    <x v="1"/>
    <s v="Immediate medical attention"/>
  </r>
  <r>
    <n v="56"/>
    <s v="Male"/>
    <n v="58"/>
    <x v="1"/>
    <n v="145"/>
    <x v="0"/>
    <n v="62"/>
    <x v="2"/>
    <n v="188"/>
    <x v="0"/>
    <n v="3.04"/>
    <x v="0"/>
    <n v="7.0000000000000001E-3"/>
    <x v="0"/>
    <x v="0"/>
    <x v="0"/>
    <s v="Monitor closely and consult doctor"/>
  </r>
  <r>
    <n v="73"/>
    <s v="Male"/>
    <n v="60"/>
    <x v="0"/>
    <n v="136"/>
    <x v="0"/>
    <n v="68"/>
    <x v="2"/>
    <n v="87"/>
    <x v="1"/>
    <n v="3.04"/>
    <x v="0"/>
    <n v="5.2999999999999999E-2"/>
    <x v="2"/>
    <x v="1"/>
    <x v="1"/>
    <s v="Immediate medical attention"/>
  </r>
  <r>
    <n v="74"/>
    <s v="Female"/>
    <n v="57"/>
    <x v="1"/>
    <n v="142"/>
    <x v="0"/>
    <n v="77"/>
    <x v="2"/>
    <n v="182"/>
    <x v="0"/>
    <n v="21.04"/>
    <x v="2"/>
    <n v="1.2999999999999999E-2"/>
    <x v="0"/>
    <x v="1"/>
    <x v="1"/>
    <s v="Immediate medical attention"/>
  </r>
  <r>
    <n v="55"/>
    <s v="Male"/>
    <n v="60"/>
    <x v="0"/>
    <n v="130"/>
    <x v="0"/>
    <n v="72"/>
    <x v="2"/>
    <n v="96"/>
    <x v="1"/>
    <n v="2.8"/>
    <x v="0"/>
    <n v="0.11700000000000001"/>
    <x v="2"/>
    <x v="1"/>
    <x v="1"/>
    <s v="Immediate medical attention"/>
  </r>
  <r>
    <n v="65"/>
    <s v="Female"/>
    <n v="70"/>
    <x v="0"/>
    <n v="150"/>
    <x v="0"/>
    <n v="75"/>
    <x v="2"/>
    <n v="114"/>
    <x v="0"/>
    <n v="0.96099999999999997"/>
    <x v="0"/>
    <n v="8.0000000000000002E-3"/>
    <x v="0"/>
    <x v="0"/>
    <x v="0"/>
    <s v="Monitor closely and consult doctor"/>
  </r>
  <r>
    <n v="90"/>
    <s v="Male"/>
    <n v="59"/>
    <x v="1"/>
    <n v="164"/>
    <x v="0"/>
    <n v="75"/>
    <x v="2"/>
    <n v="415"/>
    <x v="0"/>
    <n v="5.87"/>
    <x v="1"/>
    <n v="1.4E-2"/>
    <x v="0"/>
    <x v="0"/>
    <x v="0"/>
    <s v="Monitor closely and consult doctor"/>
  </r>
  <r>
    <n v="65"/>
    <s v="Female"/>
    <n v="59"/>
    <x v="1"/>
    <n v="183"/>
    <x v="0"/>
    <n v="77"/>
    <x v="2"/>
    <n v="119"/>
    <x v="0"/>
    <n v="2.65"/>
    <x v="0"/>
    <n v="6.8000000000000005E-2"/>
    <x v="2"/>
    <x v="1"/>
    <x v="1"/>
    <s v="Immediate medical attention"/>
  </r>
  <r>
    <n v="63"/>
    <s v="Male"/>
    <n v="59"/>
    <x v="1"/>
    <n v="111"/>
    <x v="1"/>
    <n v="49"/>
    <x v="1"/>
    <n v="95"/>
    <x v="1"/>
    <n v="7.91"/>
    <x v="1"/>
    <n v="3.0000000000000001E-3"/>
    <x v="0"/>
    <x v="1"/>
    <x v="1"/>
    <s v="Immediate medical attention"/>
  </r>
  <r>
    <n v="59"/>
    <s v="Male"/>
    <n v="59"/>
    <x v="1"/>
    <n v="127"/>
    <x v="1"/>
    <n v="56"/>
    <x v="1"/>
    <n v="208"/>
    <x v="0"/>
    <n v="5.34"/>
    <x v="1"/>
    <n v="0.41199999999999998"/>
    <x v="1"/>
    <x v="1"/>
    <x v="1"/>
    <s v="Immediate medical attention"/>
  </r>
  <r>
    <n v="78"/>
    <s v="Male"/>
    <n v="59"/>
    <x v="1"/>
    <n v="113"/>
    <x v="1"/>
    <n v="65"/>
    <x v="2"/>
    <n v="80"/>
    <x v="1"/>
    <n v="2.65"/>
    <x v="0"/>
    <n v="0.69299999999999995"/>
    <x v="1"/>
    <x v="1"/>
    <x v="1"/>
    <s v="Immediate medical attention"/>
  </r>
  <r>
    <n v="54"/>
    <s v="Female"/>
    <n v="59"/>
    <x v="1"/>
    <n v="93"/>
    <x v="1"/>
    <n v="64"/>
    <x v="2"/>
    <n v="141"/>
    <x v="0"/>
    <n v="11.32"/>
    <x v="2"/>
    <n v="0.372"/>
    <x v="2"/>
    <x v="1"/>
    <x v="1"/>
    <s v="Immediate medical attention"/>
  </r>
  <r>
    <n v="68"/>
    <s v="Male"/>
    <n v="59"/>
    <x v="1"/>
    <n v="96"/>
    <x v="1"/>
    <n v="55"/>
    <x v="1"/>
    <n v="118"/>
    <x v="0"/>
    <n v="3.93"/>
    <x v="0"/>
    <n v="3.5000000000000003E-2"/>
    <x v="0"/>
    <x v="1"/>
    <x v="1"/>
    <s v="Immediate medical attention"/>
  </r>
  <r>
    <n v="59"/>
    <s v="Male"/>
    <n v="59"/>
    <x v="1"/>
    <n v="100"/>
    <x v="1"/>
    <n v="61"/>
    <x v="2"/>
    <n v="170"/>
    <x v="0"/>
    <n v="2.5099999999999998"/>
    <x v="0"/>
    <n v="0.38500000000000001"/>
    <x v="2"/>
    <x v="1"/>
    <x v="1"/>
    <s v="Immediate medical attention"/>
  </r>
  <r>
    <n v="65"/>
    <s v="Male"/>
    <n v="80"/>
    <x v="0"/>
    <n v="150"/>
    <x v="0"/>
    <n v="78"/>
    <x v="2"/>
    <n v="108"/>
    <x v="0"/>
    <n v="1.47"/>
    <x v="0"/>
    <n v="1.25"/>
    <x v="1"/>
    <x v="1"/>
    <x v="1"/>
    <s v="Immediate medical attention"/>
  </r>
  <r>
    <n v="78"/>
    <s v="Male"/>
    <n v="97"/>
    <x v="0"/>
    <n v="137"/>
    <x v="0"/>
    <n v="76"/>
    <x v="2"/>
    <n v="200"/>
    <x v="0"/>
    <n v="0.94199999999999995"/>
    <x v="0"/>
    <n v="0.55400000000000005"/>
    <x v="1"/>
    <x v="1"/>
    <x v="1"/>
    <s v="Immediate medical attention"/>
  </r>
  <r>
    <n v="62"/>
    <s v="Male"/>
    <n v="74"/>
    <x v="0"/>
    <n v="124"/>
    <x v="1"/>
    <n v="67"/>
    <x v="2"/>
    <n v="102"/>
    <x v="0"/>
    <n v="8.15"/>
    <x v="1"/>
    <n v="1.83"/>
    <x v="1"/>
    <x v="1"/>
    <x v="1"/>
    <s v="Immediate medical attention"/>
  </r>
  <r>
    <n v="58"/>
    <s v="Female"/>
    <n v="69"/>
    <x v="0"/>
    <n v="121"/>
    <x v="1"/>
    <n v="65"/>
    <x v="2"/>
    <n v="140"/>
    <x v="0"/>
    <n v="4.3899999999999997"/>
    <x v="0"/>
    <n v="7.5999999999999998E-2"/>
    <x v="2"/>
    <x v="1"/>
    <x v="1"/>
    <s v="Immediate medical attention"/>
  </r>
  <r>
    <n v="55"/>
    <s v="Male"/>
    <n v="89"/>
    <x v="0"/>
    <n v="95"/>
    <x v="1"/>
    <n v="70"/>
    <x v="2"/>
    <n v="230"/>
    <x v="0"/>
    <n v="6.11"/>
    <x v="1"/>
    <n v="1.35"/>
    <x v="1"/>
    <x v="1"/>
    <x v="1"/>
    <s v="Immediate medical attention"/>
  </r>
  <r>
    <n v="78"/>
    <s v="Male"/>
    <n v="77"/>
    <x v="0"/>
    <n v="116"/>
    <x v="1"/>
    <n v="64"/>
    <x v="2"/>
    <n v="104"/>
    <x v="0"/>
    <n v="2.2400000000000002"/>
    <x v="0"/>
    <n v="2.1000000000000001E-2"/>
    <x v="0"/>
    <x v="1"/>
    <x v="1"/>
    <s v="Immediate medical attention"/>
  </r>
  <r>
    <n v="45"/>
    <s v="Male"/>
    <n v="77"/>
    <x v="0"/>
    <n v="88"/>
    <x v="2"/>
    <n v="60"/>
    <x v="2"/>
    <n v="202"/>
    <x v="0"/>
    <n v="0.58299999999999996"/>
    <x v="0"/>
    <n v="3.0000000000000001E-3"/>
    <x v="0"/>
    <x v="0"/>
    <x v="0"/>
    <s v="Monitor closely and consult doctor"/>
  </r>
  <r>
    <n v="29"/>
    <s v="Male"/>
    <n v="90"/>
    <x v="0"/>
    <n v="129"/>
    <x v="1"/>
    <n v="90"/>
    <x v="0"/>
    <n v="135"/>
    <x v="0"/>
    <n v="8.93"/>
    <x v="1"/>
    <n v="3.0000000000000001E-3"/>
    <x v="0"/>
    <x v="1"/>
    <x v="1"/>
    <s v="Immediate medical attention"/>
  </r>
  <r>
    <n v="50"/>
    <s v="Male"/>
    <n v="99"/>
    <x v="0"/>
    <n v="130"/>
    <x v="0"/>
    <n v="85"/>
    <x v="0"/>
    <n v="351"/>
    <x v="0"/>
    <n v="1.71"/>
    <x v="0"/>
    <n v="6.0000000000000001E-3"/>
    <x v="0"/>
    <x v="0"/>
    <x v="0"/>
    <s v="Monitor closely and consult doctor"/>
  </r>
  <r>
    <n v="68"/>
    <s v="Female"/>
    <n v="85"/>
    <x v="0"/>
    <n v="125"/>
    <x v="1"/>
    <n v="85"/>
    <x v="0"/>
    <n v="114"/>
    <x v="0"/>
    <n v="17.61"/>
    <x v="2"/>
    <n v="7.0000000000000001E-3"/>
    <x v="0"/>
    <x v="1"/>
    <x v="1"/>
    <s v="Immediate medical attention"/>
  </r>
  <r>
    <n v="31"/>
    <s v="Male"/>
    <n v="71"/>
    <x v="0"/>
    <n v="131"/>
    <x v="0"/>
    <n v="73"/>
    <x v="2"/>
    <n v="96"/>
    <x v="1"/>
    <n v="1.05"/>
    <x v="0"/>
    <n v="7.0000000000000001E-3"/>
    <x v="0"/>
    <x v="0"/>
    <x v="2"/>
    <s v="Maintain healthy lifestyle"/>
  </r>
  <r>
    <n v="53"/>
    <s v="Male"/>
    <n v="78"/>
    <x v="0"/>
    <n v="157"/>
    <x v="0"/>
    <n v="78"/>
    <x v="2"/>
    <n v="147"/>
    <x v="0"/>
    <n v="3.28"/>
    <x v="0"/>
    <n v="2.3E-2"/>
    <x v="0"/>
    <x v="1"/>
    <x v="1"/>
    <s v="Immediate medical attention"/>
  </r>
  <r>
    <n v="64"/>
    <s v="Male"/>
    <n v="65"/>
    <x v="0"/>
    <n v="150"/>
    <x v="0"/>
    <n v="78"/>
    <x v="2"/>
    <n v="204"/>
    <x v="0"/>
    <n v="0.96599999999999997"/>
    <x v="0"/>
    <n v="1.4999999999999999E-2"/>
    <x v="0"/>
    <x v="1"/>
    <x v="1"/>
    <s v="Immediate medical attention"/>
  </r>
  <r>
    <n v="64"/>
    <s v="Male"/>
    <n v="97"/>
    <x v="0"/>
    <n v="137"/>
    <x v="0"/>
    <n v="76"/>
    <x v="2"/>
    <n v="149"/>
    <x v="0"/>
    <n v="3.52"/>
    <x v="0"/>
    <n v="0.92900000000000005"/>
    <x v="1"/>
    <x v="1"/>
    <x v="1"/>
    <s v="Immediate medical attention"/>
  </r>
  <r>
    <n v="68"/>
    <s v="Male"/>
    <n v="74"/>
    <x v="0"/>
    <n v="124"/>
    <x v="1"/>
    <n v="67"/>
    <x v="2"/>
    <n v="96"/>
    <x v="1"/>
    <n v="96.02"/>
    <x v="2"/>
    <n v="9.8000000000000004E-2"/>
    <x v="2"/>
    <x v="1"/>
    <x v="1"/>
    <s v="Immediate medical attention"/>
  </r>
  <r>
    <n v="65"/>
    <s v="Male"/>
    <n v="69"/>
    <x v="0"/>
    <n v="121"/>
    <x v="1"/>
    <n v="65"/>
    <x v="2"/>
    <n v="443"/>
    <x v="0"/>
    <n v="0.34499999999999997"/>
    <x v="0"/>
    <n v="5.0000000000000001E-3"/>
    <x v="0"/>
    <x v="0"/>
    <x v="0"/>
    <s v="Monitor closely and consult doctor"/>
  </r>
  <r>
    <n v="67"/>
    <s v="Male"/>
    <n v="77"/>
    <x v="0"/>
    <n v="116"/>
    <x v="1"/>
    <n v="69"/>
    <x v="2"/>
    <n v="113"/>
    <x v="0"/>
    <n v="7.44"/>
    <x v="1"/>
    <n v="5.2999999999999999E-2"/>
    <x v="2"/>
    <x v="1"/>
    <x v="1"/>
    <s v="Immediate medical attention"/>
  </r>
  <r>
    <n v="60"/>
    <s v="Male"/>
    <n v="60"/>
    <x v="0"/>
    <n v="132"/>
    <x v="0"/>
    <n v="88"/>
    <x v="0"/>
    <n v="98"/>
    <x v="1"/>
    <n v="0.60699999999999998"/>
    <x v="0"/>
    <n v="1.2999999999999999E-2"/>
    <x v="0"/>
    <x v="0"/>
    <x v="2"/>
    <s v="Maintain healthy lifestyle"/>
  </r>
  <r>
    <n v="65"/>
    <s v="Male"/>
    <n v="75"/>
    <x v="0"/>
    <n v="98"/>
    <x v="1"/>
    <n v="53"/>
    <x v="1"/>
    <n v="407"/>
    <x v="0"/>
    <n v="1.82"/>
    <x v="0"/>
    <n v="3.9E-2"/>
    <x v="0"/>
    <x v="1"/>
    <x v="1"/>
    <s v="Immediate medical attention"/>
  </r>
  <r>
    <n v="65"/>
    <s v="Male"/>
    <n v="67"/>
    <x v="0"/>
    <n v="108"/>
    <x v="1"/>
    <n v="76"/>
    <x v="2"/>
    <n v="319"/>
    <x v="0"/>
    <n v="2.38"/>
    <x v="0"/>
    <n v="9.4E-2"/>
    <x v="2"/>
    <x v="1"/>
    <x v="1"/>
    <s v="Immediate medical attention"/>
  </r>
  <r>
    <n v="66"/>
    <s v="Male"/>
    <n v="62"/>
    <x v="0"/>
    <n v="105"/>
    <x v="1"/>
    <n v="70"/>
    <x v="2"/>
    <n v="290"/>
    <x v="0"/>
    <n v="300"/>
    <x v="2"/>
    <n v="1.6E-2"/>
    <x v="0"/>
    <x v="1"/>
    <x v="1"/>
    <s v="Immediate medical attention"/>
  </r>
  <r>
    <n v="65"/>
    <s v="Female"/>
    <n v="69"/>
    <x v="0"/>
    <n v="120"/>
    <x v="1"/>
    <n v="80"/>
    <x v="0"/>
    <n v="117"/>
    <x v="0"/>
    <n v="2.85"/>
    <x v="0"/>
    <n v="1.96"/>
    <x v="1"/>
    <x v="1"/>
    <x v="1"/>
    <s v="Immediate medical attention"/>
  </r>
  <r>
    <n v="63"/>
    <s v="Male"/>
    <n v="94"/>
    <x v="0"/>
    <n v="150"/>
    <x v="0"/>
    <n v="100"/>
    <x v="0"/>
    <n v="144"/>
    <x v="0"/>
    <n v="2.92"/>
    <x v="0"/>
    <n v="7.0000000000000001E-3"/>
    <x v="0"/>
    <x v="0"/>
    <x v="0"/>
    <s v="Monitor closely and consult doctor"/>
  </r>
  <r>
    <n v="50"/>
    <s v="Male"/>
    <n v="88"/>
    <x v="0"/>
    <n v="134"/>
    <x v="0"/>
    <n v="86"/>
    <x v="0"/>
    <n v="100"/>
    <x v="0"/>
    <n v="5.39"/>
    <x v="1"/>
    <n v="2.63"/>
    <x v="1"/>
    <x v="1"/>
    <x v="1"/>
    <s v="Immediate medical attention"/>
  </r>
  <r>
    <n v="49"/>
    <s v="Female"/>
    <n v="76"/>
    <x v="0"/>
    <n v="151"/>
    <x v="0"/>
    <n v="97"/>
    <x v="0"/>
    <n v="99"/>
    <x v="1"/>
    <n v="4.66"/>
    <x v="0"/>
    <n v="3.0000000000000001E-3"/>
    <x v="0"/>
    <x v="0"/>
    <x v="0"/>
    <s v="Monitor closely and consult doctor"/>
  </r>
  <r>
    <n v="39"/>
    <s v="Female"/>
    <n v="86"/>
    <x v="0"/>
    <n v="158"/>
    <x v="0"/>
    <n v="104"/>
    <x v="0"/>
    <n v="97"/>
    <x v="1"/>
    <n v="5.36"/>
    <x v="1"/>
    <n v="3.0000000000000001E-3"/>
    <x v="0"/>
    <x v="1"/>
    <x v="1"/>
    <s v="Immediate medical attention"/>
  </r>
  <r>
    <n v="61"/>
    <s v="Male"/>
    <n v="80"/>
    <x v="0"/>
    <n v="142"/>
    <x v="0"/>
    <n v="93"/>
    <x v="0"/>
    <n v="220"/>
    <x v="0"/>
    <n v="2.97"/>
    <x v="0"/>
    <n v="0.04"/>
    <x v="2"/>
    <x v="1"/>
    <x v="1"/>
    <s v="Immediate medical attention"/>
  </r>
  <r>
    <n v="52"/>
    <s v="Male"/>
    <n v="73"/>
    <x v="0"/>
    <n v="161"/>
    <x v="0"/>
    <n v="90"/>
    <x v="0"/>
    <n v="77"/>
    <x v="1"/>
    <n v="1.26"/>
    <x v="0"/>
    <n v="1.0999999999999999E-2"/>
    <x v="0"/>
    <x v="0"/>
    <x v="0"/>
    <s v="Monitor closely and consult doctor"/>
  </r>
  <r>
    <n v="28"/>
    <s v="Female"/>
    <n v="79"/>
    <x v="0"/>
    <n v="166"/>
    <x v="0"/>
    <n v="103"/>
    <x v="0"/>
    <n v="215"/>
    <x v="0"/>
    <n v="4.8"/>
    <x v="0"/>
    <n v="3.0000000000000001E-3"/>
    <x v="0"/>
    <x v="0"/>
    <x v="0"/>
    <s v="Monitor closely and consult doctor"/>
  </r>
  <r>
    <n v="66"/>
    <s v="Male"/>
    <n v="80"/>
    <x v="0"/>
    <n v="154"/>
    <x v="0"/>
    <n v="98"/>
    <x v="0"/>
    <n v="381"/>
    <x v="0"/>
    <n v="2.1800000000000002"/>
    <x v="0"/>
    <n v="2.3E-2"/>
    <x v="0"/>
    <x v="1"/>
    <x v="1"/>
    <s v="Immediate medical attention"/>
  </r>
  <r>
    <n v="78"/>
    <s v="Male"/>
    <n v="68"/>
    <x v="0"/>
    <n v="176"/>
    <x v="0"/>
    <n v="106"/>
    <x v="0"/>
    <n v="122"/>
    <x v="0"/>
    <n v="0.755"/>
    <x v="0"/>
    <n v="0.49199999999999999"/>
    <x v="1"/>
    <x v="1"/>
    <x v="1"/>
    <s v="Immediate medical attention"/>
  </r>
  <r>
    <n v="72"/>
    <s v="Male"/>
    <n v="79"/>
    <x v="0"/>
    <n v="159"/>
    <x v="0"/>
    <n v="110"/>
    <x v="0"/>
    <n v="175"/>
    <x v="0"/>
    <n v="2.92"/>
    <x v="0"/>
    <n v="1.55"/>
    <x v="1"/>
    <x v="1"/>
    <x v="1"/>
    <s v="Immediate medical attention"/>
  </r>
  <r>
    <n v="52"/>
    <s v="Male"/>
    <n v="96"/>
    <x v="0"/>
    <n v="132"/>
    <x v="0"/>
    <n v="80"/>
    <x v="0"/>
    <n v="221"/>
    <x v="0"/>
    <n v="4.76"/>
    <x v="0"/>
    <n v="1.7000000000000001E-2"/>
    <x v="0"/>
    <x v="1"/>
    <x v="1"/>
    <s v="Immediate medical attention"/>
  </r>
  <r>
    <n v="75"/>
    <s v="Female"/>
    <n v="80"/>
    <x v="0"/>
    <n v="90"/>
    <x v="1"/>
    <n v="41"/>
    <x v="1"/>
    <n v="86"/>
    <x v="1"/>
    <n v="4.71"/>
    <x v="0"/>
    <n v="6.2E-2"/>
    <x v="2"/>
    <x v="1"/>
    <x v="1"/>
    <s v="Immediate medical attention"/>
  </r>
  <r>
    <n v="28"/>
    <s v="Female"/>
    <n v="79"/>
    <x v="0"/>
    <n v="95"/>
    <x v="1"/>
    <n v="52"/>
    <x v="1"/>
    <n v="200"/>
    <x v="0"/>
    <n v="4.8"/>
    <x v="0"/>
    <n v="4.0000000000000001E-3"/>
    <x v="0"/>
    <x v="0"/>
    <x v="2"/>
    <s v="Maintain healthy lifestyle"/>
  </r>
  <r>
    <n v="80"/>
    <s v="Female"/>
    <n v="89"/>
    <x v="0"/>
    <n v="85"/>
    <x v="2"/>
    <n v="40"/>
    <x v="1"/>
    <n v="97"/>
    <x v="1"/>
    <n v="18.41"/>
    <x v="2"/>
    <n v="0.01"/>
    <x v="0"/>
    <x v="1"/>
    <x v="1"/>
    <s v="Immediate medical attention"/>
  </r>
  <r>
    <n v="70"/>
    <s v="Male"/>
    <n v="90"/>
    <x v="0"/>
    <n v="105"/>
    <x v="1"/>
    <n v="52"/>
    <x v="1"/>
    <n v="85"/>
    <x v="1"/>
    <n v="2.5499999999999998"/>
    <x v="0"/>
    <n v="5.0000000000000001E-3"/>
    <x v="0"/>
    <x v="0"/>
    <x v="2"/>
    <s v="Maintain healthy lifestyle"/>
  </r>
  <r>
    <n v="70"/>
    <s v="Female"/>
    <n v="89"/>
    <x v="0"/>
    <n v="107"/>
    <x v="1"/>
    <n v="50"/>
    <x v="1"/>
    <n v="92"/>
    <x v="1"/>
    <n v="17.95"/>
    <x v="2"/>
    <n v="2.3E-2"/>
    <x v="0"/>
    <x v="1"/>
    <x v="1"/>
    <s v="Immediate medical attention"/>
  </r>
  <r>
    <n v="74"/>
    <s v="Female"/>
    <n v="90"/>
    <x v="0"/>
    <n v="198"/>
    <x v="0"/>
    <n v="48"/>
    <x v="1"/>
    <n v="102"/>
    <x v="0"/>
    <n v="38.94"/>
    <x v="2"/>
    <n v="5.1999999999999998E-2"/>
    <x v="2"/>
    <x v="1"/>
    <x v="1"/>
    <s v="Immediate medical attention"/>
  </r>
  <r>
    <n v="65"/>
    <s v="Male"/>
    <n v="63"/>
    <x v="0"/>
    <n v="150"/>
    <x v="0"/>
    <n v="95"/>
    <x v="0"/>
    <n v="122"/>
    <x v="0"/>
    <n v="6.9"/>
    <x v="1"/>
    <n v="0.98799999999999999"/>
    <x v="1"/>
    <x v="1"/>
    <x v="1"/>
    <s v="Immediate medical attention"/>
  </r>
  <r>
    <n v="48"/>
    <s v="Male"/>
    <n v="90"/>
    <x v="0"/>
    <n v="170"/>
    <x v="0"/>
    <n v="95"/>
    <x v="0"/>
    <n v="90"/>
    <x v="1"/>
    <n v="2.33"/>
    <x v="0"/>
    <n v="5.2999999999999999E-2"/>
    <x v="2"/>
    <x v="1"/>
    <x v="1"/>
    <s v="Immediate medical attention"/>
  </r>
  <r>
    <n v="55"/>
    <s v="Male"/>
    <n v="72"/>
    <x v="0"/>
    <n v="154"/>
    <x v="0"/>
    <n v="84"/>
    <x v="0"/>
    <n v="196"/>
    <x v="0"/>
    <n v="1.34"/>
    <x v="0"/>
    <n v="0.02"/>
    <x v="0"/>
    <x v="1"/>
    <x v="1"/>
    <s v="Immediate medical attention"/>
  </r>
  <r>
    <n v="56"/>
    <s v="Male"/>
    <n v="79"/>
    <x v="0"/>
    <n v="139"/>
    <x v="0"/>
    <n v="89"/>
    <x v="0"/>
    <n v="177"/>
    <x v="0"/>
    <n v="0.745"/>
    <x v="0"/>
    <n v="3.0000000000000001E-3"/>
    <x v="0"/>
    <x v="0"/>
    <x v="2"/>
    <s v="Maintain healthy lifestyle"/>
  </r>
  <r>
    <n v="54"/>
    <s v="Male"/>
    <n v="74"/>
    <x v="0"/>
    <n v="145"/>
    <x v="0"/>
    <n v="85"/>
    <x v="0"/>
    <n v="93"/>
    <x v="1"/>
    <n v="23.11"/>
    <x v="2"/>
    <n v="0.17699999999999999"/>
    <x v="2"/>
    <x v="1"/>
    <x v="1"/>
    <s v="Immediate medical attention"/>
  </r>
  <r>
    <n v="63"/>
    <s v="Male"/>
    <n v="82"/>
    <x v="0"/>
    <n v="135"/>
    <x v="0"/>
    <n v="80"/>
    <x v="0"/>
    <n v="106"/>
    <x v="0"/>
    <n v="12.22"/>
    <x v="2"/>
    <n v="3.0000000000000001E-3"/>
    <x v="0"/>
    <x v="1"/>
    <x v="1"/>
    <s v="Immediate medical attention"/>
  </r>
  <r>
    <n v="56"/>
    <s v="Male"/>
    <n v="93"/>
    <x v="0"/>
    <n v="105"/>
    <x v="1"/>
    <n v="71"/>
    <x v="2"/>
    <n v="190"/>
    <x v="0"/>
    <n v="4.16"/>
    <x v="0"/>
    <n v="3.0000000000000001E-3"/>
    <x v="0"/>
    <x v="0"/>
    <x v="2"/>
    <s v="Maintain healthy lifestyle"/>
  </r>
  <r>
    <n v="45"/>
    <s v="Male"/>
    <n v="90"/>
    <x v="0"/>
    <n v="110"/>
    <x v="1"/>
    <n v="65"/>
    <x v="2"/>
    <n v="83"/>
    <x v="1"/>
    <n v="2.42"/>
    <x v="0"/>
    <n v="9.6000000000000002E-2"/>
    <x v="2"/>
    <x v="1"/>
    <x v="1"/>
    <s v="Immediate medical attention"/>
  </r>
  <r>
    <n v="41"/>
    <s v="Female"/>
    <n v="71"/>
    <x v="0"/>
    <n v="91"/>
    <x v="1"/>
    <n v="57"/>
    <x v="1"/>
    <n v="92"/>
    <x v="1"/>
    <n v="1.73"/>
    <x v="0"/>
    <n v="3.0000000000000001E-3"/>
    <x v="0"/>
    <x v="0"/>
    <x v="2"/>
    <s v="Maintain healthy lifestyle"/>
  </r>
  <r>
    <n v="80"/>
    <s v="Male"/>
    <n v="82"/>
    <x v="0"/>
    <n v="91"/>
    <x v="1"/>
    <n v="56"/>
    <x v="1"/>
    <n v="267"/>
    <x v="0"/>
    <n v="1.78"/>
    <x v="0"/>
    <n v="3.28"/>
    <x v="1"/>
    <x v="1"/>
    <x v="1"/>
    <s v="Immediate medical attention"/>
  </r>
  <r>
    <n v="40"/>
    <s v="Male"/>
    <n v="78"/>
    <x v="0"/>
    <n v="95"/>
    <x v="1"/>
    <n v="59"/>
    <x v="1"/>
    <n v="198"/>
    <x v="0"/>
    <n v="17.3"/>
    <x v="2"/>
    <n v="4.0000000000000001E-3"/>
    <x v="0"/>
    <x v="1"/>
    <x v="1"/>
    <s v="Immediate medical attention"/>
  </r>
  <r>
    <n v="80"/>
    <s v="Male"/>
    <n v="76"/>
    <x v="0"/>
    <n v="90"/>
    <x v="1"/>
    <n v="60"/>
    <x v="2"/>
    <n v="256"/>
    <x v="0"/>
    <n v="3.48"/>
    <x v="0"/>
    <n v="1.9E-2"/>
    <x v="0"/>
    <x v="1"/>
    <x v="1"/>
    <s v="Immediate medical attention"/>
  </r>
  <r>
    <n v="60"/>
    <s v="Male"/>
    <n v="72"/>
    <x v="0"/>
    <n v="104"/>
    <x v="1"/>
    <n v="65"/>
    <x v="2"/>
    <n v="194"/>
    <x v="0"/>
    <n v="4.2300000000000004"/>
    <x v="0"/>
    <n v="0.187"/>
    <x v="2"/>
    <x v="1"/>
    <x v="1"/>
    <s v="Immediate medical attention"/>
  </r>
  <r>
    <n v="60"/>
    <s v="Female"/>
    <n v="60"/>
    <x v="0"/>
    <n v="106"/>
    <x v="1"/>
    <n v="73"/>
    <x v="2"/>
    <n v="134"/>
    <x v="0"/>
    <n v="2.82"/>
    <x v="0"/>
    <n v="8.9999999999999993E-3"/>
    <x v="0"/>
    <x v="0"/>
    <x v="2"/>
    <s v="Maintain healthy lifestyle"/>
  </r>
  <r>
    <n v="21"/>
    <s v="Male"/>
    <n v="85"/>
    <x v="0"/>
    <n v="138"/>
    <x v="0"/>
    <n v="98"/>
    <x v="0"/>
    <n v="257"/>
    <x v="0"/>
    <n v="9.9"/>
    <x v="1"/>
    <n v="3.0000000000000001E-3"/>
    <x v="0"/>
    <x v="1"/>
    <x v="1"/>
    <s v="Immediate medical attention"/>
  </r>
  <r>
    <n v="58"/>
    <s v="Female"/>
    <n v="69"/>
    <x v="0"/>
    <n v="214"/>
    <x v="0"/>
    <n v="88"/>
    <x v="0"/>
    <n v="95"/>
    <x v="1"/>
    <n v="185.1"/>
    <x v="2"/>
    <n v="1.0999999999999999E-2"/>
    <x v="0"/>
    <x v="1"/>
    <x v="1"/>
    <s v="Immediate medical attention"/>
  </r>
  <r>
    <n v="21"/>
    <s v="Male"/>
    <n v="85"/>
    <x v="0"/>
    <n v="204"/>
    <x v="0"/>
    <n v="84"/>
    <x v="0"/>
    <n v="93"/>
    <x v="1"/>
    <n v="2.71"/>
    <x v="0"/>
    <n v="2E-3"/>
    <x v="0"/>
    <x v="0"/>
    <x v="0"/>
    <s v="Monitor closely and consult doctor"/>
  </r>
  <r>
    <n v="44"/>
    <s v="Female"/>
    <n v="65"/>
    <x v="0"/>
    <n v="200"/>
    <x v="0"/>
    <n v="80"/>
    <x v="0"/>
    <n v="261"/>
    <x v="0"/>
    <n v="207.5"/>
    <x v="2"/>
    <n v="4.0000000000000001E-3"/>
    <x v="0"/>
    <x v="1"/>
    <x v="1"/>
    <s v="Immediate medical attention"/>
  </r>
  <r>
    <n v="62"/>
    <s v="Female"/>
    <n v="60"/>
    <x v="0"/>
    <n v="160"/>
    <x v="0"/>
    <n v="85"/>
    <x v="0"/>
    <n v="76"/>
    <x v="1"/>
    <n v="1.74"/>
    <x v="0"/>
    <n v="5.0000000000000001E-3"/>
    <x v="0"/>
    <x v="0"/>
    <x v="0"/>
    <s v="Monitor closely and consult doctor"/>
  </r>
  <r>
    <n v="60"/>
    <s v="Male"/>
    <n v="66"/>
    <x v="0"/>
    <n v="160"/>
    <x v="0"/>
    <n v="83"/>
    <x v="0"/>
    <n v="234"/>
    <x v="0"/>
    <n v="1.22"/>
    <x v="0"/>
    <n v="0.20300000000000001"/>
    <x v="2"/>
    <x v="1"/>
    <x v="1"/>
    <s v="Immediate medical attention"/>
  </r>
  <r>
    <n v="63"/>
    <s v="Male"/>
    <n v="68"/>
    <x v="0"/>
    <n v="139"/>
    <x v="0"/>
    <n v="83"/>
    <x v="0"/>
    <n v="104"/>
    <x v="0"/>
    <n v="1.92"/>
    <x v="0"/>
    <n v="1.62"/>
    <x v="1"/>
    <x v="1"/>
    <x v="1"/>
    <s v="Immediate medical attention"/>
  </r>
  <r>
    <n v="60"/>
    <s v="Male"/>
    <n v="79"/>
    <x v="0"/>
    <n v="142"/>
    <x v="0"/>
    <n v="75"/>
    <x v="2"/>
    <n v="139"/>
    <x v="0"/>
    <n v="1.72"/>
    <x v="0"/>
    <n v="5.31"/>
    <x v="1"/>
    <x v="1"/>
    <x v="1"/>
    <s v="Immediate medical attention"/>
  </r>
  <r>
    <n v="61"/>
    <s v="Male"/>
    <n v="74"/>
    <x v="0"/>
    <n v="140"/>
    <x v="0"/>
    <n v="77"/>
    <x v="2"/>
    <n v="129"/>
    <x v="0"/>
    <n v="1.03"/>
    <x v="0"/>
    <n v="3.23"/>
    <x v="1"/>
    <x v="1"/>
    <x v="1"/>
    <s v="Immediate medical attention"/>
  </r>
  <r>
    <n v="65"/>
    <s v="Male"/>
    <n v="70"/>
    <x v="0"/>
    <n v="142"/>
    <x v="0"/>
    <n v="75"/>
    <x v="2"/>
    <n v="108"/>
    <x v="0"/>
    <n v="165"/>
    <x v="2"/>
    <n v="5.8000000000000003E-2"/>
    <x v="2"/>
    <x v="1"/>
    <x v="1"/>
    <s v="Immediate medical attention"/>
  </r>
  <r>
    <n v="42"/>
    <s v="Male"/>
    <n v="75"/>
    <x v="0"/>
    <n v="138"/>
    <x v="0"/>
    <n v="67"/>
    <x v="2"/>
    <n v="107"/>
    <x v="0"/>
    <n v="2.2200000000000002"/>
    <x v="0"/>
    <n v="3.0000000000000001E-3"/>
    <x v="0"/>
    <x v="0"/>
    <x v="2"/>
    <s v="Maintain healthy lifestyle"/>
  </r>
  <r>
    <n v="65"/>
    <s v="Male"/>
    <n v="65"/>
    <x v="0"/>
    <n v="137"/>
    <x v="0"/>
    <n v="75"/>
    <x v="2"/>
    <n v="87"/>
    <x v="1"/>
    <n v="1.6"/>
    <x v="0"/>
    <n v="8.5000000000000006E-2"/>
    <x v="2"/>
    <x v="1"/>
    <x v="1"/>
    <s v="Immediate medical attention"/>
  </r>
  <r>
    <n v="60"/>
    <s v="Male"/>
    <n v="70"/>
    <x v="0"/>
    <n v="126"/>
    <x v="1"/>
    <n v="75"/>
    <x v="2"/>
    <n v="87"/>
    <x v="1"/>
    <n v="4.1100000000000003"/>
    <x v="0"/>
    <n v="1.2999999999999999E-2"/>
    <x v="0"/>
    <x v="0"/>
    <x v="2"/>
    <s v="Maintain healthy lifestyle"/>
  </r>
  <r>
    <n v="45"/>
    <s v="Male"/>
    <n v="84"/>
    <x v="0"/>
    <n v="107"/>
    <x v="1"/>
    <n v="55"/>
    <x v="1"/>
    <n v="235"/>
    <x v="0"/>
    <n v="1.61"/>
    <x v="0"/>
    <n v="4.3999999999999997E-2"/>
    <x v="2"/>
    <x v="1"/>
    <x v="1"/>
    <s v="Immediate medical attention"/>
  </r>
  <r>
    <n v="52"/>
    <s v="Male"/>
    <n v="96"/>
    <x v="0"/>
    <n v="147"/>
    <x v="0"/>
    <n v="84"/>
    <x v="0"/>
    <n v="93"/>
    <x v="1"/>
    <n v="1.6"/>
    <x v="0"/>
    <n v="5.0000000000000001E-3"/>
    <x v="0"/>
    <x v="0"/>
    <x v="0"/>
    <s v="Monitor closely and consult doctor"/>
  </r>
  <r>
    <n v="59"/>
    <s v="Male"/>
    <n v="88"/>
    <x v="0"/>
    <n v="119"/>
    <x v="1"/>
    <n v="66"/>
    <x v="2"/>
    <n v="404"/>
    <x v="0"/>
    <n v="2.85"/>
    <x v="0"/>
    <n v="8.0000000000000002E-3"/>
    <x v="0"/>
    <x v="0"/>
    <x v="0"/>
    <s v="Monitor closely and consult doctor"/>
  </r>
  <r>
    <n v="46"/>
    <s v="Female"/>
    <n v="79"/>
    <x v="0"/>
    <n v="156"/>
    <x v="0"/>
    <n v="82"/>
    <x v="0"/>
    <n v="147"/>
    <x v="0"/>
    <n v="2.19"/>
    <x v="0"/>
    <n v="0.27100000000000002"/>
    <x v="2"/>
    <x v="1"/>
    <x v="1"/>
    <s v="Immediate medical attention"/>
  </r>
  <r>
    <n v="35"/>
    <s v="Male"/>
    <n v="78"/>
    <x v="0"/>
    <n v="149"/>
    <x v="0"/>
    <n v="77"/>
    <x v="2"/>
    <n v="92"/>
    <x v="1"/>
    <n v="1.51"/>
    <x v="0"/>
    <n v="7.0000000000000001E-3"/>
    <x v="0"/>
    <x v="0"/>
    <x v="0"/>
    <s v="Monitor closely and consult doctor"/>
  </r>
  <r>
    <n v="64"/>
    <s v="Female"/>
    <n v="80"/>
    <x v="0"/>
    <n v="157"/>
    <x v="0"/>
    <n v="80"/>
    <x v="0"/>
    <n v="425"/>
    <x v="0"/>
    <n v="4.24"/>
    <x v="0"/>
    <n v="3.5999999999999997E-2"/>
    <x v="0"/>
    <x v="1"/>
    <x v="1"/>
    <s v="Immediate medical attention"/>
  </r>
  <r>
    <n v="30"/>
    <s v="Male"/>
    <n v="74"/>
    <x v="0"/>
    <n v="127"/>
    <x v="1"/>
    <n v="76"/>
    <x v="2"/>
    <n v="131"/>
    <x v="0"/>
    <n v="266.3"/>
    <x v="2"/>
    <n v="8.9999999999999993E-3"/>
    <x v="0"/>
    <x v="1"/>
    <x v="1"/>
    <s v="Immediate medical attention"/>
  </r>
  <r>
    <n v="55"/>
    <s v="Male"/>
    <n v="71"/>
    <x v="0"/>
    <n v="137"/>
    <x v="0"/>
    <n v="72"/>
    <x v="2"/>
    <n v="94"/>
    <x v="1"/>
    <n v="6.3"/>
    <x v="1"/>
    <n v="7.0000000000000001E-3"/>
    <x v="0"/>
    <x v="1"/>
    <x v="1"/>
    <s v="Immediate medical attention"/>
  </r>
  <r>
    <n v="50"/>
    <s v="Male"/>
    <n v="73"/>
    <x v="0"/>
    <n v="135"/>
    <x v="0"/>
    <n v="79"/>
    <x v="2"/>
    <n v="238"/>
    <x v="0"/>
    <n v="1.87"/>
    <x v="0"/>
    <n v="5.0000000000000001E-3"/>
    <x v="0"/>
    <x v="0"/>
    <x v="0"/>
    <s v="Monitor closely and consult doctor"/>
  </r>
  <r>
    <n v="46"/>
    <s v="Female"/>
    <n v="91"/>
    <x v="0"/>
    <n v="153"/>
    <x v="0"/>
    <n v="82"/>
    <x v="0"/>
    <n v="366"/>
    <x v="0"/>
    <n v="1.94"/>
    <x v="0"/>
    <n v="4.32"/>
    <x v="1"/>
    <x v="1"/>
    <x v="1"/>
    <s v="Immediate medical attention"/>
  </r>
  <r>
    <n v="50"/>
    <s v="Male"/>
    <n v="89"/>
    <x v="0"/>
    <n v="162"/>
    <x v="0"/>
    <n v="99"/>
    <x v="0"/>
    <n v="100"/>
    <x v="0"/>
    <n v="1.83"/>
    <x v="0"/>
    <n v="5.0000000000000001E-3"/>
    <x v="0"/>
    <x v="0"/>
    <x v="0"/>
    <s v="Monitor closely and consult doctor"/>
  </r>
  <r>
    <n v="58"/>
    <s v="Female"/>
    <n v="83"/>
    <x v="0"/>
    <n v="94"/>
    <x v="1"/>
    <n v="80"/>
    <x v="0"/>
    <n v="210"/>
    <x v="0"/>
    <n v="0.71"/>
    <x v="0"/>
    <n v="6.0000000000000001E-3"/>
    <x v="0"/>
    <x v="0"/>
    <x v="0"/>
    <s v="Monitor closely and consult doctor"/>
  </r>
  <r>
    <n v="63"/>
    <s v="Male"/>
    <n v="60"/>
    <x v="0"/>
    <n v="117"/>
    <x v="1"/>
    <n v="68"/>
    <x v="2"/>
    <n v="226"/>
    <x v="0"/>
    <n v="300"/>
    <x v="2"/>
    <n v="2.5000000000000001E-2"/>
    <x v="0"/>
    <x v="1"/>
    <x v="1"/>
    <s v="Immediate medical attention"/>
  </r>
  <r>
    <n v="62"/>
    <s v="Female"/>
    <n v="53"/>
    <x v="1"/>
    <n v="114"/>
    <x v="1"/>
    <n v="80"/>
    <x v="0"/>
    <n v="112"/>
    <x v="0"/>
    <n v="2.35"/>
    <x v="0"/>
    <n v="1.21"/>
    <x v="1"/>
    <x v="1"/>
    <x v="1"/>
    <s v="Immediate medical attention"/>
  </r>
  <r>
    <n v="71"/>
    <s v="Female"/>
    <n v="54"/>
    <x v="1"/>
    <n v="123"/>
    <x v="1"/>
    <n v="81"/>
    <x v="0"/>
    <n v="117"/>
    <x v="0"/>
    <n v="2.84"/>
    <x v="0"/>
    <n v="8.0000000000000002E-3"/>
    <x v="0"/>
    <x v="0"/>
    <x v="2"/>
    <s v="Maintain healthy lifestyle"/>
  </r>
  <r>
    <n v="65"/>
    <s v="Male"/>
    <n v="55"/>
    <x v="1"/>
    <n v="115"/>
    <x v="1"/>
    <n v="68"/>
    <x v="2"/>
    <n v="106"/>
    <x v="0"/>
    <n v="2.39"/>
    <x v="0"/>
    <n v="0.45400000000000001"/>
    <x v="1"/>
    <x v="1"/>
    <x v="1"/>
    <s v="Immediate medical attention"/>
  </r>
  <r>
    <n v="63"/>
    <s v="Male"/>
    <n v="56"/>
    <x v="1"/>
    <n v="121"/>
    <x v="1"/>
    <n v="60"/>
    <x v="2"/>
    <n v="98"/>
    <x v="1"/>
    <n v="7.52"/>
    <x v="1"/>
    <n v="1.18"/>
    <x v="1"/>
    <x v="1"/>
    <x v="1"/>
    <s v="Immediate medical attention"/>
  </r>
  <r>
    <n v="43"/>
    <s v="Male"/>
    <n v="52"/>
    <x v="1"/>
    <n v="132"/>
    <x v="0"/>
    <n v="82"/>
    <x v="0"/>
    <n v="207"/>
    <x v="0"/>
    <n v="3.43"/>
    <x v="0"/>
    <n v="6.0000000000000001E-3"/>
    <x v="0"/>
    <x v="0"/>
    <x v="0"/>
    <s v="Monitor closely and consult doctor"/>
  </r>
  <r>
    <n v="65"/>
    <s v="Male"/>
    <n v="132"/>
    <x v="2"/>
    <n v="125"/>
    <x v="1"/>
    <n v="74"/>
    <x v="2"/>
    <n v="196"/>
    <x v="0"/>
    <n v="1.42"/>
    <x v="0"/>
    <n v="4.0000000000000001E-3"/>
    <x v="0"/>
    <x v="0"/>
    <x v="2"/>
    <s v="Maintain healthy lifestyle"/>
  </r>
  <r>
    <n v="55"/>
    <s v="Male"/>
    <n v="112"/>
    <x v="2"/>
    <n v="100"/>
    <x v="1"/>
    <n v="72"/>
    <x v="2"/>
    <n v="132"/>
    <x v="0"/>
    <n v="2.57"/>
    <x v="0"/>
    <n v="1.63"/>
    <x v="1"/>
    <x v="1"/>
    <x v="1"/>
    <s v="Immediate medical attention"/>
  </r>
  <r>
    <n v="65"/>
    <s v="Female"/>
    <n v="125"/>
    <x v="2"/>
    <n v="92"/>
    <x v="1"/>
    <n v="60"/>
    <x v="2"/>
    <n v="136"/>
    <x v="0"/>
    <n v="1.49"/>
    <x v="0"/>
    <n v="1.2E-2"/>
    <x v="0"/>
    <x v="0"/>
    <x v="2"/>
    <s v="Maintain healthy lifestyle"/>
  </r>
  <r>
    <n v="44"/>
    <s v="Female"/>
    <n v="67"/>
    <x v="0"/>
    <n v="177"/>
    <x v="0"/>
    <n v="105"/>
    <x v="0"/>
    <n v="169"/>
    <x v="0"/>
    <n v="1.1100000000000001"/>
    <x v="0"/>
    <n v="1.0999999999999999E-2"/>
    <x v="0"/>
    <x v="0"/>
    <x v="0"/>
    <s v="Monitor closely and consult doctor"/>
  </r>
  <r>
    <n v="55"/>
    <s v="Female"/>
    <n v="77"/>
    <x v="0"/>
    <n v="176"/>
    <x v="0"/>
    <n v="89"/>
    <x v="0"/>
    <n v="95"/>
    <x v="1"/>
    <n v="0.60599999999999998"/>
    <x v="0"/>
    <n v="2.48"/>
    <x v="1"/>
    <x v="1"/>
    <x v="1"/>
    <s v="Immediate medical attention"/>
  </r>
  <r>
    <n v="45"/>
    <s v="Male"/>
    <n v="58"/>
    <x v="1"/>
    <n v="155"/>
    <x v="0"/>
    <n v="76"/>
    <x v="2"/>
    <n v="96"/>
    <x v="1"/>
    <n v="2.89"/>
    <x v="0"/>
    <n v="8.0000000000000002E-3"/>
    <x v="0"/>
    <x v="0"/>
    <x v="0"/>
    <s v="Monitor closely and consult doctor"/>
  </r>
  <r>
    <n v="72"/>
    <s v="Male"/>
    <n v="67"/>
    <x v="0"/>
    <n v="157"/>
    <x v="0"/>
    <n v="73"/>
    <x v="2"/>
    <n v="117"/>
    <x v="0"/>
    <n v="1.6"/>
    <x v="0"/>
    <n v="0.01"/>
    <x v="0"/>
    <x v="0"/>
    <x v="0"/>
    <s v="Monitor closely and consult doctor"/>
  </r>
  <r>
    <n v="63"/>
    <s v="Female"/>
    <n v="69"/>
    <x v="0"/>
    <n v="166"/>
    <x v="0"/>
    <n v="102"/>
    <x v="0"/>
    <n v="160"/>
    <x v="0"/>
    <n v="1.6"/>
    <x v="0"/>
    <n v="3.0000000000000001E-3"/>
    <x v="0"/>
    <x v="0"/>
    <x v="0"/>
    <s v="Monitor closely and consult doctor"/>
  </r>
  <r>
    <n v="63"/>
    <s v="Male"/>
    <n v="66"/>
    <x v="0"/>
    <n v="179"/>
    <x v="0"/>
    <n v="86"/>
    <x v="0"/>
    <n v="122"/>
    <x v="0"/>
    <n v="94.79"/>
    <x v="2"/>
    <n v="4.0000000000000001E-3"/>
    <x v="0"/>
    <x v="1"/>
    <x v="1"/>
    <s v="Immediate medical attention"/>
  </r>
  <r>
    <n v="60"/>
    <s v="Female"/>
    <n v="79"/>
    <x v="0"/>
    <n v="120"/>
    <x v="1"/>
    <n v="68"/>
    <x v="2"/>
    <n v="162"/>
    <x v="0"/>
    <n v="0.66500000000000004"/>
    <x v="0"/>
    <n v="5.48"/>
    <x v="1"/>
    <x v="1"/>
    <x v="1"/>
    <s v="Immediate medical attention"/>
  </r>
  <r>
    <n v="60"/>
    <s v="Male"/>
    <n v="90"/>
    <x v="0"/>
    <n v="104"/>
    <x v="1"/>
    <n v="62"/>
    <x v="2"/>
    <n v="88"/>
    <x v="1"/>
    <n v="50.46"/>
    <x v="2"/>
    <n v="4.0000000000000001E-3"/>
    <x v="0"/>
    <x v="1"/>
    <x v="1"/>
    <s v="Immediate medical attention"/>
  </r>
  <r>
    <n v="70"/>
    <s v="Female"/>
    <n v="64"/>
    <x v="0"/>
    <n v="122"/>
    <x v="1"/>
    <n v="60"/>
    <x v="2"/>
    <n v="150"/>
    <x v="0"/>
    <n v="38.72"/>
    <x v="2"/>
    <n v="0.13800000000000001"/>
    <x v="2"/>
    <x v="1"/>
    <x v="1"/>
    <s v="Immediate medical attention"/>
  </r>
  <r>
    <n v="45"/>
    <s v="Male"/>
    <n v="88"/>
    <x v="0"/>
    <n v="118"/>
    <x v="1"/>
    <n v="55"/>
    <x v="1"/>
    <n v="80"/>
    <x v="1"/>
    <n v="2.11"/>
    <x v="0"/>
    <n v="0.45200000000000001"/>
    <x v="1"/>
    <x v="1"/>
    <x v="1"/>
    <s v="Immediate medical attention"/>
  </r>
  <r>
    <n v="60"/>
    <s v="Male"/>
    <n v="57"/>
    <x v="1"/>
    <n v="110"/>
    <x v="1"/>
    <n v="60"/>
    <x v="2"/>
    <n v="197"/>
    <x v="0"/>
    <n v="2.93"/>
    <x v="0"/>
    <n v="5.8000000000000003E-2"/>
    <x v="2"/>
    <x v="1"/>
    <x v="1"/>
    <s v="Immediate medical attention"/>
  </r>
  <r>
    <n v="75"/>
    <s v="Male"/>
    <n v="60"/>
    <x v="0"/>
    <n v="113"/>
    <x v="1"/>
    <n v="52"/>
    <x v="1"/>
    <n v="98"/>
    <x v="1"/>
    <n v="1.61"/>
    <x v="0"/>
    <n v="5.0000000000000001E-3"/>
    <x v="0"/>
    <x v="0"/>
    <x v="2"/>
    <s v="Maintain healthy lifestyle"/>
  </r>
  <r>
    <n v="31"/>
    <s v="Male"/>
    <n v="61"/>
    <x v="0"/>
    <n v="102"/>
    <x v="1"/>
    <n v="64"/>
    <x v="2"/>
    <n v="104"/>
    <x v="0"/>
    <n v="300"/>
    <x v="2"/>
    <n v="3.0000000000000001E-3"/>
    <x v="0"/>
    <x v="1"/>
    <x v="1"/>
    <s v="Immediate medical attention"/>
  </r>
  <r>
    <n v="64"/>
    <s v="Female"/>
    <n v="63"/>
    <x v="0"/>
    <n v="104"/>
    <x v="1"/>
    <n v="87"/>
    <x v="0"/>
    <n v="227"/>
    <x v="0"/>
    <n v="0.49299999999999999"/>
    <x v="0"/>
    <n v="1.0999999999999999E-2"/>
    <x v="0"/>
    <x v="0"/>
    <x v="0"/>
    <s v="Monitor closely and consult doctor"/>
  </r>
  <r>
    <n v="41"/>
    <s v="Male"/>
    <n v="86"/>
    <x v="0"/>
    <n v="113"/>
    <x v="1"/>
    <n v="68"/>
    <x v="2"/>
    <n v="100"/>
    <x v="0"/>
    <n v="4.58"/>
    <x v="0"/>
    <n v="3.0000000000000001E-3"/>
    <x v="0"/>
    <x v="0"/>
    <x v="2"/>
    <s v="Maintain healthy lifestyle"/>
  </r>
  <r>
    <n v="58"/>
    <s v="Female"/>
    <n v="80"/>
    <x v="0"/>
    <n v="107"/>
    <x v="1"/>
    <n v="67"/>
    <x v="2"/>
    <n v="166"/>
    <x v="0"/>
    <n v="6.48"/>
    <x v="1"/>
    <n v="9.11"/>
    <x v="1"/>
    <x v="1"/>
    <x v="1"/>
    <s v="Immediate medical attention"/>
  </r>
  <r>
    <n v="70"/>
    <s v="Male"/>
    <n v="87"/>
    <x v="0"/>
    <n v="141"/>
    <x v="0"/>
    <n v="81"/>
    <x v="0"/>
    <n v="106"/>
    <x v="0"/>
    <n v="0.92900000000000005"/>
    <x v="0"/>
    <n v="1.1499999999999999"/>
    <x v="1"/>
    <x v="1"/>
    <x v="1"/>
    <s v="Immediate medical attention"/>
  </r>
  <r>
    <n v="62"/>
    <s v="Female"/>
    <n v="90"/>
    <x v="0"/>
    <n v="113"/>
    <x v="1"/>
    <n v="72"/>
    <x v="2"/>
    <n v="92"/>
    <x v="1"/>
    <n v="1.37"/>
    <x v="0"/>
    <n v="0.98"/>
    <x v="1"/>
    <x v="1"/>
    <x v="1"/>
    <s v="Immediate medical attention"/>
  </r>
  <r>
    <n v="55"/>
    <s v="Female"/>
    <n v="50"/>
    <x v="1"/>
    <n v="110"/>
    <x v="1"/>
    <n v="90"/>
    <x v="0"/>
    <n v="219"/>
    <x v="0"/>
    <n v="6.78"/>
    <x v="1"/>
    <n v="2.5299999999999998"/>
    <x v="1"/>
    <x v="1"/>
    <x v="1"/>
    <s v="Immediate medical attention"/>
  </r>
  <r>
    <n v="75"/>
    <s v="Male"/>
    <n v="75"/>
    <x v="0"/>
    <n v="134"/>
    <x v="0"/>
    <n v="85"/>
    <x v="0"/>
    <n v="88"/>
    <x v="1"/>
    <n v="4.24"/>
    <x v="0"/>
    <n v="1.7000000000000001E-2"/>
    <x v="0"/>
    <x v="1"/>
    <x v="1"/>
    <s v="Immediate medical attention"/>
  </r>
  <r>
    <n v="77"/>
    <s v="Female"/>
    <n v="84"/>
    <x v="0"/>
    <n v="130"/>
    <x v="0"/>
    <n v="80"/>
    <x v="0"/>
    <n v="117"/>
    <x v="0"/>
    <n v="1.3"/>
    <x v="0"/>
    <n v="1.7000000000000001E-2"/>
    <x v="0"/>
    <x v="1"/>
    <x v="1"/>
    <s v="Immediate medical attention"/>
  </r>
  <r>
    <n v="73"/>
    <s v="Male"/>
    <n v="80"/>
    <x v="0"/>
    <n v="115"/>
    <x v="1"/>
    <n v="62"/>
    <x v="2"/>
    <n v="161"/>
    <x v="0"/>
    <n v="0.60899999999999999"/>
    <x v="0"/>
    <n v="1.4E-2"/>
    <x v="0"/>
    <x v="0"/>
    <x v="2"/>
    <s v="Maintain healthy lifestyle"/>
  </r>
  <r>
    <n v="71"/>
    <s v="Male"/>
    <n v="90"/>
    <x v="0"/>
    <n v="135"/>
    <x v="0"/>
    <n v="82"/>
    <x v="0"/>
    <n v="91"/>
    <x v="1"/>
    <n v="15.23"/>
    <x v="2"/>
    <n v="8.9999999999999993E-3"/>
    <x v="0"/>
    <x v="1"/>
    <x v="1"/>
    <s v="Immediate medical attention"/>
  </r>
  <r>
    <n v="70"/>
    <s v="Female"/>
    <n v="91"/>
    <x v="0"/>
    <n v="147"/>
    <x v="0"/>
    <n v="65"/>
    <x v="2"/>
    <n v="86"/>
    <x v="1"/>
    <n v="1.54"/>
    <x v="0"/>
    <n v="0.02"/>
    <x v="0"/>
    <x v="1"/>
    <x v="1"/>
    <s v="Immediate medical attention"/>
  </r>
  <r>
    <n v="60"/>
    <s v="Female"/>
    <n v="89"/>
    <x v="0"/>
    <n v="140"/>
    <x v="0"/>
    <n v="100"/>
    <x v="0"/>
    <n v="93"/>
    <x v="1"/>
    <n v="2.93"/>
    <x v="0"/>
    <n v="1.6E-2"/>
    <x v="0"/>
    <x v="1"/>
    <x v="1"/>
    <s v="Immediate medical attention"/>
  </r>
  <r>
    <n v="73"/>
    <s v="Female"/>
    <n v="92"/>
    <x v="0"/>
    <n v="150"/>
    <x v="0"/>
    <n v="80"/>
    <x v="0"/>
    <n v="211"/>
    <x v="0"/>
    <n v="16.95"/>
    <x v="2"/>
    <n v="7.0000000000000001E-3"/>
    <x v="0"/>
    <x v="1"/>
    <x v="1"/>
    <s v="Immediate medical attention"/>
  </r>
  <r>
    <n v="63"/>
    <s v="Male"/>
    <n v="74"/>
    <x v="0"/>
    <n v="223"/>
    <x v="0"/>
    <n v="118"/>
    <x v="0"/>
    <n v="161"/>
    <x v="0"/>
    <n v="2.97"/>
    <x v="0"/>
    <n v="0.628"/>
    <x v="1"/>
    <x v="1"/>
    <x v="1"/>
    <s v="Immediate medical attention"/>
  </r>
  <r>
    <n v="72"/>
    <s v="Male"/>
    <n v="67"/>
    <x v="0"/>
    <n v="176"/>
    <x v="0"/>
    <n v="95"/>
    <x v="0"/>
    <n v="94"/>
    <x v="1"/>
    <n v="4.22"/>
    <x v="0"/>
    <n v="0.10100000000000001"/>
    <x v="2"/>
    <x v="1"/>
    <x v="1"/>
    <s v="Immediate medical attention"/>
  </r>
  <r>
    <n v="40"/>
    <s v="Female"/>
    <n v="67"/>
    <x v="0"/>
    <n v="101"/>
    <x v="1"/>
    <n v="69"/>
    <x v="2"/>
    <n v="258"/>
    <x v="0"/>
    <n v="1.29"/>
    <x v="0"/>
    <n v="0.75800000000000001"/>
    <x v="1"/>
    <x v="1"/>
    <x v="1"/>
    <s v="Immediate medical attention"/>
  </r>
  <r>
    <n v="40"/>
    <s v="Male"/>
    <n v="81"/>
    <x v="0"/>
    <n v="138"/>
    <x v="0"/>
    <n v="93"/>
    <x v="0"/>
    <n v="342"/>
    <x v="0"/>
    <n v="4.8"/>
    <x v="0"/>
    <n v="3.0000000000000001E-3"/>
    <x v="0"/>
    <x v="0"/>
    <x v="0"/>
    <s v="Monitor closely and consult doctor"/>
  </r>
  <r>
    <n v="59"/>
    <s v="Male"/>
    <n v="67"/>
    <x v="0"/>
    <n v="113"/>
    <x v="1"/>
    <n v="82"/>
    <x v="0"/>
    <n v="83"/>
    <x v="1"/>
    <n v="1.83"/>
    <x v="0"/>
    <n v="2.39"/>
    <x v="1"/>
    <x v="1"/>
    <x v="1"/>
    <s v="Immediate medical attention"/>
  </r>
  <r>
    <n v="37"/>
    <s v="Male"/>
    <n v="66"/>
    <x v="0"/>
    <n v="119"/>
    <x v="1"/>
    <n v="74"/>
    <x v="2"/>
    <n v="107"/>
    <x v="0"/>
    <n v="1.33"/>
    <x v="0"/>
    <n v="3.0000000000000001E-3"/>
    <x v="0"/>
    <x v="0"/>
    <x v="2"/>
    <s v="Maintain healthy lifestyle"/>
  </r>
  <r>
    <n v="42"/>
    <s v="Male"/>
    <n v="74"/>
    <x v="0"/>
    <n v="118"/>
    <x v="1"/>
    <n v="78"/>
    <x v="2"/>
    <n v="84"/>
    <x v="1"/>
    <n v="1.19"/>
    <x v="0"/>
    <n v="4.0000000000000001E-3"/>
    <x v="0"/>
    <x v="0"/>
    <x v="2"/>
    <s v="Maintain healthy lifestyle"/>
  </r>
  <r>
    <n v="28"/>
    <s v="Male"/>
    <n v="60"/>
    <x v="0"/>
    <n v="104"/>
    <x v="1"/>
    <n v="60"/>
    <x v="2"/>
    <n v="94"/>
    <x v="1"/>
    <n v="2.11"/>
    <x v="0"/>
    <n v="3.0000000000000001E-3"/>
    <x v="0"/>
    <x v="0"/>
    <x v="2"/>
    <s v="Maintain healthy lifestyle"/>
  </r>
  <r>
    <n v="37"/>
    <s v="Male"/>
    <n v="59"/>
    <x v="1"/>
    <n v="125"/>
    <x v="1"/>
    <n v="72"/>
    <x v="2"/>
    <n v="122"/>
    <x v="0"/>
    <n v="0.78"/>
    <x v="0"/>
    <n v="3.0000000000000001E-3"/>
    <x v="0"/>
    <x v="0"/>
    <x v="2"/>
    <s v="Maintain healthy lifestyle"/>
  </r>
  <r>
    <n v="41"/>
    <s v="Female"/>
    <n v="82"/>
    <x v="0"/>
    <n v="107"/>
    <x v="1"/>
    <n v="57"/>
    <x v="1"/>
    <n v="135"/>
    <x v="0"/>
    <n v="1.03"/>
    <x v="0"/>
    <n v="3.0000000000000001E-3"/>
    <x v="0"/>
    <x v="0"/>
    <x v="2"/>
    <s v="Maintain healthy lifestyle"/>
  </r>
  <r>
    <n v="50"/>
    <s v="Male"/>
    <n v="61"/>
    <x v="0"/>
    <n v="117"/>
    <x v="1"/>
    <n v="78"/>
    <x v="2"/>
    <n v="276"/>
    <x v="0"/>
    <n v="4.3899999999999997"/>
    <x v="0"/>
    <n v="2.34"/>
    <x v="1"/>
    <x v="1"/>
    <x v="1"/>
    <s v="Immediate medical attention"/>
  </r>
  <r>
    <n v="55"/>
    <s v="Male"/>
    <n v="55"/>
    <x v="1"/>
    <n v="109"/>
    <x v="1"/>
    <n v="76"/>
    <x v="2"/>
    <n v="216"/>
    <x v="0"/>
    <n v="19.47"/>
    <x v="2"/>
    <n v="0.69699999999999995"/>
    <x v="1"/>
    <x v="1"/>
    <x v="1"/>
    <s v="Immediate medical attention"/>
  </r>
  <r>
    <n v="53"/>
    <s v="Male"/>
    <n v="65"/>
    <x v="0"/>
    <n v="129"/>
    <x v="1"/>
    <n v="75"/>
    <x v="2"/>
    <n v="95"/>
    <x v="1"/>
    <n v="2.41"/>
    <x v="0"/>
    <n v="2.4E-2"/>
    <x v="0"/>
    <x v="1"/>
    <x v="1"/>
    <s v="Immediate medical attention"/>
  </r>
  <r>
    <n v="51"/>
    <s v="Male"/>
    <n v="67"/>
    <x v="0"/>
    <n v="130"/>
    <x v="0"/>
    <n v="80"/>
    <x v="0"/>
    <n v="100"/>
    <x v="0"/>
    <n v="3.18"/>
    <x v="0"/>
    <n v="6.0000000000000001E-3"/>
    <x v="0"/>
    <x v="0"/>
    <x v="2"/>
    <s v="Maintain healthy lifestyle"/>
  </r>
  <r>
    <n v="19"/>
    <s v="Female"/>
    <n v="70"/>
    <x v="0"/>
    <n v="117"/>
    <x v="1"/>
    <n v="76"/>
    <x v="2"/>
    <n v="91"/>
    <x v="1"/>
    <n v="36.24"/>
    <x v="2"/>
    <n v="2.5000000000000001E-2"/>
    <x v="0"/>
    <x v="1"/>
    <x v="1"/>
    <s v="Immediate medical attention"/>
  </r>
  <r>
    <n v="59"/>
    <s v="Female"/>
    <n v="62"/>
    <x v="0"/>
    <n v="76"/>
    <x v="2"/>
    <n v="55"/>
    <x v="1"/>
    <n v="130"/>
    <x v="0"/>
    <n v="2.21"/>
    <x v="0"/>
    <n v="0.14499999999999999"/>
    <x v="2"/>
    <x v="1"/>
    <x v="1"/>
    <s v="Immediate medical attention"/>
  </r>
  <r>
    <n v="68"/>
    <s v="Female"/>
    <n v="61"/>
    <x v="0"/>
    <n v="90"/>
    <x v="1"/>
    <n v="57"/>
    <x v="1"/>
    <n v="114"/>
    <x v="0"/>
    <n v="2.19"/>
    <x v="0"/>
    <n v="2.1000000000000001E-2"/>
    <x v="0"/>
    <x v="1"/>
    <x v="1"/>
    <s v="Immediate medical attention"/>
  </r>
  <r>
    <n v="70"/>
    <s v="Female"/>
    <n v="69"/>
    <x v="0"/>
    <n v="94"/>
    <x v="1"/>
    <n v="55"/>
    <x v="1"/>
    <n v="88"/>
    <x v="1"/>
    <n v="5.33"/>
    <x v="1"/>
    <n v="1.9E-2"/>
    <x v="0"/>
    <x v="1"/>
    <x v="1"/>
    <s v="Immediate medical attention"/>
  </r>
  <r>
    <n v="69"/>
    <s v="Male"/>
    <n v="98"/>
    <x v="0"/>
    <n v="91"/>
    <x v="1"/>
    <n v="50"/>
    <x v="1"/>
    <n v="161"/>
    <x v="0"/>
    <n v="5.22"/>
    <x v="1"/>
    <n v="4.0000000000000001E-3"/>
    <x v="0"/>
    <x v="0"/>
    <x v="2"/>
    <s v="Maintain healthy lifestyle"/>
  </r>
  <r>
    <n v="45"/>
    <s v="Female"/>
    <n v="79"/>
    <x v="0"/>
    <n v="92"/>
    <x v="1"/>
    <n v="55"/>
    <x v="1"/>
    <n v="140"/>
    <x v="0"/>
    <n v="2.16"/>
    <x v="0"/>
    <n v="5.0000000000000001E-3"/>
    <x v="0"/>
    <x v="0"/>
    <x v="2"/>
    <s v="Maintain healthy lifestyle"/>
  </r>
  <r>
    <n v="70"/>
    <s v="Female"/>
    <n v="68"/>
    <x v="0"/>
    <n v="91"/>
    <x v="1"/>
    <n v="61"/>
    <x v="2"/>
    <n v="82"/>
    <x v="1"/>
    <n v="5.27"/>
    <x v="1"/>
    <n v="8.9999999999999993E-3"/>
    <x v="0"/>
    <x v="1"/>
    <x v="1"/>
    <s v="Immediate medical attention"/>
  </r>
  <r>
    <n v="55"/>
    <s v="Male"/>
    <n v="60"/>
    <x v="0"/>
    <n v="145"/>
    <x v="0"/>
    <n v="67"/>
    <x v="2"/>
    <n v="175"/>
    <x v="0"/>
    <n v="1.96"/>
    <x v="0"/>
    <n v="0.85299999999999998"/>
    <x v="1"/>
    <x v="1"/>
    <x v="1"/>
    <s v="Immediate medical attention"/>
  </r>
  <r>
    <n v="55"/>
    <s v="Male"/>
    <n v="81"/>
    <x v="0"/>
    <n v="150"/>
    <x v="0"/>
    <n v="75"/>
    <x v="2"/>
    <n v="226"/>
    <x v="0"/>
    <n v="40.99"/>
    <x v="2"/>
    <n v="4.5999999999999999E-2"/>
    <x v="2"/>
    <x v="1"/>
    <x v="1"/>
    <s v="Immediate medical attention"/>
  </r>
  <r>
    <n v="65"/>
    <s v="Male"/>
    <n v="90"/>
    <x v="0"/>
    <n v="136"/>
    <x v="0"/>
    <n v="68"/>
    <x v="2"/>
    <n v="131"/>
    <x v="0"/>
    <n v="96.08"/>
    <x v="2"/>
    <n v="1.4999999999999999E-2"/>
    <x v="0"/>
    <x v="1"/>
    <x v="1"/>
    <s v="Immediate medical attention"/>
  </r>
  <r>
    <n v="52"/>
    <s v="Male"/>
    <n v="77"/>
    <x v="0"/>
    <n v="122"/>
    <x v="1"/>
    <n v="58"/>
    <x v="1"/>
    <n v="122"/>
    <x v="0"/>
    <n v="51.9"/>
    <x v="2"/>
    <n v="1.7000000000000001E-2"/>
    <x v="0"/>
    <x v="1"/>
    <x v="1"/>
    <s v="Immediate medical attention"/>
  </r>
  <r>
    <n v="50"/>
    <s v="Male"/>
    <n v="73"/>
    <x v="0"/>
    <n v="128"/>
    <x v="1"/>
    <n v="63"/>
    <x v="2"/>
    <n v="124"/>
    <x v="0"/>
    <n v="40.6"/>
    <x v="2"/>
    <n v="0.99199999999999999"/>
    <x v="1"/>
    <x v="1"/>
    <x v="1"/>
    <s v="Immediate medical attention"/>
  </r>
  <r>
    <n v="55"/>
    <s v="Female"/>
    <n v="86"/>
    <x v="0"/>
    <n v="165"/>
    <x v="0"/>
    <n v="83"/>
    <x v="0"/>
    <n v="162"/>
    <x v="0"/>
    <n v="2.2999999999999998"/>
    <x v="0"/>
    <n v="0.45700000000000002"/>
    <x v="1"/>
    <x v="1"/>
    <x v="1"/>
    <s v="Immediate medical attention"/>
  </r>
  <r>
    <n v="42"/>
    <s v="Male"/>
    <n v="94"/>
    <x v="0"/>
    <n v="98"/>
    <x v="1"/>
    <n v="46"/>
    <x v="1"/>
    <n v="123"/>
    <x v="0"/>
    <n v="1.3"/>
    <x v="0"/>
    <n v="6.0000000000000001E-3"/>
    <x v="0"/>
    <x v="0"/>
    <x v="2"/>
    <s v="Maintain healthy lifestyle"/>
  </r>
  <r>
    <n v="72"/>
    <s v="Male"/>
    <n v="60"/>
    <x v="0"/>
    <n v="178"/>
    <x v="0"/>
    <n v="109"/>
    <x v="0"/>
    <n v="156"/>
    <x v="0"/>
    <n v="17.04"/>
    <x v="2"/>
    <n v="0.627"/>
    <x v="1"/>
    <x v="1"/>
    <x v="1"/>
    <s v="Immediate medical attention"/>
  </r>
  <r>
    <n v="56"/>
    <s v="Male"/>
    <n v="61"/>
    <x v="0"/>
    <n v="67"/>
    <x v="2"/>
    <n v="80"/>
    <x v="0"/>
    <n v="91"/>
    <x v="1"/>
    <n v="2.09"/>
    <x v="0"/>
    <n v="4.0000000000000001E-3"/>
    <x v="0"/>
    <x v="0"/>
    <x v="2"/>
    <s v="Maintain healthy lifestyle"/>
  </r>
  <r>
    <n v="60"/>
    <s v="Male"/>
    <n v="67"/>
    <x v="0"/>
    <n v="150"/>
    <x v="0"/>
    <n v="70"/>
    <x v="2"/>
    <n v="145"/>
    <x v="0"/>
    <n v="3.23"/>
    <x v="0"/>
    <n v="5.0000000000000001E-3"/>
    <x v="0"/>
    <x v="0"/>
    <x v="0"/>
    <s v="Monitor closely and consult doctor"/>
  </r>
  <r>
    <n v="22"/>
    <s v="Female"/>
    <n v="63"/>
    <x v="0"/>
    <n v="170"/>
    <x v="0"/>
    <n v="104"/>
    <x v="0"/>
    <n v="143"/>
    <x v="0"/>
    <n v="1.97"/>
    <x v="0"/>
    <n v="6.0000000000000001E-3"/>
    <x v="0"/>
    <x v="0"/>
    <x v="0"/>
    <s v="Monitor closely and consult doctor"/>
  </r>
  <r>
    <n v="63"/>
    <s v="Male"/>
    <n v="103"/>
    <x v="2"/>
    <n v="126"/>
    <x v="1"/>
    <n v="75"/>
    <x v="2"/>
    <n v="92"/>
    <x v="1"/>
    <n v="14.01"/>
    <x v="2"/>
    <n v="0.19600000000000001"/>
    <x v="2"/>
    <x v="1"/>
    <x v="1"/>
    <s v="Immediate medical attention"/>
  </r>
  <r>
    <n v="52"/>
    <s v="Male"/>
    <n v="100"/>
    <x v="0"/>
    <n v="119"/>
    <x v="1"/>
    <n v="66"/>
    <x v="2"/>
    <n v="127"/>
    <x v="0"/>
    <n v="11.73"/>
    <x v="2"/>
    <n v="1.7999999999999999E-2"/>
    <x v="0"/>
    <x v="1"/>
    <x v="1"/>
    <s v="Immediate medical attention"/>
  </r>
  <r>
    <n v="51"/>
    <s v="Female"/>
    <n v="100"/>
    <x v="0"/>
    <n v="117"/>
    <x v="1"/>
    <n v="57"/>
    <x v="1"/>
    <n v="249"/>
    <x v="0"/>
    <n v="1.85"/>
    <x v="0"/>
    <n v="4.0000000000000001E-3"/>
    <x v="0"/>
    <x v="0"/>
    <x v="0"/>
    <s v="Monitor closely and consult doctor"/>
  </r>
  <r>
    <n v="40"/>
    <s v="Male"/>
    <n v="90"/>
    <x v="0"/>
    <n v="122"/>
    <x v="1"/>
    <n v="70"/>
    <x v="2"/>
    <n v="185"/>
    <x v="0"/>
    <n v="2.8"/>
    <x v="0"/>
    <n v="3.0000000000000001E-3"/>
    <x v="0"/>
    <x v="0"/>
    <x v="2"/>
    <s v="Maintain healthy lifestyle"/>
  </r>
  <r>
    <n v="70"/>
    <s v="Male"/>
    <n v="93"/>
    <x v="0"/>
    <n v="128"/>
    <x v="1"/>
    <n v="69"/>
    <x v="2"/>
    <n v="92"/>
    <x v="1"/>
    <n v="1.95"/>
    <x v="0"/>
    <n v="0.17899999999999999"/>
    <x v="2"/>
    <x v="1"/>
    <x v="1"/>
    <s v="Immediate medical attention"/>
  </r>
  <r>
    <n v="63"/>
    <s v="Male"/>
    <n v="102"/>
    <x v="2"/>
    <n v="124"/>
    <x v="1"/>
    <n v="71"/>
    <x v="2"/>
    <n v="123"/>
    <x v="0"/>
    <n v="8.3699999999999992"/>
    <x v="1"/>
    <n v="1.7999999999999999E-2"/>
    <x v="0"/>
    <x v="1"/>
    <x v="1"/>
    <s v="Immediate medical attention"/>
  </r>
  <r>
    <n v="63"/>
    <s v="Male"/>
    <n v="107"/>
    <x v="2"/>
    <n v="140"/>
    <x v="0"/>
    <n v="76"/>
    <x v="2"/>
    <n v="336"/>
    <x v="0"/>
    <n v="3.08"/>
    <x v="0"/>
    <n v="0.245"/>
    <x v="2"/>
    <x v="1"/>
    <x v="1"/>
    <s v="Immediate medical attention"/>
  </r>
  <r>
    <n v="49"/>
    <s v="Female"/>
    <n v="100"/>
    <x v="0"/>
    <n v="107"/>
    <x v="1"/>
    <n v="64"/>
    <x v="2"/>
    <n v="84"/>
    <x v="1"/>
    <n v="3.05"/>
    <x v="0"/>
    <n v="1.2E-2"/>
    <x v="0"/>
    <x v="0"/>
    <x v="2"/>
    <s v="Maintain healthy lifestyle"/>
  </r>
  <r>
    <n v="70"/>
    <s v="Female"/>
    <n v="100"/>
    <x v="0"/>
    <n v="105"/>
    <x v="1"/>
    <n v="62"/>
    <x v="2"/>
    <n v="165"/>
    <x v="0"/>
    <n v="4.01"/>
    <x v="0"/>
    <n v="8.9999999999999993E-3"/>
    <x v="0"/>
    <x v="0"/>
    <x v="2"/>
    <s v="Maintain healthy lifestyle"/>
  </r>
  <r>
    <n v="63"/>
    <s v="Female"/>
    <n v="96"/>
    <x v="0"/>
    <n v="112"/>
    <x v="1"/>
    <n v="62"/>
    <x v="2"/>
    <n v="244"/>
    <x v="0"/>
    <n v="1.95"/>
    <x v="0"/>
    <n v="3.0000000000000001E-3"/>
    <x v="0"/>
    <x v="0"/>
    <x v="0"/>
    <s v="Monitor closely and consult doctor"/>
  </r>
  <r>
    <n v="47"/>
    <s v="Female"/>
    <n v="89"/>
    <x v="0"/>
    <n v="123"/>
    <x v="1"/>
    <n v="73"/>
    <x v="2"/>
    <n v="324"/>
    <x v="0"/>
    <n v="1.97"/>
    <x v="0"/>
    <n v="7.0000000000000001E-3"/>
    <x v="0"/>
    <x v="0"/>
    <x v="0"/>
    <s v="Monitor closely and consult doctor"/>
  </r>
  <r>
    <n v="43"/>
    <s v="Female"/>
    <n v="62"/>
    <x v="0"/>
    <n v="142"/>
    <x v="0"/>
    <n v="80"/>
    <x v="0"/>
    <n v="83"/>
    <x v="1"/>
    <n v="1.58"/>
    <x v="0"/>
    <n v="3.0000000000000001E-3"/>
    <x v="0"/>
    <x v="0"/>
    <x v="0"/>
    <s v="Monitor closely and consult doctor"/>
  </r>
  <r>
    <n v="31"/>
    <s v="Female"/>
    <n v="64"/>
    <x v="0"/>
    <n v="130"/>
    <x v="0"/>
    <n v="70"/>
    <x v="2"/>
    <n v="263"/>
    <x v="0"/>
    <n v="142.6"/>
    <x v="2"/>
    <n v="3.0000000000000001E-3"/>
    <x v="0"/>
    <x v="1"/>
    <x v="1"/>
    <s v="Immediate medical attention"/>
  </r>
  <r>
    <n v="50"/>
    <s v="Female"/>
    <n v="65"/>
    <x v="0"/>
    <n v="128"/>
    <x v="1"/>
    <n v="74"/>
    <x v="2"/>
    <n v="124"/>
    <x v="0"/>
    <n v="9.06"/>
    <x v="1"/>
    <n v="1.64"/>
    <x v="1"/>
    <x v="1"/>
    <x v="1"/>
    <s v="Immediate medical attention"/>
  </r>
  <r>
    <n v="53"/>
    <s v="Male"/>
    <n v="51"/>
    <x v="1"/>
    <n v="118"/>
    <x v="1"/>
    <n v="50"/>
    <x v="1"/>
    <n v="60"/>
    <x v="2"/>
    <n v="1.78"/>
    <x v="0"/>
    <n v="7.0000000000000001E-3"/>
    <x v="0"/>
    <x v="0"/>
    <x v="2"/>
    <s v="Maintain healthy lifestyle"/>
  </r>
  <r>
    <n v="22"/>
    <s v="Male"/>
    <n v="56"/>
    <x v="1"/>
    <n v="126"/>
    <x v="1"/>
    <n v="63"/>
    <x v="2"/>
    <n v="128"/>
    <x v="0"/>
    <n v="5.41"/>
    <x v="1"/>
    <n v="4.0000000000000001E-3"/>
    <x v="0"/>
    <x v="0"/>
    <x v="2"/>
    <s v="Maintain healthy lifestyle"/>
  </r>
  <r>
    <n v="42"/>
    <s v="Male"/>
    <n v="84"/>
    <x v="0"/>
    <n v="125"/>
    <x v="1"/>
    <n v="55"/>
    <x v="1"/>
    <n v="150"/>
    <x v="0"/>
    <n v="1.68"/>
    <x v="0"/>
    <n v="3.0000000000000001E-3"/>
    <x v="0"/>
    <x v="0"/>
    <x v="2"/>
    <s v="Maintain healthy lifestyle"/>
  </r>
  <r>
    <n v="55"/>
    <s v="Female"/>
    <n v="67"/>
    <x v="0"/>
    <n v="155"/>
    <x v="0"/>
    <n v="89"/>
    <x v="0"/>
    <n v="97"/>
    <x v="1"/>
    <n v="22.91"/>
    <x v="2"/>
    <n v="0.11899999999999999"/>
    <x v="2"/>
    <x v="1"/>
    <x v="1"/>
    <s v="Immediate medical attention"/>
  </r>
  <r>
    <n v="50"/>
    <s v="Male"/>
    <n v="85"/>
    <x v="0"/>
    <n v="168"/>
    <x v="0"/>
    <n v="104"/>
    <x v="0"/>
    <n v="126"/>
    <x v="0"/>
    <n v="6.25"/>
    <x v="1"/>
    <n v="0.64300000000000002"/>
    <x v="1"/>
    <x v="1"/>
    <x v="1"/>
    <s v="Immediate medical attention"/>
  </r>
  <r>
    <n v="53"/>
    <s v="Male"/>
    <n v="82"/>
    <x v="0"/>
    <n v="147"/>
    <x v="0"/>
    <n v="103"/>
    <x v="0"/>
    <n v="346"/>
    <x v="0"/>
    <n v="5.1100000000000003"/>
    <x v="1"/>
    <n v="6.0000000000000001E-3"/>
    <x v="0"/>
    <x v="0"/>
    <x v="0"/>
    <s v="Monitor closely and consult doctor"/>
  </r>
  <r>
    <n v="52"/>
    <s v="Female"/>
    <n v="89"/>
    <x v="0"/>
    <n v="130"/>
    <x v="0"/>
    <n v="80"/>
    <x v="0"/>
    <n v="181"/>
    <x v="0"/>
    <n v="1.95"/>
    <x v="0"/>
    <n v="0.02"/>
    <x v="0"/>
    <x v="1"/>
    <x v="1"/>
    <s v="Immediate medical attention"/>
  </r>
  <r>
    <n v="73"/>
    <s v="Male"/>
    <n v="80"/>
    <x v="0"/>
    <n v="150"/>
    <x v="0"/>
    <n v="90"/>
    <x v="0"/>
    <n v="109"/>
    <x v="0"/>
    <n v="70.89"/>
    <x v="2"/>
    <n v="7.0000000000000001E-3"/>
    <x v="0"/>
    <x v="1"/>
    <x v="1"/>
    <s v="Immediate medical attention"/>
  </r>
  <r>
    <n v="55"/>
    <s v="Male"/>
    <n v="70"/>
    <x v="0"/>
    <n v="146"/>
    <x v="0"/>
    <n v="95"/>
    <x v="0"/>
    <n v="163"/>
    <x v="0"/>
    <n v="1.93"/>
    <x v="0"/>
    <n v="1.76"/>
    <x v="1"/>
    <x v="1"/>
    <x v="1"/>
    <s v="Immediate medical attention"/>
  </r>
  <r>
    <n v="44"/>
    <s v="Female"/>
    <n v="59"/>
    <x v="1"/>
    <n v="106"/>
    <x v="1"/>
    <n v="58"/>
    <x v="1"/>
    <n v="93"/>
    <x v="1"/>
    <n v="3.68"/>
    <x v="0"/>
    <n v="8.0000000000000002E-3"/>
    <x v="0"/>
    <x v="0"/>
    <x v="2"/>
    <s v="Maintain healthy lifestyle"/>
  </r>
  <r>
    <n v="65"/>
    <s v="Male"/>
    <n v="68"/>
    <x v="0"/>
    <n v="140"/>
    <x v="0"/>
    <n v="70"/>
    <x v="2"/>
    <n v="200"/>
    <x v="0"/>
    <n v="7.55"/>
    <x v="1"/>
    <n v="1.0999999999999999E-2"/>
    <x v="0"/>
    <x v="1"/>
    <x v="1"/>
    <s v="Immediate medical attention"/>
  </r>
  <r>
    <n v="60"/>
    <s v="Male"/>
    <n v="70"/>
    <x v="0"/>
    <n v="120"/>
    <x v="1"/>
    <n v="55"/>
    <x v="1"/>
    <n v="82"/>
    <x v="1"/>
    <n v="4.49"/>
    <x v="0"/>
    <n v="3.6999999999999998E-2"/>
    <x v="0"/>
    <x v="1"/>
    <x v="1"/>
    <s v="Immediate medical attention"/>
  </r>
  <r>
    <n v="56"/>
    <s v="Male"/>
    <n v="70"/>
    <x v="0"/>
    <n v="113"/>
    <x v="1"/>
    <n v="55"/>
    <x v="1"/>
    <n v="105"/>
    <x v="0"/>
    <n v="0.72599999999999998"/>
    <x v="0"/>
    <n v="3.0000000000000001E-3"/>
    <x v="0"/>
    <x v="0"/>
    <x v="2"/>
    <s v="Maintain healthy lifestyle"/>
  </r>
  <r>
    <n v="58"/>
    <s v="Female"/>
    <n v="82"/>
    <x v="0"/>
    <n v="107"/>
    <x v="1"/>
    <n v="57"/>
    <x v="1"/>
    <n v="100"/>
    <x v="0"/>
    <n v="8.4"/>
    <x v="1"/>
    <n v="4.0000000000000001E-3"/>
    <x v="0"/>
    <x v="1"/>
    <x v="1"/>
    <s v="Immediate medical attention"/>
  </r>
  <r>
    <n v="72"/>
    <s v="Female"/>
    <n v="82"/>
    <x v="0"/>
    <n v="138"/>
    <x v="0"/>
    <n v="82"/>
    <x v="0"/>
    <n v="195"/>
    <x v="0"/>
    <n v="1.79"/>
    <x v="0"/>
    <n v="8.0000000000000002E-3"/>
    <x v="0"/>
    <x v="0"/>
    <x v="2"/>
    <s v="Maintain healthy lifestyle"/>
  </r>
  <r>
    <n v="56"/>
    <s v="Female"/>
    <n v="89"/>
    <x v="0"/>
    <n v="141"/>
    <x v="0"/>
    <n v="79"/>
    <x v="2"/>
    <n v="94"/>
    <x v="1"/>
    <n v="5.82"/>
    <x v="1"/>
    <n v="7.0000000000000001E-3"/>
    <x v="0"/>
    <x v="1"/>
    <x v="1"/>
    <s v="Immediate medical attention"/>
  </r>
  <r>
    <n v="65"/>
    <s v="Male"/>
    <n v="76"/>
    <x v="0"/>
    <n v="151"/>
    <x v="0"/>
    <n v="78"/>
    <x v="2"/>
    <n v="100"/>
    <x v="0"/>
    <n v="8.3800000000000008"/>
    <x v="1"/>
    <n v="1.4999999999999999E-2"/>
    <x v="0"/>
    <x v="1"/>
    <x v="1"/>
    <s v="Immediate medical attention"/>
  </r>
  <r>
    <n v="32"/>
    <s v="Female"/>
    <n v="67"/>
    <x v="0"/>
    <n v="126"/>
    <x v="1"/>
    <n v="68"/>
    <x v="2"/>
    <n v="151"/>
    <x v="0"/>
    <n v="4.47"/>
    <x v="0"/>
    <n v="6.0000000000000001E-3"/>
    <x v="0"/>
    <x v="0"/>
    <x v="2"/>
    <s v="Maintain healthy lifestyle"/>
  </r>
  <r>
    <n v="32"/>
    <s v="Female"/>
    <n v="77"/>
    <x v="0"/>
    <n v="88"/>
    <x v="2"/>
    <n v="60"/>
    <x v="2"/>
    <n v="100"/>
    <x v="0"/>
    <n v="7.29"/>
    <x v="1"/>
    <n v="6.0000000000000001E-3"/>
    <x v="0"/>
    <x v="1"/>
    <x v="1"/>
    <s v="Immediate medical attention"/>
  </r>
  <r>
    <n v="62"/>
    <s v="Male"/>
    <n v="83"/>
    <x v="0"/>
    <n v="98"/>
    <x v="1"/>
    <n v="61"/>
    <x v="2"/>
    <n v="98"/>
    <x v="1"/>
    <n v="4.25"/>
    <x v="0"/>
    <n v="1.28"/>
    <x v="1"/>
    <x v="1"/>
    <x v="1"/>
    <s v="Immediate medical attention"/>
  </r>
  <r>
    <n v="50"/>
    <s v="Male"/>
    <n v="104"/>
    <x v="2"/>
    <n v="128"/>
    <x v="1"/>
    <n v="79"/>
    <x v="2"/>
    <n v="111"/>
    <x v="0"/>
    <n v="6.25"/>
    <x v="1"/>
    <n v="0.65300000000000002"/>
    <x v="1"/>
    <x v="1"/>
    <x v="1"/>
    <s v="Immediate medical attention"/>
  </r>
  <r>
    <n v="65"/>
    <s v="Male"/>
    <n v="93"/>
    <x v="0"/>
    <n v="127"/>
    <x v="1"/>
    <n v="80"/>
    <x v="0"/>
    <n v="86"/>
    <x v="1"/>
    <n v="27.06"/>
    <x v="2"/>
    <n v="1.2999999999999999E-2"/>
    <x v="0"/>
    <x v="1"/>
    <x v="1"/>
    <s v="Immediate medical attention"/>
  </r>
  <r>
    <n v="47"/>
    <s v="Male"/>
    <n v="91"/>
    <x v="0"/>
    <n v="110"/>
    <x v="1"/>
    <n v="77"/>
    <x v="2"/>
    <n v="107"/>
    <x v="0"/>
    <n v="12.39"/>
    <x v="2"/>
    <n v="2.4700000000000002"/>
    <x v="1"/>
    <x v="1"/>
    <x v="1"/>
    <s v="Immediate medical attention"/>
  </r>
  <r>
    <n v="55"/>
    <s v="Male"/>
    <n v="78"/>
    <x v="0"/>
    <n v="158"/>
    <x v="0"/>
    <n v="90"/>
    <x v="0"/>
    <n v="155"/>
    <x v="0"/>
    <n v="1.78"/>
    <x v="0"/>
    <n v="2.35"/>
    <x v="1"/>
    <x v="1"/>
    <x v="1"/>
    <s v="Immediate medical attention"/>
  </r>
  <r>
    <n v="60"/>
    <s v="Male"/>
    <n v="70"/>
    <x v="0"/>
    <n v="125"/>
    <x v="1"/>
    <n v="85"/>
    <x v="0"/>
    <n v="85"/>
    <x v="1"/>
    <n v="11.24"/>
    <x v="2"/>
    <n v="2.4E-2"/>
    <x v="0"/>
    <x v="1"/>
    <x v="1"/>
    <s v="Immediate medical attention"/>
  </r>
  <r>
    <n v="55"/>
    <s v="Female"/>
    <n v="68"/>
    <x v="0"/>
    <n v="130"/>
    <x v="0"/>
    <n v="80"/>
    <x v="0"/>
    <n v="232"/>
    <x v="0"/>
    <n v="6.66"/>
    <x v="1"/>
    <n v="3.9E-2"/>
    <x v="0"/>
    <x v="1"/>
    <x v="1"/>
    <s v="Immediate medical attention"/>
  </r>
  <r>
    <n v="35"/>
    <s v="Male"/>
    <n v="61"/>
    <x v="0"/>
    <n v="125"/>
    <x v="1"/>
    <n v="80"/>
    <x v="0"/>
    <n v="100"/>
    <x v="0"/>
    <n v="7.66"/>
    <x v="1"/>
    <n v="3.0000000000000001E-3"/>
    <x v="0"/>
    <x v="1"/>
    <x v="1"/>
    <s v="Immediate medical attention"/>
  </r>
  <r>
    <n v="60"/>
    <s v="Male"/>
    <n v="85"/>
    <x v="0"/>
    <n v="115"/>
    <x v="1"/>
    <n v="75"/>
    <x v="2"/>
    <n v="105"/>
    <x v="0"/>
    <n v="2.37"/>
    <x v="0"/>
    <n v="0.02"/>
    <x v="0"/>
    <x v="1"/>
    <x v="1"/>
    <s v="Immediate medical attention"/>
  </r>
  <r>
    <n v="60"/>
    <s v="Male"/>
    <n v="60"/>
    <x v="0"/>
    <n v="179"/>
    <x v="0"/>
    <n v="83"/>
    <x v="0"/>
    <n v="347"/>
    <x v="0"/>
    <n v="1.25"/>
    <x v="0"/>
    <n v="4.2999999999999997E-2"/>
    <x v="2"/>
    <x v="1"/>
    <x v="1"/>
    <s v="Immediate medical attention"/>
  </r>
  <r>
    <n v="50"/>
    <s v="Male"/>
    <n v="52"/>
    <x v="1"/>
    <n v="171"/>
    <x v="0"/>
    <n v="80"/>
    <x v="0"/>
    <n v="210"/>
    <x v="0"/>
    <n v="1.63"/>
    <x v="0"/>
    <n v="0.66200000000000003"/>
    <x v="1"/>
    <x v="1"/>
    <x v="1"/>
    <s v="Immediate medical attention"/>
  </r>
  <r>
    <n v="70"/>
    <s v="Male"/>
    <n v="49"/>
    <x v="1"/>
    <n v="170"/>
    <x v="0"/>
    <n v="80"/>
    <x v="0"/>
    <n v="151"/>
    <x v="0"/>
    <n v="5.73"/>
    <x v="1"/>
    <n v="2.5000000000000001E-2"/>
    <x v="0"/>
    <x v="1"/>
    <x v="1"/>
    <s v="Immediate medical attention"/>
  </r>
  <r>
    <n v="70"/>
    <s v="Female"/>
    <n v="50"/>
    <x v="1"/>
    <n v="150"/>
    <x v="0"/>
    <n v="70"/>
    <x v="2"/>
    <n v="181"/>
    <x v="0"/>
    <n v="2.2000000000000002"/>
    <x v="0"/>
    <n v="2.4E-2"/>
    <x v="0"/>
    <x v="1"/>
    <x v="1"/>
    <s v="Immediate medical attention"/>
  </r>
  <r>
    <n v="51"/>
    <s v="Male"/>
    <n v="52"/>
    <x v="1"/>
    <n v="150"/>
    <x v="0"/>
    <n v="75"/>
    <x v="2"/>
    <n v="85"/>
    <x v="1"/>
    <n v="3.49"/>
    <x v="0"/>
    <n v="3.0000000000000001E-3"/>
    <x v="0"/>
    <x v="0"/>
    <x v="0"/>
    <s v="Monitor closely and consult doctor"/>
  </r>
  <r>
    <n v="59"/>
    <s v="Male"/>
    <n v="80"/>
    <x v="0"/>
    <n v="149"/>
    <x v="0"/>
    <n v="75"/>
    <x v="2"/>
    <n v="134"/>
    <x v="0"/>
    <n v="5.41"/>
    <x v="1"/>
    <n v="0.192"/>
    <x v="2"/>
    <x v="1"/>
    <x v="1"/>
    <s v="Immediate medical attention"/>
  </r>
  <r>
    <n v="61"/>
    <s v="Male"/>
    <n v="46"/>
    <x v="1"/>
    <n v="116"/>
    <x v="1"/>
    <n v="59"/>
    <x v="1"/>
    <n v="122"/>
    <x v="0"/>
    <n v="3.42"/>
    <x v="0"/>
    <n v="1.2999999999999999E-2"/>
    <x v="0"/>
    <x v="0"/>
    <x v="2"/>
    <s v="Maintain healthy lifestyle"/>
  </r>
  <r>
    <n v="70"/>
    <s v="Male"/>
    <n v="59"/>
    <x v="1"/>
    <n v="107"/>
    <x v="1"/>
    <n v="64"/>
    <x v="2"/>
    <n v="135"/>
    <x v="0"/>
    <n v="1.93"/>
    <x v="0"/>
    <n v="1.0999999999999999E-2"/>
    <x v="0"/>
    <x v="0"/>
    <x v="2"/>
    <s v="Maintain healthy lifestyle"/>
  </r>
  <r>
    <n v="66"/>
    <s v="Male"/>
    <n v="61"/>
    <x v="0"/>
    <n v="113"/>
    <x v="1"/>
    <n v="65"/>
    <x v="2"/>
    <n v="96"/>
    <x v="1"/>
    <n v="1.25"/>
    <x v="0"/>
    <n v="1.7000000000000001E-2"/>
    <x v="0"/>
    <x v="1"/>
    <x v="1"/>
    <s v="Immediate medical attention"/>
  </r>
  <r>
    <n v="63"/>
    <s v="Female"/>
    <n v="62"/>
    <x v="0"/>
    <n v="124"/>
    <x v="1"/>
    <n v="66"/>
    <x v="2"/>
    <n v="271"/>
    <x v="0"/>
    <n v="0.65700000000000003"/>
    <x v="0"/>
    <n v="2.1000000000000001E-2"/>
    <x v="0"/>
    <x v="1"/>
    <x v="1"/>
    <s v="Immediate medical attention"/>
  </r>
  <r>
    <n v="71"/>
    <s v="Female"/>
    <n v="67"/>
    <x v="0"/>
    <n v="111"/>
    <x v="1"/>
    <n v="65"/>
    <x v="2"/>
    <n v="113"/>
    <x v="0"/>
    <n v="2.13"/>
    <x v="0"/>
    <n v="1.4E-2"/>
    <x v="0"/>
    <x v="0"/>
    <x v="2"/>
    <s v="Maintain healthy lifestyle"/>
  </r>
  <r>
    <n v="42"/>
    <s v="Female"/>
    <n v="73"/>
    <x v="0"/>
    <n v="162"/>
    <x v="0"/>
    <n v="99"/>
    <x v="0"/>
    <n v="109"/>
    <x v="0"/>
    <n v="15.83"/>
    <x v="2"/>
    <n v="0.1"/>
    <x v="2"/>
    <x v="1"/>
    <x v="1"/>
    <s v="Immediate medical attention"/>
  </r>
  <r>
    <n v="72"/>
    <s v="Female"/>
    <n v="83"/>
    <x v="0"/>
    <n v="123"/>
    <x v="1"/>
    <n v="67"/>
    <x v="2"/>
    <n v="283"/>
    <x v="0"/>
    <n v="2.12"/>
    <x v="0"/>
    <n v="2.5999999999999999E-2"/>
    <x v="0"/>
    <x v="1"/>
    <x v="1"/>
    <s v="Immediate medical attention"/>
  </r>
  <r>
    <n v="68"/>
    <s v="Male"/>
    <n v="90"/>
    <x v="0"/>
    <n v="111"/>
    <x v="1"/>
    <n v="65"/>
    <x v="2"/>
    <n v="134"/>
    <x v="0"/>
    <n v="1.65"/>
    <x v="0"/>
    <n v="1.6E-2"/>
    <x v="0"/>
    <x v="1"/>
    <x v="1"/>
    <s v="Immediate medical attention"/>
  </r>
  <r>
    <n v="37"/>
    <s v="Male"/>
    <n v="64"/>
    <x v="0"/>
    <n v="109"/>
    <x v="1"/>
    <n v="60"/>
    <x v="2"/>
    <n v="148"/>
    <x v="0"/>
    <n v="0.60399999999999998"/>
    <x v="0"/>
    <n v="6.0000000000000001E-3"/>
    <x v="0"/>
    <x v="0"/>
    <x v="2"/>
    <s v="Maintain healthy lifestyle"/>
  </r>
  <r>
    <n v="52"/>
    <s v="Male"/>
    <n v="63"/>
    <x v="0"/>
    <n v="105"/>
    <x v="1"/>
    <n v="64"/>
    <x v="2"/>
    <n v="95"/>
    <x v="1"/>
    <n v="1.63"/>
    <x v="0"/>
    <n v="3.2000000000000001E-2"/>
    <x v="0"/>
    <x v="1"/>
    <x v="1"/>
    <s v="Immediate medical attention"/>
  </r>
  <r>
    <n v="68"/>
    <s v="Male"/>
    <n v="72"/>
    <x v="0"/>
    <n v="113"/>
    <x v="1"/>
    <n v="64"/>
    <x v="2"/>
    <n v="87"/>
    <x v="1"/>
    <n v="0.67600000000000005"/>
    <x v="0"/>
    <n v="1.7999999999999999E-2"/>
    <x v="0"/>
    <x v="1"/>
    <x v="1"/>
    <s v="Immediate medical attention"/>
  </r>
  <r>
    <n v="41"/>
    <s v="Male"/>
    <n v="66"/>
    <x v="0"/>
    <n v="105"/>
    <x v="1"/>
    <n v="59"/>
    <x v="1"/>
    <n v="162"/>
    <x v="0"/>
    <n v="0.51500000000000001"/>
    <x v="0"/>
    <n v="3.0000000000000001E-3"/>
    <x v="0"/>
    <x v="0"/>
    <x v="2"/>
    <s v="Maintain healthy lifestyle"/>
  </r>
  <r>
    <n v="60"/>
    <s v="Female"/>
    <n v="64"/>
    <x v="0"/>
    <n v="113"/>
    <x v="1"/>
    <n v="64"/>
    <x v="2"/>
    <n v="293"/>
    <x v="0"/>
    <n v="1.63"/>
    <x v="0"/>
    <n v="2.87"/>
    <x v="1"/>
    <x v="1"/>
    <x v="1"/>
    <s v="Immediate medical attention"/>
  </r>
  <r>
    <n v="37"/>
    <s v="Male"/>
    <n v="60"/>
    <x v="0"/>
    <n v="99"/>
    <x v="1"/>
    <n v="56"/>
    <x v="1"/>
    <n v="90"/>
    <x v="1"/>
    <n v="8.86"/>
    <x v="1"/>
    <n v="7.0000000000000001E-3"/>
    <x v="0"/>
    <x v="1"/>
    <x v="1"/>
    <s v="Immediate medical attention"/>
  </r>
  <r>
    <n v="32"/>
    <s v="Male"/>
    <n v="59"/>
    <x v="1"/>
    <n v="100"/>
    <x v="1"/>
    <n v="53"/>
    <x v="1"/>
    <n v="87"/>
    <x v="1"/>
    <n v="10.33"/>
    <x v="2"/>
    <n v="0.154"/>
    <x v="2"/>
    <x v="1"/>
    <x v="1"/>
    <s v="Immediate medical attention"/>
  </r>
  <r>
    <n v="66"/>
    <s v="Male"/>
    <n v="70"/>
    <x v="0"/>
    <n v="116"/>
    <x v="1"/>
    <n v="62"/>
    <x v="2"/>
    <n v="184"/>
    <x v="0"/>
    <n v="1.08"/>
    <x v="0"/>
    <n v="1.4E-2"/>
    <x v="0"/>
    <x v="0"/>
    <x v="2"/>
    <s v="Maintain healthy lifestyle"/>
  </r>
  <r>
    <n v="60"/>
    <s v="Female"/>
    <n v="78"/>
    <x v="0"/>
    <n v="169"/>
    <x v="0"/>
    <n v="80"/>
    <x v="0"/>
    <n v="117"/>
    <x v="0"/>
    <n v="1.18"/>
    <x v="0"/>
    <n v="2.81"/>
    <x v="1"/>
    <x v="1"/>
    <x v="1"/>
    <s v="Immediate medical attention"/>
  </r>
  <r>
    <n v="44"/>
    <s v="Male"/>
    <n v="74"/>
    <x v="0"/>
    <n v="155"/>
    <x v="0"/>
    <n v="77"/>
    <x v="2"/>
    <n v="81"/>
    <x v="1"/>
    <n v="61.1"/>
    <x v="2"/>
    <n v="4.3999999999999997E-2"/>
    <x v="2"/>
    <x v="1"/>
    <x v="1"/>
    <s v="Immediate medical attention"/>
  </r>
  <r>
    <n v="60"/>
    <s v="Male"/>
    <n v="70"/>
    <x v="0"/>
    <n v="137"/>
    <x v="0"/>
    <n v="64"/>
    <x v="2"/>
    <n v="109"/>
    <x v="0"/>
    <n v="4.3600000000000003"/>
    <x v="0"/>
    <n v="4.0000000000000001E-3"/>
    <x v="0"/>
    <x v="0"/>
    <x v="2"/>
    <s v="Maintain healthy lifestyle"/>
  </r>
  <r>
    <n v="52"/>
    <s v="Male"/>
    <n v="78"/>
    <x v="0"/>
    <n v="123"/>
    <x v="1"/>
    <n v="66"/>
    <x v="2"/>
    <n v="86"/>
    <x v="1"/>
    <n v="0.52900000000000003"/>
    <x v="0"/>
    <n v="3.7999999999999999E-2"/>
    <x v="0"/>
    <x v="1"/>
    <x v="1"/>
    <s v="Immediate medical attention"/>
  </r>
  <r>
    <n v="60"/>
    <s v="Male"/>
    <n v="98"/>
    <x v="0"/>
    <n v="144"/>
    <x v="0"/>
    <n v="66"/>
    <x v="2"/>
    <n v="98"/>
    <x v="1"/>
    <n v="1.54"/>
    <x v="0"/>
    <n v="2.5000000000000001E-2"/>
    <x v="0"/>
    <x v="1"/>
    <x v="1"/>
    <s v="Immediate medical attention"/>
  </r>
  <r>
    <n v="60"/>
    <s v="Female"/>
    <n v="62"/>
    <x v="0"/>
    <n v="131"/>
    <x v="0"/>
    <n v="70"/>
    <x v="2"/>
    <n v="204"/>
    <x v="0"/>
    <n v="1.58"/>
    <x v="0"/>
    <n v="3.0000000000000001E-3"/>
    <x v="0"/>
    <x v="0"/>
    <x v="0"/>
    <s v="Monitor closely and consult doctor"/>
  </r>
  <r>
    <n v="42"/>
    <s v="Male"/>
    <n v="64"/>
    <x v="0"/>
    <n v="121"/>
    <x v="1"/>
    <n v="58"/>
    <x v="1"/>
    <n v="96"/>
    <x v="1"/>
    <n v="1.35"/>
    <x v="0"/>
    <n v="1.2999999999999999E-2"/>
    <x v="0"/>
    <x v="0"/>
    <x v="2"/>
    <s v="Maintain healthy lifestyle"/>
  </r>
  <r>
    <n v="79"/>
    <s v="Male"/>
    <n v="89"/>
    <x v="0"/>
    <n v="140"/>
    <x v="0"/>
    <n v="100"/>
    <x v="0"/>
    <n v="157"/>
    <x v="0"/>
    <n v="4.74"/>
    <x v="0"/>
    <n v="0.191"/>
    <x v="2"/>
    <x v="1"/>
    <x v="1"/>
    <s v="Immediate medical attention"/>
  </r>
  <r>
    <n v="55"/>
    <s v="Female"/>
    <n v="64"/>
    <x v="0"/>
    <n v="121"/>
    <x v="1"/>
    <n v="58"/>
    <x v="1"/>
    <n v="103"/>
    <x v="0"/>
    <n v="13.98"/>
    <x v="2"/>
    <n v="0.86599999999999999"/>
    <x v="1"/>
    <x v="1"/>
    <x v="1"/>
    <s v="Immediate medical attention"/>
  </r>
  <r>
    <n v="52"/>
    <s v="Female"/>
    <n v="62"/>
    <x v="0"/>
    <n v="127"/>
    <x v="1"/>
    <n v="65"/>
    <x v="2"/>
    <n v="99"/>
    <x v="1"/>
    <n v="3.7"/>
    <x v="0"/>
    <n v="7.0000000000000001E-3"/>
    <x v="0"/>
    <x v="0"/>
    <x v="2"/>
    <s v="Maintain healthy lifestyle"/>
  </r>
  <r>
    <n v="50"/>
    <s v="Male"/>
    <n v="57"/>
    <x v="1"/>
    <n v="138"/>
    <x v="0"/>
    <n v="75"/>
    <x v="2"/>
    <n v="294"/>
    <x v="0"/>
    <n v="4.6100000000000003"/>
    <x v="0"/>
    <n v="3.0000000000000001E-3"/>
    <x v="0"/>
    <x v="0"/>
    <x v="0"/>
    <s v="Monitor closely and consult doctor"/>
  </r>
  <r>
    <n v="58"/>
    <s v="Male"/>
    <n v="92"/>
    <x v="0"/>
    <n v="147"/>
    <x v="0"/>
    <n v="78"/>
    <x v="2"/>
    <n v="305"/>
    <x v="0"/>
    <n v="36.53"/>
    <x v="2"/>
    <n v="1.32"/>
    <x v="1"/>
    <x v="1"/>
    <x v="1"/>
    <s v="Immediate medical attention"/>
  </r>
  <r>
    <n v="60"/>
    <s v="Female"/>
    <n v="89"/>
    <x v="0"/>
    <n v="145"/>
    <x v="0"/>
    <n v="68"/>
    <x v="2"/>
    <n v="93"/>
    <x v="1"/>
    <n v="1.96"/>
    <x v="0"/>
    <n v="1.0999999999999999E-2"/>
    <x v="0"/>
    <x v="0"/>
    <x v="0"/>
    <s v="Monitor closely and consult doctor"/>
  </r>
  <r>
    <n v="35"/>
    <s v="Female"/>
    <n v="90"/>
    <x v="0"/>
    <n v="150"/>
    <x v="0"/>
    <n v="84"/>
    <x v="0"/>
    <n v="90"/>
    <x v="1"/>
    <n v="2.67"/>
    <x v="0"/>
    <n v="3.0000000000000001E-3"/>
    <x v="0"/>
    <x v="0"/>
    <x v="0"/>
    <s v="Monitor closely and consult doctor"/>
  </r>
  <r>
    <n v="82"/>
    <s v="Female"/>
    <n v="88"/>
    <x v="0"/>
    <n v="152"/>
    <x v="0"/>
    <n v="87"/>
    <x v="0"/>
    <n v="99"/>
    <x v="1"/>
    <n v="1.21"/>
    <x v="0"/>
    <n v="4.0000000000000001E-3"/>
    <x v="0"/>
    <x v="0"/>
    <x v="0"/>
    <s v="Monitor closely and consult doctor"/>
  </r>
  <r>
    <n v="29"/>
    <s v="Male"/>
    <n v="88"/>
    <x v="0"/>
    <n v="155"/>
    <x v="0"/>
    <n v="85"/>
    <x v="0"/>
    <n v="107"/>
    <x v="0"/>
    <n v="5.51"/>
    <x v="1"/>
    <n v="3.0000000000000001E-3"/>
    <x v="0"/>
    <x v="0"/>
    <x v="0"/>
    <s v="Monitor closely and consult doctor"/>
  </r>
  <r>
    <n v="42"/>
    <s v="Male"/>
    <n v="83"/>
    <x v="0"/>
    <n v="153"/>
    <x v="0"/>
    <n v="91"/>
    <x v="0"/>
    <n v="98"/>
    <x v="1"/>
    <n v="5.46"/>
    <x v="1"/>
    <n v="3.0000000000000001E-3"/>
    <x v="0"/>
    <x v="0"/>
    <x v="0"/>
    <s v="Monitor closely and consult doctor"/>
  </r>
  <r>
    <n v="71"/>
    <s v="Male"/>
    <n v="82"/>
    <x v="0"/>
    <n v="138"/>
    <x v="0"/>
    <n v="82"/>
    <x v="0"/>
    <n v="96"/>
    <x v="1"/>
    <n v="5.61"/>
    <x v="1"/>
    <n v="0.16500000000000001"/>
    <x v="2"/>
    <x v="1"/>
    <x v="1"/>
    <s v="Immediate medical attention"/>
  </r>
  <r>
    <n v="55"/>
    <s v="Male"/>
    <n v="90"/>
    <x v="0"/>
    <n v="95"/>
    <x v="1"/>
    <n v="50"/>
    <x v="1"/>
    <n v="338"/>
    <x v="0"/>
    <n v="3.04"/>
    <x v="0"/>
    <n v="1.3"/>
    <x v="1"/>
    <x v="1"/>
    <x v="1"/>
    <s v="Immediate medical attention"/>
  </r>
  <r>
    <n v="78"/>
    <s v="Male"/>
    <n v="58"/>
    <x v="1"/>
    <n v="93"/>
    <x v="1"/>
    <n v="78"/>
    <x v="2"/>
    <n v="135"/>
    <x v="0"/>
    <n v="3.03"/>
    <x v="0"/>
    <n v="0.106"/>
    <x v="2"/>
    <x v="1"/>
    <x v="1"/>
    <s v="Immediate medical attention"/>
  </r>
  <r>
    <n v="45"/>
    <s v="Female"/>
    <n v="80"/>
    <x v="0"/>
    <n v="117"/>
    <x v="1"/>
    <n v="83"/>
    <x v="0"/>
    <n v="143"/>
    <x v="0"/>
    <n v="2.4900000000000002"/>
    <x v="0"/>
    <n v="3.0000000000000001E-3"/>
    <x v="0"/>
    <x v="0"/>
    <x v="2"/>
    <s v="Maintain healthy lifestyle"/>
  </r>
  <r>
    <n v="73"/>
    <s v="Female"/>
    <n v="68"/>
    <x v="0"/>
    <n v="123"/>
    <x v="1"/>
    <n v="70"/>
    <x v="2"/>
    <n v="94"/>
    <x v="1"/>
    <n v="9.9600000000000009"/>
    <x v="1"/>
    <n v="1.2E-2"/>
    <x v="0"/>
    <x v="1"/>
    <x v="1"/>
    <s v="Immediate medical attention"/>
  </r>
  <r>
    <n v="20"/>
    <s v="Male"/>
    <n v="78"/>
    <x v="0"/>
    <n v="109"/>
    <x v="1"/>
    <n v="69"/>
    <x v="2"/>
    <n v="294"/>
    <x v="0"/>
    <n v="3.1"/>
    <x v="0"/>
    <n v="8.0000000000000002E-3"/>
    <x v="0"/>
    <x v="0"/>
    <x v="0"/>
    <s v="Monitor closely and consult doctor"/>
  </r>
  <r>
    <n v="50"/>
    <s v="Male"/>
    <n v="73"/>
    <x v="0"/>
    <n v="138"/>
    <x v="0"/>
    <n v="79"/>
    <x v="2"/>
    <n v="198"/>
    <x v="0"/>
    <n v="11.48"/>
    <x v="2"/>
    <n v="1.36"/>
    <x v="1"/>
    <x v="1"/>
    <x v="1"/>
    <s v="Immediate medical attention"/>
  </r>
  <r>
    <n v="47"/>
    <s v="Male"/>
    <n v="72"/>
    <x v="0"/>
    <n v="117"/>
    <x v="1"/>
    <n v="49"/>
    <x v="1"/>
    <n v="116"/>
    <x v="0"/>
    <n v="24.2"/>
    <x v="2"/>
    <n v="3.0000000000000001E-3"/>
    <x v="0"/>
    <x v="1"/>
    <x v="1"/>
    <s v="Immediate medical attention"/>
  </r>
  <r>
    <n v="62"/>
    <s v="Female"/>
    <n v="75"/>
    <x v="0"/>
    <n v="125"/>
    <x v="1"/>
    <n v="79"/>
    <x v="2"/>
    <n v="116"/>
    <x v="0"/>
    <n v="259.7"/>
    <x v="2"/>
    <n v="0.20899999999999999"/>
    <x v="2"/>
    <x v="1"/>
    <x v="1"/>
    <s v="Immediate medical attention"/>
  </r>
  <r>
    <n v="50"/>
    <s v="Male"/>
    <n v="65"/>
    <x v="0"/>
    <n v="106"/>
    <x v="1"/>
    <n v="49"/>
    <x v="1"/>
    <n v="126"/>
    <x v="0"/>
    <n v="1.59"/>
    <x v="0"/>
    <n v="6.0000000000000001E-3"/>
    <x v="0"/>
    <x v="0"/>
    <x v="2"/>
    <s v="Maintain healthy lifestyle"/>
  </r>
  <r>
    <n v="74"/>
    <s v="Male"/>
    <n v="63"/>
    <x v="0"/>
    <n v="103"/>
    <x v="1"/>
    <n v="61"/>
    <x v="2"/>
    <n v="130"/>
    <x v="0"/>
    <n v="2.4"/>
    <x v="0"/>
    <n v="2.5999999999999999E-2"/>
    <x v="0"/>
    <x v="1"/>
    <x v="1"/>
    <s v="Immediate medical attention"/>
  </r>
  <r>
    <n v="50"/>
    <s v="Male"/>
    <n v="63"/>
    <x v="0"/>
    <n v="98"/>
    <x v="1"/>
    <n v="57"/>
    <x v="1"/>
    <n v="111"/>
    <x v="0"/>
    <n v="2.5499999999999998"/>
    <x v="0"/>
    <n v="6.0000000000000001E-3"/>
    <x v="0"/>
    <x v="0"/>
    <x v="2"/>
    <s v="Maintain healthy lifestyle"/>
  </r>
  <r>
    <n v="73"/>
    <s v="Male"/>
    <n v="65"/>
    <x v="0"/>
    <n v="83"/>
    <x v="2"/>
    <n v="43"/>
    <x v="1"/>
    <n v="101"/>
    <x v="0"/>
    <n v="2.85"/>
    <x v="0"/>
    <n v="0.2"/>
    <x v="2"/>
    <x v="1"/>
    <x v="1"/>
    <s v="Immediate medical attention"/>
  </r>
  <r>
    <n v="56"/>
    <s v="Male"/>
    <n v="70"/>
    <x v="0"/>
    <n v="103"/>
    <x v="1"/>
    <n v="59"/>
    <x v="1"/>
    <n v="136"/>
    <x v="0"/>
    <n v="56.39"/>
    <x v="2"/>
    <n v="4.2000000000000003E-2"/>
    <x v="2"/>
    <x v="1"/>
    <x v="1"/>
    <s v="Immediate medical attention"/>
  </r>
  <r>
    <n v="69"/>
    <s v="Male"/>
    <n v="89"/>
    <x v="0"/>
    <n v="160"/>
    <x v="0"/>
    <n v="67"/>
    <x v="2"/>
    <n v="96"/>
    <x v="1"/>
    <n v="33.869999999999997"/>
    <x v="2"/>
    <n v="2.1000000000000001E-2"/>
    <x v="0"/>
    <x v="1"/>
    <x v="1"/>
    <s v="Immediate medical attention"/>
  </r>
  <r>
    <n v="52"/>
    <s v="Male"/>
    <n v="86"/>
    <x v="0"/>
    <n v="113"/>
    <x v="1"/>
    <n v="68"/>
    <x v="2"/>
    <n v="282"/>
    <x v="0"/>
    <n v="12.2"/>
    <x v="2"/>
    <n v="5.0000000000000001E-3"/>
    <x v="0"/>
    <x v="1"/>
    <x v="1"/>
    <s v="Immediate medical attention"/>
  </r>
  <r>
    <n v="22"/>
    <s v="Male"/>
    <n v="84"/>
    <x v="0"/>
    <n v="160"/>
    <x v="0"/>
    <n v="79"/>
    <x v="2"/>
    <n v="102"/>
    <x v="0"/>
    <n v="2.25"/>
    <x v="0"/>
    <n v="6.0000000000000001E-3"/>
    <x v="0"/>
    <x v="0"/>
    <x v="0"/>
    <s v="Monitor closely and consult doctor"/>
  </r>
  <r>
    <n v="73"/>
    <s v="Female"/>
    <n v="82"/>
    <x v="0"/>
    <n v="130"/>
    <x v="0"/>
    <n v="72"/>
    <x v="2"/>
    <n v="79"/>
    <x v="1"/>
    <n v="1.4"/>
    <x v="0"/>
    <n v="7.0000000000000001E-3"/>
    <x v="0"/>
    <x v="0"/>
    <x v="2"/>
    <s v="Maintain healthy lifestyle"/>
  </r>
  <r>
    <n v="60"/>
    <s v="Male"/>
    <n v="80"/>
    <x v="0"/>
    <n v="135"/>
    <x v="0"/>
    <n v="75"/>
    <x v="2"/>
    <n v="94"/>
    <x v="1"/>
    <n v="147.4"/>
    <x v="2"/>
    <n v="3.85"/>
    <x v="1"/>
    <x v="1"/>
    <x v="1"/>
    <s v="Immediate medical attention"/>
  </r>
  <r>
    <n v="73"/>
    <s v="Female"/>
    <n v="98"/>
    <x v="0"/>
    <n v="160"/>
    <x v="0"/>
    <n v="82"/>
    <x v="0"/>
    <n v="159"/>
    <x v="0"/>
    <n v="1.75"/>
    <x v="0"/>
    <n v="6.0000000000000001E-3"/>
    <x v="0"/>
    <x v="0"/>
    <x v="0"/>
    <s v="Monitor closely and consult doctor"/>
  </r>
  <r>
    <n v="58"/>
    <s v="Male"/>
    <n v="76"/>
    <x v="0"/>
    <n v="140"/>
    <x v="0"/>
    <n v="63"/>
    <x v="2"/>
    <n v="354"/>
    <x v="0"/>
    <n v="4.62"/>
    <x v="0"/>
    <n v="1.64"/>
    <x v="1"/>
    <x v="1"/>
    <x v="1"/>
    <s v="Immediate medical attention"/>
  </r>
  <r>
    <n v="70"/>
    <s v="Male"/>
    <n v="74"/>
    <x v="0"/>
    <n v="156"/>
    <x v="0"/>
    <n v="74"/>
    <x v="2"/>
    <n v="140"/>
    <x v="0"/>
    <n v="1.77"/>
    <x v="0"/>
    <n v="0.122"/>
    <x v="2"/>
    <x v="1"/>
    <x v="1"/>
    <s v="Immediate medical attention"/>
  </r>
  <r>
    <n v="65"/>
    <s v="Female"/>
    <n v="73"/>
    <x v="0"/>
    <n v="131"/>
    <x v="0"/>
    <n v="68"/>
    <x v="2"/>
    <n v="128"/>
    <x v="0"/>
    <n v="1.44"/>
    <x v="0"/>
    <n v="0.84699999999999998"/>
    <x v="1"/>
    <x v="1"/>
    <x v="1"/>
    <s v="Immediate medical attention"/>
  </r>
  <r>
    <n v="47"/>
    <s v="Female"/>
    <n v="82"/>
    <x v="0"/>
    <n v="103"/>
    <x v="1"/>
    <n v="58"/>
    <x v="1"/>
    <n v="89"/>
    <x v="1"/>
    <n v="1.66"/>
    <x v="0"/>
    <n v="4.0000000000000001E-3"/>
    <x v="0"/>
    <x v="0"/>
    <x v="2"/>
    <s v="Maintain healthy lifestyle"/>
  </r>
  <r>
    <n v="55"/>
    <s v="Male"/>
    <n v="67"/>
    <x v="0"/>
    <n v="126"/>
    <x v="1"/>
    <n v="68"/>
    <x v="2"/>
    <n v="277"/>
    <x v="0"/>
    <n v="0.64900000000000002"/>
    <x v="0"/>
    <n v="6.0000000000000001E-3"/>
    <x v="0"/>
    <x v="0"/>
    <x v="0"/>
    <s v="Monitor closely and consult doctor"/>
  </r>
  <r>
    <n v="54"/>
    <s v="Male"/>
    <n v="89"/>
    <x v="0"/>
    <n v="126"/>
    <x v="1"/>
    <n v="64"/>
    <x v="2"/>
    <n v="153"/>
    <x v="0"/>
    <n v="8.32"/>
    <x v="1"/>
    <n v="8.9999999999999993E-3"/>
    <x v="0"/>
    <x v="1"/>
    <x v="1"/>
    <s v="Immediate medical attention"/>
  </r>
  <r>
    <n v="42"/>
    <s v="Male"/>
    <n v="89"/>
    <x v="0"/>
    <n v="111"/>
    <x v="1"/>
    <n v="52"/>
    <x v="1"/>
    <n v="106"/>
    <x v="0"/>
    <n v="6.48"/>
    <x v="1"/>
    <n v="3.0000000000000001E-3"/>
    <x v="0"/>
    <x v="1"/>
    <x v="1"/>
    <s v="Immediate medical attention"/>
  </r>
  <r>
    <n v="48"/>
    <s v="Male"/>
    <n v="87"/>
    <x v="0"/>
    <n v="101"/>
    <x v="1"/>
    <n v="45"/>
    <x v="1"/>
    <n v="164"/>
    <x v="0"/>
    <n v="4.0599999999999996"/>
    <x v="0"/>
    <n v="0.52300000000000002"/>
    <x v="1"/>
    <x v="1"/>
    <x v="1"/>
    <s v="Immediate medical attention"/>
  </r>
  <r>
    <n v="45"/>
    <s v="Male"/>
    <n v="96"/>
    <x v="0"/>
    <n v="97"/>
    <x v="1"/>
    <n v="55"/>
    <x v="1"/>
    <n v="144"/>
    <x v="0"/>
    <n v="2.87"/>
    <x v="0"/>
    <n v="1.48"/>
    <x v="1"/>
    <x v="1"/>
    <x v="1"/>
    <s v="Immediate medical attention"/>
  </r>
  <r>
    <n v="60"/>
    <s v="Male"/>
    <n v="89"/>
    <x v="0"/>
    <n v="91"/>
    <x v="1"/>
    <n v="51"/>
    <x v="1"/>
    <n v="115"/>
    <x v="0"/>
    <n v="2.56"/>
    <x v="0"/>
    <n v="9.9000000000000005E-2"/>
    <x v="2"/>
    <x v="1"/>
    <x v="1"/>
    <s v="Immediate medical attention"/>
  </r>
  <r>
    <n v="73"/>
    <s v="Male"/>
    <n v="91"/>
    <x v="0"/>
    <n v="91"/>
    <x v="1"/>
    <n v="56"/>
    <x v="1"/>
    <n v="274"/>
    <x v="0"/>
    <n v="0.90700000000000003"/>
    <x v="0"/>
    <n v="3.6999999999999998E-2"/>
    <x v="0"/>
    <x v="1"/>
    <x v="1"/>
    <s v="Immediate medical attention"/>
  </r>
  <r>
    <n v="61"/>
    <s v="Female"/>
    <n v="85"/>
    <x v="0"/>
    <n v="106"/>
    <x v="1"/>
    <n v="63"/>
    <x v="2"/>
    <n v="114"/>
    <x v="0"/>
    <n v="4.0999999999999996"/>
    <x v="0"/>
    <n v="1.2999999999999999E-2"/>
    <x v="0"/>
    <x v="0"/>
    <x v="2"/>
    <s v="Maintain healthy lifestyle"/>
  </r>
  <r>
    <n v="71"/>
    <s v="Male"/>
    <n v="82"/>
    <x v="0"/>
    <n v="80"/>
    <x v="2"/>
    <n v="42"/>
    <x v="1"/>
    <n v="102"/>
    <x v="0"/>
    <n v="1.18"/>
    <x v="0"/>
    <n v="0.01"/>
    <x v="0"/>
    <x v="0"/>
    <x v="2"/>
    <s v="Maintain healthy lifestyle"/>
  </r>
  <r>
    <n v="45"/>
    <s v="Male"/>
    <n v="63"/>
    <x v="0"/>
    <n v="153"/>
    <x v="0"/>
    <n v="66"/>
    <x v="2"/>
    <n v="144"/>
    <x v="0"/>
    <n v="1.1299999999999999"/>
    <x v="0"/>
    <n v="1.47"/>
    <x v="1"/>
    <x v="1"/>
    <x v="1"/>
    <s v="Immediate medical attention"/>
  </r>
  <r>
    <n v="72"/>
    <s v="Male"/>
    <n v="64"/>
    <x v="0"/>
    <n v="112"/>
    <x v="1"/>
    <n v="65"/>
    <x v="2"/>
    <n v="104"/>
    <x v="0"/>
    <n v="23.8"/>
    <x v="2"/>
    <n v="4.1000000000000002E-2"/>
    <x v="2"/>
    <x v="1"/>
    <x v="1"/>
    <s v="Immediate medical attention"/>
  </r>
  <r>
    <n v="60"/>
    <s v="Female"/>
    <n v="70"/>
    <x v="0"/>
    <n v="120"/>
    <x v="1"/>
    <n v="60"/>
    <x v="2"/>
    <n v="82"/>
    <x v="1"/>
    <n v="1.21"/>
    <x v="0"/>
    <n v="3.5999999999999997E-2"/>
    <x v="0"/>
    <x v="1"/>
    <x v="1"/>
    <s v="Immediate medical attention"/>
  </r>
  <r>
    <n v="50"/>
    <s v="Male"/>
    <n v="66"/>
    <x v="0"/>
    <n v="140"/>
    <x v="0"/>
    <n v="52"/>
    <x v="1"/>
    <n v="89"/>
    <x v="1"/>
    <n v="3.23"/>
    <x v="0"/>
    <n v="3.0000000000000001E-3"/>
    <x v="0"/>
    <x v="0"/>
    <x v="2"/>
    <s v="Maintain healthy lifestyle"/>
  </r>
  <r>
    <n v="60"/>
    <s v="Male"/>
    <n v="70"/>
    <x v="0"/>
    <n v="129"/>
    <x v="1"/>
    <n v="59"/>
    <x v="1"/>
    <n v="82"/>
    <x v="1"/>
    <n v="2.84"/>
    <x v="0"/>
    <n v="3.0000000000000001E-3"/>
    <x v="0"/>
    <x v="0"/>
    <x v="2"/>
    <s v="Maintain healthy lifestyle"/>
  </r>
  <r>
    <n v="50"/>
    <s v="Female"/>
    <n v="63"/>
    <x v="0"/>
    <n v="106"/>
    <x v="1"/>
    <n v="61"/>
    <x v="2"/>
    <n v="126"/>
    <x v="0"/>
    <n v="2.13"/>
    <x v="0"/>
    <n v="3.0000000000000001E-3"/>
    <x v="0"/>
    <x v="0"/>
    <x v="2"/>
    <s v="Maintain healthy lifestyle"/>
  </r>
  <r>
    <n v="48"/>
    <s v="Female"/>
    <n v="69"/>
    <x v="0"/>
    <n v="103"/>
    <x v="1"/>
    <n v="68"/>
    <x v="2"/>
    <n v="115"/>
    <x v="0"/>
    <n v="8.34"/>
    <x v="1"/>
    <n v="3.0000000000000001E-3"/>
    <x v="0"/>
    <x v="1"/>
    <x v="1"/>
    <s v="Immediate medical attention"/>
  </r>
  <r>
    <n v="58"/>
    <s v="Male"/>
    <n v="64"/>
    <x v="0"/>
    <n v="160"/>
    <x v="0"/>
    <n v="77"/>
    <x v="2"/>
    <n v="328"/>
    <x v="0"/>
    <n v="1.1100000000000001"/>
    <x v="0"/>
    <n v="1.5"/>
    <x v="1"/>
    <x v="1"/>
    <x v="1"/>
    <s v="Immediate medical attention"/>
  </r>
  <r>
    <n v="58"/>
    <s v="Male"/>
    <n v="69"/>
    <x v="0"/>
    <n v="148"/>
    <x v="0"/>
    <n v="72"/>
    <x v="2"/>
    <n v="169"/>
    <x v="0"/>
    <n v="3.21"/>
    <x v="0"/>
    <n v="1.29"/>
    <x v="1"/>
    <x v="1"/>
    <x v="1"/>
    <s v="Immediate medical attention"/>
  </r>
  <r>
    <n v="60"/>
    <s v="Female"/>
    <n v="64"/>
    <x v="0"/>
    <n v="119"/>
    <x v="1"/>
    <n v="73"/>
    <x v="2"/>
    <n v="100"/>
    <x v="0"/>
    <n v="1.37"/>
    <x v="0"/>
    <n v="3.1E-2"/>
    <x v="0"/>
    <x v="1"/>
    <x v="1"/>
    <s v="Immediate medical attention"/>
  </r>
  <r>
    <n v="34"/>
    <s v="Female"/>
    <n v="112"/>
    <x v="2"/>
    <n v="170"/>
    <x v="0"/>
    <n v="104"/>
    <x v="0"/>
    <n v="151"/>
    <x v="0"/>
    <n v="2.56"/>
    <x v="0"/>
    <n v="3.0000000000000001E-3"/>
    <x v="0"/>
    <x v="0"/>
    <x v="0"/>
    <s v="Monitor closely and consult doctor"/>
  </r>
  <r>
    <n v="43"/>
    <s v="Female"/>
    <n v="93"/>
    <x v="0"/>
    <n v="180"/>
    <x v="0"/>
    <n v="104"/>
    <x v="0"/>
    <n v="162"/>
    <x v="0"/>
    <n v="1.5"/>
    <x v="0"/>
    <n v="5.0000000000000001E-3"/>
    <x v="0"/>
    <x v="0"/>
    <x v="0"/>
    <s v="Monitor closely and consult doctor"/>
  </r>
  <r>
    <n v="45"/>
    <s v="Male"/>
    <n v="92"/>
    <x v="0"/>
    <n v="167"/>
    <x v="0"/>
    <n v="105"/>
    <x v="0"/>
    <n v="117"/>
    <x v="0"/>
    <n v="58.29"/>
    <x v="2"/>
    <n v="3.0000000000000001E-3"/>
    <x v="0"/>
    <x v="1"/>
    <x v="1"/>
    <s v="Immediate medical attention"/>
  </r>
  <r>
    <n v="47"/>
    <s v="Female"/>
    <n v="81"/>
    <x v="0"/>
    <n v="200"/>
    <x v="0"/>
    <n v="110"/>
    <x v="0"/>
    <n v="97"/>
    <x v="1"/>
    <n v="13.73"/>
    <x v="2"/>
    <n v="0.95899999999999996"/>
    <x v="1"/>
    <x v="1"/>
    <x v="1"/>
    <s v="Immediate medical attention"/>
  </r>
  <r>
    <n v="70"/>
    <s v="Male"/>
    <n v="80"/>
    <x v="0"/>
    <n v="125"/>
    <x v="1"/>
    <n v="75"/>
    <x v="2"/>
    <n v="150"/>
    <x v="0"/>
    <n v="5.0199999999999996"/>
    <x v="1"/>
    <n v="1.6E-2"/>
    <x v="0"/>
    <x v="1"/>
    <x v="1"/>
    <s v="Immediate medical attention"/>
  </r>
  <r>
    <n v="70"/>
    <s v="Female"/>
    <n v="75"/>
    <x v="0"/>
    <n v="150"/>
    <x v="0"/>
    <n v="95"/>
    <x v="0"/>
    <n v="91"/>
    <x v="1"/>
    <n v="2.5099999999999998"/>
    <x v="0"/>
    <n v="1.4999999999999999E-2"/>
    <x v="0"/>
    <x v="1"/>
    <x v="1"/>
    <s v="Immediate medical attention"/>
  </r>
  <r>
    <n v="51"/>
    <s v="Male"/>
    <n v="80"/>
    <x v="0"/>
    <n v="127"/>
    <x v="1"/>
    <n v="82"/>
    <x v="0"/>
    <n v="130"/>
    <x v="0"/>
    <n v="5.16"/>
    <x v="1"/>
    <n v="0.13"/>
    <x v="2"/>
    <x v="1"/>
    <x v="1"/>
    <s v="Immediate medical attention"/>
  </r>
  <r>
    <n v="60"/>
    <s v="Female"/>
    <n v="81"/>
    <x v="0"/>
    <n v="135"/>
    <x v="0"/>
    <n v="81"/>
    <x v="0"/>
    <n v="119"/>
    <x v="0"/>
    <n v="1.66"/>
    <x v="0"/>
    <n v="3.0000000000000001E-3"/>
    <x v="0"/>
    <x v="0"/>
    <x v="2"/>
    <s v="Maintain healthy lifestyle"/>
  </r>
  <r>
    <n v="64"/>
    <s v="Female"/>
    <n v="103"/>
    <x v="2"/>
    <n v="157"/>
    <x v="0"/>
    <n v="83"/>
    <x v="0"/>
    <n v="223"/>
    <x v="0"/>
    <n v="0.67600000000000005"/>
    <x v="0"/>
    <n v="4.9000000000000002E-2"/>
    <x v="2"/>
    <x v="1"/>
    <x v="1"/>
    <s v="Immediate medical attention"/>
  </r>
  <r>
    <n v="70"/>
    <s v="Male"/>
    <n v="100"/>
    <x v="0"/>
    <n v="169"/>
    <x v="0"/>
    <n v="91"/>
    <x v="0"/>
    <n v="303"/>
    <x v="0"/>
    <n v="300"/>
    <x v="2"/>
    <n v="1.4999999999999999E-2"/>
    <x v="0"/>
    <x v="1"/>
    <x v="1"/>
    <s v="Immediate medical attention"/>
  </r>
  <r>
    <n v="70"/>
    <s v="Male"/>
    <n v="103"/>
    <x v="2"/>
    <n v="170"/>
    <x v="0"/>
    <n v="90"/>
    <x v="0"/>
    <n v="104"/>
    <x v="0"/>
    <n v="0.93700000000000006"/>
    <x v="0"/>
    <n v="7.0000000000000001E-3"/>
    <x v="0"/>
    <x v="0"/>
    <x v="0"/>
    <s v="Monitor closely and consult doctor"/>
  </r>
  <r>
    <n v="70"/>
    <s v="Female"/>
    <n v="101"/>
    <x v="2"/>
    <n v="142"/>
    <x v="0"/>
    <n v="96"/>
    <x v="0"/>
    <n v="99"/>
    <x v="1"/>
    <n v="2.13"/>
    <x v="0"/>
    <n v="0.13600000000000001"/>
    <x v="2"/>
    <x v="1"/>
    <x v="1"/>
    <s v="Immediate medical attention"/>
  </r>
  <r>
    <n v="43"/>
    <s v="Male"/>
    <n v="75"/>
    <x v="0"/>
    <n v="157"/>
    <x v="0"/>
    <n v="87"/>
    <x v="0"/>
    <n v="74"/>
    <x v="1"/>
    <n v="4.2"/>
    <x v="0"/>
    <n v="4.0000000000000001E-3"/>
    <x v="0"/>
    <x v="0"/>
    <x v="0"/>
    <s v="Monitor closely and consult doctor"/>
  </r>
  <r>
    <n v="72"/>
    <s v="Female"/>
    <n v="75"/>
    <x v="0"/>
    <n v="125"/>
    <x v="1"/>
    <n v="73"/>
    <x v="2"/>
    <n v="82"/>
    <x v="1"/>
    <n v="1.86"/>
    <x v="0"/>
    <n v="7.0000000000000001E-3"/>
    <x v="0"/>
    <x v="0"/>
    <x v="2"/>
    <s v="Maintain healthy lifestyle"/>
  </r>
  <r>
    <n v="34"/>
    <s v="Male"/>
    <n v="81"/>
    <x v="0"/>
    <n v="124"/>
    <x v="1"/>
    <n v="75"/>
    <x v="2"/>
    <n v="168"/>
    <x v="0"/>
    <n v="33.479999999999997"/>
    <x v="2"/>
    <n v="3.0000000000000001E-3"/>
    <x v="0"/>
    <x v="1"/>
    <x v="1"/>
    <s v="Immediate medical attention"/>
  </r>
  <r>
    <n v="35"/>
    <s v="Male"/>
    <n v="75"/>
    <x v="0"/>
    <n v="116"/>
    <x v="1"/>
    <n v="72"/>
    <x v="2"/>
    <n v="129"/>
    <x v="0"/>
    <n v="8.9499999999999993"/>
    <x v="1"/>
    <n v="3.0000000000000001E-3"/>
    <x v="0"/>
    <x v="1"/>
    <x v="1"/>
    <s v="Immediate medical attention"/>
  </r>
  <r>
    <n v="53"/>
    <s v="Male"/>
    <n v="89"/>
    <x v="0"/>
    <n v="116"/>
    <x v="1"/>
    <n v="68"/>
    <x v="2"/>
    <n v="98"/>
    <x v="1"/>
    <n v="6.04"/>
    <x v="1"/>
    <n v="3.0000000000000001E-3"/>
    <x v="0"/>
    <x v="0"/>
    <x v="2"/>
    <s v="Maintain healthy lifestyle"/>
  </r>
  <r>
    <n v="50"/>
    <s v="Female"/>
    <n v="66"/>
    <x v="0"/>
    <n v="160"/>
    <x v="0"/>
    <n v="83"/>
    <x v="0"/>
    <n v="98"/>
    <x v="1"/>
    <n v="5.75"/>
    <x v="1"/>
    <n v="0.14199999999999999"/>
    <x v="2"/>
    <x v="1"/>
    <x v="1"/>
    <s v="Immediate medical attention"/>
  </r>
  <r>
    <n v="60"/>
    <s v="Male"/>
    <n v="94"/>
    <x v="0"/>
    <n v="98"/>
    <x v="1"/>
    <n v="46"/>
    <x v="1"/>
    <n v="215"/>
    <x v="0"/>
    <n v="2.85"/>
    <x v="0"/>
    <n v="0.218"/>
    <x v="2"/>
    <x v="1"/>
    <x v="1"/>
    <s v="Immediate medical attention"/>
  </r>
  <r>
    <n v="64"/>
    <s v="Female"/>
    <n v="64"/>
    <x v="0"/>
    <n v="160"/>
    <x v="0"/>
    <n v="77"/>
    <x v="2"/>
    <n v="97"/>
    <x v="1"/>
    <n v="1.52"/>
    <x v="0"/>
    <n v="5.0999999999999997E-2"/>
    <x v="2"/>
    <x v="1"/>
    <x v="1"/>
    <s v="Immediate medical attention"/>
  </r>
  <r>
    <n v="47"/>
    <s v="Male"/>
    <n v="70"/>
    <x v="0"/>
    <n v="120"/>
    <x v="1"/>
    <n v="55"/>
    <x v="1"/>
    <n v="161"/>
    <x v="0"/>
    <n v="1.1299999999999999"/>
    <x v="0"/>
    <n v="0.93700000000000006"/>
    <x v="1"/>
    <x v="1"/>
    <x v="1"/>
    <s v="Immediate medical attention"/>
  </r>
  <r>
    <n v="81"/>
    <s v="Female"/>
    <n v="64"/>
    <x v="0"/>
    <n v="112"/>
    <x v="1"/>
    <n v="65"/>
    <x v="2"/>
    <n v="97"/>
    <x v="1"/>
    <n v="4.96"/>
    <x v="0"/>
    <n v="7.0000000000000001E-3"/>
    <x v="0"/>
    <x v="1"/>
    <x v="1"/>
    <s v="Immediate medical attention"/>
  </r>
  <r>
    <n v="62"/>
    <s v="Male"/>
    <n v="75"/>
    <x v="0"/>
    <n v="134"/>
    <x v="0"/>
    <n v="85"/>
    <x v="0"/>
    <n v="109"/>
    <x v="0"/>
    <n v="5.77"/>
    <x v="1"/>
    <n v="0.01"/>
    <x v="0"/>
    <x v="0"/>
    <x v="2"/>
    <s v="Maintain healthy lifestyle"/>
  </r>
  <r>
    <n v="27"/>
    <s v="Female"/>
    <n v="61"/>
    <x v="0"/>
    <n v="112"/>
    <x v="1"/>
    <n v="58"/>
    <x v="1"/>
    <n v="112"/>
    <x v="0"/>
    <n v="2.25"/>
    <x v="0"/>
    <n v="3.0000000000000001E-3"/>
    <x v="0"/>
    <x v="0"/>
    <x v="2"/>
    <s v="Maintain healthy lifestyle"/>
  </r>
  <r>
    <n v="53"/>
    <s v="Male"/>
    <n v="40"/>
    <x v="1"/>
    <n v="179"/>
    <x v="0"/>
    <n v="68"/>
    <x v="2"/>
    <n v="197"/>
    <x v="0"/>
    <n v="2.37"/>
    <x v="0"/>
    <n v="3.21"/>
    <x v="1"/>
    <x v="1"/>
    <x v="1"/>
    <s v="Immediate medical attention"/>
  </r>
  <r>
    <n v="65"/>
    <s v="Male"/>
    <n v="60"/>
    <x v="0"/>
    <n v="214"/>
    <x v="0"/>
    <n v="82"/>
    <x v="0"/>
    <n v="189"/>
    <x v="0"/>
    <n v="1.21"/>
    <x v="0"/>
    <n v="6.7000000000000004E-2"/>
    <x v="2"/>
    <x v="1"/>
    <x v="1"/>
    <s v="Immediate medical attention"/>
  </r>
  <r>
    <n v="36"/>
    <s v="Female"/>
    <n v="60"/>
    <x v="0"/>
    <n v="154"/>
    <x v="0"/>
    <n v="81"/>
    <x v="0"/>
    <n v="239"/>
    <x v="0"/>
    <n v="19.010000000000002"/>
    <x v="2"/>
    <n v="4.3999999999999997E-2"/>
    <x v="2"/>
    <x v="1"/>
    <x v="1"/>
    <s v="Immediate medical attention"/>
  </r>
  <r>
    <n v="60"/>
    <s v="Male"/>
    <n v="61"/>
    <x v="0"/>
    <n v="160"/>
    <x v="0"/>
    <n v="95"/>
    <x v="0"/>
    <n v="294"/>
    <x v="0"/>
    <n v="2.68"/>
    <x v="0"/>
    <n v="5.0000000000000001E-3"/>
    <x v="0"/>
    <x v="0"/>
    <x v="0"/>
    <s v="Monitor closely and consult doctor"/>
  </r>
  <r>
    <n v="51"/>
    <s v="Male"/>
    <n v="74"/>
    <x v="0"/>
    <n v="223"/>
    <x v="0"/>
    <n v="118"/>
    <x v="0"/>
    <n v="105"/>
    <x v="0"/>
    <n v="1.6"/>
    <x v="0"/>
    <n v="4.0000000000000001E-3"/>
    <x v="0"/>
    <x v="0"/>
    <x v="0"/>
    <s v="Monitor closely and consult doctor"/>
  </r>
  <r>
    <n v="57"/>
    <s v="Male"/>
    <n v="60"/>
    <x v="0"/>
    <n v="166"/>
    <x v="0"/>
    <n v="90"/>
    <x v="0"/>
    <n v="231"/>
    <x v="0"/>
    <n v="2.2000000000000002"/>
    <x v="0"/>
    <n v="3.0000000000000001E-3"/>
    <x v="0"/>
    <x v="0"/>
    <x v="0"/>
    <s v="Monitor closely and consult doctor"/>
  </r>
  <r>
    <n v="58"/>
    <s v="Male"/>
    <n v="60"/>
    <x v="0"/>
    <n v="150"/>
    <x v="0"/>
    <n v="83"/>
    <x v="0"/>
    <n v="133"/>
    <x v="0"/>
    <n v="52.94"/>
    <x v="2"/>
    <n v="1.31"/>
    <x v="1"/>
    <x v="1"/>
    <x v="1"/>
    <s v="Immediate medical attention"/>
  </r>
  <r>
    <n v="47"/>
    <s v="Male"/>
    <n v="60"/>
    <x v="0"/>
    <n v="199"/>
    <x v="0"/>
    <n v="99"/>
    <x v="0"/>
    <n v="123"/>
    <x v="0"/>
    <n v="1.1599999999999999"/>
    <x v="0"/>
    <n v="0.81699999999999995"/>
    <x v="1"/>
    <x v="1"/>
    <x v="1"/>
    <s v="Immediate medical attention"/>
  </r>
  <r>
    <n v="70"/>
    <s v="Male"/>
    <n v="94"/>
    <x v="0"/>
    <n v="122"/>
    <x v="1"/>
    <n v="67"/>
    <x v="2"/>
    <n v="229"/>
    <x v="0"/>
    <n v="3.38"/>
    <x v="0"/>
    <n v="2.3199999999999998"/>
    <x v="1"/>
    <x v="1"/>
    <x v="1"/>
    <s v="Immediate medical attention"/>
  </r>
  <r>
    <n v="74"/>
    <s v="Male"/>
    <n v="76"/>
    <x v="0"/>
    <n v="120"/>
    <x v="1"/>
    <n v="70"/>
    <x v="2"/>
    <n v="111"/>
    <x v="0"/>
    <n v="1.24"/>
    <x v="0"/>
    <n v="1.17"/>
    <x v="1"/>
    <x v="1"/>
    <x v="1"/>
    <s v="Immediate medical attention"/>
  </r>
  <r>
    <n v="75"/>
    <s v="Female"/>
    <n v="81"/>
    <x v="0"/>
    <n v="118"/>
    <x v="1"/>
    <n v="66"/>
    <x v="2"/>
    <n v="88"/>
    <x v="1"/>
    <n v="4.55"/>
    <x v="0"/>
    <n v="0.01"/>
    <x v="0"/>
    <x v="0"/>
    <x v="2"/>
    <s v="Maintain healthy lifestyle"/>
  </r>
  <r>
    <n v="76"/>
    <s v="Male"/>
    <n v="73"/>
    <x v="0"/>
    <n v="114"/>
    <x v="1"/>
    <n v="68"/>
    <x v="2"/>
    <n v="144"/>
    <x v="0"/>
    <n v="297.5"/>
    <x v="2"/>
    <n v="2.4E-2"/>
    <x v="0"/>
    <x v="1"/>
    <x v="1"/>
    <s v="Immediate medical attention"/>
  </r>
  <r>
    <n v="63"/>
    <s v="Male"/>
    <n v="70"/>
    <x v="0"/>
    <n v="100"/>
    <x v="1"/>
    <n v="68"/>
    <x v="2"/>
    <n v="90"/>
    <x v="1"/>
    <n v="3.73"/>
    <x v="0"/>
    <n v="5.0000000000000001E-3"/>
    <x v="0"/>
    <x v="0"/>
    <x v="2"/>
    <s v="Maintain healthy lifestyle"/>
  </r>
  <r>
    <n v="43"/>
    <s v="Female"/>
    <n v="72"/>
    <x v="0"/>
    <n v="107"/>
    <x v="1"/>
    <n v="86"/>
    <x v="0"/>
    <n v="67"/>
    <x v="2"/>
    <n v="2.2599999999999998"/>
    <x v="0"/>
    <n v="3.0000000000000001E-3"/>
    <x v="0"/>
    <x v="0"/>
    <x v="2"/>
    <s v="Maintain healthy lifestyle"/>
  </r>
  <r>
    <n v="29"/>
    <s v="Male"/>
    <n v="60"/>
    <x v="0"/>
    <n v="109"/>
    <x v="1"/>
    <n v="65"/>
    <x v="2"/>
    <n v="62"/>
    <x v="2"/>
    <n v="15.69"/>
    <x v="2"/>
    <n v="5.0000000000000001E-3"/>
    <x v="0"/>
    <x v="1"/>
    <x v="1"/>
    <s v="Immediate medical attention"/>
  </r>
  <r>
    <n v="60"/>
    <s v="Female"/>
    <n v="92"/>
    <x v="0"/>
    <n v="151"/>
    <x v="0"/>
    <n v="78"/>
    <x v="2"/>
    <n v="106"/>
    <x v="0"/>
    <n v="7.73"/>
    <x v="1"/>
    <n v="3.9E-2"/>
    <x v="0"/>
    <x v="1"/>
    <x v="1"/>
    <s v="Immediate medical attention"/>
  </r>
  <r>
    <n v="68"/>
    <s v="Male"/>
    <n v="135"/>
    <x v="2"/>
    <n v="98"/>
    <x v="1"/>
    <n v="60"/>
    <x v="2"/>
    <n v="96"/>
    <x v="1"/>
    <n v="254.4"/>
    <x v="2"/>
    <n v="2.5000000000000001E-2"/>
    <x v="0"/>
    <x v="1"/>
    <x v="1"/>
    <s v="Immediate medical attention"/>
  </r>
  <r>
    <n v="47"/>
    <s v="Male"/>
    <n v="76"/>
    <x v="0"/>
    <n v="109"/>
    <x v="1"/>
    <n v="85"/>
    <x v="0"/>
    <n v="98"/>
    <x v="1"/>
    <n v="1.95"/>
    <x v="0"/>
    <n v="4.0000000000000001E-3"/>
    <x v="0"/>
    <x v="0"/>
    <x v="2"/>
    <s v="Maintain healthy lifestyle"/>
  </r>
  <r>
    <n v="75"/>
    <s v="Female"/>
    <n v="63"/>
    <x v="0"/>
    <n v="110"/>
    <x v="1"/>
    <n v="68"/>
    <x v="2"/>
    <n v="99"/>
    <x v="1"/>
    <n v="1.02"/>
    <x v="0"/>
    <n v="7.4999999999999997E-2"/>
    <x v="2"/>
    <x v="1"/>
    <x v="1"/>
    <s v="Immediate medical attention"/>
  </r>
  <r>
    <n v="39"/>
    <s v="Male"/>
    <n v="63"/>
    <x v="0"/>
    <n v="104"/>
    <x v="1"/>
    <n v="63"/>
    <x v="2"/>
    <n v="154"/>
    <x v="0"/>
    <n v="2.4900000000000002"/>
    <x v="0"/>
    <n v="3.0000000000000001E-3"/>
    <x v="0"/>
    <x v="0"/>
    <x v="2"/>
    <s v="Maintain healthy lifestyle"/>
  </r>
  <r>
    <n v="70"/>
    <s v="Male"/>
    <n v="64"/>
    <x v="0"/>
    <n v="106"/>
    <x v="1"/>
    <n v="68"/>
    <x v="2"/>
    <n v="240"/>
    <x v="0"/>
    <n v="10.039999999999999"/>
    <x v="2"/>
    <n v="1.43"/>
    <x v="1"/>
    <x v="1"/>
    <x v="1"/>
    <s v="Immediate medical attention"/>
  </r>
  <r>
    <n v="78"/>
    <s v="Female"/>
    <n v="61"/>
    <x v="0"/>
    <n v="136"/>
    <x v="0"/>
    <n v="70"/>
    <x v="2"/>
    <n v="111"/>
    <x v="0"/>
    <n v="1.0900000000000001"/>
    <x v="0"/>
    <n v="8.2000000000000003E-2"/>
    <x v="2"/>
    <x v="1"/>
    <x v="1"/>
    <s v="Immediate medical attention"/>
  </r>
  <r>
    <n v="45"/>
    <s v="Male"/>
    <n v="58"/>
    <x v="1"/>
    <n v="156"/>
    <x v="0"/>
    <n v="76"/>
    <x v="2"/>
    <n v="97"/>
    <x v="1"/>
    <n v="2.86"/>
    <x v="0"/>
    <n v="3.0000000000000001E-3"/>
    <x v="0"/>
    <x v="0"/>
    <x v="0"/>
    <s v="Monitor closely and consult doctor"/>
  </r>
  <r>
    <n v="55"/>
    <s v="Male"/>
    <n v="60"/>
    <x v="0"/>
    <n v="166"/>
    <x v="0"/>
    <n v="82"/>
    <x v="0"/>
    <n v="97"/>
    <x v="1"/>
    <n v="1.37"/>
    <x v="0"/>
    <n v="8.0000000000000002E-3"/>
    <x v="0"/>
    <x v="0"/>
    <x v="0"/>
    <s v="Monitor closely and consult doctor"/>
  </r>
  <r>
    <n v="55"/>
    <s v="Male"/>
    <n v="65"/>
    <x v="0"/>
    <n v="155"/>
    <x v="0"/>
    <n v="75"/>
    <x v="2"/>
    <n v="107"/>
    <x v="0"/>
    <n v="1.47"/>
    <x v="0"/>
    <n v="0.314"/>
    <x v="2"/>
    <x v="1"/>
    <x v="1"/>
    <s v="Immediate medical attention"/>
  </r>
  <r>
    <n v="36"/>
    <s v="Female"/>
    <n v="93"/>
    <x v="0"/>
    <n v="120"/>
    <x v="1"/>
    <n v="71"/>
    <x v="2"/>
    <n v="100"/>
    <x v="0"/>
    <n v="4.1500000000000004"/>
    <x v="0"/>
    <n v="4.0000000000000001E-3"/>
    <x v="0"/>
    <x v="0"/>
    <x v="2"/>
    <s v="Maintain healthy lifestyle"/>
  </r>
  <r>
    <n v="58"/>
    <s v="Female"/>
    <n v="96"/>
    <x v="0"/>
    <n v="105"/>
    <x v="1"/>
    <n v="75"/>
    <x v="2"/>
    <n v="161"/>
    <x v="0"/>
    <n v="1.69"/>
    <x v="0"/>
    <n v="8.0000000000000002E-3"/>
    <x v="0"/>
    <x v="0"/>
    <x v="2"/>
    <s v="Maintain healthy lifestyle"/>
  </r>
  <r>
    <n v="60"/>
    <s v="Male"/>
    <n v="94"/>
    <x v="0"/>
    <n v="91"/>
    <x v="1"/>
    <n v="52"/>
    <x v="1"/>
    <n v="202"/>
    <x v="0"/>
    <n v="3.83"/>
    <x v="0"/>
    <n v="8.0000000000000002E-3"/>
    <x v="0"/>
    <x v="0"/>
    <x v="0"/>
    <s v="Monitor closely and consult doctor"/>
  </r>
  <r>
    <n v="35"/>
    <s v="Male"/>
    <n v="95"/>
    <x v="0"/>
    <n v="101"/>
    <x v="1"/>
    <n v="76"/>
    <x v="2"/>
    <n v="96"/>
    <x v="1"/>
    <n v="2.92"/>
    <x v="0"/>
    <n v="5.0000000000000001E-3"/>
    <x v="0"/>
    <x v="0"/>
    <x v="2"/>
    <s v="Maintain healthy lifestyle"/>
  </r>
  <r>
    <n v="70"/>
    <s v="Female"/>
    <n v="96"/>
    <x v="0"/>
    <n v="105"/>
    <x v="1"/>
    <n v="70"/>
    <x v="2"/>
    <n v="94"/>
    <x v="1"/>
    <n v="6.71"/>
    <x v="1"/>
    <n v="2.3E-2"/>
    <x v="0"/>
    <x v="1"/>
    <x v="1"/>
    <s v="Immediate medical attention"/>
  </r>
  <r>
    <n v="69"/>
    <s v="Male"/>
    <n v="97"/>
    <x v="0"/>
    <n v="105"/>
    <x v="1"/>
    <n v="80"/>
    <x v="0"/>
    <n v="121"/>
    <x v="0"/>
    <n v="3.28"/>
    <x v="0"/>
    <n v="3.83"/>
    <x v="1"/>
    <x v="1"/>
    <x v="1"/>
    <s v="Immediate medical attention"/>
  </r>
  <r>
    <n v="51"/>
    <s v="Male"/>
    <n v="91"/>
    <x v="0"/>
    <n v="121"/>
    <x v="1"/>
    <n v="82"/>
    <x v="0"/>
    <n v="185"/>
    <x v="0"/>
    <n v="2.02"/>
    <x v="0"/>
    <n v="2.3E-2"/>
    <x v="0"/>
    <x v="1"/>
    <x v="1"/>
    <s v="Immediate medical attention"/>
  </r>
  <r>
    <n v="63"/>
    <s v="Male"/>
    <n v="96"/>
    <x v="0"/>
    <n v="111"/>
    <x v="1"/>
    <n v="74"/>
    <x v="2"/>
    <n v="98"/>
    <x v="1"/>
    <n v="4.71"/>
    <x v="0"/>
    <n v="4.9000000000000002E-2"/>
    <x v="2"/>
    <x v="1"/>
    <x v="1"/>
    <s v="Immediate medical attention"/>
  </r>
  <r>
    <n v="65"/>
    <s v="Male"/>
    <n v="87"/>
    <x v="0"/>
    <n v="115"/>
    <x v="1"/>
    <n v="78"/>
    <x v="2"/>
    <n v="119"/>
    <x v="0"/>
    <n v="17.32"/>
    <x v="2"/>
    <n v="1.39"/>
    <x v="1"/>
    <x v="1"/>
    <x v="1"/>
    <s v="Immediate medical attention"/>
  </r>
  <r>
    <n v="66"/>
    <s v="Male"/>
    <n v="76"/>
    <x v="0"/>
    <n v="133"/>
    <x v="0"/>
    <n v="75"/>
    <x v="2"/>
    <n v="99"/>
    <x v="1"/>
    <n v="14.22"/>
    <x v="2"/>
    <n v="2.4E-2"/>
    <x v="0"/>
    <x v="1"/>
    <x v="1"/>
    <s v="Immediate medical attention"/>
  </r>
  <r>
    <n v="44"/>
    <s v="Male"/>
    <n v="77"/>
    <x v="0"/>
    <n v="153"/>
    <x v="0"/>
    <n v="76"/>
    <x v="2"/>
    <n v="98"/>
    <x v="1"/>
    <n v="3.69"/>
    <x v="0"/>
    <n v="1.44"/>
    <x v="1"/>
    <x v="1"/>
    <x v="1"/>
    <s v="Immediate medical attention"/>
  </r>
  <r>
    <n v="34"/>
    <s v="Male"/>
    <n v="80"/>
    <x v="0"/>
    <n v="152"/>
    <x v="0"/>
    <n v="78"/>
    <x v="2"/>
    <n v="87"/>
    <x v="1"/>
    <n v="4.72"/>
    <x v="0"/>
    <n v="3.0000000000000001E-3"/>
    <x v="0"/>
    <x v="0"/>
    <x v="0"/>
    <s v="Monitor closely and consult doctor"/>
  </r>
  <r>
    <n v="48"/>
    <s v="Female"/>
    <n v="82"/>
    <x v="0"/>
    <n v="125"/>
    <x v="1"/>
    <n v="61"/>
    <x v="2"/>
    <n v="125"/>
    <x v="0"/>
    <n v="3.47"/>
    <x v="0"/>
    <n v="3.0000000000000001E-3"/>
    <x v="0"/>
    <x v="0"/>
    <x v="2"/>
    <s v="Maintain healthy lifestyle"/>
  </r>
  <r>
    <n v="73"/>
    <s v="Male"/>
    <n v="83"/>
    <x v="0"/>
    <n v="130"/>
    <x v="0"/>
    <n v="75"/>
    <x v="2"/>
    <n v="108"/>
    <x v="0"/>
    <n v="1.63"/>
    <x v="0"/>
    <n v="8.0000000000000002E-3"/>
    <x v="0"/>
    <x v="0"/>
    <x v="2"/>
    <s v="Maintain healthy lifestyle"/>
  </r>
  <r>
    <n v="83"/>
    <s v="Male"/>
    <n v="81"/>
    <x v="0"/>
    <n v="130"/>
    <x v="0"/>
    <n v="65"/>
    <x v="2"/>
    <n v="87"/>
    <x v="1"/>
    <n v="1.62"/>
    <x v="0"/>
    <n v="2.8000000000000001E-2"/>
    <x v="0"/>
    <x v="1"/>
    <x v="1"/>
    <s v="Immediate medical attention"/>
  </r>
  <r>
    <n v="37"/>
    <s v="Female"/>
    <n v="82"/>
    <x v="0"/>
    <n v="121"/>
    <x v="1"/>
    <n v="62"/>
    <x v="2"/>
    <n v="242"/>
    <x v="0"/>
    <n v="217.5"/>
    <x v="2"/>
    <n v="3.0000000000000001E-3"/>
    <x v="0"/>
    <x v="1"/>
    <x v="1"/>
    <s v="Immediate medical attention"/>
  </r>
  <r>
    <n v="48"/>
    <s v="Male"/>
    <n v="78"/>
    <x v="0"/>
    <n v="127"/>
    <x v="1"/>
    <n v="61"/>
    <x v="2"/>
    <n v="98"/>
    <x v="1"/>
    <n v="4.6100000000000003"/>
    <x v="0"/>
    <n v="6.0000000000000001E-3"/>
    <x v="0"/>
    <x v="0"/>
    <x v="2"/>
    <s v="Maintain healthy lifestyle"/>
  </r>
  <r>
    <n v="42"/>
    <s v="Male"/>
    <n v="20"/>
    <x v="1"/>
    <n v="110"/>
    <x v="1"/>
    <n v="90"/>
    <x v="0"/>
    <n v="108"/>
    <x v="0"/>
    <n v="4.93"/>
    <x v="0"/>
    <n v="0.01"/>
    <x v="0"/>
    <x v="0"/>
    <x v="2"/>
    <s v="Maintain healthy lifestyle"/>
  </r>
  <r>
    <n v="60"/>
    <s v="Female"/>
    <n v="90"/>
    <x v="0"/>
    <n v="125"/>
    <x v="1"/>
    <n v="73"/>
    <x v="2"/>
    <n v="174"/>
    <x v="0"/>
    <n v="3.14"/>
    <x v="0"/>
    <n v="6.0000000000000001E-3"/>
    <x v="0"/>
    <x v="0"/>
    <x v="2"/>
    <s v="Maintain healthy lifestyle"/>
  </r>
  <r>
    <n v="55"/>
    <s v="Female"/>
    <n v="59"/>
    <x v="1"/>
    <n v="110"/>
    <x v="1"/>
    <n v="65"/>
    <x v="2"/>
    <n v="208"/>
    <x v="0"/>
    <n v="2.5299999999999998"/>
    <x v="0"/>
    <n v="2.4E-2"/>
    <x v="0"/>
    <x v="1"/>
    <x v="1"/>
    <s v="Immediate medical attention"/>
  </r>
  <r>
    <n v="47"/>
    <s v="Male"/>
    <n v="57"/>
    <x v="1"/>
    <n v="140"/>
    <x v="0"/>
    <n v="52"/>
    <x v="1"/>
    <n v="87"/>
    <x v="1"/>
    <n v="12.26"/>
    <x v="2"/>
    <n v="8.0000000000000002E-3"/>
    <x v="0"/>
    <x v="1"/>
    <x v="1"/>
    <s v="Immediate medical attention"/>
  </r>
  <r>
    <n v="56"/>
    <s v="Male"/>
    <n v="76"/>
    <x v="0"/>
    <n v="150"/>
    <x v="0"/>
    <n v="81"/>
    <x v="0"/>
    <n v="262"/>
    <x v="0"/>
    <n v="3.95"/>
    <x v="0"/>
    <n v="0.05"/>
    <x v="2"/>
    <x v="1"/>
    <x v="1"/>
    <s v="Immediate medical attention"/>
  </r>
  <r>
    <n v="75"/>
    <s v="Female"/>
    <n v="61"/>
    <x v="0"/>
    <n v="130"/>
    <x v="0"/>
    <n v="74"/>
    <x v="2"/>
    <n v="92"/>
    <x v="1"/>
    <n v="3.61"/>
    <x v="0"/>
    <n v="8.9999999999999993E-3"/>
    <x v="0"/>
    <x v="0"/>
    <x v="2"/>
    <s v="Maintain healthy lifestyle"/>
  </r>
  <r>
    <n v="60"/>
    <s v="Male"/>
    <n v="98"/>
    <x v="0"/>
    <n v="110"/>
    <x v="1"/>
    <n v="76"/>
    <x v="2"/>
    <n v="99"/>
    <x v="1"/>
    <n v="3.17"/>
    <x v="0"/>
    <n v="2.5000000000000001E-2"/>
    <x v="0"/>
    <x v="1"/>
    <x v="1"/>
    <s v="Immediate medical attention"/>
  </r>
  <r>
    <n v="60"/>
    <s v="Female"/>
    <n v="58"/>
    <x v="1"/>
    <n v="120"/>
    <x v="1"/>
    <n v="69"/>
    <x v="2"/>
    <n v="115"/>
    <x v="0"/>
    <n v="8.8000000000000007"/>
    <x v="1"/>
    <n v="2.1000000000000001E-2"/>
    <x v="0"/>
    <x v="1"/>
    <x v="1"/>
    <s v="Immediate medical attention"/>
  </r>
  <r>
    <n v="60"/>
    <s v="Female"/>
    <n v="83"/>
    <x v="0"/>
    <n v="150"/>
    <x v="0"/>
    <n v="94"/>
    <x v="0"/>
    <n v="246.7"/>
    <x v="0"/>
    <n v="1.03"/>
    <x v="0"/>
    <n v="3.0000000000000001E-3"/>
    <x v="0"/>
    <x v="0"/>
    <x v="0"/>
    <s v="Monitor closely and consult doctor"/>
  </r>
  <r>
    <n v="70"/>
    <s v="Female"/>
    <n v="111"/>
    <x v="2"/>
    <n v="141"/>
    <x v="0"/>
    <n v="95"/>
    <x v="0"/>
    <n v="138"/>
    <x v="0"/>
    <n v="3.87"/>
    <x v="0"/>
    <n v="2.8000000000000001E-2"/>
    <x v="0"/>
    <x v="1"/>
    <x v="1"/>
    <s v="Immediate medical attention"/>
  </r>
  <r>
    <n v="68"/>
    <s v="Male"/>
    <n v="102"/>
    <x v="2"/>
    <n v="130"/>
    <x v="0"/>
    <n v="83"/>
    <x v="0"/>
    <n v="271"/>
    <x v="0"/>
    <n v="2.63"/>
    <x v="0"/>
    <n v="2.57"/>
    <x v="1"/>
    <x v="1"/>
    <x v="1"/>
    <s v="Immediate medical attention"/>
  </r>
  <r>
    <n v="70"/>
    <s v="Male"/>
    <n v="103"/>
    <x v="2"/>
    <n v="120"/>
    <x v="1"/>
    <n v="83"/>
    <x v="0"/>
    <n v="85"/>
    <x v="1"/>
    <n v="2.0499999999999998"/>
    <x v="0"/>
    <n v="1.33"/>
    <x v="1"/>
    <x v="1"/>
    <x v="1"/>
    <s v="Immediate medical attention"/>
  </r>
  <r>
    <n v="49"/>
    <s v="Male"/>
    <n v="105"/>
    <x v="2"/>
    <n v="128"/>
    <x v="1"/>
    <n v="80"/>
    <x v="0"/>
    <n v="216"/>
    <x v="0"/>
    <n v="11.64"/>
    <x v="2"/>
    <n v="0.85099999999999998"/>
    <x v="1"/>
    <x v="1"/>
    <x v="1"/>
    <s v="Immediate medical attention"/>
  </r>
  <r>
    <n v="52"/>
    <s v="Male"/>
    <n v="61"/>
    <x v="0"/>
    <n v="121"/>
    <x v="1"/>
    <n v="60"/>
    <x v="2"/>
    <n v="99"/>
    <x v="1"/>
    <n v="0.79900000000000004"/>
    <x v="0"/>
    <n v="7.5999999999999998E-2"/>
    <x v="2"/>
    <x v="1"/>
    <x v="1"/>
    <s v="Immediate medical attention"/>
  </r>
  <r>
    <n v="53"/>
    <s v="Female"/>
    <n v="96"/>
    <x v="0"/>
    <n v="147"/>
    <x v="0"/>
    <n v="84"/>
    <x v="0"/>
    <n v="91"/>
    <x v="1"/>
    <n v="1.29"/>
    <x v="0"/>
    <n v="0.02"/>
    <x v="0"/>
    <x v="1"/>
    <x v="1"/>
    <s v="Immediate medical attention"/>
  </r>
  <r>
    <n v="36"/>
    <s v="Female"/>
    <n v="59"/>
    <x v="1"/>
    <n v="137"/>
    <x v="0"/>
    <n v="81"/>
    <x v="0"/>
    <n v="99"/>
    <x v="1"/>
    <n v="4.1500000000000004"/>
    <x v="0"/>
    <n v="3.0000000000000001E-3"/>
    <x v="0"/>
    <x v="0"/>
    <x v="2"/>
    <s v="Maintain healthy lifestyle"/>
  </r>
  <r>
    <n v="52"/>
    <s v="Male"/>
    <n v="78"/>
    <x v="0"/>
    <n v="115"/>
    <x v="1"/>
    <n v="65"/>
    <x v="2"/>
    <n v="109"/>
    <x v="0"/>
    <n v="8.1199999999999992"/>
    <x v="1"/>
    <n v="5.0000000000000001E-3"/>
    <x v="0"/>
    <x v="1"/>
    <x v="1"/>
    <s v="Immediate medical attention"/>
  </r>
  <r>
    <n v="36"/>
    <s v="Male"/>
    <n v="63"/>
    <x v="0"/>
    <n v="123"/>
    <x v="1"/>
    <n v="82"/>
    <x v="0"/>
    <n v="110"/>
    <x v="0"/>
    <n v="1.57"/>
    <x v="0"/>
    <n v="2.12"/>
    <x v="1"/>
    <x v="1"/>
    <x v="1"/>
    <s v="Immediate medical attention"/>
  </r>
  <r>
    <n v="40"/>
    <s v="Male"/>
    <n v="91"/>
    <x v="0"/>
    <n v="120"/>
    <x v="1"/>
    <n v="80"/>
    <x v="0"/>
    <n v="101"/>
    <x v="0"/>
    <n v="2.74"/>
    <x v="0"/>
    <n v="5.0000000000000001E-3"/>
    <x v="0"/>
    <x v="0"/>
    <x v="2"/>
    <s v="Maintain healthy lifestyle"/>
  </r>
  <r>
    <n v="56"/>
    <s v="Male"/>
    <n v="60"/>
    <x v="0"/>
    <n v="125"/>
    <x v="1"/>
    <n v="88"/>
    <x v="0"/>
    <n v="95"/>
    <x v="1"/>
    <n v="2.12"/>
    <x v="0"/>
    <n v="3.6999999999999998E-2"/>
    <x v="0"/>
    <x v="1"/>
    <x v="1"/>
    <s v="Immediate medical attention"/>
  </r>
  <r>
    <n v="60"/>
    <s v="Male"/>
    <n v="58"/>
    <x v="1"/>
    <n v="130"/>
    <x v="0"/>
    <n v="80"/>
    <x v="0"/>
    <n v="93"/>
    <x v="1"/>
    <n v="0.92500000000000004"/>
    <x v="0"/>
    <n v="2.5999999999999999E-2"/>
    <x v="0"/>
    <x v="1"/>
    <x v="1"/>
    <s v="Immediate medical attention"/>
  </r>
  <r>
    <n v="53"/>
    <s v="Male"/>
    <n v="66"/>
    <x v="0"/>
    <n v="94"/>
    <x v="1"/>
    <n v="63"/>
    <x v="2"/>
    <n v="202"/>
    <x v="0"/>
    <n v="2.84"/>
    <x v="0"/>
    <n v="3.0000000000000001E-3"/>
    <x v="0"/>
    <x v="0"/>
    <x v="0"/>
    <s v="Monitor closely and consult doctor"/>
  </r>
  <r>
    <n v="49"/>
    <s v="Male"/>
    <n v="94"/>
    <x v="0"/>
    <n v="95"/>
    <x v="1"/>
    <n v="65"/>
    <x v="2"/>
    <n v="157"/>
    <x v="0"/>
    <n v="3.11"/>
    <x v="0"/>
    <n v="1.6"/>
    <x v="1"/>
    <x v="1"/>
    <x v="1"/>
    <s v="Immediate medical attention"/>
  </r>
  <r>
    <n v="73"/>
    <s v="Male"/>
    <n v="64"/>
    <x v="0"/>
    <n v="101"/>
    <x v="1"/>
    <n v="68"/>
    <x v="2"/>
    <n v="138"/>
    <x v="0"/>
    <n v="1.47"/>
    <x v="0"/>
    <n v="0.29799999999999999"/>
    <x v="2"/>
    <x v="1"/>
    <x v="1"/>
    <s v="Immediate medical attention"/>
  </r>
  <r>
    <n v="60"/>
    <s v="Male"/>
    <n v="70"/>
    <x v="0"/>
    <n v="117"/>
    <x v="1"/>
    <n v="61"/>
    <x v="2"/>
    <n v="146"/>
    <x v="0"/>
    <n v="300"/>
    <x v="2"/>
    <n v="7.0000000000000001E-3"/>
    <x v="0"/>
    <x v="1"/>
    <x v="1"/>
    <s v="Immediate medical attention"/>
  </r>
  <r>
    <n v="46"/>
    <s v="Male"/>
    <n v="64"/>
    <x v="0"/>
    <n v="110"/>
    <x v="1"/>
    <n v="58"/>
    <x v="1"/>
    <n v="104"/>
    <x v="0"/>
    <n v="2.35"/>
    <x v="0"/>
    <n v="0.91"/>
    <x v="1"/>
    <x v="1"/>
    <x v="1"/>
    <s v="Immediate medical attention"/>
  </r>
  <r>
    <n v="45"/>
    <s v="Male"/>
    <n v="61"/>
    <x v="0"/>
    <n v="124"/>
    <x v="1"/>
    <n v="62"/>
    <x v="2"/>
    <n v="391"/>
    <x v="0"/>
    <n v="1.7"/>
    <x v="0"/>
    <n v="6.0000000000000001E-3"/>
    <x v="0"/>
    <x v="0"/>
    <x v="0"/>
    <s v="Monitor closely and consult doctor"/>
  </r>
  <r>
    <n v="65"/>
    <s v="Male"/>
    <n v="80"/>
    <x v="0"/>
    <n v="118"/>
    <x v="1"/>
    <n v="64"/>
    <x v="2"/>
    <n v="120"/>
    <x v="0"/>
    <n v="4.68"/>
    <x v="0"/>
    <n v="0.114"/>
    <x v="2"/>
    <x v="1"/>
    <x v="1"/>
    <s v="Immediate medical attention"/>
  </r>
  <r>
    <n v="54"/>
    <s v="Male"/>
    <n v="65"/>
    <x v="0"/>
    <n v="112"/>
    <x v="1"/>
    <n v="58"/>
    <x v="1"/>
    <n v="184"/>
    <x v="0"/>
    <n v="1.04"/>
    <x v="0"/>
    <n v="4.0000000000000001E-3"/>
    <x v="0"/>
    <x v="0"/>
    <x v="2"/>
    <s v="Maintain healthy lifestyle"/>
  </r>
  <r>
    <n v="63"/>
    <s v="Female"/>
    <n v="93"/>
    <x v="0"/>
    <n v="119"/>
    <x v="1"/>
    <n v="63"/>
    <x v="2"/>
    <n v="96"/>
    <x v="1"/>
    <n v="1.65"/>
    <x v="0"/>
    <n v="2.3E-2"/>
    <x v="0"/>
    <x v="1"/>
    <x v="1"/>
    <s v="Immediate medical attention"/>
  </r>
  <r>
    <n v="59"/>
    <s v="Male"/>
    <n v="63"/>
    <x v="0"/>
    <n v="110"/>
    <x v="1"/>
    <n v="59"/>
    <x v="1"/>
    <n v="221"/>
    <x v="0"/>
    <n v="4.03"/>
    <x v="0"/>
    <n v="0.03"/>
    <x v="0"/>
    <x v="1"/>
    <x v="1"/>
    <s v="Immediate medical attention"/>
  </r>
  <r>
    <n v="60"/>
    <s v="Female"/>
    <n v="60"/>
    <x v="0"/>
    <n v="140"/>
    <x v="0"/>
    <n v="80"/>
    <x v="0"/>
    <n v="140"/>
    <x v="0"/>
    <n v="1.69"/>
    <x v="0"/>
    <n v="0.02"/>
    <x v="0"/>
    <x v="1"/>
    <x v="1"/>
    <s v="Immediate medical attention"/>
  </r>
  <r>
    <n v="60"/>
    <s v="Female"/>
    <n v="72"/>
    <x v="0"/>
    <n v="138"/>
    <x v="0"/>
    <n v="86"/>
    <x v="0"/>
    <n v="124"/>
    <x v="0"/>
    <n v="15.88"/>
    <x v="2"/>
    <n v="4.2999999999999997E-2"/>
    <x v="2"/>
    <x v="1"/>
    <x v="1"/>
    <s v="Immediate medical attention"/>
  </r>
  <r>
    <n v="29"/>
    <s v="Male"/>
    <n v="76"/>
    <x v="0"/>
    <n v="157"/>
    <x v="0"/>
    <n v="93"/>
    <x v="0"/>
    <n v="228"/>
    <x v="0"/>
    <n v="300"/>
    <x v="2"/>
    <n v="3.0000000000000001E-3"/>
    <x v="0"/>
    <x v="1"/>
    <x v="1"/>
    <s v="Immediate medical attention"/>
  </r>
  <r>
    <n v="63"/>
    <s v="Female"/>
    <n v="74"/>
    <x v="0"/>
    <n v="140"/>
    <x v="0"/>
    <n v="85"/>
    <x v="0"/>
    <n v="94"/>
    <x v="1"/>
    <n v="4.8"/>
    <x v="0"/>
    <n v="1.0999999999999999E-2"/>
    <x v="0"/>
    <x v="0"/>
    <x v="2"/>
    <s v="Maintain healthy lifestyle"/>
  </r>
  <r>
    <n v="49"/>
    <s v="Male"/>
    <n v="85"/>
    <x v="0"/>
    <n v="119"/>
    <x v="1"/>
    <n v="76"/>
    <x v="2"/>
    <n v="35"/>
    <x v="2"/>
    <n v="5.68"/>
    <x v="1"/>
    <n v="0.05"/>
    <x v="2"/>
    <x v="1"/>
    <x v="1"/>
    <s v="Immediate medical attention"/>
  </r>
  <r>
    <n v="70"/>
    <s v="Male"/>
    <n v="60"/>
    <x v="0"/>
    <n v="202"/>
    <x v="0"/>
    <n v="88"/>
    <x v="0"/>
    <n v="94"/>
    <x v="1"/>
    <n v="1.07"/>
    <x v="0"/>
    <n v="0.40699999999999997"/>
    <x v="1"/>
    <x v="1"/>
    <x v="1"/>
    <s v="Immediate medical attention"/>
  </r>
  <r>
    <n v="44"/>
    <s v="Male"/>
    <n v="60"/>
    <x v="0"/>
    <n v="175"/>
    <x v="0"/>
    <n v="88"/>
    <x v="0"/>
    <n v="99"/>
    <x v="1"/>
    <n v="1.59"/>
    <x v="0"/>
    <n v="3.0000000000000001E-3"/>
    <x v="0"/>
    <x v="0"/>
    <x v="0"/>
    <s v="Monitor closely and consult doctor"/>
  </r>
  <r>
    <n v="68"/>
    <s v="Female"/>
    <n v="60"/>
    <x v="0"/>
    <n v="124"/>
    <x v="1"/>
    <n v="58"/>
    <x v="1"/>
    <n v="180"/>
    <x v="0"/>
    <n v="1.08"/>
    <x v="0"/>
    <n v="3.0000000000000001E-3"/>
    <x v="0"/>
    <x v="0"/>
    <x v="2"/>
    <s v="Maintain healthy lifestyle"/>
  </r>
  <r>
    <n v="24"/>
    <s v="Female"/>
    <n v="60"/>
    <x v="0"/>
    <n v="144"/>
    <x v="0"/>
    <n v="54"/>
    <x v="1"/>
    <n v="136"/>
    <x v="0"/>
    <n v="4.5999999999999996"/>
    <x v="0"/>
    <n v="3.0000000000000001E-3"/>
    <x v="0"/>
    <x v="0"/>
    <x v="0"/>
    <s v="Monitor closely and consult doctor"/>
  </r>
  <r>
    <n v="38"/>
    <s v="Male"/>
    <n v="60"/>
    <x v="0"/>
    <n v="130"/>
    <x v="0"/>
    <n v="56"/>
    <x v="1"/>
    <n v="197"/>
    <x v="0"/>
    <n v="6.01"/>
    <x v="1"/>
    <n v="3.0000000000000001E-3"/>
    <x v="0"/>
    <x v="0"/>
    <x v="2"/>
    <s v="Maintain healthy lifestyle"/>
  </r>
  <r>
    <n v="62"/>
    <s v="Male"/>
    <n v="60"/>
    <x v="0"/>
    <n v="138"/>
    <x v="0"/>
    <n v="58"/>
    <x v="1"/>
    <n v="252"/>
    <x v="0"/>
    <n v="3.4"/>
    <x v="0"/>
    <n v="1.2999999999999999E-2"/>
    <x v="0"/>
    <x v="0"/>
    <x v="0"/>
    <s v="Monitor closely and consult doctor"/>
  </r>
  <r>
    <n v="80"/>
    <s v="Female"/>
    <n v="60"/>
    <x v="0"/>
    <n v="129"/>
    <x v="1"/>
    <n v="55"/>
    <x v="1"/>
    <n v="166"/>
    <x v="0"/>
    <n v="3.35"/>
    <x v="0"/>
    <n v="0.01"/>
    <x v="0"/>
    <x v="0"/>
    <x v="2"/>
    <s v="Maintain healthy lifestyle"/>
  </r>
  <r>
    <n v="34"/>
    <s v="Male"/>
    <n v="60"/>
    <x v="0"/>
    <n v="97"/>
    <x v="1"/>
    <n v="44"/>
    <x v="1"/>
    <n v="75"/>
    <x v="1"/>
    <n v="5.15"/>
    <x v="1"/>
    <n v="2.3E-2"/>
    <x v="0"/>
    <x v="1"/>
    <x v="1"/>
    <s v="Immediate medical attention"/>
  </r>
  <r>
    <n v="49"/>
    <s v="Male"/>
    <n v="62"/>
    <x v="0"/>
    <n v="114"/>
    <x v="1"/>
    <n v="69"/>
    <x v="2"/>
    <n v="155"/>
    <x v="0"/>
    <n v="1.3"/>
    <x v="0"/>
    <n v="0.999"/>
    <x v="1"/>
    <x v="1"/>
    <x v="1"/>
    <s v="Immediate medical attention"/>
  </r>
  <r>
    <n v="49"/>
    <s v="Male"/>
    <n v="75"/>
    <x v="0"/>
    <n v="116"/>
    <x v="1"/>
    <n v="71"/>
    <x v="2"/>
    <n v="98"/>
    <x v="1"/>
    <n v="37.69"/>
    <x v="2"/>
    <n v="10"/>
    <x v="1"/>
    <x v="1"/>
    <x v="1"/>
    <s v="Immediate medical attention"/>
  </r>
  <r>
    <n v="81"/>
    <s v="Male"/>
    <n v="73"/>
    <x v="0"/>
    <n v="115"/>
    <x v="1"/>
    <n v="72"/>
    <x v="2"/>
    <n v="166"/>
    <x v="0"/>
    <n v="3.48"/>
    <x v="0"/>
    <n v="8.6999999999999994E-2"/>
    <x v="2"/>
    <x v="1"/>
    <x v="1"/>
    <s v="Immediate medical attention"/>
  </r>
  <r>
    <n v="55"/>
    <s v="Male"/>
    <n v="63"/>
    <x v="0"/>
    <n v="104"/>
    <x v="1"/>
    <n v="87"/>
    <x v="0"/>
    <n v="98"/>
    <x v="1"/>
    <n v="3.65"/>
    <x v="0"/>
    <n v="8.0000000000000002E-3"/>
    <x v="0"/>
    <x v="0"/>
    <x v="2"/>
    <s v="Maintain healthy lifestyle"/>
  </r>
  <r>
    <n v="48"/>
    <s v="Male"/>
    <n v="62"/>
    <x v="0"/>
    <n v="114"/>
    <x v="1"/>
    <n v="69"/>
    <x v="2"/>
    <n v="234"/>
    <x v="0"/>
    <n v="1.1100000000000001"/>
    <x v="0"/>
    <n v="0.48499999999999999"/>
    <x v="1"/>
    <x v="1"/>
    <x v="1"/>
    <s v="Immediate medical attention"/>
  </r>
  <r>
    <n v="39"/>
    <s v="Female"/>
    <n v="75"/>
    <x v="0"/>
    <n v="116"/>
    <x v="1"/>
    <n v="71"/>
    <x v="2"/>
    <n v="120"/>
    <x v="0"/>
    <n v="1.59"/>
    <x v="0"/>
    <n v="3.0000000000000001E-3"/>
    <x v="0"/>
    <x v="0"/>
    <x v="2"/>
    <s v="Maintain healthy lifestyle"/>
  </r>
  <r>
    <n v="66"/>
    <s v="Male"/>
    <n v="73"/>
    <x v="0"/>
    <n v="115"/>
    <x v="1"/>
    <n v="72"/>
    <x v="2"/>
    <n v="224"/>
    <x v="0"/>
    <n v="3.48"/>
    <x v="0"/>
    <n v="8.9999999999999993E-3"/>
    <x v="0"/>
    <x v="0"/>
    <x v="0"/>
    <s v="Monitor closely and consult doctor"/>
  </r>
  <r>
    <n v="73"/>
    <s v="Male"/>
    <n v="71"/>
    <x v="0"/>
    <n v="119"/>
    <x v="1"/>
    <n v="76"/>
    <x v="2"/>
    <n v="228"/>
    <x v="0"/>
    <n v="2.14"/>
    <x v="0"/>
    <n v="6.9000000000000006E-2"/>
    <x v="2"/>
    <x v="1"/>
    <x v="1"/>
    <s v="Immediate medical attention"/>
  </r>
  <r>
    <n v="69"/>
    <s v="Female"/>
    <n v="73"/>
    <x v="0"/>
    <n v="135"/>
    <x v="0"/>
    <n v="81"/>
    <x v="0"/>
    <n v="69"/>
    <x v="2"/>
    <n v="4.95"/>
    <x v="0"/>
    <n v="7.0000000000000001E-3"/>
    <x v="0"/>
    <x v="0"/>
    <x v="2"/>
    <s v="Maintain healthy lifestyle"/>
  </r>
  <r>
    <n v="55"/>
    <s v="Female"/>
    <n v="68"/>
    <x v="0"/>
    <n v="116"/>
    <x v="1"/>
    <n v="74"/>
    <x v="2"/>
    <n v="143"/>
    <x v="0"/>
    <n v="1.34"/>
    <x v="0"/>
    <n v="9.4E-2"/>
    <x v="2"/>
    <x v="1"/>
    <x v="1"/>
    <s v="Immediate medical attention"/>
  </r>
  <r>
    <n v="45"/>
    <s v="Male"/>
    <n v="70"/>
    <x v="0"/>
    <n v="113"/>
    <x v="1"/>
    <n v="62"/>
    <x v="2"/>
    <n v="154"/>
    <x v="0"/>
    <n v="72.599999999999994"/>
    <x v="2"/>
    <n v="1.85"/>
    <x v="1"/>
    <x v="1"/>
    <x v="1"/>
    <s v="Immediate medical attention"/>
  </r>
  <r>
    <n v="70"/>
    <s v="Male"/>
    <n v="87"/>
    <x v="0"/>
    <n v="148"/>
    <x v="0"/>
    <n v="89"/>
    <x v="0"/>
    <n v="142"/>
    <x v="0"/>
    <n v="32.770000000000003"/>
    <x v="2"/>
    <n v="2.06"/>
    <x v="1"/>
    <x v="1"/>
    <x v="1"/>
    <s v="Immediate medical attention"/>
  </r>
  <r>
    <n v="60"/>
    <s v="Male"/>
    <n v="85"/>
    <x v="0"/>
    <n v="140"/>
    <x v="0"/>
    <n v="82"/>
    <x v="0"/>
    <n v="117"/>
    <x v="0"/>
    <n v="0.79600000000000004"/>
    <x v="0"/>
    <n v="8.0000000000000002E-3"/>
    <x v="0"/>
    <x v="0"/>
    <x v="2"/>
    <s v="Maintain healthy lifestyle"/>
  </r>
  <r>
    <n v="70"/>
    <s v="Male"/>
    <n v="83"/>
    <x v="0"/>
    <n v="140"/>
    <x v="0"/>
    <n v="81"/>
    <x v="0"/>
    <n v="110"/>
    <x v="0"/>
    <n v="1.52"/>
    <x v="0"/>
    <n v="0.70099999999999996"/>
    <x v="1"/>
    <x v="1"/>
    <x v="1"/>
    <s v="Immediate medical attention"/>
  </r>
  <r>
    <n v="58"/>
    <s v="Male"/>
    <n v="82"/>
    <x v="0"/>
    <n v="164"/>
    <x v="0"/>
    <n v="90"/>
    <x v="0"/>
    <n v="162"/>
    <x v="0"/>
    <n v="0.70399999999999996"/>
    <x v="0"/>
    <n v="3.0000000000000001E-3"/>
    <x v="0"/>
    <x v="0"/>
    <x v="0"/>
    <s v="Monitor closely and consult doctor"/>
  </r>
  <r>
    <n v="42"/>
    <s v="Male"/>
    <n v="81"/>
    <x v="0"/>
    <n v="150"/>
    <x v="0"/>
    <n v="51"/>
    <x v="1"/>
    <n v="101"/>
    <x v="0"/>
    <n v="1.41"/>
    <x v="0"/>
    <n v="3.0000000000000001E-3"/>
    <x v="0"/>
    <x v="0"/>
    <x v="0"/>
    <s v="Monitor closely and consult doctor"/>
  </r>
  <r>
    <n v="58"/>
    <s v="Male"/>
    <n v="60"/>
    <x v="0"/>
    <n v="156"/>
    <x v="0"/>
    <n v="60"/>
    <x v="2"/>
    <n v="82"/>
    <x v="1"/>
    <n v="1.18"/>
    <x v="0"/>
    <n v="4.0000000000000001E-3"/>
    <x v="0"/>
    <x v="0"/>
    <x v="0"/>
    <s v="Monitor closely and consult doctor"/>
  </r>
  <r>
    <n v="49"/>
    <s v="Male"/>
    <n v="67"/>
    <x v="0"/>
    <n v="192"/>
    <x v="0"/>
    <n v="56"/>
    <x v="1"/>
    <n v="134"/>
    <x v="0"/>
    <n v="2.34"/>
    <x v="0"/>
    <n v="2.9000000000000001E-2"/>
    <x v="0"/>
    <x v="1"/>
    <x v="1"/>
    <s v="Immediate medical attention"/>
  </r>
  <r>
    <n v="70"/>
    <s v="Male"/>
    <n v="56"/>
    <x v="1"/>
    <n v="171"/>
    <x v="0"/>
    <n v="56"/>
    <x v="1"/>
    <n v="185"/>
    <x v="0"/>
    <n v="63.13"/>
    <x v="2"/>
    <n v="0.70599999999999996"/>
    <x v="1"/>
    <x v="1"/>
    <x v="1"/>
    <s v="Immediate medical attention"/>
  </r>
  <r>
    <n v="76"/>
    <s v="Female"/>
    <n v="89"/>
    <x v="0"/>
    <n v="111"/>
    <x v="1"/>
    <n v="57"/>
    <x v="1"/>
    <n v="272"/>
    <x v="0"/>
    <n v="7.48"/>
    <x v="1"/>
    <n v="1.9E-2"/>
    <x v="0"/>
    <x v="1"/>
    <x v="1"/>
    <s v="Immediate medical attention"/>
  </r>
  <r>
    <n v="50"/>
    <s v="Female"/>
    <n v="88"/>
    <x v="0"/>
    <n v="110"/>
    <x v="1"/>
    <n v="70"/>
    <x v="2"/>
    <n v="109"/>
    <x v="0"/>
    <n v="3.85"/>
    <x v="0"/>
    <n v="3.0000000000000001E-3"/>
    <x v="0"/>
    <x v="0"/>
    <x v="2"/>
    <s v="Maintain healthy lifestyle"/>
  </r>
  <r>
    <n v="70"/>
    <s v="Male"/>
    <n v="89"/>
    <x v="0"/>
    <n v="100"/>
    <x v="1"/>
    <n v="50"/>
    <x v="1"/>
    <n v="314"/>
    <x v="0"/>
    <n v="0.88"/>
    <x v="0"/>
    <n v="0.40600000000000003"/>
    <x v="1"/>
    <x v="1"/>
    <x v="1"/>
    <s v="Immediate medical attention"/>
  </r>
  <r>
    <n v="40"/>
    <s v="Male"/>
    <n v="78"/>
    <x v="0"/>
    <n v="101"/>
    <x v="1"/>
    <n v="54"/>
    <x v="1"/>
    <n v="108"/>
    <x v="0"/>
    <n v="31.4"/>
    <x v="2"/>
    <n v="5.0000000000000001E-3"/>
    <x v="0"/>
    <x v="1"/>
    <x v="1"/>
    <s v="Immediate medical attention"/>
  </r>
  <r>
    <n v="85"/>
    <s v="Male"/>
    <n v="80"/>
    <x v="0"/>
    <n v="129"/>
    <x v="1"/>
    <n v="89"/>
    <x v="0"/>
    <n v="81"/>
    <x v="1"/>
    <n v="1.39"/>
    <x v="0"/>
    <n v="1.4E-2"/>
    <x v="0"/>
    <x v="0"/>
    <x v="2"/>
    <s v="Maintain healthy lifestyle"/>
  </r>
  <r>
    <n v="45"/>
    <s v="Male"/>
    <n v="73"/>
    <x v="0"/>
    <n v="108"/>
    <x v="1"/>
    <n v="61"/>
    <x v="2"/>
    <n v="90"/>
    <x v="1"/>
    <n v="1.01"/>
    <x v="0"/>
    <n v="2.63"/>
    <x v="1"/>
    <x v="1"/>
    <x v="1"/>
    <s v="Immediate medical attention"/>
  </r>
  <r>
    <n v="67"/>
    <s v="Male"/>
    <n v="71"/>
    <x v="0"/>
    <n v="112"/>
    <x v="1"/>
    <n v="68"/>
    <x v="2"/>
    <n v="98"/>
    <x v="1"/>
    <n v="2.93"/>
    <x v="0"/>
    <n v="8.0000000000000002E-3"/>
    <x v="0"/>
    <x v="0"/>
    <x v="2"/>
    <s v="Maintain healthy lifestyle"/>
  </r>
  <r>
    <n v="75"/>
    <s v="Female"/>
    <n v="74"/>
    <x v="0"/>
    <n v="111"/>
    <x v="1"/>
    <n v="71"/>
    <x v="2"/>
    <n v="247"/>
    <x v="0"/>
    <n v="1.62"/>
    <x v="0"/>
    <n v="0.188"/>
    <x v="2"/>
    <x v="1"/>
    <x v="1"/>
    <s v="Immediate medical attention"/>
  </r>
  <r>
    <n v="64"/>
    <s v="Male"/>
    <n v="82"/>
    <x v="0"/>
    <n v="138"/>
    <x v="0"/>
    <n v="93"/>
    <x v="0"/>
    <n v="77"/>
    <x v="1"/>
    <n v="8.08"/>
    <x v="1"/>
    <n v="2.1000000000000001E-2"/>
    <x v="0"/>
    <x v="1"/>
    <x v="1"/>
    <s v="Immediate medical attention"/>
  </r>
  <r>
    <n v="50"/>
    <s v="Male"/>
    <n v="57"/>
    <x v="1"/>
    <n v="101"/>
    <x v="1"/>
    <n v="59"/>
    <x v="1"/>
    <n v="253"/>
    <x v="0"/>
    <n v="0.45700000000000002"/>
    <x v="0"/>
    <n v="5.0000000000000001E-3"/>
    <x v="0"/>
    <x v="0"/>
    <x v="0"/>
    <s v="Monitor closely and consult doctor"/>
  </r>
  <r>
    <n v="78"/>
    <s v="Female"/>
    <n v="89"/>
    <x v="0"/>
    <n v="214"/>
    <x v="0"/>
    <n v="88"/>
    <x v="0"/>
    <n v="434"/>
    <x v="0"/>
    <n v="7.26"/>
    <x v="1"/>
    <n v="8.9999999999999993E-3"/>
    <x v="0"/>
    <x v="1"/>
    <x v="1"/>
    <s v="Immediate medical attention"/>
  </r>
  <r>
    <n v="73"/>
    <s v="Male"/>
    <n v="59"/>
    <x v="1"/>
    <n v="100"/>
    <x v="1"/>
    <n v="56"/>
    <x v="1"/>
    <n v="92"/>
    <x v="1"/>
    <n v="4.3600000000000003"/>
    <x v="0"/>
    <n v="0.01"/>
    <x v="0"/>
    <x v="0"/>
    <x v="2"/>
    <s v="Maintain healthy lifestyle"/>
  </r>
  <r>
    <n v="86"/>
    <s v="Male"/>
    <n v="94"/>
    <x v="0"/>
    <n v="105"/>
    <x v="1"/>
    <n v="81"/>
    <x v="0"/>
    <n v="87"/>
    <x v="1"/>
    <n v="177.9"/>
    <x v="2"/>
    <n v="3.2000000000000001E-2"/>
    <x v="0"/>
    <x v="1"/>
    <x v="1"/>
    <s v="Immediate medical attention"/>
  </r>
  <r>
    <n v="41"/>
    <s v="Male"/>
    <n v="87"/>
    <x v="0"/>
    <n v="135"/>
    <x v="0"/>
    <n v="84"/>
    <x v="0"/>
    <n v="80"/>
    <x v="1"/>
    <n v="42.15"/>
    <x v="2"/>
    <n v="0.03"/>
    <x v="0"/>
    <x v="1"/>
    <x v="1"/>
    <s v="Immediate medical attention"/>
  </r>
  <r>
    <n v="75"/>
    <s v="Female"/>
    <n v="81"/>
    <x v="0"/>
    <n v="121"/>
    <x v="1"/>
    <n v="83"/>
    <x v="0"/>
    <n v="186"/>
    <x v="0"/>
    <n v="79.41"/>
    <x v="2"/>
    <n v="0.17899999999999999"/>
    <x v="2"/>
    <x v="1"/>
    <x v="1"/>
    <s v="Immediate medical attention"/>
  </r>
  <r>
    <n v="55"/>
    <s v="Female"/>
    <n v="90"/>
    <x v="0"/>
    <n v="120"/>
    <x v="1"/>
    <n v="68"/>
    <x v="2"/>
    <n v="217"/>
    <x v="0"/>
    <n v="1.82"/>
    <x v="0"/>
    <n v="0.02"/>
    <x v="0"/>
    <x v="1"/>
    <x v="1"/>
    <s v="Immediate medical attention"/>
  </r>
  <r>
    <n v="38"/>
    <s v="Female"/>
    <n v="88"/>
    <x v="0"/>
    <n v="104"/>
    <x v="1"/>
    <n v="62"/>
    <x v="2"/>
    <n v="276"/>
    <x v="0"/>
    <n v="1.93"/>
    <x v="0"/>
    <n v="7.6999999999999999E-2"/>
    <x v="2"/>
    <x v="1"/>
    <x v="1"/>
    <s v="Immediate medical attention"/>
  </r>
  <r>
    <n v="52"/>
    <s v="Male"/>
    <n v="64"/>
    <x v="0"/>
    <n v="122"/>
    <x v="1"/>
    <n v="60"/>
    <x v="2"/>
    <n v="217"/>
    <x v="0"/>
    <n v="4.45"/>
    <x v="0"/>
    <n v="3.0000000000000001E-3"/>
    <x v="0"/>
    <x v="0"/>
    <x v="0"/>
    <s v="Monitor closely and consult doctor"/>
  </r>
  <r>
    <n v="74"/>
    <s v="Male"/>
    <n v="79"/>
    <x v="0"/>
    <n v="118"/>
    <x v="1"/>
    <n v="55"/>
    <x v="1"/>
    <n v="147"/>
    <x v="0"/>
    <n v="2.34"/>
    <x v="0"/>
    <n v="1.4E-2"/>
    <x v="0"/>
    <x v="0"/>
    <x v="2"/>
    <s v="Maintain healthy lifestyle"/>
  </r>
  <r>
    <n v="28"/>
    <s v="Male"/>
    <n v="57"/>
    <x v="1"/>
    <n v="110"/>
    <x v="1"/>
    <n v="60"/>
    <x v="2"/>
    <n v="101"/>
    <x v="0"/>
    <n v="0.92"/>
    <x v="0"/>
    <n v="3.0000000000000001E-3"/>
    <x v="0"/>
    <x v="0"/>
    <x v="2"/>
    <s v="Maintain healthy lifestyle"/>
  </r>
  <r>
    <n v="48"/>
    <s v="Male"/>
    <n v="60"/>
    <x v="0"/>
    <n v="113"/>
    <x v="1"/>
    <n v="52"/>
    <x v="1"/>
    <n v="100"/>
    <x v="0"/>
    <n v="43.06"/>
    <x v="2"/>
    <n v="3.0000000000000001E-3"/>
    <x v="0"/>
    <x v="1"/>
    <x v="1"/>
    <s v="Immediate medical attention"/>
  </r>
  <r>
    <n v="40"/>
    <s v="Male"/>
    <n v="61"/>
    <x v="0"/>
    <n v="102"/>
    <x v="1"/>
    <n v="64"/>
    <x v="2"/>
    <n v="92"/>
    <x v="1"/>
    <n v="4.1399999999999997"/>
    <x v="0"/>
    <n v="3.0000000000000001E-3"/>
    <x v="0"/>
    <x v="0"/>
    <x v="2"/>
    <s v="Maintain healthy lifestyle"/>
  </r>
  <r>
    <n v="56"/>
    <s v="Female"/>
    <n v="94"/>
    <x v="0"/>
    <n v="157"/>
    <x v="0"/>
    <n v="79"/>
    <x v="2"/>
    <n v="108"/>
    <x v="0"/>
    <n v="3.96"/>
    <x v="0"/>
    <n v="5.0000000000000001E-3"/>
    <x v="0"/>
    <x v="0"/>
    <x v="0"/>
    <s v="Monitor closely and consult doctor"/>
  </r>
  <r>
    <n v="88"/>
    <s v="Male"/>
    <n v="60"/>
    <x v="0"/>
    <n v="124"/>
    <x v="1"/>
    <n v="100"/>
    <x v="0"/>
    <n v="150"/>
    <x v="0"/>
    <n v="251.4"/>
    <x v="2"/>
    <n v="1.2E-2"/>
    <x v="0"/>
    <x v="1"/>
    <x v="1"/>
    <s v="Immediate medical attention"/>
  </r>
  <r>
    <n v="70"/>
    <s v="Male"/>
    <n v="77"/>
    <x v="0"/>
    <n v="100"/>
    <x v="1"/>
    <n v="68"/>
    <x v="2"/>
    <n v="124"/>
    <x v="0"/>
    <n v="3.61"/>
    <x v="0"/>
    <n v="1.58"/>
    <x v="1"/>
    <x v="1"/>
    <x v="1"/>
    <s v="Immediate medical attention"/>
  </r>
  <r>
    <n v="49"/>
    <s v="Male"/>
    <n v="117"/>
    <x v="2"/>
    <n v="112"/>
    <x v="1"/>
    <n v="74"/>
    <x v="2"/>
    <n v="150"/>
    <x v="0"/>
    <n v="0.98199999999999998"/>
    <x v="0"/>
    <n v="5.87"/>
    <x v="1"/>
    <x v="1"/>
    <x v="1"/>
    <s v="Immediate medical attention"/>
  </r>
  <r>
    <n v="75"/>
    <s v="Male"/>
    <n v="89"/>
    <x v="0"/>
    <n v="87"/>
    <x v="2"/>
    <n v="53"/>
    <x v="1"/>
    <n v="139"/>
    <x v="0"/>
    <n v="9.0500000000000007"/>
    <x v="1"/>
    <n v="0.109"/>
    <x v="2"/>
    <x v="1"/>
    <x v="1"/>
    <s v="Immediate medical attention"/>
  </r>
  <r>
    <n v="56"/>
    <s v="Female"/>
    <n v="82"/>
    <x v="0"/>
    <n v="80"/>
    <x v="2"/>
    <n v="80"/>
    <x v="0"/>
    <n v="77"/>
    <x v="1"/>
    <n v="6.38"/>
    <x v="1"/>
    <n v="6.0000000000000001E-3"/>
    <x v="0"/>
    <x v="1"/>
    <x v="1"/>
    <s v="Immediate medical attention"/>
  </r>
  <r>
    <n v="79"/>
    <s v="Male"/>
    <n v="87"/>
    <x v="0"/>
    <n v="80"/>
    <x v="2"/>
    <n v="50"/>
    <x v="1"/>
    <n v="149"/>
    <x v="0"/>
    <n v="2.79"/>
    <x v="0"/>
    <n v="0.61"/>
    <x v="1"/>
    <x v="1"/>
    <x v="1"/>
    <s v="Immediate medical attention"/>
  </r>
  <r>
    <n v="47"/>
    <s v="Female"/>
    <n v="82"/>
    <x v="0"/>
    <n v="84"/>
    <x v="2"/>
    <n v="54"/>
    <x v="1"/>
    <n v="134"/>
    <x v="0"/>
    <n v="89.61"/>
    <x v="2"/>
    <n v="3.0000000000000001E-3"/>
    <x v="0"/>
    <x v="1"/>
    <x v="1"/>
    <s v="Immediate medical attention"/>
  </r>
  <r>
    <n v="53"/>
    <s v="Female"/>
    <n v="64"/>
    <x v="0"/>
    <n v="83"/>
    <x v="2"/>
    <n v="60"/>
    <x v="2"/>
    <n v="152"/>
    <x v="0"/>
    <n v="17.63"/>
    <x v="2"/>
    <n v="7.0000000000000001E-3"/>
    <x v="0"/>
    <x v="1"/>
    <x v="1"/>
    <s v="Immediate medical attention"/>
  </r>
  <r>
    <n v="41"/>
    <s v="Male"/>
    <n v="74"/>
    <x v="0"/>
    <n v="95"/>
    <x v="1"/>
    <n v="53"/>
    <x v="1"/>
    <n v="145"/>
    <x v="0"/>
    <n v="5.0999999999999996"/>
    <x v="1"/>
    <n v="1.6E-2"/>
    <x v="0"/>
    <x v="1"/>
    <x v="1"/>
    <s v="Immediate medical attention"/>
  </r>
  <r>
    <n v="49"/>
    <s v="Male"/>
    <n v="61"/>
    <x v="0"/>
    <n v="96"/>
    <x v="1"/>
    <n v="48"/>
    <x v="1"/>
    <n v="93"/>
    <x v="1"/>
    <n v="0.67400000000000004"/>
    <x v="0"/>
    <n v="6.0000000000000001E-3"/>
    <x v="0"/>
    <x v="0"/>
    <x v="2"/>
    <s v="Maintain healthy lifestyle"/>
  </r>
  <r>
    <n v="70"/>
    <s v="Female"/>
    <n v="74"/>
    <x v="0"/>
    <n v="119"/>
    <x v="1"/>
    <n v="78"/>
    <x v="2"/>
    <n v="64"/>
    <x v="2"/>
    <n v="2.09"/>
    <x v="0"/>
    <n v="9.9000000000000005E-2"/>
    <x v="2"/>
    <x v="1"/>
    <x v="1"/>
    <s v="Immediate medical attention"/>
  </r>
  <r>
    <n v="59"/>
    <s v="Male"/>
    <n v="61"/>
    <x v="0"/>
    <n v="119"/>
    <x v="1"/>
    <n v="75"/>
    <x v="2"/>
    <n v="123"/>
    <x v="0"/>
    <n v="1.72"/>
    <x v="0"/>
    <n v="6.0000000000000001E-3"/>
    <x v="0"/>
    <x v="0"/>
    <x v="2"/>
    <s v="Maintain healthy lifestyle"/>
  </r>
  <r>
    <n v="40"/>
    <s v="Male"/>
    <n v="80"/>
    <x v="0"/>
    <n v="65"/>
    <x v="2"/>
    <n v="53"/>
    <x v="1"/>
    <n v="139"/>
    <x v="0"/>
    <n v="190.7"/>
    <x v="2"/>
    <n v="3.0000000000000001E-3"/>
    <x v="0"/>
    <x v="1"/>
    <x v="1"/>
    <s v="Immediate medical attention"/>
  </r>
  <r>
    <n v="70"/>
    <s v="Male"/>
    <n v="83"/>
    <x v="0"/>
    <n v="126"/>
    <x v="1"/>
    <n v="76"/>
    <x v="2"/>
    <n v="103"/>
    <x v="0"/>
    <n v="0.52900000000000003"/>
    <x v="0"/>
    <n v="1.01"/>
    <x v="1"/>
    <x v="1"/>
    <x v="1"/>
    <s v="Immediate medical attention"/>
  </r>
  <r>
    <n v="65"/>
    <s v="Female"/>
    <n v="72"/>
    <x v="0"/>
    <n v="100"/>
    <x v="1"/>
    <n v="57"/>
    <x v="1"/>
    <n v="96"/>
    <x v="1"/>
    <n v="144.9"/>
    <x v="2"/>
    <n v="3.4000000000000002E-2"/>
    <x v="0"/>
    <x v="1"/>
    <x v="1"/>
    <s v="Immediate medical attention"/>
  </r>
  <r>
    <n v="50"/>
    <s v="Male"/>
    <n v="82"/>
    <x v="0"/>
    <n v="120"/>
    <x v="1"/>
    <n v="80"/>
    <x v="0"/>
    <n v="202"/>
    <x v="0"/>
    <n v="201.7"/>
    <x v="2"/>
    <n v="2.63"/>
    <x v="1"/>
    <x v="1"/>
    <x v="1"/>
    <s v="Immediate medical attention"/>
  </r>
  <r>
    <n v="70"/>
    <s v="Male"/>
    <n v="83"/>
    <x v="0"/>
    <n v="102"/>
    <x v="1"/>
    <n v="68"/>
    <x v="2"/>
    <n v="90"/>
    <x v="1"/>
    <n v="2.2799999999999998"/>
    <x v="0"/>
    <n v="0.86299999999999999"/>
    <x v="1"/>
    <x v="1"/>
    <x v="1"/>
    <s v="Immediate medical attention"/>
  </r>
  <r>
    <n v="67"/>
    <s v="Male"/>
    <n v="70"/>
    <x v="0"/>
    <n v="118"/>
    <x v="1"/>
    <n v="72"/>
    <x v="2"/>
    <n v="302"/>
    <x v="0"/>
    <n v="1.43"/>
    <x v="0"/>
    <n v="0.72199999999999998"/>
    <x v="1"/>
    <x v="1"/>
    <x v="1"/>
    <s v="Immediate medical attention"/>
  </r>
  <r>
    <n v="71"/>
    <s v="Male"/>
    <n v="70"/>
    <x v="0"/>
    <n v="134"/>
    <x v="0"/>
    <n v="58"/>
    <x v="1"/>
    <n v="107"/>
    <x v="0"/>
    <n v="2.59"/>
    <x v="0"/>
    <n v="6.0000000000000001E-3"/>
    <x v="0"/>
    <x v="0"/>
    <x v="2"/>
    <s v="Maintain healthy lifestyle"/>
  </r>
  <r>
    <n v="38"/>
    <s v="Male"/>
    <n v="77"/>
    <x v="0"/>
    <n v="130"/>
    <x v="0"/>
    <n v="79"/>
    <x v="2"/>
    <n v="104"/>
    <x v="0"/>
    <n v="1.41"/>
    <x v="0"/>
    <n v="3.0000000000000001E-3"/>
    <x v="0"/>
    <x v="0"/>
    <x v="2"/>
    <s v="Maintain healthy lifestyle"/>
  </r>
  <r>
    <n v="50"/>
    <s v="Female"/>
    <n v="73"/>
    <x v="0"/>
    <n v="125"/>
    <x v="1"/>
    <n v="78"/>
    <x v="2"/>
    <n v="336"/>
    <x v="0"/>
    <n v="6.36"/>
    <x v="1"/>
    <n v="5.0000000000000001E-3"/>
    <x v="0"/>
    <x v="1"/>
    <x v="1"/>
    <s v="Immediate medical attention"/>
  </r>
  <r>
    <n v="71"/>
    <s v="Female"/>
    <n v="89"/>
    <x v="0"/>
    <n v="141"/>
    <x v="0"/>
    <n v="93"/>
    <x v="0"/>
    <n v="90"/>
    <x v="1"/>
    <n v="1.1599999999999999"/>
    <x v="0"/>
    <n v="1.2E-2"/>
    <x v="0"/>
    <x v="0"/>
    <x v="0"/>
    <s v="Monitor closely and consult doctor"/>
  </r>
  <r>
    <n v="60"/>
    <s v="Female"/>
    <n v="81"/>
    <x v="0"/>
    <n v="125"/>
    <x v="1"/>
    <n v="79"/>
    <x v="2"/>
    <n v="123"/>
    <x v="0"/>
    <n v="25.1"/>
    <x v="2"/>
    <n v="8.9999999999999993E-3"/>
    <x v="0"/>
    <x v="1"/>
    <x v="1"/>
    <s v="Immediate medical attention"/>
  </r>
  <r>
    <n v="60"/>
    <s v="Male"/>
    <n v="83"/>
    <x v="0"/>
    <n v="104"/>
    <x v="1"/>
    <n v="57"/>
    <x v="1"/>
    <n v="134"/>
    <x v="0"/>
    <n v="2.25"/>
    <x v="0"/>
    <n v="3.0000000000000001E-3"/>
    <x v="0"/>
    <x v="0"/>
    <x v="2"/>
    <s v="Maintain healthy lifestyle"/>
  </r>
  <r>
    <n v="37"/>
    <s v="Male"/>
    <n v="84"/>
    <x v="0"/>
    <n v="126"/>
    <x v="1"/>
    <n v="75"/>
    <x v="2"/>
    <n v="92"/>
    <x v="1"/>
    <n v="1.66"/>
    <x v="0"/>
    <n v="0.32500000000000001"/>
    <x v="2"/>
    <x v="1"/>
    <x v="1"/>
    <s v="Immediate medical attention"/>
  </r>
  <r>
    <n v="72"/>
    <s v="Female"/>
    <n v="81"/>
    <x v="0"/>
    <n v="125"/>
    <x v="1"/>
    <n v="69"/>
    <x v="2"/>
    <n v="155"/>
    <x v="0"/>
    <n v="6.3"/>
    <x v="1"/>
    <n v="1.2E-2"/>
    <x v="0"/>
    <x v="1"/>
    <x v="1"/>
    <s v="Immediate medical attention"/>
  </r>
  <r>
    <n v="58"/>
    <s v="Male"/>
    <n v="80"/>
    <x v="0"/>
    <n v="109"/>
    <x v="1"/>
    <n v="67"/>
    <x v="2"/>
    <n v="150"/>
    <x v="0"/>
    <n v="6.19"/>
    <x v="1"/>
    <n v="1.4E-2"/>
    <x v="0"/>
    <x v="0"/>
    <x v="2"/>
    <s v="Maintain healthy lifestyle"/>
  </r>
  <r>
    <n v="70"/>
    <s v="Male"/>
    <n v="112"/>
    <x v="2"/>
    <n v="170"/>
    <x v="0"/>
    <n v="104"/>
    <x v="0"/>
    <n v="111"/>
    <x v="0"/>
    <n v="1.2"/>
    <x v="0"/>
    <n v="1.38"/>
    <x v="1"/>
    <x v="1"/>
    <x v="1"/>
    <s v="Immediate medical attention"/>
  </r>
  <r>
    <n v="70"/>
    <s v="Female"/>
    <n v="84"/>
    <x v="0"/>
    <n v="87"/>
    <x v="2"/>
    <n v="48"/>
    <x v="1"/>
    <n v="100"/>
    <x v="0"/>
    <n v="89.22"/>
    <x v="2"/>
    <n v="2.3E-2"/>
    <x v="0"/>
    <x v="1"/>
    <x v="1"/>
    <s v="Immediate medical attention"/>
  </r>
  <r>
    <n v="24"/>
    <s v="Male"/>
    <n v="80"/>
    <x v="0"/>
    <n v="108"/>
    <x v="1"/>
    <n v="79"/>
    <x v="2"/>
    <n v="169"/>
    <x v="0"/>
    <n v="1.76"/>
    <x v="0"/>
    <n v="3.0000000000000001E-3"/>
    <x v="0"/>
    <x v="0"/>
    <x v="2"/>
    <s v="Maintain healthy lifestyle"/>
  </r>
  <r>
    <n v="57"/>
    <s v="Male"/>
    <n v="81"/>
    <x v="0"/>
    <n v="95"/>
    <x v="1"/>
    <n v="61"/>
    <x v="2"/>
    <n v="93"/>
    <x v="1"/>
    <n v="1.17"/>
    <x v="0"/>
    <n v="1.6E-2"/>
    <x v="0"/>
    <x v="1"/>
    <x v="1"/>
    <s v="Immediate medical attention"/>
  </r>
  <r>
    <n v="57"/>
    <s v="Male"/>
    <n v="82"/>
    <x v="0"/>
    <n v="138"/>
    <x v="0"/>
    <n v="93"/>
    <x v="0"/>
    <n v="297"/>
    <x v="0"/>
    <n v="6.75"/>
    <x v="1"/>
    <n v="0.02"/>
    <x v="0"/>
    <x v="1"/>
    <x v="1"/>
    <s v="Immediate medical attention"/>
  </r>
  <r>
    <n v="47"/>
    <s v="Female"/>
    <n v="67"/>
    <x v="0"/>
    <n v="113"/>
    <x v="1"/>
    <n v="82"/>
    <x v="0"/>
    <n v="143"/>
    <x v="0"/>
    <n v="3.3"/>
    <x v="0"/>
    <n v="3.0000000000000001E-3"/>
    <x v="0"/>
    <x v="0"/>
    <x v="2"/>
    <s v="Maintain healthy lifestyle"/>
  </r>
  <r>
    <n v="50"/>
    <s v="Male"/>
    <n v="66"/>
    <x v="0"/>
    <n v="112"/>
    <x v="1"/>
    <n v="74"/>
    <x v="2"/>
    <n v="146"/>
    <x v="0"/>
    <n v="10.11"/>
    <x v="2"/>
    <n v="1.4"/>
    <x v="1"/>
    <x v="1"/>
    <x v="1"/>
    <s v="Immediate medical attention"/>
  </r>
  <r>
    <n v="70"/>
    <s v="Male"/>
    <n v="74"/>
    <x v="0"/>
    <n v="118"/>
    <x v="1"/>
    <n v="78"/>
    <x v="2"/>
    <n v="165"/>
    <x v="0"/>
    <n v="3.15"/>
    <x v="0"/>
    <n v="0.64900000000000002"/>
    <x v="1"/>
    <x v="1"/>
    <x v="1"/>
    <s v="Immediate medical attention"/>
  </r>
  <r>
    <n v="70"/>
    <s v="Male"/>
    <n v="59"/>
    <x v="1"/>
    <n v="164"/>
    <x v="0"/>
    <n v="75"/>
    <x v="2"/>
    <n v="99"/>
    <x v="1"/>
    <n v="1.41"/>
    <x v="0"/>
    <n v="1.7000000000000001E-2"/>
    <x v="0"/>
    <x v="1"/>
    <x v="1"/>
    <s v="Immediate medical attention"/>
  </r>
  <r>
    <n v="41"/>
    <s v="Male"/>
    <n v="60"/>
    <x v="0"/>
    <n v="104"/>
    <x v="1"/>
    <n v="60"/>
    <x v="2"/>
    <n v="104"/>
    <x v="0"/>
    <n v="9.82"/>
    <x v="1"/>
    <n v="3.0000000000000001E-3"/>
    <x v="0"/>
    <x v="1"/>
    <x v="1"/>
    <s v="Immediate medical attention"/>
  </r>
  <r>
    <n v="72"/>
    <s v="Female"/>
    <n v="59"/>
    <x v="1"/>
    <n v="125"/>
    <x v="1"/>
    <n v="72"/>
    <x v="2"/>
    <n v="121"/>
    <x v="0"/>
    <n v="1.33"/>
    <x v="0"/>
    <n v="5.0000000000000001E-3"/>
    <x v="0"/>
    <x v="0"/>
    <x v="2"/>
    <s v="Maintain healthy lifestyle"/>
  </r>
  <r>
    <n v="83"/>
    <s v="Male"/>
    <n v="61"/>
    <x v="0"/>
    <n v="117"/>
    <x v="1"/>
    <n v="78"/>
    <x v="2"/>
    <n v="122"/>
    <x v="0"/>
    <n v="1.62"/>
    <x v="0"/>
    <n v="0.01"/>
    <x v="0"/>
    <x v="0"/>
    <x v="2"/>
    <s v="Maintain healthy lifestyle"/>
  </r>
  <r>
    <n v="76"/>
    <s v="Female"/>
    <n v="55"/>
    <x v="1"/>
    <n v="109"/>
    <x v="1"/>
    <n v="76"/>
    <x v="2"/>
    <n v="65"/>
    <x v="2"/>
    <n v="1.06"/>
    <x v="0"/>
    <n v="0.35699999999999998"/>
    <x v="2"/>
    <x v="1"/>
    <x v="1"/>
    <s v="Immediate medical attention"/>
  </r>
  <r>
    <n v="41"/>
    <s v="Male"/>
    <n v="65"/>
    <x v="0"/>
    <n v="129"/>
    <x v="1"/>
    <n v="75"/>
    <x v="2"/>
    <n v="100"/>
    <x v="0"/>
    <n v="63.08"/>
    <x v="2"/>
    <n v="3.0000000000000001E-3"/>
    <x v="0"/>
    <x v="1"/>
    <x v="1"/>
    <s v="Immediate medical attention"/>
  </r>
  <r>
    <n v="76"/>
    <s v="Male"/>
    <n v="84"/>
    <x v="0"/>
    <n v="128"/>
    <x v="1"/>
    <n v="80"/>
    <x v="0"/>
    <n v="105"/>
    <x v="0"/>
    <n v="9.09"/>
    <x v="1"/>
    <n v="2.4300000000000002"/>
    <x v="1"/>
    <x v="1"/>
    <x v="1"/>
    <s v="Immediate medical attention"/>
  </r>
  <r>
    <n v="50"/>
    <s v="Male"/>
    <n v="132"/>
    <x v="2"/>
    <n v="125"/>
    <x v="1"/>
    <n v="74"/>
    <x v="2"/>
    <n v="133"/>
    <x v="0"/>
    <n v="3.18"/>
    <x v="0"/>
    <n v="0.35399999999999998"/>
    <x v="2"/>
    <x v="1"/>
    <x v="1"/>
    <s v="Immediate medical attention"/>
  </r>
  <r>
    <n v="63"/>
    <s v="Male"/>
    <n v="55"/>
    <x v="1"/>
    <n v="109"/>
    <x v="1"/>
    <n v="76"/>
    <x v="2"/>
    <n v="217"/>
    <x v="0"/>
    <n v="2.19"/>
    <x v="0"/>
    <n v="1.7999999999999999E-2"/>
    <x v="0"/>
    <x v="1"/>
    <x v="1"/>
    <s v="Immediate medical attention"/>
  </r>
  <r>
    <n v="64"/>
    <s v="Male"/>
    <n v="65"/>
    <x v="0"/>
    <n v="129"/>
    <x v="1"/>
    <n v="75"/>
    <x v="2"/>
    <n v="406"/>
    <x v="0"/>
    <n v="1.1599999999999999"/>
    <x v="0"/>
    <n v="8.0000000000000002E-3"/>
    <x v="0"/>
    <x v="0"/>
    <x v="0"/>
    <s v="Monitor closely and consult doctor"/>
  </r>
  <r>
    <n v="39"/>
    <s v="Male"/>
    <n v="84"/>
    <x v="0"/>
    <n v="128"/>
    <x v="1"/>
    <n v="80"/>
    <x v="0"/>
    <n v="206"/>
    <x v="0"/>
    <n v="1.48"/>
    <x v="0"/>
    <n v="6.0000000000000001E-3"/>
    <x v="0"/>
    <x v="0"/>
    <x v="0"/>
    <s v="Monitor closely and consult doctor"/>
  </r>
  <r>
    <n v="30"/>
    <s v="Male"/>
    <n v="112"/>
    <x v="2"/>
    <n v="115"/>
    <x v="1"/>
    <n v="69"/>
    <x v="2"/>
    <n v="109"/>
    <x v="0"/>
    <n v="1.52"/>
    <x v="0"/>
    <n v="1.0999999999999999E-2"/>
    <x v="0"/>
    <x v="0"/>
    <x v="2"/>
    <s v="Maintain healthy lifestyle"/>
  </r>
  <r>
    <n v="77"/>
    <s v="Female"/>
    <n v="108"/>
    <x v="2"/>
    <n v="111"/>
    <x v="1"/>
    <n v="70"/>
    <x v="2"/>
    <n v="277"/>
    <x v="0"/>
    <n v="3.17"/>
    <x v="0"/>
    <n v="2.1000000000000001E-2"/>
    <x v="0"/>
    <x v="1"/>
    <x v="1"/>
    <s v="Immediate medical attention"/>
  </r>
  <r>
    <n v="63"/>
    <s v="Male"/>
    <n v="134"/>
    <x v="2"/>
    <n v="111"/>
    <x v="1"/>
    <n v="69"/>
    <x v="2"/>
    <n v="132"/>
    <x v="0"/>
    <n v="44.18"/>
    <x v="2"/>
    <n v="6.5000000000000002E-2"/>
    <x v="2"/>
    <x v="1"/>
    <x v="1"/>
    <s v="Immediate medical attention"/>
  </r>
  <r>
    <n v="60"/>
    <s v="Female"/>
    <n v="111"/>
    <x v="2"/>
    <n v="125"/>
    <x v="1"/>
    <n v="71"/>
    <x v="2"/>
    <n v="151"/>
    <x v="0"/>
    <n v="3.53"/>
    <x v="0"/>
    <n v="3.0000000000000001E-3"/>
    <x v="0"/>
    <x v="0"/>
    <x v="2"/>
    <s v="Maintain healthy lifestyle"/>
  </r>
  <r>
    <n v="56"/>
    <s v="Female"/>
    <n v="101"/>
    <x v="2"/>
    <n v="102"/>
    <x v="1"/>
    <n v="63"/>
    <x v="2"/>
    <n v="211"/>
    <x v="0"/>
    <n v="4.26"/>
    <x v="0"/>
    <n v="0.20799999999999999"/>
    <x v="2"/>
    <x v="1"/>
    <x v="1"/>
    <s v="Immediate medical attention"/>
  </r>
  <r>
    <n v="41"/>
    <s v="Female"/>
    <n v="103"/>
    <x v="2"/>
    <n v="115"/>
    <x v="1"/>
    <n v="85"/>
    <x v="0"/>
    <n v="171"/>
    <x v="0"/>
    <n v="1.64"/>
    <x v="0"/>
    <n v="1.4999999999999999E-2"/>
    <x v="0"/>
    <x v="1"/>
    <x v="1"/>
    <s v="Immediate medical attention"/>
  </r>
  <r>
    <n v="43"/>
    <s v="Male"/>
    <n v="108"/>
    <x v="2"/>
    <n v="100"/>
    <x v="1"/>
    <n v="71"/>
    <x v="2"/>
    <n v="259"/>
    <x v="0"/>
    <n v="4.21"/>
    <x v="0"/>
    <n v="5.0000000000000001E-3"/>
    <x v="0"/>
    <x v="0"/>
    <x v="0"/>
    <s v="Monitor closely and consult doctor"/>
  </r>
  <r>
    <n v="54"/>
    <s v="Female"/>
    <n v="82"/>
    <x v="0"/>
    <n v="103"/>
    <x v="1"/>
    <n v="58"/>
    <x v="1"/>
    <n v="136"/>
    <x v="0"/>
    <n v="5.46"/>
    <x v="1"/>
    <n v="0.45200000000000001"/>
    <x v="1"/>
    <x v="1"/>
    <x v="1"/>
    <s v="Immediate medical attention"/>
  </r>
  <r>
    <n v="69"/>
    <s v="Male"/>
    <n v="119"/>
    <x v="2"/>
    <n v="113"/>
    <x v="1"/>
    <n v="79"/>
    <x v="2"/>
    <n v="102"/>
    <x v="0"/>
    <n v="19.98"/>
    <x v="2"/>
    <n v="0.129"/>
    <x v="2"/>
    <x v="1"/>
    <x v="1"/>
    <s v="Immediate medical attention"/>
  </r>
  <r>
    <n v="60"/>
    <s v="Male"/>
    <n v="113"/>
    <x v="2"/>
    <n v="131"/>
    <x v="0"/>
    <n v="63"/>
    <x v="2"/>
    <n v="117"/>
    <x v="0"/>
    <n v="1.1000000000000001"/>
    <x v="0"/>
    <n v="0.14099999999999999"/>
    <x v="2"/>
    <x v="1"/>
    <x v="1"/>
    <s v="Immediate medical attention"/>
  </r>
  <r>
    <n v="29"/>
    <s v="Male"/>
    <n v="62"/>
    <x v="0"/>
    <n v="143"/>
    <x v="0"/>
    <n v="75"/>
    <x v="2"/>
    <n v="95"/>
    <x v="1"/>
    <n v="5.49"/>
    <x v="1"/>
    <n v="3.0000000000000001E-3"/>
    <x v="0"/>
    <x v="0"/>
    <x v="0"/>
    <s v="Monitor closely and consult doctor"/>
  </r>
  <r>
    <n v="65"/>
    <s v="Male"/>
    <n v="61"/>
    <x v="0"/>
    <n v="96"/>
    <x v="1"/>
    <n v="48"/>
    <x v="1"/>
    <n v="94"/>
    <x v="1"/>
    <n v="0.85599999999999998"/>
    <x v="0"/>
    <n v="0.40200000000000002"/>
    <x v="1"/>
    <x v="1"/>
    <x v="1"/>
    <s v="Immediate medical attention"/>
  </r>
  <r>
    <n v="57"/>
    <s v="Male"/>
    <n v="51"/>
    <x v="1"/>
    <n v="130"/>
    <x v="0"/>
    <n v="70"/>
    <x v="2"/>
    <n v="92"/>
    <x v="1"/>
    <n v="4.25"/>
    <x v="0"/>
    <n v="8.0000000000000002E-3"/>
    <x v="0"/>
    <x v="0"/>
    <x v="2"/>
    <s v="Maintain healthy lifestyle"/>
  </r>
  <r>
    <n v="50"/>
    <s v="Female"/>
    <n v="52"/>
    <x v="1"/>
    <n v="125"/>
    <x v="1"/>
    <n v="68"/>
    <x v="2"/>
    <n v="263"/>
    <x v="0"/>
    <n v="3.39"/>
    <x v="0"/>
    <n v="3.0000000000000001E-3"/>
    <x v="0"/>
    <x v="0"/>
    <x v="0"/>
    <s v="Monitor closely and consult doctor"/>
  </r>
  <r>
    <n v="41"/>
    <s v="Male"/>
    <n v="58"/>
    <x v="1"/>
    <n v="93"/>
    <x v="1"/>
    <n v="48"/>
    <x v="1"/>
    <n v="122"/>
    <x v="0"/>
    <n v="3.59"/>
    <x v="0"/>
    <n v="4.8000000000000001E-2"/>
    <x v="2"/>
    <x v="1"/>
    <x v="1"/>
    <s v="Immediate medical attention"/>
  </r>
  <r>
    <n v="65"/>
    <s v="Male"/>
    <n v="67"/>
    <x v="0"/>
    <n v="177"/>
    <x v="0"/>
    <n v="105"/>
    <x v="0"/>
    <n v="120"/>
    <x v="0"/>
    <n v="3.68"/>
    <x v="0"/>
    <n v="1.0999999999999999E-2"/>
    <x v="0"/>
    <x v="0"/>
    <x v="0"/>
    <s v="Monitor closely and consult doctor"/>
  </r>
  <r>
    <n v="85"/>
    <s v="Male"/>
    <n v="89"/>
    <x v="0"/>
    <n v="107"/>
    <x v="1"/>
    <n v="50"/>
    <x v="1"/>
    <n v="83"/>
    <x v="1"/>
    <n v="1.53"/>
    <x v="0"/>
    <n v="5.8000000000000003E-2"/>
    <x v="2"/>
    <x v="1"/>
    <x v="1"/>
    <s v="Immediate medical attention"/>
  </r>
  <r>
    <n v="58"/>
    <s v="Female"/>
    <n v="90"/>
    <x v="0"/>
    <n v="198"/>
    <x v="0"/>
    <n v="48"/>
    <x v="1"/>
    <n v="206"/>
    <x v="0"/>
    <n v="2.73"/>
    <x v="0"/>
    <n v="3.0000000000000001E-3"/>
    <x v="0"/>
    <x v="0"/>
    <x v="0"/>
    <s v="Monitor closely and consult doctor"/>
  </r>
  <r>
    <n v="75"/>
    <s v="Female"/>
    <n v="63"/>
    <x v="0"/>
    <n v="150"/>
    <x v="0"/>
    <n v="95"/>
    <x v="0"/>
    <n v="155"/>
    <x v="0"/>
    <n v="1.5"/>
    <x v="0"/>
    <n v="1.4E-2"/>
    <x v="0"/>
    <x v="0"/>
    <x v="0"/>
    <s v="Monitor closely and consult doctor"/>
  </r>
  <r>
    <n v="70"/>
    <s v="Male"/>
    <n v="90"/>
    <x v="0"/>
    <n v="170"/>
    <x v="0"/>
    <n v="95"/>
    <x v="0"/>
    <n v="87"/>
    <x v="1"/>
    <n v="1.1200000000000001"/>
    <x v="0"/>
    <n v="0.91200000000000003"/>
    <x v="1"/>
    <x v="1"/>
    <x v="1"/>
    <s v="Immediate medical attention"/>
  </r>
  <r>
    <n v="54"/>
    <s v="Male"/>
    <n v="72"/>
    <x v="0"/>
    <n v="154"/>
    <x v="0"/>
    <n v="84"/>
    <x v="0"/>
    <n v="127"/>
    <x v="0"/>
    <n v="2.97"/>
    <x v="0"/>
    <n v="7.0000000000000001E-3"/>
    <x v="0"/>
    <x v="0"/>
    <x v="0"/>
    <s v="Monitor closely and consult doctor"/>
  </r>
  <r>
    <n v="63"/>
    <s v="Female"/>
    <n v="79"/>
    <x v="0"/>
    <n v="139"/>
    <x v="0"/>
    <n v="89"/>
    <x v="0"/>
    <n v="274"/>
    <x v="0"/>
    <n v="1.22"/>
    <x v="0"/>
    <n v="1.2E-2"/>
    <x v="0"/>
    <x v="0"/>
    <x v="0"/>
    <s v="Monitor closely and consult doctor"/>
  </r>
  <r>
    <n v="44"/>
    <s v="Male"/>
    <n v="74"/>
    <x v="0"/>
    <n v="145"/>
    <x v="0"/>
    <n v="85"/>
    <x v="0"/>
    <n v="115"/>
    <x v="0"/>
    <n v="2.11"/>
    <x v="0"/>
    <n v="0.193"/>
    <x v="2"/>
    <x v="1"/>
    <x v="1"/>
    <s v="Immediate medical attention"/>
  </r>
  <r>
    <n v="60"/>
    <s v="Male"/>
    <n v="82"/>
    <x v="0"/>
    <n v="135"/>
    <x v="0"/>
    <n v="80"/>
    <x v="0"/>
    <n v="100"/>
    <x v="0"/>
    <n v="2.59"/>
    <x v="0"/>
    <n v="2.99"/>
    <x v="1"/>
    <x v="1"/>
    <x v="1"/>
    <s v="Immediate medical attention"/>
  </r>
  <r>
    <n v="49"/>
    <s v="Male"/>
    <n v="93"/>
    <x v="0"/>
    <n v="105"/>
    <x v="1"/>
    <n v="71"/>
    <x v="2"/>
    <n v="93"/>
    <x v="1"/>
    <n v="3.33"/>
    <x v="0"/>
    <n v="4.1000000000000002E-2"/>
    <x v="2"/>
    <x v="1"/>
    <x v="1"/>
    <s v="Immediate medical attention"/>
  </r>
  <r>
    <n v="77"/>
    <s v="Female"/>
    <n v="90"/>
    <x v="0"/>
    <n v="110"/>
    <x v="1"/>
    <n v="65"/>
    <x v="2"/>
    <n v="137"/>
    <x v="0"/>
    <n v="3.12"/>
    <x v="0"/>
    <n v="4.2999999999999997E-2"/>
    <x v="2"/>
    <x v="1"/>
    <x v="1"/>
    <s v="Immediate medical attention"/>
  </r>
  <r>
    <n v="70"/>
    <s v="Male"/>
    <n v="71"/>
    <x v="0"/>
    <n v="91"/>
    <x v="1"/>
    <n v="57"/>
    <x v="1"/>
    <n v="223"/>
    <x v="0"/>
    <n v="0.85799999999999998"/>
    <x v="0"/>
    <n v="2.4E-2"/>
    <x v="0"/>
    <x v="1"/>
    <x v="1"/>
    <s v="Immediate medical attention"/>
  </r>
  <r>
    <n v="75"/>
    <s v="Female"/>
    <n v="82"/>
    <x v="0"/>
    <n v="91"/>
    <x v="1"/>
    <n v="56"/>
    <x v="1"/>
    <n v="97"/>
    <x v="1"/>
    <n v="3.59"/>
    <x v="0"/>
    <n v="7.0000000000000001E-3"/>
    <x v="0"/>
    <x v="0"/>
    <x v="2"/>
    <s v="Maintain healthy lifestyle"/>
  </r>
  <r>
    <n v="60"/>
    <s v="Female"/>
    <n v="78"/>
    <x v="0"/>
    <n v="95"/>
    <x v="1"/>
    <n v="59"/>
    <x v="1"/>
    <n v="100"/>
    <x v="0"/>
    <n v="21.51"/>
    <x v="2"/>
    <n v="6.0000000000000001E-3"/>
    <x v="0"/>
    <x v="1"/>
    <x v="1"/>
    <s v="Immediate medical attention"/>
  </r>
  <r>
    <n v="33"/>
    <s v="Female"/>
    <n v="76"/>
    <x v="0"/>
    <n v="90"/>
    <x v="1"/>
    <n v="60"/>
    <x v="2"/>
    <n v="180"/>
    <x v="0"/>
    <n v="1.5"/>
    <x v="0"/>
    <n v="3.0000000000000001E-3"/>
    <x v="0"/>
    <x v="0"/>
    <x v="2"/>
    <s v="Maintain healthy lifestyle"/>
  </r>
  <r>
    <n v="60"/>
    <s v="Female"/>
    <n v="72"/>
    <x v="0"/>
    <n v="104"/>
    <x v="1"/>
    <n v="65"/>
    <x v="2"/>
    <n v="181"/>
    <x v="0"/>
    <n v="66.319999999999993"/>
    <x v="2"/>
    <n v="4.4999999999999998E-2"/>
    <x v="2"/>
    <x v="1"/>
    <x v="1"/>
    <s v="Immediate medical attention"/>
  </r>
  <r>
    <n v="50"/>
    <s v="Male"/>
    <n v="93"/>
    <x v="0"/>
    <n v="105"/>
    <x v="1"/>
    <n v="71"/>
    <x v="2"/>
    <n v="174"/>
    <x v="0"/>
    <n v="3.95"/>
    <x v="0"/>
    <n v="1.1000000000000001"/>
    <x v="1"/>
    <x v="1"/>
    <x v="1"/>
    <s v="Immediate medical attention"/>
  </r>
  <r>
    <n v="70"/>
    <s v="Female"/>
    <n v="96"/>
    <x v="0"/>
    <n v="147"/>
    <x v="0"/>
    <n v="84"/>
    <x v="0"/>
    <n v="160"/>
    <x v="0"/>
    <n v="1.49"/>
    <x v="0"/>
    <n v="3.1E-2"/>
    <x v="0"/>
    <x v="1"/>
    <x v="1"/>
    <s v="Immediate medical attention"/>
  </r>
  <r>
    <n v="65"/>
    <s v="Male"/>
    <n v="88"/>
    <x v="0"/>
    <n v="119"/>
    <x v="1"/>
    <n v="66"/>
    <x v="2"/>
    <n v="129"/>
    <x v="0"/>
    <n v="3.04"/>
    <x v="0"/>
    <n v="1.4E-2"/>
    <x v="0"/>
    <x v="0"/>
    <x v="2"/>
    <s v="Maintain healthy lifestyle"/>
  </r>
  <r>
    <n v="48"/>
    <s v="Female"/>
    <n v="64"/>
    <x v="0"/>
    <n v="140"/>
    <x v="0"/>
    <n v="90"/>
    <x v="0"/>
    <n v="168"/>
    <x v="0"/>
    <n v="3.53"/>
    <x v="0"/>
    <n v="2.5999999999999999E-2"/>
    <x v="0"/>
    <x v="1"/>
    <x v="1"/>
    <s v="Immediate medical attention"/>
  </r>
  <r>
    <n v="47"/>
    <s v="Male"/>
    <n v="79"/>
    <x v="0"/>
    <n v="156"/>
    <x v="0"/>
    <n v="82"/>
    <x v="0"/>
    <n v="206"/>
    <x v="0"/>
    <n v="6.13"/>
    <x v="1"/>
    <n v="4.0000000000000001E-3"/>
    <x v="0"/>
    <x v="0"/>
    <x v="0"/>
    <s v="Monitor closely and consult doctor"/>
  </r>
  <r>
    <n v="48"/>
    <s v="Male"/>
    <n v="72"/>
    <x v="0"/>
    <n v="150"/>
    <x v="0"/>
    <n v="95"/>
    <x v="0"/>
    <n v="121"/>
    <x v="0"/>
    <n v="0.51600000000000001"/>
    <x v="0"/>
    <n v="8.9999999999999993E-3"/>
    <x v="0"/>
    <x v="0"/>
    <x v="0"/>
    <s v="Monitor closely and consult doctor"/>
  </r>
  <r>
    <n v="60"/>
    <s v="Male"/>
    <n v="94"/>
    <x v="0"/>
    <n v="122"/>
    <x v="1"/>
    <n v="67"/>
    <x v="2"/>
    <n v="115"/>
    <x v="0"/>
    <n v="2.1"/>
    <x v="0"/>
    <n v="2.2000000000000002"/>
    <x v="1"/>
    <x v="1"/>
    <x v="1"/>
    <s v="Immediate medical attention"/>
  </r>
  <r>
    <n v="48"/>
    <s v="Male"/>
    <n v="60"/>
    <x v="0"/>
    <n v="132"/>
    <x v="0"/>
    <n v="88"/>
    <x v="0"/>
    <n v="247"/>
    <x v="0"/>
    <n v="107.3"/>
    <x v="2"/>
    <n v="0.104"/>
    <x v="2"/>
    <x v="1"/>
    <x v="1"/>
    <s v="Immediate medical attention"/>
  </r>
  <r>
    <n v="48"/>
    <s v="Male"/>
    <n v="90"/>
    <x v="0"/>
    <n v="111"/>
    <x v="1"/>
    <n v="65"/>
    <x v="2"/>
    <n v="117"/>
    <x v="0"/>
    <n v="1.1299999999999999"/>
    <x v="0"/>
    <n v="3.0000000000000001E-3"/>
    <x v="0"/>
    <x v="0"/>
    <x v="2"/>
    <s v="Maintain healthy lifestyle"/>
  </r>
  <r>
    <n v="60"/>
    <s v="Male"/>
    <n v="64"/>
    <x v="0"/>
    <n v="109"/>
    <x v="1"/>
    <n v="60"/>
    <x v="2"/>
    <n v="265"/>
    <x v="0"/>
    <n v="25.63"/>
    <x v="2"/>
    <n v="9.6000000000000002E-2"/>
    <x v="2"/>
    <x v="1"/>
    <x v="1"/>
    <s v="Immediate medical attention"/>
  </r>
  <r>
    <n v="54"/>
    <s v="Male"/>
    <n v="63"/>
    <x v="0"/>
    <n v="105"/>
    <x v="1"/>
    <n v="64"/>
    <x v="2"/>
    <n v="121"/>
    <x v="0"/>
    <n v="11.94"/>
    <x v="2"/>
    <n v="5.0000000000000001E-3"/>
    <x v="0"/>
    <x v="1"/>
    <x v="1"/>
    <s v="Immediate medical attention"/>
  </r>
  <r>
    <n v="60"/>
    <s v="Male"/>
    <n v="72"/>
    <x v="0"/>
    <n v="113"/>
    <x v="1"/>
    <n v="64"/>
    <x v="2"/>
    <n v="161"/>
    <x v="0"/>
    <n v="2.93"/>
    <x v="0"/>
    <n v="1.4E-2"/>
    <x v="0"/>
    <x v="0"/>
    <x v="2"/>
    <s v="Maintain healthy lifestyle"/>
  </r>
  <r>
    <n v="56"/>
    <s v="Male"/>
    <n v="76"/>
    <x v="0"/>
    <n v="150"/>
    <x v="0"/>
    <n v="100"/>
    <x v="0"/>
    <n v="103"/>
    <x v="0"/>
    <n v="2.36"/>
    <x v="0"/>
    <n v="1.9E-2"/>
    <x v="0"/>
    <x v="1"/>
    <x v="1"/>
    <s v="Immediate medical attention"/>
  </r>
  <r>
    <n v="60"/>
    <s v="Female"/>
    <n v="65"/>
    <x v="0"/>
    <n v="129"/>
    <x v="1"/>
    <n v="75"/>
    <x v="2"/>
    <n v="132"/>
    <x v="0"/>
    <n v="28.41"/>
    <x v="2"/>
    <n v="5.3999999999999999E-2"/>
    <x v="2"/>
    <x v="1"/>
    <x v="1"/>
    <s v="Immediate medical attention"/>
  </r>
  <r>
    <n v="60"/>
    <s v="Female"/>
    <n v="67"/>
    <x v="0"/>
    <n v="130"/>
    <x v="0"/>
    <n v="80"/>
    <x v="0"/>
    <n v="216"/>
    <x v="0"/>
    <n v="5.85"/>
    <x v="1"/>
    <n v="0.03"/>
    <x v="0"/>
    <x v="1"/>
    <x v="1"/>
    <s v="Immediate medical attention"/>
  </r>
  <r>
    <n v="35"/>
    <s v="Male"/>
    <n v="70"/>
    <x v="0"/>
    <n v="117"/>
    <x v="1"/>
    <n v="76"/>
    <x v="2"/>
    <n v="111"/>
    <x v="0"/>
    <n v="2.16"/>
    <x v="0"/>
    <n v="3.0000000000000001E-3"/>
    <x v="0"/>
    <x v="0"/>
    <x v="2"/>
    <s v="Maintain healthy lifestyle"/>
  </r>
  <r>
    <n v="25"/>
    <s v="Female"/>
    <n v="62"/>
    <x v="0"/>
    <n v="76"/>
    <x v="2"/>
    <n v="55"/>
    <x v="1"/>
    <n v="104"/>
    <x v="0"/>
    <n v="1.1200000000000001"/>
    <x v="0"/>
    <n v="3.0000000000000001E-3"/>
    <x v="0"/>
    <x v="0"/>
    <x v="2"/>
    <s v="Maintain healthy lifestyle"/>
  </r>
  <r>
    <n v="71"/>
    <s v="Male"/>
    <n v="59"/>
    <x v="1"/>
    <n v="107"/>
    <x v="1"/>
    <n v="64"/>
    <x v="2"/>
    <n v="97"/>
    <x v="1"/>
    <n v="1.97"/>
    <x v="0"/>
    <n v="1.45"/>
    <x v="1"/>
    <x v="1"/>
    <x v="1"/>
    <s v="Immediate medical attention"/>
  </r>
  <r>
    <n v="65"/>
    <s v="Male"/>
    <n v="77"/>
    <x v="0"/>
    <n v="122"/>
    <x v="1"/>
    <n v="58"/>
    <x v="1"/>
    <n v="106"/>
    <x v="0"/>
    <n v="1.57"/>
    <x v="0"/>
    <n v="0.48399999999999999"/>
    <x v="1"/>
    <x v="1"/>
    <x v="1"/>
    <s v="Immediate medical attention"/>
  </r>
  <r>
    <n v="57"/>
    <s v="Female"/>
    <n v="74"/>
    <x v="0"/>
    <n v="155"/>
    <x v="0"/>
    <n v="77"/>
    <x v="2"/>
    <n v="99"/>
    <x v="1"/>
    <n v="1.3"/>
    <x v="0"/>
    <n v="0.74"/>
    <x v="1"/>
    <x v="1"/>
    <x v="1"/>
    <s v="Immediate medical attention"/>
  </r>
  <r>
    <n v="56"/>
    <s v="Female"/>
    <n v="73"/>
    <x v="0"/>
    <n v="128"/>
    <x v="1"/>
    <n v="63"/>
    <x v="2"/>
    <n v="250"/>
    <x v="0"/>
    <n v="2.12"/>
    <x v="0"/>
    <n v="8.9999999999999993E-3"/>
    <x v="0"/>
    <x v="0"/>
    <x v="0"/>
    <s v="Monitor closely and consult doctor"/>
  </r>
  <r>
    <n v="53"/>
    <s v="Female"/>
    <n v="86"/>
    <x v="0"/>
    <n v="165"/>
    <x v="0"/>
    <n v="83"/>
    <x v="0"/>
    <n v="99"/>
    <x v="1"/>
    <n v="1.41"/>
    <x v="0"/>
    <n v="1.0999999999999999E-2"/>
    <x v="0"/>
    <x v="0"/>
    <x v="0"/>
    <s v="Monitor closely and consult doctor"/>
  </r>
  <r>
    <n v="54"/>
    <s v="Female"/>
    <n v="65"/>
    <x v="0"/>
    <n v="191"/>
    <x v="0"/>
    <n v="110"/>
    <x v="0"/>
    <n v="140"/>
    <x v="0"/>
    <n v="2.59"/>
    <x v="0"/>
    <n v="0.54"/>
    <x v="1"/>
    <x v="1"/>
    <x v="1"/>
    <s v="Immediate medical attention"/>
  </r>
  <r>
    <n v="66"/>
    <s v="Male"/>
    <n v="83"/>
    <x v="0"/>
    <n v="153"/>
    <x v="0"/>
    <n v="91"/>
    <x v="0"/>
    <n v="98"/>
    <x v="1"/>
    <n v="1.8"/>
    <x v="0"/>
    <n v="2.1999999999999999E-2"/>
    <x v="0"/>
    <x v="1"/>
    <x v="1"/>
    <s v="Immediate medical attention"/>
  </r>
  <r>
    <n v="68"/>
    <s v="Female"/>
    <n v="84"/>
    <x v="0"/>
    <n v="160"/>
    <x v="0"/>
    <n v="79"/>
    <x v="2"/>
    <n v="171"/>
    <x v="0"/>
    <n v="2.83"/>
    <x v="0"/>
    <n v="0.83"/>
    <x v="1"/>
    <x v="1"/>
    <x v="1"/>
    <s v="Immediate medical attention"/>
  </r>
  <r>
    <n v="100"/>
    <s v="Male"/>
    <n v="60"/>
    <x v="0"/>
    <n v="209"/>
    <x v="0"/>
    <n v="75"/>
    <x v="2"/>
    <n v="329"/>
    <x v="0"/>
    <n v="5.66"/>
    <x v="1"/>
    <n v="0.84"/>
    <x v="1"/>
    <x v="1"/>
    <x v="1"/>
    <s v="Immediate medical attention"/>
  </r>
  <r>
    <n v="23"/>
    <s v="Male"/>
    <n v="82"/>
    <x v="0"/>
    <n v="138"/>
    <x v="0"/>
    <n v="82"/>
    <x v="0"/>
    <n v="89"/>
    <x v="1"/>
    <n v="1.46"/>
    <x v="0"/>
    <n v="5.0000000000000001E-3"/>
    <x v="0"/>
    <x v="0"/>
    <x v="2"/>
    <s v="Maintain healthy lifestyle"/>
  </r>
  <r>
    <n v="60"/>
    <s v="Male"/>
    <n v="68"/>
    <x v="0"/>
    <n v="116"/>
    <x v="1"/>
    <n v="74"/>
    <x v="2"/>
    <n v="85"/>
    <x v="1"/>
    <n v="1.73"/>
    <x v="0"/>
    <n v="1.75"/>
    <x v="1"/>
    <x v="1"/>
    <x v="1"/>
    <s v="Immediate medical attention"/>
  </r>
  <r>
    <n v="14"/>
    <s v="Female"/>
    <n v="89"/>
    <x v="0"/>
    <n v="111"/>
    <x v="1"/>
    <n v="57"/>
    <x v="1"/>
    <n v="133"/>
    <x v="0"/>
    <n v="2.62"/>
    <x v="0"/>
    <n v="1.2E-2"/>
    <x v="0"/>
    <x v="0"/>
    <x v="2"/>
    <s v="Maintain healthy lifestyle"/>
  </r>
  <r>
    <n v="57"/>
    <s v="Female"/>
    <n v="61"/>
    <x v="0"/>
    <n v="67"/>
    <x v="2"/>
    <n v="80"/>
    <x v="0"/>
    <n v="204"/>
    <x v="0"/>
    <n v="33.090000000000003"/>
    <x v="2"/>
    <n v="3.0000000000000001E-3"/>
    <x v="0"/>
    <x v="1"/>
    <x v="1"/>
    <s v="Immediate medical attention"/>
  </r>
  <r>
    <n v="71"/>
    <s v="Female"/>
    <n v="67"/>
    <x v="0"/>
    <n v="150"/>
    <x v="0"/>
    <n v="70"/>
    <x v="2"/>
    <n v="131"/>
    <x v="0"/>
    <n v="4.7300000000000004"/>
    <x v="0"/>
    <n v="2.7E-2"/>
    <x v="0"/>
    <x v="1"/>
    <x v="1"/>
    <s v="Immediate medical attention"/>
  </r>
  <r>
    <n v="70"/>
    <s v="Male"/>
    <n v="63"/>
    <x v="0"/>
    <n v="170"/>
    <x v="0"/>
    <n v="104"/>
    <x v="0"/>
    <n v="144"/>
    <x v="0"/>
    <n v="2.41"/>
    <x v="0"/>
    <n v="1.6E-2"/>
    <x v="0"/>
    <x v="1"/>
    <x v="1"/>
    <s v="Immediate medical attention"/>
  </r>
  <r>
    <n v="51"/>
    <s v="Male"/>
    <n v="103"/>
    <x v="2"/>
    <n v="126"/>
    <x v="1"/>
    <n v="75"/>
    <x v="2"/>
    <n v="188"/>
    <x v="0"/>
    <n v="1.6"/>
    <x v="0"/>
    <n v="1.0999999999999999E-2"/>
    <x v="0"/>
    <x v="0"/>
    <x v="2"/>
    <s v="Maintain healthy lifestyle"/>
  </r>
  <r>
    <n v="46"/>
    <s v="Male"/>
    <n v="100"/>
    <x v="0"/>
    <n v="119"/>
    <x v="1"/>
    <n v="66"/>
    <x v="2"/>
    <n v="114"/>
    <x v="0"/>
    <n v="4.07"/>
    <x v="0"/>
    <n v="8.9999999999999993E-3"/>
    <x v="0"/>
    <x v="0"/>
    <x v="2"/>
    <s v="Maintain healthy lifestyle"/>
  </r>
  <r>
    <n v="60"/>
    <s v="Male"/>
    <n v="100"/>
    <x v="0"/>
    <n v="117"/>
    <x v="1"/>
    <n v="57"/>
    <x v="1"/>
    <n v="111"/>
    <x v="0"/>
    <n v="1.9"/>
    <x v="0"/>
    <n v="6.0000000000000001E-3"/>
    <x v="0"/>
    <x v="0"/>
    <x v="2"/>
    <s v="Maintain healthy lifestyle"/>
  </r>
  <r>
    <n v="49"/>
    <s v="Male"/>
    <n v="61"/>
    <x v="0"/>
    <n v="119"/>
    <x v="1"/>
    <n v="75"/>
    <x v="2"/>
    <n v="133"/>
    <x v="0"/>
    <n v="2.2000000000000002"/>
    <x v="0"/>
    <n v="0.88"/>
    <x v="1"/>
    <x v="1"/>
    <x v="1"/>
    <s v="Immediate medical attention"/>
  </r>
  <r>
    <n v="47"/>
    <s v="Male"/>
    <n v="70"/>
    <x v="0"/>
    <n v="149"/>
    <x v="0"/>
    <n v="79"/>
    <x v="2"/>
    <n v="82"/>
    <x v="1"/>
    <n v="3.33"/>
    <x v="0"/>
    <n v="0.94"/>
    <x v="1"/>
    <x v="1"/>
    <x v="1"/>
    <s v="Immediate medical attention"/>
  </r>
  <r>
    <n v="48"/>
    <s v="Male"/>
    <n v="73"/>
    <x v="0"/>
    <n v="138"/>
    <x v="0"/>
    <n v="79"/>
    <x v="2"/>
    <n v="100"/>
    <x v="0"/>
    <n v="1.29"/>
    <x v="0"/>
    <n v="5.0000000000000001E-3"/>
    <x v="0"/>
    <x v="0"/>
    <x v="2"/>
    <s v="Maintain healthy lifestyle"/>
  </r>
  <r>
    <n v="85"/>
    <s v="Female"/>
    <n v="72"/>
    <x v="0"/>
    <n v="117"/>
    <x v="1"/>
    <n v="49"/>
    <x v="1"/>
    <n v="272"/>
    <x v="0"/>
    <n v="81.650000000000006"/>
    <x v="2"/>
    <n v="1.4999999999999999E-2"/>
    <x v="0"/>
    <x v="1"/>
    <x v="1"/>
    <s v="Immediate medical attention"/>
  </r>
  <r>
    <n v="45"/>
    <s v="Male"/>
    <n v="64"/>
    <x v="0"/>
    <n v="120"/>
    <x v="1"/>
    <n v="68"/>
    <x v="2"/>
    <n v="97"/>
    <x v="1"/>
    <n v="1.01"/>
    <x v="0"/>
    <n v="0.11600000000000001"/>
    <x v="2"/>
    <x v="1"/>
    <x v="1"/>
    <s v="Immediate medical attention"/>
  </r>
  <r>
    <n v="74"/>
    <s v="Male"/>
    <n v="51"/>
    <x v="1"/>
    <n v="143"/>
    <x v="0"/>
    <n v="75"/>
    <x v="2"/>
    <n v="96"/>
    <x v="1"/>
    <n v="2.0499999999999998"/>
    <x v="0"/>
    <n v="1.4999999999999999E-2"/>
    <x v="0"/>
    <x v="1"/>
    <x v="1"/>
    <s v="Immediate medical attention"/>
  </r>
  <r>
    <n v="51"/>
    <s v="Male"/>
    <n v="92"/>
    <x v="0"/>
    <n v="147"/>
    <x v="0"/>
    <n v="78"/>
    <x v="2"/>
    <n v="88"/>
    <x v="1"/>
    <n v="4.08"/>
    <x v="0"/>
    <n v="0.22"/>
    <x v="2"/>
    <x v="1"/>
    <x v="1"/>
    <s v="Immediate medical attention"/>
  </r>
  <r>
    <n v="55"/>
    <s v="Male"/>
    <n v="81"/>
    <x v="0"/>
    <n v="150"/>
    <x v="0"/>
    <n v="51"/>
    <x v="1"/>
    <n v="138"/>
    <x v="0"/>
    <n v="17.22"/>
    <x v="2"/>
    <n v="2.8"/>
    <x v="1"/>
    <x v="1"/>
    <x v="1"/>
    <s v="Immediate medical attention"/>
  </r>
  <r>
    <n v="55"/>
    <s v="Male"/>
    <n v="74"/>
    <x v="0"/>
    <n v="134"/>
    <x v="0"/>
    <n v="58"/>
    <x v="1"/>
    <n v="319"/>
    <x v="0"/>
    <n v="2.6"/>
    <x v="0"/>
    <n v="0.76"/>
    <x v="1"/>
    <x v="1"/>
    <x v="1"/>
    <s v="Immediate medical attention"/>
  </r>
  <r>
    <n v="54"/>
    <s v="Male"/>
    <n v="70"/>
    <x v="0"/>
    <n v="117"/>
    <x v="1"/>
    <n v="76"/>
    <x v="2"/>
    <n v="285"/>
    <x v="0"/>
    <n v="1.82"/>
    <x v="0"/>
    <n v="5.0000000000000001E-3"/>
    <x v="0"/>
    <x v="0"/>
    <x v="0"/>
    <s v="Monitor closely and consult doctor"/>
  </r>
  <r>
    <n v="64"/>
    <s v="Male"/>
    <n v="61"/>
    <x v="0"/>
    <n v="90"/>
    <x v="1"/>
    <n v="57"/>
    <x v="1"/>
    <n v="79"/>
    <x v="1"/>
    <n v="1.82"/>
    <x v="0"/>
    <n v="8.0000000000000002E-3"/>
    <x v="0"/>
    <x v="0"/>
    <x v="2"/>
    <s v="Maintain healthy lifestyle"/>
  </r>
  <r>
    <n v="68"/>
    <s v="Female"/>
    <n v="69"/>
    <x v="0"/>
    <n v="94"/>
    <x v="1"/>
    <n v="55"/>
    <x v="1"/>
    <n v="93"/>
    <x v="1"/>
    <n v="3.08"/>
    <x v="0"/>
    <n v="7.0000000000000001E-3"/>
    <x v="0"/>
    <x v="0"/>
    <x v="2"/>
    <s v="Maintain healthy lifestyle"/>
  </r>
  <r>
    <n v="27"/>
    <s v="Male"/>
    <n v="98"/>
    <x v="0"/>
    <n v="91"/>
    <x v="1"/>
    <n v="50"/>
    <x v="1"/>
    <n v="147"/>
    <x v="0"/>
    <n v="1.2"/>
    <x v="0"/>
    <n v="5.0000000000000001E-3"/>
    <x v="0"/>
    <x v="0"/>
    <x v="2"/>
    <s v="Maintain healthy lifestyle"/>
  </r>
  <r>
    <n v="47"/>
    <s v="Male"/>
    <n v="79"/>
    <x v="0"/>
    <n v="92"/>
    <x v="1"/>
    <n v="55"/>
    <x v="1"/>
    <n v="192"/>
    <x v="0"/>
    <n v="1.93"/>
    <x v="0"/>
    <n v="1.2999999999999999E-2"/>
    <x v="0"/>
    <x v="0"/>
    <x v="2"/>
    <s v="Maintain healthy lifestyle"/>
  </r>
  <r>
    <n v="28"/>
    <s v="Male"/>
    <n v="68"/>
    <x v="0"/>
    <n v="91"/>
    <x v="1"/>
    <n v="61"/>
    <x v="2"/>
    <n v="239"/>
    <x v="0"/>
    <n v="208.6"/>
    <x v="2"/>
    <n v="3.0000000000000001E-3"/>
    <x v="0"/>
    <x v="1"/>
    <x v="1"/>
    <s v="Immediate medical attention"/>
  </r>
  <r>
    <n v="41"/>
    <s v="Male"/>
    <n v="60"/>
    <x v="0"/>
    <n v="145"/>
    <x v="0"/>
    <n v="67"/>
    <x v="2"/>
    <n v="120"/>
    <x v="0"/>
    <n v="3.41"/>
    <x v="0"/>
    <n v="3.0000000000000001E-3"/>
    <x v="0"/>
    <x v="0"/>
    <x v="0"/>
    <s v="Monitor closely and consult doctor"/>
  </r>
  <r>
    <n v="62"/>
    <s v="Male"/>
    <n v="81"/>
    <x v="0"/>
    <n v="150"/>
    <x v="0"/>
    <n v="75"/>
    <x v="2"/>
    <n v="130"/>
    <x v="0"/>
    <n v="3.5"/>
    <x v="0"/>
    <n v="2.4E-2"/>
    <x v="0"/>
    <x v="1"/>
    <x v="1"/>
    <s v="Immediate medical attention"/>
  </r>
  <r>
    <n v="69"/>
    <s v="Male"/>
    <n v="90"/>
    <x v="0"/>
    <n v="136"/>
    <x v="0"/>
    <n v="68"/>
    <x v="2"/>
    <n v="187"/>
    <x v="0"/>
    <n v="1.87"/>
    <x v="0"/>
    <n v="0.40500000000000003"/>
    <x v="1"/>
    <x v="1"/>
    <x v="1"/>
    <s v="Immediate medical attention"/>
  </r>
  <r>
    <n v="73"/>
    <s v="Female"/>
    <n v="90"/>
    <x v="0"/>
    <n v="95"/>
    <x v="1"/>
    <n v="50"/>
    <x v="1"/>
    <n v="98"/>
    <x v="1"/>
    <n v="300"/>
    <x v="2"/>
    <n v="1.4999999999999999E-2"/>
    <x v="0"/>
    <x v="1"/>
    <x v="1"/>
    <s v="Immediate medical attention"/>
  </r>
  <r>
    <n v="67"/>
    <s v="Male"/>
    <n v="58"/>
    <x v="1"/>
    <n v="93"/>
    <x v="1"/>
    <n v="78"/>
    <x v="2"/>
    <n v="108"/>
    <x v="0"/>
    <n v="3.13"/>
    <x v="0"/>
    <n v="8.9999999999999993E-3"/>
    <x v="0"/>
    <x v="0"/>
    <x v="2"/>
    <s v="Maintain healthy lifestyle"/>
  </r>
  <r>
    <n v="51"/>
    <s v="Male"/>
    <n v="57"/>
    <x v="1"/>
    <n v="208"/>
    <x v="0"/>
    <n v="40"/>
    <x v="1"/>
    <n v="247"/>
    <x v="0"/>
    <n v="11.07"/>
    <x v="2"/>
    <n v="0.23"/>
    <x v="2"/>
    <x v="1"/>
    <x v="1"/>
    <s v="Immediate medical attention"/>
  </r>
  <r>
    <n v="66"/>
    <s v="Female"/>
    <n v="80"/>
    <x v="0"/>
    <n v="117"/>
    <x v="1"/>
    <n v="83"/>
    <x v="0"/>
    <n v="132"/>
    <x v="0"/>
    <n v="6.61"/>
    <x v="1"/>
    <n v="3.0000000000000001E-3"/>
    <x v="0"/>
    <x v="1"/>
    <x v="1"/>
    <s v="Immediate medical attention"/>
  </r>
  <r>
    <n v="65"/>
    <s v="Female"/>
    <n v="68"/>
    <x v="0"/>
    <n v="123"/>
    <x v="1"/>
    <n v="70"/>
    <x v="2"/>
    <n v="201"/>
    <x v="0"/>
    <n v="2.2200000000000002"/>
    <x v="0"/>
    <n v="3.0000000000000001E-3"/>
    <x v="0"/>
    <x v="0"/>
    <x v="0"/>
    <s v="Monitor closely and consult doctor"/>
  </r>
  <r>
    <n v="60"/>
    <s v="Male"/>
    <n v="78"/>
    <x v="0"/>
    <n v="109"/>
    <x v="1"/>
    <n v="69"/>
    <x v="2"/>
    <n v="93"/>
    <x v="1"/>
    <n v="4.5999999999999996"/>
    <x v="0"/>
    <n v="1.9E-2"/>
    <x v="0"/>
    <x v="1"/>
    <x v="1"/>
    <s v="Immediate medical attention"/>
  </r>
  <r>
    <n v="74"/>
    <s v="Female"/>
    <n v="117"/>
    <x v="2"/>
    <n v="100"/>
    <x v="1"/>
    <n v="68"/>
    <x v="2"/>
    <n v="203"/>
    <x v="0"/>
    <n v="1.36"/>
    <x v="0"/>
    <n v="3.85"/>
    <x v="1"/>
    <x v="1"/>
    <x v="1"/>
    <s v="Immediate medical attention"/>
  </r>
  <r>
    <n v="66"/>
    <s v="Female"/>
    <n v="80"/>
    <x v="0"/>
    <n v="135"/>
    <x v="0"/>
    <n v="75"/>
    <x v="2"/>
    <n v="331"/>
    <x v="0"/>
    <n v="1.21"/>
    <x v="0"/>
    <n v="6.0000000000000001E-3"/>
    <x v="0"/>
    <x v="0"/>
    <x v="0"/>
    <s v="Monitor closely and consult doctor"/>
  </r>
  <r>
    <n v="71"/>
    <s v="Male"/>
    <n v="112"/>
    <x v="2"/>
    <n v="115"/>
    <x v="1"/>
    <n v="69"/>
    <x v="2"/>
    <n v="134"/>
    <x v="0"/>
    <n v="1.06"/>
    <x v="0"/>
    <n v="2.3E-2"/>
    <x v="0"/>
    <x v="1"/>
    <x v="1"/>
    <s v="Immediate medical attention"/>
  </r>
  <r>
    <n v="58"/>
    <s v="Male"/>
    <n v="72"/>
    <x v="0"/>
    <n v="130"/>
    <x v="0"/>
    <n v="80"/>
    <x v="0"/>
    <n v="117"/>
    <x v="0"/>
    <n v="4.4000000000000004"/>
    <x v="0"/>
    <n v="8.9999999999999993E-3"/>
    <x v="0"/>
    <x v="0"/>
    <x v="2"/>
    <s v="Maintain healthy lifestyle"/>
  </r>
  <r>
    <n v="53"/>
    <s v="Male"/>
    <n v="98"/>
    <x v="0"/>
    <n v="160"/>
    <x v="0"/>
    <n v="82"/>
    <x v="0"/>
    <n v="103"/>
    <x v="0"/>
    <n v="0.72199999999999998"/>
    <x v="0"/>
    <n v="0.224"/>
    <x v="2"/>
    <x v="1"/>
    <x v="1"/>
    <s v="Immediate medical attention"/>
  </r>
  <r>
    <n v="70"/>
    <s v="Female"/>
    <n v="80"/>
    <x v="0"/>
    <n v="90"/>
    <x v="1"/>
    <n v="41"/>
    <x v="1"/>
    <n v="85"/>
    <x v="1"/>
    <n v="1.29"/>
    <x v="0"/>
    <n v="6.01"/>
    <x v="1"/>
    <x v="1"/>
    <x v="1"/>
    <s v="Immediate medical attention"/>
  </r>
  <r>
    <n v="44"/>
    <s v="Male"/>
    <n v="85"/>
    <x v="0"/>
    <n v="129"/>
    <x v="1"/>
    <n v="90"/>
    <x v="0"/>
    <n v="192"/>
    <x v="0"/>
    <n v="1.47"/>
    <x v="0"/>
    <n v="4.9000000000000002E-2"/>
    <x v="2"/>
    <x v="1"/>
    <x v="1"/>
    <s v="Immediate medical attention"/>
  </r>
  <r>
    <n v="70"/>
    <s v="Male"/>
    <n v="76"/>
    <x v="0"/>
    <n v="140"/>
    <x v="0"/>
    <n v="63"/>
    <x v="2"/>
    <n v="87"/>
    <x v="1"/>
    <n v="4.78"/>
    <x v="0"/>
    <n v="1.7999999999999999E-2"/>
    <x v="0"/>
    <x v="1"/>
    <x v="1"/>
    <s v="Immediate medical attention"/>
  </r>
  <r>
    <n v="69"/>
    <s v="Male"/>
    <n v="74"/>
    <x v="0"/>
    <n v="156"/>
    <x v="0"/>
    <n v="74"/>
    <x v="2"/>
    <n v="135"/>
    <x v="0"/>
    <n v="1.59"/>
    <x v="0"/>
    <n v="0.29899999999999999"/>
    <x v="2"/>
    <x v="1"/>
    <x v="1"/>
    <s v="Immediate medical attention"/>
  </r>
  <r>
    <n v="53"/>
    <s v="Male"/>
    <n v="73"/>
    <x v="0"/>
    <n v="131"/>
    <x v="0"/>
    <n v="68"/>
    <x v="2"/>
    <n v="100"/>
    <x v="0"/>
    <n v="0.78500000000000003"/>
    <x v="0"/>
    <n v="0.60899999999999999"/>
    <x v="1"/>
    <x v="1"/>
    <x v="1"/>
    <s v="Immediate medical attention"/>
  </r>
  <r>
    <n v="60"/>
    <s v="Female"/>
    <n v="82"/>
    <x v="0"/>
    <n v="103"/>
    <x v="1"/>
    <n v="58"/>
    <x v="1"/>
    <n v="102"/>
    <x v="0"/>
    <n v="1.74"/>
    <x v="0"/>
    <n v="6.0000000000000001E-3"/>
    <x v="0"/>
    <x v="0"/>
    <x v="2"/>
    <s v="Maintain healthy lifestyle"/>
  </r>
  <r>
    <n v="50"/>
    <s v="Female"/>
    <n v="67"/>
    <x v="0"/>
    <n v="126"/>
    <x v="1"/>
    <n v="68"/>
    <x v="2"/>
    <n v="100"/>
    <x v="0"/>
    <n v="15.32"/>
    <x v="2"/>
    <n v="4.0000000000000001E-3"/>
    <x v="0"/>
    <x v="1"/>
    <x v="1"/>
    <s v="Immediate medical attention"/>
  </r>
  <r>
    <n v="55"/>
    <s v="Male"/>
    <n v="89"/>
    <x v="0"/>
    <n v="126"/>
    <x v="1"/>
    <n v="64"/>
    <x v="2"/>
    <n v="92"/>
    <x v="1"/>
    <n v="3.78"/>
    <x v="0"/>
    <n v="0.02"/>
    <x v="0"/>
    <x v="1"/>
    <x v="1"/>
    <s v="Immediate medical attention"/>
  </r>
  <r>
    <n v="43"/>
    <s v="Female"/>
    <n v="89"/>
    <x v="0"/>
    <n v="111"/>
    <x v="1"/>
    <n v="52"/>
    <x v="1"/>
    <n v="97"/>
    <x v="1"/>
    <n v="1.69"/>
    <x v="0"/>
    <n v="5.0000000000000001E-3"/>
    <x v="0"/>
    <x v="0"/>
    <x v="2"/>
    <s v="Maintain healthy lifestyle"/>
  </r>
  <r>
    <n v="33"/>
    <s v="Male"/>
    <n v="87"/>
    <x v="0"/>
    <n v="101"/>
    <x v="1"/>
    <n v="45"/>
    <x v="1"/>
    <n v="319"/>
    <x v="0"/>
    <n v="1.32"/>
    <x v="0"/>
    <n v="6.0000000000000001E-3"/>
    <x v="0"/>
    <x v="0"/>
    <x v="0"/>
    <s v="Monitor closely and consult doctor"/>
  </r>
  <r>
    <n v="46"/>
    <s v="Male"/>
    <n v="96"/>
    <x v="0"/>
    <n v="97"/>
    <x v="1"/>
    <n v="55"/>
    <x v="1"/>
    <n v="134"/>
    <x v="0"/>
    <n v="13.7"/>
    <x v="2"/>
    <n v="6.8000000000000005E-2"/>
    <x v="2"/>
    <x v="1"/>
    <x v="1"/>
    <s v="Immediate medical attention"/>
  </r>
  <r>
    <n v="46"/>
    <s v="Female"/>
    <n v="89"/>
    <x v="0"/>
    <n v="91"/>
    <x v="1"/>
    <n v="51"/>
    <x v="1"/>
    <n v="87"/>
    <x v="1"/>
    <n v="111"/>
    <x v="2"/>
    <n v="4.0000000000000001E-3"/>
    <x v="0"/>
    <x v="1"/>
    <x v="1"/>
    <s v="Immediate medical attention"/>
  </r>
  <r>
    <n v="74"/>
    <s v="Male"/>
    <n v="91"/>
    <x v="0"/>
    <n v="91"/>
    <x v="1"/>
    <n v="56"/>
    <x v="1"/>
    <n v="96"/>
    <x v="1"/>
    <n v="1.01"/>
    <x v="0"/>
    <n v="3.2000000000000001E-2"/>
    <x v="0"/>
    <x v="1"/>
    <x v="1"/>
    <s v="Immediate medical attention"/>
  </r>
  <r>
    <n v="45"/>
    <s v="Male"/>
    <n v="85"/>
    <x v="0"/>
    <n v="106"/>
    <x v="1"/>
    <n v="63"/>
    <x v="2"/>
    <n v="274"/>
    <x v="0"/>
    <n v="3.24"/>
    <x v="0"/>
    <n v="1.2999999999999999E-2"/>
    <x v="0"/>
    <x v="0"/>
    <x v="0"/>
    <s v="Monitor closely and consult doctor"/>
  </r>
  <r>
    <n v="68"/>
    <s v="Male"/>
    <n v="82"/>
    <x v="0"/>
    <n v="80"/>
    <x v="2"/>
    <n v="42"/>
    <x v="1"/>
    <n v="89"/>
    <x v="1"/>
    <n v="1.2"/>
    <x v="0"/>
    <n v="1.0999999999999999E-2"/>
    <x v="0"/>
    <x v="0"/>
    <x v="2"/>
    <s v="Maintain healthy lifestyle"/>
  </r>
  <r>
    <n v="34"/>
    <s v="Male"/>
    <n v="63"/>
    <x v="0"/>
    <n v="153"/>
    <x v="0"/>
    <n v="66"/>
    <x v="2"/>
    <n v="301"/>
    <x v="0"/>
    <n v="3.85"/>
    <x v="0"/>
    <n v="4.0000000000000001E-3"/>
    <x v="0"/>
    <x v="0"/>
    <x v="0"/>
    <s v="Monitor closely and consult doctor"/>
  </r>
  <r>
    <n v="67"/>
    <s v="Male"/>
    <n v="64"/>
    <x v="0"/>
    <n v="112"/>
    <x v="1"/>
    <n v="65"/>
    <x v="2"/>
    <n v="100"/>
    <x v="0"/>
    <n v="1.83"/>
    <x v="0"/>
    <n v="1.0999999999999999E-2"/>
    <x v="0"/>
    <x v="0"/>
    <x v="2"/>
    <s v="Maintain healthy lifestyle"/>
  </r>
  <r>
    <n v="37"/>
    <s v="Male"/>
    <n v="70"/>
    <x v="0"/>
    <n v="120"/>
    <x v="1"/>
    <n v="60"/>
    <x v="2"/>
    <n v="227"/>
    <x v="0"/>
    <n v="1.95"/>
    <x v="0"/>
    <n v="3.0000000000000001E-3"/>
    <x v="0"/>
    <x v="0"/>
    <x v="0"/>
    <s v="Monitor closely and consult doctor"/>
  </r>
  <r>
    <n v="74"/>
    <s v="Male"/>
    <n v="62"/>
    <x v="0"/>
    <n v="131"/>
    <x v="0"/>
    <n v="70"/>
    <x v="2"/>
    <n v="107"/>
    <x v="0"/>
    <n v="1.18"/>
    <x v="0"/>
    <n v="2.3E-2"/>
    <x v="0"/>
    <x v="1"/>
    <x v="1"/>
    <s v="Immediate medical attention"/>
  </r>
  <r>
    <n v="37"/>
    <s v="Male"/>
    <n v="66"/>
    <x v="0"/>
    <n v="140"/>
    <x v="0"/>
    <n v="52"/>
    <x v="1"/>
    <n v="269"/>
    <x v="0"/>
    <n v="10.18"/>
    <x v="2"/>
    <n v="3.0000000000000001E-3"/>
    <x v="0"/>
    <x v="1"/>
    <x v="1"/>
    <s v="Immediate medical attention"/>
  </r>
  <r>
    <n v="45"/>
    <s v="Male"/>
    <n v="62"/>
    <x v="0"/>
    <n v="142"/>
    <x v="0"/>
    <n v="80"/>
    <x v="0"/>
    <n v="111"/>
    <x v="0"/>
    <n v="1.32"/>
    <x v="0"/>
    <n v="7.0000000000000001E-3"/>
    <x v="0"/>
    <x v="0"/>
    <x v="0"/>
    <s v="Monitor closely and consult doctor"/>
  </r>
  <r>
    <n v="40"/>
    <s v="Male"/>
    <n v="64"/>
    <x v="0"/>
    <n v="160"/>
    <x v="0"/>
    <n v="77"/>
    <x v="2"/>
    <n v="101"/>
    <x v="0"/>
    <n v="6.63"/>
    <x v="1"/>
    <n v="3.0000000000000001E-3"/>
    <x v="0"/>
    <x v="1"/>
    <x v="1"/>
    <s v="Immediate medical attention"/>
  </r>
  <r>
    <n v="61"/>
    <s v="Male"/>
    <n v="69"/>
    <x v="0"/>
    <n v="148"/>
    <x v="0"/>
    <n v="72"/>
    <x v="2"/>
    <n v="95"/>
    <x v="1"/>
    <n v="1.48"/>
    <x v="0"/>
    <n v="3.0000000000000001E-3"/>
    <x v="0"/>
    <x v="0"/>
    <x v="0"/>
    <s v="Monitor closely and consult doctor"/>
  </r>
  <r>
    <n v="52"/>
    <s v="Male"/>
    <n v="84"/>
    <x v="0"/>
    <n v="128"/>
    <x v="1"/>
    <n v="80"/>
    <x v="0"/>
    <n v="279"/>
    <x v="0"/>
    <n v="2.39"/>
    <x v="0"/>
    <n v="3.1E-2"/>
    <x v="0"/>
    <x v="1"/>
    <x v="1"/>
    <s v="Immediate medical attention"/>
  </r>
  <r>
    <n v="39"/>
    <s v="Male"/>
    <n v="103"/>
    <x v="2"/>
    <n v="126"/>
    <x v="1"/>
    <n v="75"/>
    <x v="2"/>
    <n v="166"/>
    <x v="0"/>
    <n v="1.79"/>
    <x v="0"/>
    <n v="0.79"/>
    <x v="1"/>
    <x v="1"/>
    <x v="1"/>
    <s v="Immediate medical attention"/>
  </r>
  <r>
    <n v="47"/>
    <s v="Female"/>
    <n v="85"/>
    <x v="0"/>
    <n v="138"/>
    <x v="0"/>
    <n v="98"/>
    <x v="0"/>
    <n v="321"/>
    <x v="0"/>
    <n v="1.88"/>
    <x v="0"/>
    <n v="0.88"/>
    <x v="1"/>
    <x v="1"/>
    <x v="1"/>
    <s v="Immediate medical attention"/>
  </r>
  <r>
    <n v="62"/>
    <s v="Female"/>
    <n v="70"/>
    <x v="0"/>
    <n v="129"/>
    <x v="1"/>
    <n v="59"/>
    <x v="1"/>
    <n v="98"/>
    <x v="1"/>
    <n v="3.23"/>
    <x v="0"/>
    <n v="7.0000000000000001E-3"/>
    <x v="0"/>
    <x v="0"/>
    <x v="2"/>
    <s v="Maintain healthy lifestyle"/>
  </r>
  <r>
    <n v="35"/>
    <s v="Male"/>
    <n v="63"/>
    <x v="0"/>
    <n v="106"/>
    <x v="1"/>
    <n v="61"/>
    <x v="2"/>
    <n v="105"/>
    <x v="0"/>
    <n v="4.79"/>
    <x v="0"/>
    <n v="3.0000000000000001E-3"/>
    <x v="0"/>
    <x v="0"/>
    <x v="2"/>
    <s v="Maintain healthy lifestyle"/>
  </r>
  <r>
    <n v="75"/>
    <s v="Male"/>
    <n v="69"/>
    <x v="0"/>
    <n v="103"/>
    <x v="1"/>
    <n v="68"/>
    <x v="2"/>
    <n v="136"/>
    <x v="0"/>
    <n v="1.81"/>
    <x v="0"/>
    <n v="1.6E-2"/>
    <x v="0"/>
    <x v="1"/>
    <x v="1"/>
    <s v="Immediate medical attention"/>
  </r>
  <r>
    <n v="52"/>
    <s v="Male"/>
    <n v="64"/>
    <x v="0"/>
    <n v="119"/>
    <x v="1"/>
    <n v="73"/>
    <x v="2"/>
    <n v="82"/>
    <x v="1"/>
    <n v="60.68"/>
    <x v="2"/>
    <n v="0.01"/>
    <x v="0"/>
    <x v="1"/>
    <x v="1"/>
    <s v="Immediate medical attention"/>
  </r>
  <r>
    <n v="70"/>
    <s v="Male"/>
    <n v="112"/>
    <x v="2"/>
    <n v="170"/>
    <x v="0"/>
    <n v="104"/>
    <x v="0"/>
    <n v="117"/>
    <x v="0"/>
    <n v="3.95"/>
    <x v="0"/>
    <n v="1.2E-2"/>
    <x v="0"/>
    <x v="0"/>
    <x v="0"/>
    <s v="Monitor closely and consult doctor"/>
  </r>
  <r>
    <n v="65"/>
    <s v="Male"/>
    <n v="62"/>
    <x v="0"/>
    <n v="76"/>
    <x v="2"/>
    <n v="55"/>
    <x v="1"/>
    <n v="107"/>
    <x v="0"/>
    <n v="1.68"/>
    <x v="0"/>
    <n v="2.4E-2"/>
    <x v="0"/>
    <x v="1"/>
    <x v="1"/>
    <s v="Immediate medical attention"/>
  </r>
  <r>
    <n v="82"/>
    <s v="Female"/>
    <n v="93"/>
    <x v="0"/>
    <n v="180"/>
    <x v="0"/>
    <n v="104"/>
    <x v="0"/>
    <n v="120"/>
    <x v="0"/>
    <n v="1.76"/>
    <x v="0"/>
    <n v="0.32500000000000001"/>
    <x v="2"/>
    <x v="1"/>
    <x v="1"/>
    <s v="Immediate medical attention"/>
  </r>
  <r>
    <n v="50"/>
    <s v="Female"/>
    <n v="92"/>
    <x v="0"/>
    <n v="167"/>
    <x v="0"/>
    <n v="105"/>
    <x v="0"/>
    <n v="136"/>
    <x v="0"/>
    <n v="0.89800000000000002"/>
    <x v="0"/>
    <n v="1.6E-2"/>
    <x v="0"/>
    <x v="1"/>
    <x v="1"/>
    <s v="Immediate medical attention"/>
  </r>
  <r>
    <n v="63"/>
    <s v="Male"/>
    <n v="81"/>
    <x v="0"/>
    <n v="200"/>
    <x v="0"/>
    <n v="110"/>
    <x v="0"/>
    <n v="208"/>
    <x v="0"/>
    <n v="2.5"/>
    <x v="0"/>
    <n v="8.9999999999999993E-3"/>
    <x v="0"/>
    <x v="0"/>
    <x v="0"/>
    <s v="Monitor closely and consult doctor"/>
  </r>
  <r>
    <n v="53"/>
    <s v="Female"/>
    <n v="80"/>
    <x v="0"/>
    <n v="125"/>
    <x v="1"/>
    <n v="75"/>
    <x v="2"/>
    <n v="125"/>
    <x v="0"/>
    <n v="4.76"/>
    <x v="0"/>
    <n v="3.0000000000000001E-3"/>
    <x v="0"/>
    <x v="0"/>
    <x v="2"/>
    <s v="Maintain healthy lifestyle"/>
  </r>
  <r>
    <n v="43"/>
    <s v="Female"/>
    <n v="75"/>
    <x v="0"/>
    <n v="150"/>
    <x v="0"/>
    <n v="95"/>
    <x v="0"/>
    <n v="103"/>
    <x v="0"/>
    <n v="81.84"/>
    <x v="2"/>
    <n v="5.0000000000000001E-3"/>
    <x v="0"/>
    <x v="1"/>
    <x v="1"/>
    <s v="Immediate medical attention"/>
  </r>
  <r>
    <n v="60"/>
    <s v="Male"/>
    <n v="80"/>
    <x v="0"/>
    <n v="127"/>
    <x v="1"/>
    <n v="82"/>
    <x v="0"/>
    <n v="100"/>
    <x v="0"/>
    <n v="247.8"/>
    <x v="2"/>
    <n v="7.0000000000000001E-3"/>
    <x v="0"/>
    <x v="1"/>
    <x v="1"/>
    <s v="Immediate medical attention"/>
  </r>
  <r>
    <n v="36"/>
    <s v="Male"/>
    <n v="81"/>
    <x v="0"/>
    <n v="135"/>
    <x v="0"/>
    <n v="81"/>
    <x v="0"/>
    <n v="93"/>
    <x v="1"/>
    <n v="3.07"/>
    <x v="0"/>
    <n v="6.0000000000000001E-3"/>
    <x v="0"/>
    <x v="0"/>
    <x v="2"/>
    <s v="Maintain healthy lifestyle"/>
  </r>
  <r>
    <n v="46"/>
    <s v="Female"/>
    <n v="80"/>
    <x v="0"/>
    <n v="129"/>
    <x v="1"/>
    <n v="89"/>
    <x v="0"/>
    <n v="99"/>
    <x v="1"/>
    <n v="2.38"/>
    <x v="0"/>
    <n v="0.71"/>
    <x v="1"/>
    <x v="1"/>
    <x v="1"/>
    <s v="Immediate medical attention"/>
  </r>
  <r>
    <n v="63"/>
    <s v="Male"/>
    <n v="101"/>
    <x v="2"/>
    <n v="142"/>
    <x v="0"/>
    <n v="96"/>
    <x v="0"/>
    <n v="228"/>
    <x v="0"/>
    <n v="2.4700000000000002"/>
    <x v="0"/>
    <n v="1.0999999999999999E-2"/>
    <x v="0"/>
    <x v="0"/>
    <x v="0"/>
    <s v="Monitor closely and consult doctor"/>
  </r>
  <r>
    <n v="47"/>
    <s v="Female"/>
    <n v="75"/>
    <x v="0"/>
    <n v="157"/>
    <x v="0"/>
    <n v="87"/>
    <x v="0"/>
    <n v="238"/>
    <x v="0"/>
    <n v="4.84"/>
    <x v="0"/>
    <n v="3.0000000000000001E-3"/>
    <x v="0"/>
    <x v="0"/>
    <x v="0"/>
    <s v="Monitor closely and consult doctor"/>
  </r>
  <r>
    <n v="71"/>
    <s v="Female"/>
    <n v="82"/>
    <x v="0"/>
    <n v="164"/>
    <x v="0"/>
    <n v="90"/>
    <x v="0"/>
    <n v="96"/>
    <x v="1"/>
    <n v="3.72"/>
    <x v="0"/>
    <n v="0.02"/>
    <x v="0"/>
    <x v="1"/>
    <x v="1"/>
    <s v="Immediate medical attention"/>
  </r>
  <r>
    <n v="55"/>
    <s v="Male"/>
    <n v="83"/>
    <x v="0"/>
    <n v="94"/>
    <x v="1"/>
    <n v="80"/>
    <x v="0"/>
    <n v="133"/>
    <x v="0"/>
    <n v="2.4300000000000002"/>
    <x v="0"/>
    <n v="1.47"/>
    <x v="1"/>
    <x v="1"/>
    <x v="1"/>
    <s v="Immediate medical attention"/>
  </r>
  <r>
    <n v="63"/>
    <s v="Male"/>
    <n v="103"/>
    <x v="2"/>
    <n v="170"/>
    <x v="0"/>
    <n v="90"/>
    <x v="0"/>
    <n v="136"/>
    <x v="0"/>
    <n v="2.73"/>
    <x v="0"/>
    <n v="2.5999999999999999E-2"/>
    <x v="0"/>
    <x v="1"/>
    <x v="1"/>
    <s v="Immediate medical attention"/>
  </r>
  <r>
    <n v="65"/>
    <s v="Male"/>
    <n v="62"/>
    <x v="0"/>
    <n v="76"/>
    <x v="2"/>
    <n v="55"/>
    <x v="1"/>
    <n v="113"/>
    <x v="0"/>
    <n v="1.67"/>
    <x v="0"/>
    <n v="2.3E-2"/>
    <x v="0"/>
    <x v="1"/>
    <x v="1"/>
    <s v="Immediate medical attention"/>
  </r>
  <r>
    <n v="21"/>
    <s v="Male"/>
    <n v="97"/>
    <x v="0"/>
    <n v="150"/>
    <x v="0"/>
    <n v="78"/>
    <x v="2"/>
    <n v="98"/>
    <x v="1"/>
    <n v="10.75"/>
    <x v="2"/>
    <n v="0.60199999999999998"/>
    <x v="1"/>
    <x v="1"/>
    <x v="1"/>
    <s v="Immediate medical attention"/>
  </r>
  <r>
    <n v="60"/>
    <s v="Female"/>
    <n v="75"/>
    <x v="0"/>
    <n v="125"/>
    <x v="1"/>
    <n v="73"/>
    <x v="2"/>
    <n v="91"/>
    <x v="1"/>
    <n v="5.01"/>
    <x v="1"/>
    <n v="3.0000000000000001E-3"/>
    <x v="0"/>
    <x v="1"/>
    <x v="1"/>
    <s v="Immediate medical attention"/>
  </r>
  <r>
    <n v="50"/>
    <s v="Female"/>
    <n v="81"/>
    <x v="0"/>
    <n v="124"/>
    <x v="1"/>
    <n v="75"/>
    <x v="2"/>
    <n v="114"/>
    <x v="0"/>
    <n v="0.32100000000000001"/>
    <x v="0"/>
    <n v="3.0000000000000001E-3"/>
    <x v="0"/>
    <x v="0"/>
    <x v="2"/>
    <s v="Maintain healthy lifestyle"/>
  </r>
  <r>
    <n v="43"/>
    <s v="Male"/>
    <n v="75"/>
    <x v="0"/>
    <n v="116"/>
    <x v="1"/>
    <n v="72"/>
    <x v="2"/>
    <n v="96"/>
    <x v="1"/>
    <n v="2.13"/>
    <x v="0"/>
    <n v="4.0000000000000001E-3"/>
    <x v="0"/>
    <x v="0"/>
    <x v="2"/>
    <s v="Maintain healthy lifestyle"/>
  </r>
  <r>
    <n v="62"/>
    <s v="Male"/>
    <n v="89"/>
    <x v="0"/>
    <n v="116"/>
    <x v="1"/>
    <n v="68"/>
    <x v="2"/>
    <n v="149"/>
    <x v="0"/>
    <n v="3.63"/>
    <x v="0"/>
    <n v="0.152"/>
    <x v="2"/>
    <x v="1"/>
    <x v="1"/>
    <s v="Immediate medical attention"/>
  </r>
  <r>
    <n v="66"/>
    <s v="Male"/>
    <n v="66"/>
    <x v="0"/>
    <n v="160"/>
    <x v="0"/>
    <n v="83"/>
    <x v="0"/>
    <n v="103"/>
    <x v="0"/>
    <n v="71.77"/>
    <x v="2"/>
    <n v="1.4999999999999999E-2"/>
    <x v="0"/>
    <x v="1"/>
    <x v="1"/>
    <s v="Immediate medical attention"/>
  </r>
  <r>
    <n v="52"/>
    <s v="Male"/>
    <n v="60"/>
    <x v="0"/>
    <n v="117"/>
    <x v="1"/>
    <n v="68"/>
    <x v="2"/>
    <n v="110"/>
    <x v="0"/>
    <n v="1.04"/>
    <x v="0"/>
    <n v="0.81"/>
    <x v="1"/>
    <x v="1"/>
    <x v="1"/>
    <s v="Immediate medical attention"/>
  </r>
  <r>
    <n v="57"/>
    <s v="Male"/>
    <n v="95"/>
    <x v="0"/>
    <n v="129"/>
    <x v="1"/>
    <n v="77"/>
    <x v="2"/>
    <n v="251"/>
    <x v="0"/>
    <n v="4.34"/>
    <x v="0"/>
    <n v="10.3"/>
    <x v="1"/>
    <x v="1"/>
    <x v="1"/>
    <s v="Immediate medical attention"/>
  </r>
  <r>
    <n v="55"/>
    <s v="Male"/>
    <n v="94"/>
    <x v="0"/>
    <n v="98"/>
    <x v="1"/>
    <n v="46"/>
    <x v="1"/>
    <n v="87"/>
    <x v="1"/>
    <n v="1.93"/>
    <x v="0"/>
    <n v="0.01"/>
    <x v="0"/>
    <x v="0"/>
    <x v="2"/>
    <s v="Maintain healthy lifestyle"/>
  </r>
  <r>
    <n v="43"/>
    <s v="Female"/>
    <n v="64"/>
    <x v="0"/>
    <n v="160"/>
    <x v="0"/>
    <n v="77"/>
    <x v="2"/>
    <n v="191"/>
    <x v="0"/>
    <n v="1.1499999999999999"/>
    <x v="0"/>
    <n v="1.0999999999999999E-2"/>
    <x v="0"/>
    <x v="0"/>
    <x v="0"/>
    <s v="Monitor closely and consult doctor"/>
  </r>
  <r>
    <n v="55"/>
    <s v="Male"/>
    <n v="70"/>
    <x v="0"/>
    <n v="120"/>
    <x v="1"/>
    <n v="55"/>
    <x v="1"/>
    <n v="334"/>
    <x v="0"/>
    <n v="2.4900000000000002"/>
    <x v="0"/>
    <n v="8.0000000000000002E-3"/>
    <x v="0"/>
    <x v="0"/>
    <x v="0"/>
    <s v="Monitor closely and consult doctor"/>
  </r>
  <r>
    <n v="72"/>
    <s v="Female"/>
    <n v="64"/>
    <x v="0"/>
    <n v="112"/>
    <x v="1"/>
    <n v="65"/>
    <x v="2"/>
    <n v="109"/>
    <x v="0"/>
    <n v="1.32"/>
    <x v="0"/>
    <n v="7.5999999999999998E-2"/>
    <x v="2"/>
    <x v="1"/>
    <x v="1"/>
    <s v="Immediate medical attention"/>
  </r>
  <r>
    <n v="75"/>
    <s v="Female"/>
    <n v="75"/>
    <x v="0"/>
    <n v="134"/>
    <x v="0"/>
    <n v="85"/>
    <x v="0"/>
    <n v="201"/>
    <x v="0"/>
    <n v="1.24"/>
    <x v="0"/>
    <n v="7.0000000000000001E-3"/>
    <x v="0"/>
    <x v="0"/>
    <x v="0"/>
    <s v="Monitor closely and consult doctor"/>
  </r>
  <r>
    <n v="48"/>
    <s v="Male"/>
    <n v="61"/>
    <x v="0"/>
    <n v="112"/>
    <x v="1"/>
    <n v="58"/>
    <x v="1"/>
    <n v="101"/>
    <x v="0"/>
    <n v="31.85"/>
    <x v="2"/>
    <n v="1.2E-2"/>
    <x v="0"/>
    <x v="1"/>
    <x v="1"/>
    <s v="Immediate medical attention"/>
  </r>
  <r>
    <n v="32"/>
    <s v="Male"/>
    <n v="40"/>
    <x v="1"/>
    <n v="179"/>
    <x v="0"/>
    <n v="68"/>
    <x v="2"/>
    <n v="167"/>
    <x v="0"/>
    <n v="9.6300000000000008"/>
    <x v="1"/>
    <n v="4.0000000000000001E-3"/>
    <x v="0"/>
    <x v="1"/>
    <x v="1"/>
    <s v="Immediate medical attention"/>
  </r>
  <r>
    <n v="63"/>
    <s v="Female"/>
    <n v="60"/>
    <x v="0"/>
    <n v="214"/>
    <x v="0"/>
    <n v="82"/>
    <x v="0"/>
    <n v="85"/>
    <x v="1"/>
    <n v="1.21"/>
    <x v="0"/>
    <n v="3.0000000000000001E-3"/>
    <x v="0"/>
    <x v="0"/>
    <x v="0"/>
    <s v="Monitor closely and consult doctor"/>
  </r>
  <r>
    <n v="86"/>
    <s v="Male"/>
    <n v="60"/>
    <x v="0"/>
    <n v="154"/>
    <x v="0"/>
    <n v="81"/>
    <x v="0"/>
    <n v="112"/>
    <x v="0"/>
    <n v="300"/>
    <x v="2"/>
    <n v="1.79"/>
    <x v="1"/>
    <x v="1"/>
    <x v="1"/>
    <s v="Immediate medical attention"/>
  </r>
  <r>
    <n v="40"/>
    <s v="Female"/>
    <n v="61"/>
    <x v="0"/>
    <n v="160"/>
    <x v="0"/>
    <n v="95"/>
    <x v="0"/>
    <n v="123"/>
    <x v="0"/>
    <n v="11.87"/>
    <x v="2"/>
    <n v="0.03"/>
    <x v="0"/>
    <x v="1"/>
    <x v="1"/>
    <s v="Immediate medical attention"/>
  </r>
  <r>
    <n v="29"/>
    <s v="Female"/>
    <n v="74"/>
    <x v="0"/>
    <n v="223"/>
    <x v="0"/>
    <n v="118"/>
    <x v="0"/>
    <n v="86"/>
    <x v="1"/>
    <n v="4.93"/>
    <x v="0"/>
    <n v="3.0000000000000001E-3"/>
    <x v="0"/>
    <x v="1"/>
    <x v="1"/>
    <s v="Immediate medical attention"/>
  </r>
  <r>
    <n v="50"/>
    <s v="Male"/>
    <n v="67"/>
    <x v="0"/>
    <n v="101"/>
    <x v="1"/>
    <n v="69"/>
    <x v="2"/>
    <n v="177"/>
    <x v="0"/>
    <n v="4.67"/>
    <x v="0"/>
    <n v="1.6E-2"/>
    <x v="0"/>
    <x v="1"/>
    <x v="1"/>
    <s v="Immediate medical attention"/>
  </r>
  <r>
    <n v="42"/>
    <s v="Male"/>
    <n v="60"/>
    <x v="0"/>
    <n v="166"/>
    <x v="0"/>
    <n v="90"/>
    <x v="0"/>
    <n v="90"/>
    <x v="1"/>
    <n v="3.4"/>
    <x v="0"/>
    <n v="1.4E-2"/>
    <x v="0"/>
    <x v="0"/>
    <x v="0"/>
    <s v="Monitor closely and consult doctor"/>
  </r>
  <r>
    <n v="50"/>
    <s v="Male"/>
    <n v="60"/>
    <x v="0"/>
    <n v="150"/>
    <x v="0"/>
    <n v="83"/>
    <x v="0"/>
    <n v="125"/>
    <x v="0"/>
    <n v="2.67"/>
    <x v="0"/>
    <n v="3.0000000000000001E-3"/>
    <x v="0"/>
    <x v="0"/>
    <x v="0"/>
    <s v="Monitor closely and consult doctor"/>
  </r>
  <r>
    <n v="68"/>
    <s v="Male"/>
    <n v="60"/>
    <x v="0"/>
    <n v="199"/>
    <x v="0"/>
    <n v="99"/>
    <x v="0"/>
    <n v="115"/>
    <x v="0"/>
    <n v="2.67"/>
    <x v="0"/>
    <n v="10"/>
    <x v="1"/>
    <x v="1"/>
    <x v="1"/>
    <s v="Immediate medical attention"/>
  </r>
  <r>
    <n v="72"/>
    <s v="Female"/>
    <n v="94"/>
    <x v="0"/>
    <n v="122"/>
    <x v="1"/>
    <n v="67"/>
    <x v="2"/>
    <n v="392"/>
    <x v="0"/>
    <n v="1.0900000000000001"/>
    <x v="0"/>
    <n v="1.6E-2"/>
    <x v="0"/>
    <x v="1"/>
    <x v="1"/>
    <s v="Immediate medical attention"/>
  </r>
  <r>
    <n v="68"/>
    <s v="Male"/>
    <n v="76"/>
    <x v="0"/>
    <n v="120"/>
    <x v="1"/>
    <n v="70"/>
    <x v="2"/>
    <n v="147"/>
    <x v="0"/>
    <n v="1.87"/>
    <x v="0"/>
    <n v="3.5999999999999997E-2"/>
    <x v="0"/>
    <x v="1"/>
    <x v="1"/>
    <s v="Immediate medical attention"/>
  </r>
  <r>
    <n v="60"/>
    <s v="Male"/>
    <n v="81"/>
    <x v="0"/>
    <n v="118"/>
    <x v="1"/>
    <n v="66"/>
    <x v="2"/>
    <n v="87"/>
    <x v="1"/>
    <n v="3.96"/>
    <x v="0"/>
    <n v="2.9000000000000001E-2"/>
    <x v="0"/>
    <x v="1"/>
    <x v="1"/>
    <s v="Immediate medical attention"/>
  </r>
  <r>
    <n v="40"/>
    <s v="Male"/>
    <n v="73"/>
    <x v="0"/>
    <n v="114"/>
    <x v="1"/>
    <n v="68"/>
    <x v="2"/>
    <n v="90"/>
    <x v="1"/>
    <n v="1.4"/>
    <x v="0"/>
    <n v="2.1999999999999999E-2"/>
    <x v="0"/>
    <x v="1"/>
    <x v="1"/>
    <s v="Immediate medical attention"/>
  </r>
  <r>
    <n v="27"/>
    <s v="Male"/>
    <n v="94"/>
    <x v="0"/>
    <n v="157"/>
    <x v="0"/>
    <n v="79"/>
    <x v="2"/>
    <n v="141"/>
    <x v="0"/>
    <n v="6.25"/>
    <x v="1"/>
    <n v="3.0000000000000001E-3"/>
    <x v="0"/>
    <x v="1"/>
    <x v="1"/>
    <s v="Immediate medical attention"/>
  </r>
  <r>
    <n v="55"/>
    <s v="Female"/>
    <n v="72"/>
    <x v="0"/>
    <n v="107"/>
    <x v="1"/>
    <n v="86"/>
    <x v="0"/>
    <n v="147"/>
    <x v="0"/>
    <n v="3.46"/>
    <x v="0"/>
    <n v="3.0000000000000001E-3"/>
    <x v="0"/>
    <x v="0"/>
    <x v="2"/>
    <s v="Maintain healthy lifestyle"/>
  </r>
  <r>
    <n v="35"/>
    <s v="Male"/>
    <n v="60"/>
    <x v="0"/>
    <n v="109"/>
    <x v="1"/>
    <n v="65"/>
    <x v="2"/>
    <n v="222"/>
    <x v="0"/>
    <n v="3.27"/>
    <x v="0"/>
    <n v="3.0000000000000001E-3"/>
    <x v="0"/>
    <x v="0"/>
    <x v="0"/>
    <s v="Monitor closely and consult doctor"/>
  </r>
  <r>
    <n v="75"/>
    <s v="Female"/>
    <n v="92"/>
    <x v="0"/>
    <n v="151"/>
    <x v="0"/>
    <n v="78"/>
    <x v="2"/>
    <n v="174"/>
    <x v="0"/>
    <n v="3.87"/>
    <x v="0"/>
    <n v="2.8000000000000001E-2"/>
    <x v="0"/>
    <x v="1"/>
    <x v="1"/>
    <s v="Immediate medical attention"/>
  </r>
  <r>
    <n v="65"/>
    <s v="Male"/>
    <n v="135"/>
    <x v="2"/>
    <n v="98"/>
    <x v="1"/>
    <n v="60"/>
    <x v="2"/>
    <n v="162"/>
    <x v="0"/>
    <n v="7.67"/>
    <x v="1"/>
    <n v="2.5000000000000001E-2"/>
    <x v="0"/>
    <x v="1"/>
    <x v="1"/>
    <s v="Immediate medical attention"/>
  </r>
  <r>
    <n v="37"/>
    <s v="Female"/>
    <n v="76"/>
    <x v="0"/>
    <n v="109"/>
    <x v="1"/>
    <n v="85"/>
    <x v="0"/>
    <n v="219"/>
    <x v="0"/>
    <n v="2.5499999999999998"/>
    <x v="0"/>
    <n v="3.0000000000000001E-3"/>
    <x v="0"/>
    <x v="0"/>
    <x v="0"/>
    <s v="Monitor closely and consult doctor"/>
  </r>
  <r>
    <n v="33"/>
    <s v="Female"/>
    <n v="63"/>
    <x v="0"/>
    <n v="110"/>
    <x v="1"/>
    <n v="68"/>
    <x v="2"/>
    <n v="189"/>
    <x v="0"/>
    <n v="2.52"/>
    <x v="0"/>
    <n v="5.0000000000000001E-3"/>
    <x v="0"/>
    <x v="0"/>
    <x v="2"/>
    <s v="Maintain healthy lifestyle"/>
  </r>
  <r>
    <n v="61"/>
    <s v="Male"/>
    <n v="63"/>
    <x v="0"/>
    <n v="104"/>
    <x v="1"/>
    <n v="63"/>
    <x v="2"/>
    <n v="193"/>
    <x v="0"/>
    <n v="4.87"/>
    <x v="0"/>
    <n v="4.5999999999999999E-2"/>
    <x v="2"/>
    <x v="1"/>
    <x v="1"/>
    <s v="Immediate medical attention"/>
  </r>
  <r>
    <n v="63"/>
    <s v="Male"/>
    <n v="64"/>
    <x v="0"/>
    <n v="106"/>
    <x v="1"/>
    <n v="68"/>
    <x v="2"/>
    <n v="85"/>
    <x v="1"/>
    <n v="2.39"/>
    <x v="0"/>
    <n v="1.2E-2"/>
    <x v="0"/>
    <x v="0"/>
    <x v="2"/>
    <s v="Maintain healthy lifestyle"/>
  </r>
  <r>
    <n v="70"/>
    <s v="Female"/>
    <n v="61"/>
    <x v="0"/>
    <n v="136"/>
    <x v="0"/>
    <n v="70"/>
    <x v="2"/>
    <n v="87"/>
    <x v="1"/>
    <n v="2.94"/>
    <x v="0"/>
    <n v="3.6999999999999998E-2"/>
    <x v="0"/>
    <x v="1"/>
    <x v="1"/>
    <s v="Immediate medical attention"/>
  </r>
  <r>
    <n v="65"/>
    <s v="Male"/>
    <n v="58"/>
    <x v="1"/>
    <n v="156"/>
    <x v="0"/>
    <n v="76"/>
    <x v="2"/>
    <n v="111"/>
    <x v="0"/>
    <n v="1.79"/>
    <x v="0"/>
    <n v="3.0000000000000001E-3"/>
    <x v="0"/>
    <x v="0"/>
    <x v="0"/>
    <s v="Monitor closely and consult doctor"/>
  </r>
  <r>
    <n v="27"/>
    <s v="Male"/>
    <n v="60"/>
    <x v="0"/>
    <n v="166"/>
    <x v="0"/>
    <n v="82"/>
    <x v="0"/>
    <n v="181"/>
    <x v="0"/>
    <n v="1.0900000000000001"/>
    <x v="0"/>
    <n v="3.0000000000000001E-3"/>
    <x v="0"/>
    <x v="0"/>
    <x v="0"/>
    <s v="Monitor closely and consult doctor"/>
  </r>
  <r>
    <n v="42"/>
    <s v="Female"/>
    <n v="65"/>
    <x v="0"/>
    <n v="155"/>
    <x v="0"/>
    <n v="75"/>
    <x v="2"/>
    <n v="387"/>
    <x v="0"/>
    <n v="1.08"/>
    <x v="0"/>
    <n v="4.0000000000000001E-3"/>
    <x v="0"/>
    <x v="0"/>
    <x v="0"/>
    <s v="Monitor closely and consult doctor"/>
  </r>
  <r>
    <n v="61"/>
    <s v="Female"/>
    <n v="93"/>
    <x v="0"/>
    <n v="120"/>
    <x v="1"/>
    <n v="71"/>
    <x v="2"/>
    <n v="121"/>
    <x v="0"/>
    <n v="79.62"/>
    <x v="2"/>
    <n v="7.0000000000000001E-3"/>
    <x v="0"/>
    <x v="1"/>
    <x v="1"/>
    <s v="Immediate medical attention"/>
  </r>
  <r>
    <n v="28"/>
    <s v="Female"/>
    <n v="96"/>
    <x v="0"/>
    <n v="105"/>
    <x v="1"/>
    <n v="75"/>
    <x v="2"/>
    <n v="294"/>
    <x v="0"/>
    <n v="1.45"/>
    <x v="0"/>
    <n v="3.0000000000000001E-3"/>
    <x v="0"/>
    <x v="0"/>
    <x v="0"/>
    <s v="Monitor closely and consult doctor"/>
  </r>
  <r>
    <n v="77"/>
    <s v="Female"/>
    <n v="94"/>
    <x v="0"/>
    <n v="91"/>
    <x v="1"/>
    <n v="52"/>
    <x v="1"/>
    <n v="116"/>
    <x v="0"/>
    <n v="1.42"/>
    <x v="0"/>
    <n v="2.5999999999999999E-2"/>
    <x v="0"/>
    <x v="1"/>
    <x v="1"/>
    <s v="Immediate medical attention"/>
  </r>
  <r>
    <n v="65"/>
    <s v="Male"/>
    <n v="36"/>
    <x v="1"/>
    <n v="106"/>
    <x v="1"/>
    <n v="58"/>
    <x v="1"/>
    <n v="88"/>
    <x v="1"/>
    <n v="1.25"/>
    <x v="0"/>
    <n v="8.7999999999999995E-2"/>
    <x v="2"/>
    <x v="1"/>
    <x v="1"/>
    <s v="Immediate medical attention"/>
  </r>
  <r>
    <n v="40"/>
    <s v="Male"/>
    <n v="95"/>
    <x v="0"/>
    <n v="101"/>
    <x v="1"/>
    <n v="76"/>
    <x v="2"/>
    <n v="167"/>
    <x v="0"/>
    <n v="3.57"/>
    <x v="0"/>
    <n v="2.9000000000000001E-2"/>
    <x v="0"/>
    <x v="1"/>
    <x v="1"/>
    <s v="Immediate medical attention"/>
  </r>
  <r>
    <n v="64"/>
    <s v="Male"/>
    <n v="67"/>
    <x v="0"/>
    <n v="120"/>
    <x v="1"/>
    <n v="60"/>
    <x v="2"/>
    <n v="240"/>
    <x v="0"/>
    <n v="5.22"/>
    <x v="1"/>
    <n v="8.9999999999999993E-3"/>
    <x v="0"/>
    <x v="0"/>
    <x v="0"/>
    <s v="Monitor closely and consult doctor"/>
  </r>
  <r>
    <n v="48"/>
    <s v="Male"/>
    <n v="92"/>
    <x v="0"/>
    <n v="147"/>
    <x v="0"/>
    <n v="78"/>
    <x v="2"/>
    <n v="132"/>
    <x v="0"/>
    <n v="32.53"/>
    <x v="2"/>
    <n v="3.0000000000000001E-3"/>
    <x v="0"/>
    <x v="1"/>
    <x v="1"/>
    <s v="Immediate medical attention"/>
  </r>
  <r>
    <n v="68"/>
    <s v="Male"/>
    <n v="89"/>
    <x v="0"/>
    <n v="145"/>
    <x v="0"/>
    <n v="68"/>
    <x v="2"/>
    <n v="134"/>
    <x v="0"/>
    <n v="0.70599999999999996"/>
    <x v="0"/>
    <n v="10"/>
    <x v="1"/>
    <x v="1"/>
    <x v="1"/>
    <s v="Immediate medical attention"/>
  </r>
  <r>
    <n v="61"/>
    <s v="Male"/>
    <n v="90"/>
    <x v="0"/>
    <n v="150"/>
    <x v="0"/>
    <n v="84"/>
    <x v="0"/>
    <n v="159"/>
    <x v="0"/>
    <n v="3.75"/>
    <x v="0"/>
    <n v="1.43"/>
    <x v="1"/>
    <x v="1"/>
    <x v="1"/>
    <s v="Immediate medical attention"/>
  </r>
  <r>
    <n v="67"/>
    <s v="Female"/>
    <n v="88"/>
    <x v="0"/>
    <n v="152"/>
    <x v="0"/>
    <n v="87"/>
    <x v="0"/>
    <n v="115"/>
    <x v="0"/>
    <n v="2.02"/>
    <x v="0"/>
    <n v="5.0000000000000001E-3"/>
    <x v="0"/>
    <x v="0"/>
    <x v="0"/>
    <s v="Monitor closely and consult doctor"/>
  </r>
  <r>
    <n v="63"/>
    <s v="Male"/>
    <n v="88"/>
    <x v="0"/>
    <n v="155"/>
    <x v="0"/>
    <n v="85"/>
    <x v="0"/>
    <n v="81"/>
    <x v="1"/>
    <n v="1.35"/>
    <x v="0"/>
    <n v="3.2000000000000001E-2"/>
    <x v="0"/>
    <x v="1"/>
    <x v="1"/>
    <s v="Immediate medical attention"/>
  </r>
  <r>
    <n v="54"/>
    <s v="Male"/>
    <n v="83"/>
    <x v="0"/>
    <n v="153"/>
    <x v="0"/>
    <n v="91"/>
    <x v="0"/>
    <n v="266"/>
    <x v="0"/>
    <n v="1.86"/>
    <x v="0"/>
    <n v="1.2E-2"/>
    <x v="0"/>
    <x v="0"/>
    <x v="0"/>
    <s v="Monitor closely and consult doctor"/>
  </r>
  <r>
    <n v="73"/>
    <s v="Male"/>
    <n v="60"/>
    <x v="0"/>
    <n v="144"/>
    <x v="0"/>
    <n v="79"/>
    <x v="2"/>
    <n v="142"/>
    <x v="0"/>
    <n v="4.1900000000000004"/>
    <x v="0"/>
    <n v="1.4E-2"/>
    <x v="0"/>
    <x v="0"/>
    <x v="0"/>
    <s v="Monitor closely and consult doctor"/>
  </r>
  <r>
    <n v="87"/>
    <s v="Male"/>
    <n v="70"/>
    <x v="0"/>
    <n v="175"/>
    <x v="0"/>
    <n v="92"/>
    <x v="0"/>
    <n v="101"/>
    <x v="0"/>
    <n v="2.2400000000000002"/>
    <x v="0"/>
    <n v="4.1000000000000002E-2"/>
    <x v="2"/>
    <x v="1"/>
    <x v="1"/>
    <s v="Immediate medical attention"/>
  </r>
  <r>
    <n v="50"/>
    <s v="Male"/>
    <n v="74"/>
    <x v="0"/>
    <n v="208"/>
    <x v="0"/>
    <n v="100"/>
    <x v="0"/>
    <n v="244"/>
    <x v="0"/>
    <n v="3.2"/>
    <x v="0"/>
    <n v="8.0000000000000002E-3"/>
    <x v="0"/>
    <x v="0"/>
    <x v="0"/>
    <s v="Monitor closely and consult doctor"/>
  </r>
  <r>
    <n v="72"/>
    <s v="Female"/>
    <n v="75"/>
    <x v="0"/>
    <n v="160"/>
    <x v="0"/>
    <n v="70"/>
    <x v="2"/>
    <n v="130"/>
    <x v="0"/>
    <n v="8.5399999999999991"/>
    <x v="1"/>
    <n v="1.4999999999999999E-2"/>
    <x v="0"/>
    <x v="1"/>
    <x v="1"/>
    <s v="Immediate medical attention"/>
  </r>
  <r>
    <n v="55"/>
    <s v="Male"/>
    <n v="74"/>
    <x v="0"/>
    <n v="150"/>
    <x v="0"/>
    <n v="90"/>
    <x v="0"/>
    <n v="117"/>
    <x v="0"/>
    <n v="7.61"/>
    <x v="1"/>
    <n v="0.104"/>
    <x v="2"/>
    <x v="1"/>
    <x v="1"/>
    <s v="Immediate medical attention"/>
  </r>
  <r>
    <n v="33"/>
    <s v="Male"/>
    <n v="64"/>
    <x v="0"/>
    <n v="154"/>
    <x v="0"/>
    <n v="97"/>
    <x v="0"/>
    <n v="103"/>
    <x v="0"/>
    <n v="2.63"/>
    <x v="0"/>
    <n v="5.0000000000000001E-3"/>
    <x v="0"/>
    <x v="0"/>
    <x v="0"/>
    <s v="Monitor closely and consult doctor"/>
  </r>
  <r>
    <n v="103"/>
    <s v="Female"/>
    <n v="86"/>
    <x v="0"/>
    <n v="146"/>
    <x v="0"/>
    <n v="92"/>
    <x v="0"/>
    <n v="120"/>
    <x v="0"/>
    <n v="69.319999999999993"/>
    <x v="2"/>
    <n v="5.8999999999999997E-2"/>
    <x v="2"/>
    <x v="1"/>
    <x v="1"/>
    <s v="Immediate medical attention"/>
  </r>
  <r>
    <n v="60"/>
    <s v="Male"/>
    <n v="80"/>
    <x v="0"/>
    <n v="130"/>
    <x v="0"/>
    <n v="85"/>
    <x v="0"/>
    <n v="182"/>
    <x v="0"/>
    <n v="2.09"/>
    <x v="0"/>
    <n v="0.40699999999999997"/>
    <x v="1"/>
    <x v="1"/>
    <x v="1"/>
    <s v="Immediate medical attention"/>
  </r>
  <r>
    <n v="35"/>
    <s v="Male"/>
    <n v="62"/>
    <x v="0"/>
    <n v="76"/>
    <x v="2"/>
    <n v="55"/>
    <x v="1"/>
    <n v="94"/>
    <x v="1"/>
    <n v="1.93"/>
    <x v="0"/>
    <n v="3.0000000000000001E-3"/>
    <x v="0"/>
    <x v="0"/>
    <x v="2"/>
    <s v="Maintain healthy lifestyle"/>
  </r>
  <r>
    <n v="70"/>
    <s v="Female"/>
    <n v="61"/>
    <x v="0"/>
    <n v="90"/>
    <x v="1"/>
    <n v="57"/>
    <x v="1"/>
    <n v="83"/>
    <x v="1"/>
    <n v="1.33"/>
    <x v="0"/>
    <n v="8.9999999999999993E-3"/>
    <x v="0"/>
    <x v="0"/>
    <x v="2"/>
    <s v="Maintain healthy lifestyle"/>
  </r>
  <r>
    <n v="40"/>
    <s v="Male"/>
    <n v="69"/>
    <x v="0"/>
    <n v="94"/>
    <x v="1"/>
    <n v="55"/>
    <x v="1"/>
    <n v="147"/>
    <x v="0"/>
    <n v="2.85"/>
    <x v="0"/>
    <n v="2.3E-2"/>
    <x v="0"/>
    <x v="1"/>
    <x v="1"/>
    <s v="Immediate medical attention"/>
  </r>
  <r>
    <n v="29"/>
    <s v="Male"/>
    <n v="62"/>
    <x v="0"/>
    <n v="91"/>
    <x v="1"/>
    <n v="50"/>
    <x v="1"/>
    <n v="241"/>
    <x v="0"/>
    <n v="2.65"/>
    <x v="0"/>
    <n v="3.0000000000000001E-3"/>
    <x v="0"/>
    <x v="0"/>
    <x v="0"/>
    <s v="Monitor closely and consult doctor"/>
  </r>
  <r>
    <n v="60"/>
    <s v="Female"/>
    <n v="70"/>
    <x v="0"/>
    <n v="92"/>
    <x v="1"/>
    <n v="55"/>
    <x v="1"/>
    <n v="318"/>
    <x v="0"/>
    <n v="2.33"/>
    <x v="0"/>
    <n v="4.0000000000000001E-3"/>
    <x v="0"/>
    <x v="0"/>
    <x v="0"/>
    <s v="Monitor closely and consult doctor"/>
  </r>
  <r>
    <n v="30"/>
    <s v="Female"/>
    <n v="68"/>
    <x v="0"/>
    <n v="91"/>
    <x v="1"/>
    <n v="61"/>
    <x v="2"/>
    <n v="93"/>
    <x v="1"/>
    <n v="3.93"/>
    <x v="0"/>
    <n v="3.0000000000000001E-3"/>
    <x v="0"/>
    <x v="0"/>
    <x v="2"/>
    <s v="Maintain healthy lifestyle"/>
  </r>
  <r>
    <n v="55"/>
    <s v="Female"/>
    <n v="96"/>
    <x v="0"/>
    <n v="105"/>
    <x v="1"/>
    <n v="70"/>
    <x v="2"/>
    <n v="66"/>
    <x v="2"/>
    <n v="300"/>
    <x v="2"/>
    <n v="3.0000000000000001E-3"/>
    <x v="0"/>
    <x v="1"/>
    <x v="1"/>
    <s v="Immediate medical attention"/>
  </r>
  <r>
    <n v="68"/>
    <s v="Male"/>
    <n v="97"/>
    <x v="0"/>
    <n v="105"/>
    <x v="1"/>
    <n v="80"/>
    <x v="0"/>
    <n v="91"/>
    <x v="1"/>
    <n v="1.1599999999999999"/>
    <x v="0"/>
    <n v="10"/>
    <x v="1"/>
    <x v="1"/>
    <x v="1"/>
    <s v="Immediate medical attention"/>
  </r>
  <r>
    <n v="65"/>
    <s v="Female"/>
    <n v="91"/>
    <x v="0"/>
    <n v="121"/>
    <x v="1"/>
    <n v="82"/>
    <x v="0"/>
    <n v="156"/>
    <x v="0"/>
    <n v="1.67"/>
    <x v="0"/>
    <n v="0.06"/>
    <x v="2"/>
    <x v="1"/>
    <x v="1"/>
    <s v="Immediate medical attention"/>
  </r>
  <r>
    <n v="79"/>
    <s v="Male"/>
    <n v="96"/>
    <x v="0"/>
    <n v="111"/>
    <x v="1"/>
    <n v="74"/>
    <x v="2"/>
    <n v="123"/>
    <x v="0"/>
    <n v="4.41"/>
    <x v="0"/>
    <n v="0.55300000000000005"/>
    <x v="1"/>
    <x v="1"/>
    <x v="1"/>
    <s v="Immediate medical attention"/>
  </r>
  <r>
    <n v="66"/>
    <s v="Female"/>
    <n v="87"/>
    <x v="0"/>
    <n v="115"/>
    <x v="1"/>
    <n v="78"/>
    <x v="2"/>
    <n v="103"/>
    <x v="0"/>
    <n v="3.78"/>
    <x v="0"/>
    <n v="7.3999999999999996E-2"/>
    <x v="2"/>
    <x v="1"/>
    <x v="1"/>
    <s v="Immediate medical attention"/>
  </r>
  <r>
    <n v="65"/>
    <s v="Male"/>
    <n v="76"/>
    <x v="0"/>
    <n v="133"/>
    <x v="0"/>
    <n v="75"/>
    <x v="2"/>
    <n v="125"/>
    <x v="0"/>
    <n v="4.57"/>
    <x v="0"/>
    <n v="0.54900000000000004"/>
    <x v="1"/>
    <x v="1"/>
    <x v="1"/>
    <s v="Immediate medical attention"/>
  </r>
  <r>
    <n v="74"/>
    <s v="Male"/>
    <n v="77"/>
    <x v="0"/>
    <n v="153"/>
    <x v="0"/>
    <n v="76"/>
    <x v="2"/>
    <n v="166"/>
    <x v="0"/>
    <n v="2.0499999999999998"/>
    <x v="0"/>
    <n v="1.2E-2"/>
    <x v="0"/>
    <x v="0"/>
    <x v="0"/>
    <s v="Monitor closely and consult doctor"/>
  </r>
  <r>
    <n v="50"/>
    <s v="Male"/>
    <n v="80"/>
    <x v="0"/>
    <n v="152"/>
    <x v="0"/>
    <n v="78"/>
    <x v="2"/>
    <n v="89"/>
    <x v="1"/>
    <n v="1.1000000000000001"/>
    <x v="0"/>
    <n v="4.0000000000000001E-3"/>
    <x v="0"/>
    <x v="0"/>
    <x v="0"/>
    <s v="Monitor closely and consult doctor"/>
  </r>
  <r>
    <n v="77"/>
    <s v="Female"/>
    <n v="82"/>
    <x v="0"/>
    <n v="125"/>
    <x v="1"/>
    <n v="61"/>
    <x v="2"/>
    <n v="115"/>
    <x v="0"/>
    <n v="2.14"/>
    <x v="0"/>
    <n v="3.9E-2"/>
    <x v="0"/>
    <x v="1"/>
    <x v="1"/>
    <s v="Immediate medical attention"/>
  </r>
  <r>
    <n v="74"/>
    <s v="Male"/>
    <n v="83"/>
    <x v="0"/>
    <n v="130"/>
    <x v="0"/>
    <n v="75"/>
    <x v="2"/>
    <n v="108"/>
    <x v="0"/>
    <n v="11.45"/>
    <x v="2"/>
    <n v="0.79500000000000004"/>
    <x v="1"/>
    <x v="1"/>
    <x v="1"/>
    <s v="Immediate medical attention"/>
  </r>
  <r>
    <n v="31"/>
    <s v="Male"/>
    <n v="81"/>
    <x v="0"/>
    <n v="130"/>
    <x v="0"/>
    <n v="65"/>
    <x v="2"/>
    <n v="322"/>
    <x v="0"/>
    <n v="7.3"/>
    <x v="1"/>
    <n v="5.0000000000000001E-3"/>
    <x v="0"/>
    <x v="1"/>
    <x v="1"/>
    <s v="Immediate medical attention"/>
  </r>
  <r>
    <n v="37"/>
    <s v="Male"/>
    <n v="82"/>
    <x v="0"/>
    <n v="121"/>
    <x v="1"/>
    <n v="62"/>
    <x v="2"/>
    <n v="187"/>
    <x v="0"/>
    <n v="4.84"/>
    <x v="0"/>
    <n v="4.0000000000000001E-3"/>
    <x v="0"/>
    <x v="0"/>
    <x v="2"/>
    <s v="Maintain healthy lifestyle"/>
  </r>
  <r>
    <n v="67"/>
    <s v="Female"/>
    <n v="78"/>
    <x v="0"/>
    <n v="127"/>
    <x v="1"/>
    <n v="61"/>
    <x v="2"/>
    <n v="105"/>
    <x v="0"/>
    <n v="6.57"/>
    <x v="1"/>
    <n v="0.32700000000000001"/>
    <x v="2"/>
    <x v="1"/>
    <x v="1"/>
    <s v="Immediate medical attention"/>
  </r>
  <r>
    <n v="63"/>
    <s v="Female"/>
    <n v="20"/>
    <x v="1"/>
    <n v="110"/>
    <x v="1"/>
    <n v="90"/>
    <x v="0"/>
    <n v="122"/>
    <x v="0"/>
    <n v="0.68"/>
    <x v="0"/>
    <n v="1.51"/>
    <x v="1"/>
    <x v="1"/>
    <x v="1"/>
    <s v="Immediate medical attention"/>
  </r>
  <r>
    <n v="82"/>
    <s v="Female"/>
    <n v="90"/>
    <x v="0"/>
    <n v="125"/>
    <x v="1"/>
    <n v="73"/>
    <x v="2"/>
    <n v="89"/>
    <x v="1"/>
    <n v="2.04"/>
    <x v="0"/>
    <n v="0.14699999999999999"/>
    <x v="2"/>
    <x v="1"/>
    <x v="1"/>
    <s v="Immediate medical attention"/>
  </r>
  <r>
    <n v="41"/>
    <s v="Male"/>
    <n v="59"/>
    <x v="1"/>
    <n v="110"/>
    <x v="1"/>
    <n v="65"/>
    <x v="2"/>
    <n v="182"/>
    <x v="0"/>
    <n v="7.03"/>
    <x v="1"/>
    <n v="2.29"/>
    <x v="1"/>
    <x v="1"/>
    <x v="1"/>
    <s v="Immediate medical attention"/>
  </r>
  <r>
    <n v="66"/>
    <s v="Female"/>
    <n v="57"/>
    <x v="1"/>
    <n v="140"/>
    <x v="0"/>
    <n v="52"/>
    <x v="1"/>
    <n v="116"/>
    <x v="0"/>
    <n v="1.1299999999999999"/>
    <x v="0"/>
    <n v="7.0000000000000001E-3"/>
    <x v="0"/>
    <x v="0"/>
    <x v="2"/>
    <s v="Maintain healthy lifestyle"/>
  </r>
  <r>
    <n v="67"/>
    <s v="Male"/>
    <n v="76"/>
    <x v="0"/>
    <n v="150"/>
    <x v="0"/>
    <n v="81"/>
    <x v="0"/>
    <n v="94"/>
    <x v="1"/>
    <n v="4.6100000000000003"/>
    <x v="0"/>
    <n v="2.5"/>
    <x v="1"/>
    <x v="1"/>
    <x v="1"/>
    <s v="Immediate medical attention"/>
  </r>
  <r>
    <n v="65"/>
    <s v="Male"/>
    <n v="61"/>
    <x v="0"/>
    <n v="130"/>
    <x v="0"/>
    <n v="74"/>
    <x v="2"/>
    <n v="109"/>
    <x v="0"/>
    <n v="19.63"/>
    <x v="2"/>
    <n v="1.7000000000000001E-2"/>
    <x v="0"/>
    <x v="1"/>
    <x v="1"/>
    <s v="Immediate medical attention"/>
  </r>
  <r>
    <n v="54"/>
    <s v="Male"/>
    <n v="98"/>
    <x v="0"/>
    <n v="110"/>
    <x v="1"/>
    <n v="76"/>
    <x v="2"/>
    <n v="362"/>
    <x v="0"/>
    <n v="2.27"/>
    <x v="0"/>
    <n v="3.5999999999999997E-2"/>
    <x v="0"/>
    <x v="1"/>
    <x v="1"/>
    <s v="Immediate medical attention"/>
  </r>
  <r>
    <n v="52"/>
    <s v="Female"/>
    <n v="58"/>
    <x v="1"/>
    <n v="120"/>
    <x v="1"/>
    <n v="69"/>
    <x v="2"/>
    <n v="97"/>
    <x v="1"/>
    <n v="5.17"/>
    <x v="1"/>
    <n v="8.3000000000000004E-2"/>
    <x v="2"/>
    <x v="1"/>
    <x v="1"/>
    <s v="Immediate medical attention"/>
  </r>
  <r>
    <n v="48"/>
    <s v="Male"/>
    <n v="83"/>
    <x v="0"/>
    <n v="150"/>
    <x v="0"/>
    <n v="94"/>
    <x v="0"/>
    <n v="98"/>
    <x v="1"/>
    <n v="2.04"/>
    <x v="0"/>
    <n v="0.01"/>
    <x v="0"/>
    <x v="0"/>
    <x v="0"/>
    <s v="Monitor closely and consult doctor"/>
  </r>
  <r>
    <n v="32"/>
    <s v="Female"/>
    <n v="111"/>
    <x v="2"/>
    <n v="141"/>
    <x v="0"/>
    <n v="95"/>
    <x v="0"/>
    <n v="82"/>
    <x v="1"/>
    <n v="2.66"/>
    <x v="0"/>
    <n v="8.0000000000000002E-3"/>
    <x v="0"/>
    <x v="0"/>
    <x v="0"/>
    <s v="Monitor closely and consult doctor"/>
  </r>
  <r>
    <n v="51"/>
    <s v="Male"/>
    <n v="102"/>
    <x v="2"/>
    <n v="130"/>
    <x v="0"/>
    <n v="83"/>
    <x v="0"/>
    <n v="110"/>
    <x v="0"/>
    <n v="8.66"/>
    <x v="1"/>
    <n v="6.0000000000000001E-3"/>
    <x v="0"/>
    <x v="1"/>
    <x v="1"/>
    <s v="Immediate medical attention"/>
  </r>
  <r>
    <n v="75"/>
    <s v="Male"/>
    <n v="103"/>
    <x v="2"/>
    <n v="120"/>
    <x v="1"/>
    <n v="83"/>
    <x v="0"/>
    <n v="105"/>
    <x v="0"/>
    <n v="1.08"/>
    <x v="0"/>
    <n v="1.7000000000000001E-2"/>
    <x v="0"/>
    <x v="1"/>
    <x v="1"/>
    <s v="Immediate medical attention"/>
  </r>
  <r>
    <n v="32"/>
    <s v="Male"/>
    <n v="105"/>
    <x v="2"/>
    <n v="128"/>
    <x v="1"/>
    <n v="80"/>
    <x v="0"/>
    <n v="180"/>
    <x v="0"/>
    <n v="5.75"/>
    <x v="1"/>
    <n v="7.0000000000000001E-3"/>
    <x v="0"/>
    <x v="0"/>
    <x v="2"/>
    <s v="Maintain healthy lifestyle"/>
  </r>
  <r>
    <n v="87"/>
    <s v="Male"/>
    <n v="61"/>
    <x v="0"/>
    <n v="121"/>
    <x v="1"/>
    <n v="60"/>
    <x v="2"/>
    <n v="116"/>
    <x v="0"/>
    <n v="61.2"/>
    <x v="2"/>
    <n v="1.7000000000000001E-2"/>
    <x v="0"/>
    <x v="1"/>
    <x v="1"/>
    <s v="Immediate medical attention"/>
  </r>
  <r>
    <n v="41"/>
    <s v="Male"/>
    <n v="96"/>
    <x v="0"/>
    <n v="147"/>
    <x v="0"/>
    <n v="84"/>
    <x v="0"/>
    <n v="92"/>
    <x v="1"/>
    <n v="2.5299999999999998"/>
    <x v="0"/>
    <n v="1.2999999999999999E-2"/>
    <x v="0"/>
    <x v="0"/>
    <x v="0"/>
    <s v="Monitor closely and consult doctor"/>
  </r>
  <r>
    <n v="80"/>
    <s v="Female"/>
    <n v="59"/>
    <x v="1"/>
    <n v="137"/>
    <x v="0"/>
    <n v="81"/>
    <x v="0"/>
    <n v="93"/>
    <x v="1"/>
    <n v="2.41"/>
    <x v="0"/>
    <n v="1.2999999999999999E-2"/>
    <x v="0"/>
    <x v="0"/>
    <x v="2"/>
    <s v="Maintain healthy lifestyle"/>
  </r>
  <r>
    <n v="65"/>
    <s v="Female"/>
    <n v="78"/>
    <x v="0"/>
    <n v="115"/>
    <x v="1"/>
    <n v="65"/>
    <x v="2"/>
    <n v="116"/>
    <x v="0"/>
    <n v="2.11"/>
    <x v="0"/>
    <n v="1.0999999999999999E-2"/>
    <x v="0"/>
    <x v="0"/>
    <x v="2"/>
    <s v="Maintain healthy lifestyle"/>
  </r>
  <r>
    <n v="35"/>
    <s v="Male"/>
    <n v="63"/>
    <x v="0"/>
    <n v="123"/>
    <x v="1"/>
    <n v="82"/>
    <x v="0"/>
    <n v="94"/>
    <x v="1"/>
    <n v="1.21"/>
    <x v="0"/>
    <n v="8.1000000000000003E-2"/>
    <x v="2"/>
    <x v="1"/>
    <x v="1"/>
    <s v="Immediate medical attention"/>
  </r>
  <r>
    <n v="55"/>
    <s v="Male"/>
    <n v="91"/>
    <x v="0"/>
    <n v="120"/>
    <x v="1"/>
    <n v="80"/>
    <x v="0"/>
    <n v="87"/>
    <x v="1"/>
    <n v="14.97"/>
    <x v="2"/>
    <n v="8.5999999999999993E-2"/>
    <x v="2"/>
    <x v="1"/>
    <x v="1"/>
    <s v="Immediate medical attention"/>
  </r>
  <r>
    <n v="38"/>
    <s v="Female"/>
    <n v="60"/>
    <x v="0"/>
    <n v="125"/>
    <x v="1"/>
    <n v="88"/>
    <x v="0"/>
    <n v="90"/>
    <x v="1"/>
    <n v="1.04"/>
    <x v="0"/>
    <n v="3.0000000000000001E-3"/>
    <x v="0"/>
    <x v="0"/>
    <x v="2"/>
    <s v="Maintain healthy lifestyle"/>
  </r>
  <r>
    <n v="47"/>
    <s v="Male"/>
    <n v="58"/>
    <x v="1"/>
    <n v="130"/>
    <x v="0"/>
    <n v="80"/>
    <x v="0"/>
    <n v="127"/>
    <x v="0"/>
    <n v="3.87"/>
    <x v="0"/>
    <n v="3.0000000000000001E-3"/>
    <x v="0"/>
    <x v="0"/>
    <x v="2"/>
    <s v="Maintain healthy lifestyle"/>
  </r>
  <r>
    <n v="35"/>
    <s v="Male"/>
    <n v="66"/>
    <x v="0"/>
    <n v="94"/>
    <x v="1"/>
    <n v="63"/>
    <x v="2"/>
    <n v="109"/>
    <x v="0"/>
    <n v="3.71"/>
    <x v="0"/>
    <n v="3.0000000000000001E-3"/>
    <x v="0"/>
    <x v="0"/>
    <x v="2"/>
    <s v="Maintain healthy lifestyle"/>
  </r>
  <r>
    <n v="43"/>
    <s v="Male"/>
    <n v="94"/>
    <x v="0"/>
    <n v="95"/>
    <x v="1"/>
    <n v="65"/>
    <x v="2"/>
    <n v="147"/>
    <x v="0"/>
    <n v="4.13"/>
    <x v="0"/>
    <n v="0.02"/>
    <x v="0"/>
    <x v="1"/>
    <x v="1"/>
    <s v="Immediate medical attention"/>
  </r>
  <r>
    <n v="39"/>
    <s v="Male"/>
    <n v="64"/>
    <x v="0"/>
    <n v="101"/>
    <x v="1"/>
    <n v="68"/>
    <x v="2"/>
    <n v="131"/>
    <x v="0"/>
    <n v="5.17"/>
    <x v="1"/>
    <n v="1.1499999999999999"/>
    <x v="1"/>
    <x v="1"/>
    <x v="1"/>
    <s v="Immediate medical attention"/>
  </r>
  <r>
    <n v="65"/>
    <s v="Male"/>
    <n v="70"/>
    <x v="0"/>
    <n v="117"/>
    <x v="1"/>
    <n v="61"/>
    <x v="2"/>
    <n v="84"/>
    <x v="1"/>
    <n v="1.58"/>
    <x v="0"/>
    <n v="0.39700000000000002"/>
    <x v="2"/>
    <x v="1"/>
    <x v="1"/>
    <s v="Immediate medical attention"/>
  </r>
  <r>
    <n v="60"/>
    <s v="Male"/>
    <n v="64"/>
    <x v="0"/>
    <n v="110"/>
    <x v="1"/>
    <n v="58"/>
    <x v="1"/>
    <n v="132"/>
    <x v="0"/>
    <n v="1.66"/>
    <x v="0"/>
    <n v="4.1000000000000002E-2"/>
    <x v="2"/>
    <x v="1"/>
    <x v="1"/>
    <s v="Immediate medical attention"/>
  </r>
  <r>
    <n v="48"/>
    <s v="Female"/>
    <n v="61"/>
    <x v="0"/>
    <n v="124"/>
    <x v="1"/>
    <n v="62"/>
    <x v="2"/>
    <n v="227"/>
    <x v="0"/>
    <n v="2.4900000000000002"/>
    <x v="0"/>
    <n v="4.0000000000000001E-3"/>
    <x v="0"/>
    <x v="0"/>
    <x v="0"/>
    <s v="Monitor closely and consult doctor"/>
  </r>
  <r>
    <n v="57"/>
    <s v="Female"/>
    <n v="80"/>
    <x v="0"/>
    <n v="118"/>
    <x v="1"/>
    <n v="64"/>
    <x v="2"/>
    <n v="95"/>
    <x v="1"/>
    <n v="0.86299999999999999"/>
    <x v="0"/>
    <n v="6.0000000000000001E-3"/>
    <x v="0"/>
    <x v="0"/>
    <x v="2"/>
    <s v="Maintain healthy lifestyle"/>
  </r>
  <r>
    <n v="68"/>
    <s v="Male"/>
    <n v="65"/>
    <x v="0"/>
    <n v="112"/>
    <x v="1"/>
    <n v="58"/>
    <x v="1"/>
    <n v="134"/>
    <x v="0"/>
    <n v="7.47"/>
    <x v="1"/>
    <n v="2.1999999999999999E-2"/>
    <x v="0"/>
    <x v="1"/>
    <x v="1"/>
    <s v="Immediate medical attention"/>
  </r>
  <r>
    <n v="27"/>
    <s v="Female"/>
    <n v="93"/>
    <x v="0"/>
    <n v="119"/>
    <x v="1"/>
    <n v="63"/>
    <x v="2"/>
    <n v="137"/>
    <x v="0"/>
    <n v="6.74"/>
    <x v="1"/>
    <n v="3.0000000000000001E-3"/>
    <x v="0"/>
    <x v="1"/>
    <x v="1"/>
    <s v="Immediate medical attention"/>
  </r>
  <r>
    <n v="75"/>
    <s v="Female"/>
    <n v="63"/>
    <x v="0"/>
    <n v="110"/>
    <x v="1"/>
    <n v="59"/>
    <x v="1"/>
    <n v="111"/>
    <x v="0"/>
    <n v="1.8"/>
    <x v="0"/>
    <n v="4.2999999999999997E-2"/>
    <x v="2"/>
    <x v="1"/>
    <x v="1"/>
    <s v="Immediate medical attention"/>
  </r>
  <r>
    <n v="52"/>
    <s v="Female"/>
    <n v="60"/>
    <x v="0"/>
    <n v="140"/>
    <x v="0"/>
    <n v="80"/>
    <x v="0"/>
    <n v="111"/>
    <x v="0"/>
    <n v="1.75"/>
    <x v="0"/>
    <n v="0.998"/>
    <x v="1"/>
    <x v="1"/>
    <x v="1"/>
    <s v="Immediate medical attention"/>
  </r>
  <r>
    <n v="70"/>
    <s v="Female"/>
    <n v="72"/>
    <x v="0"/>
    <n v="138"/>
    <x v="0"/>
    <n v="86"/>
    <x v="0"/>
    <n v="81"/>
    <x v="1"/>
    <n v="1.04"/>
    <x v="0"/>
    <n v="1.26"/>
    <x v="1"/>
    <x v="1"/>
    <x v="1"/>
    <s v="Immediate medical attention"/>
  </r>
  <r>
    <n v="29"/>
    <s v="Male"/>
    <n v="76"/>
    <x v="0"/>
    <n v="157"/>
    <x v="0"/>
    <n v="93"/>
    <x v="0"/>
    <n v="242"/>
    <x v="0"/>
    <n v="4.79"/>
    <x v="0"/>
    <n v="4.0000000000000001E-3"/>
    <x v="0"/>
    <x v="0"/>
    <x v="0"/>
    <s v="Monitor closely and consult doctor"/>
  </r>
  <r>
    <n v="65"/>
    <s v="Male"/>
    <n v="74"/>
    <x v="0"/>
    <n v="140"/>
    <x v="0"/>
    <n v="85"/>
    <x v="0"/>
    <n v="106"/>
    <x v="0"/>
    <n v="4.3499999999999996"/>
    <x v="0"/>
    <n v="10"/>
    <x v="1"/>
    <x v="1"/>
    <x v="1"/>
    <s v="Immediate medical attention"/>
  </r>
  <r>
    <n v="50"/>
    <s v="Female"/>
    <n v="85"/>
    <x v="0"/>
    <n v="119"/>
    <x v="1"/>
    <n v="76"/>
    <x v="2"/>
    <n v="130"/>
    <x v="0"/>
    <n v="16.100000000000001"/>
    <x v="2"/>
    <n v="8.9999999999999993E-3"/>
    <x v="0"/>
    <x v="1"/>
    <x v="1"/>
    <s v="Immediate medical attention"/>
  </r>
  <r>
    <n v="30"/>
    <s v="Male"/>
    <n v="60"/>
    <x v="0"/>
    <n v="202"/>
    <x v="0"/>
    <n v="88"/>
    <x v="0"/>
    <n v="197"/>
    <x v="0"/>
    <n v="12.89"/>
    <x v="2"/>
    <n v="3.0000000000000001E-3"/>
    <x v="0"/>
    <x v="1"/>
    <x v="1"/>
    <s v="Immediate medical attention"/>
  </r>
  <r>
    <n v="57"/>
    <s v="Female"/>
    <n v="60"/>
    <x v="0"/>
    <n v="175"/>
    <x v="0"/>
    <n v="88"/>
    <x v="0"/>
    <n v="152"/>
    <x v="0"/>
    <n v="3"/>
    <x v="0"/>
    <n v="4.0000000000000001E-3"/>
    <x v="0"/>
    <x v="0"/>
    <x v="0"/>
    <s v="Monitor closely and consult doctor"/>
  </r>
  <r>
    <n v="54"/>
    <s v="Male"/>
    <n v="60"/>
    <x v="0"/>
    <n v="124"/>
    <x v="1"/>
    <n v="58"/>
    <x v="1"/>
    <n v="169"/>
    <x v="0"/>
    <n v="2.99"/>
    <x v="0"/>
    <n v="2.3E-2"/>
    <x v="0"/>
    <x v="1"/>
    <x v="1"/>
    <s v="Immediate medical attention"/>
  </r>
  <r>
    <n v="43"/>
    <s v="Female"/>
    <n v="60"/>
    <x v="0"/>
    <n v="144"/>
    <x v="0"/>
    <n v="54"/>
    <x v="1"/>
    <n v="109"/>
    <x v="0"/>
    <n v="10.26"/>
    <x v="2"/>
    <n v="1.6E-2"/>
    <x v="0"/>
    <x v="1"/>
    <x v="1"/>
    <s v="Immediate medical attention"/>
  </r>
  <r>
    <n v="65"/>
    <s v="Female"/>
    <n v="60"/>
    <x v="0"/>
    <n v="130"/>
    <x v="0"/>
    <n v="56"/>
    <x v="1"/>
    <n v="347"/>
    <x v="0"/>
    <n v="2.8"/>
    <x v="0"/>
    <n v="4.0000000000000001E-3"/>
    <x v="0"/>
    <x v="0"/>
    <x v="0"/>
    <s v="Monitor closely and consult doctor"/>
  </r>
  <r>
    <n v="77"/>
    <s v="Female"/>
    <n v="60"/>
    <x v="0"/>
    <n v="138"/>
    <x v="0"/>
    <n v="58"/>
    <x v="1"/>
    <n v="104"/>
    <x v="0"/>
    <n v="3.29"/>
    <x v="0"/>
    <n v="3.5000000000000003E-2"/>
    <x v="0"/>
    <x v="1"/>
    <x v="1"/>
    <s v="Immediate medical attention"/>
  </r>
  <r>
    <n v="65"/>
    <s v="Male"/>
    <n v="60"/>
    <x v="0"/>
    <n v="129"/>
    <x v="1"/>
    <n v="55"/>
    <x v="1"/>
    <n v="117"/>
    <x v="0"/>
    <n v="1.9"/>
    <x v="0"/>
    <n v="7.8E-2"/>
    <x v="2"/>
    <x v="1"/>
    <x v="1"/>
    <s v="Immediate medical attention"/>
  </r>
  <r>
    <n v="55"/>
    <s v="Female"/>
    <n v="60"/>
    <x v="0"/>
    <n v="97"/>
    <x v="1"/>
    <n v="44"/>
    <x v="1"/>
    <n v="98"/>
    <x v="1"/>
    <n v="2.5499999999999998"/>
    <x v="0"/>
    <n v="0.01"/>
    <x v="0"/>
    <x v="0"/>
    <x v="2"/>
    <s v="Maintain healthy lifestyle"/>
  </r>
  <r>
    <n v="65"/>
    <s v="Female"/>
    <n v="62"/>
    <x v="0"/>
    <n v="114"/>
    <x v="1"/>
    <n v="69"/>
    <x v="2"/>
    <n v="103"/>
    <x v="0"/>
    <n v="18.43"/>
    <x v="2"/>
    <n v="8.0000000000000002E-3"/>
    <x v="0"/>
    <x v="1"/>
    <x v="1"/>
    <s v="Immediate medical attention"/>
  </r>
  <r>
    <n v="40"/>
    <s v="Female"/>
    <n v="75"/>
    <x v="0"/>
    <n v="116"/>
    <x v="1"/>
    <n v="71"/>
    <x v="2"/>
    <n v="102"/>
    <x v="0"/>
    <n v="1.39"/>
    <x v="0"/>
    <n v="3.0000000000000001E-3"/>
    <x v="0"/>
    <x v="0"/>
    <x v="2"/>
    <s v="Maintain healthy lifestyle"/>
  </r>
  <r>
    <n v="68"/>
    <s v="Male"/>
    <n v="73"/>
    <x v="0"/>
    <n v="115"/>
    <x v="1"/>
    <n v="72"/>
    <x v="2"/>
    <n v="99"/>
    <x v="1"/>
    <n v="2.0499999999999998"/>
    <x v="0"/>
    <n v="8.9999999999999993E-3"/>
    <x v="0"/>
    <x v="0"/>
    <x v="2"/>
    <s v="Maintain healthy lifestyle"/>
  </r>
  <r>
    <n v="63"/>
    <s v="Male"/>
    <n v="63"/>
    <x v="0"/>
    <n v="104"/>
    <x v="1"/>
    <n v="87"/>
    <x v="0"/>
    <n v="81"/>
    <x v="1"/>
    <n v="8.4700000000000006"/>
    <x v="1"/>
    <n v="6.0000000000000001E-3"/>
    <x v="0"/>
    <x v="1"/>
    <x v="1"/>
    <s v="Immediate medical attention"/>
  </r>
  <r>
    <n v="70"/>
    <s v="Male"/>
    <n v="62"/>
    <x v="0"/>
    <n v="114"/>
    <x v="1"/>
    <n v="69"/>
    <x v="2"/>
    <n v="165"/>
    <x v="0"/>
    <n v="8.49"/>
    <x v="1"/>
    <n v="1.0999999999999999E-2"/>
    <x v="0"/>
    <x v="1"/>
    <x v="1"/>
    <s v="Immediate medical attention"/>
  </r>
  <r>
    <n v="50"/>
    <s v="Male"/>
    <n v="75"/>
    <x v="0"/>
    <n v="116"/>
    <x v="1"/>
    <n v="71"/>
    <x v="2"/>
    <n v="126"/>
    <x v="0"/>
    <n v="2.2400000000000002"/>
    <x v="0"/>
    <n v="5.2999999999999999E-2"/>
    <x v="2"/>
    <x v="1"/>
    <x v="1"/>
    <s v="Immediate medical attention"/>
  </r>
  <r>
    <n v="63"/>
    <s v="Male"/>
    <n v="73"/>
    <x v="0"/>
    <n v="115"/>
    <x v="1"/>
    <n v="72"/>
    <x v="2"/>
    <n v="191"/>
    <x v="0"/>
    <n v="24.64"/>
    <x v="2"/>
    <n v="2.1999999999999999E-2"/>
    <x v="0"/>
    <x v="1"/>
    <x v="1"/>
    <s v="Immediate medical attention"/>
  </r>
  <r>
    <n v="56"/>
    <s v="Female"/>
    <n v="71"/>
    <x v="0"/>
    <n v="119"/>
    <x v="1"/>
    <n v="76"/>
    <x v="2"/>
    <n v="321"/>
    <x v="0"/>
    <n v="43.51"/>
    <x v="2"/>
    <n v="3.0000000000000001E-3"/>
    <x v="0"/>
    <x v="1"/>
    <x v="1"/>
    <s v="Immediate medical attention"/>
  </r>
  <r>
    <n v="60"/>
    <s v="Male"/>
    <n v="73"/>
    <x v="0"/>
    <n v="135"/>
    <x v="0"/>
    <n v="81"/>
    <x v="0"/>
    <n v="133"/>
    <x v="0"/>
    <n v="46.1"/>
    <x v="2"/>
    <n v="3.0000000000000001E-3"/>
    <x v="0"/>
    <x v="1"/>
    <x v="1"/>
    <s v="Immediate medical attention"/>
  </r>
  <r>
    <n v="63"/>
    <s v="Male"/>
    <n v="68"/>
    <x v="0"/>
    <n v="116"/>
    <x v="1"/>
    <n v="74"/>
    <x v="2"/>
    <n v="109"/>
    <x v="0"/>
    <n v="88.28"/>
    <x v="2"/>
    <n v="2.4E-2"/>
    <x v="0"/>
    <x v="1"/>
    <x v="1"/>
    <s v="Immediate medical attention"/>
  </r>
  <r>
    <n v="45"/>
    <s v="Male"/>
    <n v="70"/>
    <x v="0"/>
    <n v="113"/>
    <x v="1"/>
    <n v="62"/>
    <x v="2"/>
    <n v="215"/>
    <x v="0"/>
    <n v="0.56899999999999995"/>
    <x v="0"/>
    <n v="7.0000000000000001E-3"/>
    <x v="0"/>
    <x v="0"/>
    <x v="0"/>
    <s v="Monitor closely and consult doctor"/>
  </r>
  <r>
    <n v="64"/>
    <s v="Male"/>
    <n v="74"/>
    <x v="0"/>
    <n v="148"/>
    <x v="0"/>
    <n v="65"/>
    <x v="2"/>
    <n v="96"/>
    <x v="1"/>
    <n v="2.2400000000000002"/>
    <x v="0"/>
    <n v="1.5"/>
    <x v="1"/>
    <x v="1"/>
    <x v="1"/>
    <s v="Immediate medical attention"/>
  </r>
  <r>
    <n v="63"/>
    <s v="Male"/>
    <n v="61"/>
    <x v="0"/>
    <n v="122"/>
    <x v="1"/>
    <n v="66"/>
    <x v="2"/>
    <n v="61"/>
    <x v="2"/>
    <n v="2.4900000000000002"/>
    <x v="0"/>
    <n v="2.9000000000000001E-2"/>
    <x v="0"/>
    <x v="1"/>
    <x v="1"/>
    <s v="Immediate medical attention"/>
  </r>
  <r>
    <n v="70"/>
    <s v="Male"/>
    <n v="87"/>
    <x v="0"/>
    <n v="148"/>
    <x v="0"/>
    <n v="89"/>
    <x v="0"/>
    <n v="80"/>
    <x v="1"/>
    <n v="7.06"/>
    <x v="1"/>
    <n v="3.0000000000000001E-3"/>
    <x v="0"/>
    <x v="1"/>
    <x v="1"/>
    <s v="Immediate medical attention"/>
  </r>
  <r>
    <n v="40"/>
    <s v="Female"/>
    <n v="85"/>
    <x v="0"/>
    <n v="140"/>
    <x v="0"/>
    <n v="82"/>
    <x v="0"/>
    <n v="106"/>
    <x v="0"/>
    <n v="2.33"/>
    <x v="0"/>
    <n v="3.0000000000000001E-3"/>
    <x v="0"/>
    <x v="0"/>
    <x v="2"/>
    <s v="Maintain healthy lifestyle"/>
  </r>
  <r>
    <n v="67"/>
    <s v="Male"/>
    <n v="85"/>
    <x v="0"/>
    <n v="115"/>
    <x v="1"/>
    <n v="75"/>
    <x v="2"/>
    <n v="92"/>
    <x v="1"/>
    <n v="33.950000000000003"/>
    <x v="2"/>
    <n v="2.5999999999999999E-2"/>
    <x v="0"/>
    <x v="1"/>
    <x v="1"/>
    <s v="Immediate medical attention"/>
  </r>
  <r>
    <n v="64"/>
    <s v="Male"/>
    <n v="83"/>
    <x v="0"/>
    <n v="140"/>
    <x v="0"/>
    <n v="81"/>
    <x v="0"/>
    <n v="91"/>
    <x v="1"/>
    <n v="1.63"/>
    <x v="0"/>
    <n v="2.3E-2"/>
    <x v="0"/>
    <x v="1"/>
    <x v="1"/>
    <s v="Immediate medical attention"/>
  </r>
  <r>
    <n v="63"/>
    <s v="Male"/>
    <n v="82"/>
    <x v="0"/>
    <n v="164"/>
    <x v="0"/>
    <n v="90"/>
    <x v="0"/>
    <n v="95"/>
    <x v="1"/>
    <n v="2.6"/>
    <x v="0"/>
    <n v="0.50700000000000001"/>
    <x v="1"/>
    <x v="1"/>
    <x v="1"/>
    <s v="Immediate medical attention"/>
  </r>
  <r>
    <n v="63"/>
    <s v="Male"/>
    <n v="81"/>
    <x v="0"/>
    <n v="150"/>
    <x v="0"/>
    <n v="51"/>
    <x v="1"/>
    <n v="195"/>
    <x v="0"/>
    <n v="5.57"/>
    <x v="1"/>
    <n v="5.0000000000000001E-3"/>
    <x v="0"/>
    <x v="0"/>
    <x v="0"/>
    <s v="Monitor closely and consult doctor"/>
  </r>
  <r>
    <n v="44"/>
    <s v="Male"/>
    <n v="60"/>
    <x v="0"/>
    <n v="156"/>
    <x v="0"/>
    <n v="60"/>
    <x v="2"/>
    <n v="112"/>
    <x v="0"/>
    <n v="3.63"/>
    <x v="0"/>
    <n v="6.0000000000000001E-3"/>
    <x v="0"/>
    <x v="0"/>
    <x v="0"/>
    <s v="Monitor closely and consult doctor"/>
  </r>
  <r>
    <n v="44"/>
    <s v="Female"/>
    <n v="67"/>
    <x v="0"/>
    <n v="192"/>
    <x v="0"/>
    <n v="56"/>
    <x v="1"/>
    <n v="94"/>
    <x v="1"/>
    <n v="0.71799999999999997"/>
    <x v="0"/>
    <n v="3.0000000000000001E-3"/>
    <x v="0"/>
    <x v="0"/>
    <x v="0"/>
    <s v="Monitor closely and consult doctor"/>
  </r>
  <r>
    <n v="55"/>
    <s v="Female"/>
    <n v="75"/>
    <x v="0"/>
    <n v="144"/>
    <x v="0"/>
    <n v="78"/>
    <x v="2"/>
    <n v="133"/>
    <x v="0"/>
    <n v="1.79"/>
    <x v="0"/>
    <n v="1.0999999999999999E-2"/>
    <x v="0"/>
    <x v="0"/>
    <x v="0"/>
    <s v="Monitor closely and consult doctor"/>
  </r>
  <r>
    <n v="103"/>
    <s v="Female"/>
    <n v="56"/>
    <x v="1"/>
    <n v="171"/>
    <x v="0"/>
    <n v="56"/>
    <x v="1"/>
    <n v="150"/>
    <x v="0"/>
    <n v="51.96"/>
    <x v="2"/>
    <n v="4.3999999999999997E-2"/>
    <x v="2"/>
    <x v="1"/>
    <x v="1"/>
    <s v="Immediate medical attention"/>
  </r>
  <r>
    <n v="60"/>
    <s v="Female"/>
    <n v="89"/>
    <x v="0"/>
    <n v="111"/>
    <x v="1"/>
    <n v="57"/>
    <x v="1"/>
    <n v="194"/>
    <x v="0"/>
    <n v="2.17"/>
    <x v="0"/>
    <n v="0.34799999999999998"/>
    <x v="2"/>
    <x v="1"/>
    <x v="1"/>
    <s v="Immediate medical attention"/>
  </r>
  <r>
    <n v="26"/>
    <s v="Female"/>
    <n v="88"/>
    <x v="0"/>
    <n v="110"/>
    <x v="1"/>
    <n v="70"/>
    <x v="2"/>
    <n v="102"/>
    <x v="0"/>
    <n v="3.21"/>
    <x v="0"/>
    <n v="6.0000000000000001E-3"/>
    <x v="0"/>
    <x v="0"/>
    <x v="2"/>
    <s v="Maintain healthy lifestyle"/>
  </r>
  <r>
    <n v="75"/>
    <s v="Male"/>
    <n v="89"/>
    <x v="0"/>
    <n v="100"/>
    <x v="1"/>
    <n v="50"/>
    <x v="1"/>
    <n v="114"/>
    <x v="0"/>
    <n v="0.68100000000000005"/>
    <x v="0"/>
    <n v="8.7999999999999995E-2"/>
    <x v="2"/>
    <x v="1"/>
    <x v="1"/>
    <s v="Immediate medical attention"/>
  </r>
  <r>
    <n v="57"/>
    <s v="Male"/>
    <n v="78"/>
    <x v="0"/>
    <n v="101"/>
    <x v="1"/>
    <n v="54"/>
    <x v="1"/>
    <n v="115"/>
    <x v="0"/>
    <n v="0.82599999999999996"/>
    <x v="0"/>
    <n v="1.4E-2"/>
    <x v="0"/>
    <x v="0"/>
    <x v="2"/>
    <s v="Maintain healthy lifestyle"/>
  </r>
  <r>
    <n v="57"/>
    <s v="Male"/>
    <n v="70"/>
    <x v="0"/>
    <n v="144"/>
    <x v="0"/>
    <n v="79"/>
    <x v="2"/>
    <n v="104"/>
    <x v="0"/>
    <n v="0.89"/>
    <x v="0"/>
    <n v="5.4"/>
    <x v="1"/>
    <x v="1"/>
    <x v="1"/>
    <s v="Immediate medical attention"/>
  </r>
  <r>
    <n v="43"/>
    <s v="Male"/>
    <n v="90"/>
    <x v="0"/>
    <n v="124"/>
    <x v="1"/>
    <n v="100"/>
    <x v="0"/>
    <n v="110"/>
    <x v="0"/>
    <n v="9.7100000000000009"/>
    <x v="1"/>
    <n v="6.0000000000000001E-3"/>
    <x v="0"/>
    <x v="1"/>
    <x v="1"/>
    <s v="Immediate medical attention"/>
  </r>
  <r>
    <n v="65"/>
    <s v="Female"/>
    <n v="80"/>
    <x v="0"/>
    <n v="129"/>
    <x v="1"/>
    <n v="89"/>
    <x v="0"/>
    <n v="85"/>
    <x v="1"/>
    <n v="2.79"/>
    <x v="0"/>
    <n v="4.0000000000000001E-3"/>
    <x v="0"/>
    <x v="0"/>
    <x v="2"/>
    <s v="Maintain healthy lifestyle"/>
  </r>
  <r>
    <n v="70"/>
    <s v="Male"/>
    <n v="76"/>
    <x v="0"/>
    <n v="136"/>
    <x v="0"/>
    <n v="82"/>
    <x v="0"/>
    <n v="233"/>
    <x v="0"/>
    <n v="2.56"/>
    <x v="0"/>
    <n v="2.16"/>
    <x v="1"/>
    <x v="1"/>
    <x v="1"/>
    <s v="Immediate medical attention"/>
  </r>
  <r>
    <n v="78"/>
    <s v="Female"/>
    <n v="73"/>
    <x v="0"/>
    <n v="108"/>
    <x v="1"/>
    <n v="61"/>
    <x v="2"/>
    <n v="95"/>
    <x v="1"/>
    <n v="10.42"/>
    <x v="2"/>
    <n v="1.0999999999999999E-2"/>
    <x v="0"/>
    <x v="1"/>
    <x v="1"/>
    <s v="Immediate medical attention"/>
  </r>
  <r>
    <n v="63"/>
    <s v="Male"/>
    <n v="71"/>
    <x v="0"/>
    <n v="112"/>
    <x v="1"/>
    <n v="68"/>
    <x v="2"/>
    <n v="462"/>
    <x v="0"/>
    <n v="2.54"/>
    <x v="0"/>
    <n v="1.2999999999999999E-2"/>
    <x v="0"/>
    <x v="0"/>
    <x v="0"/>
    <s v="Monitor closely and consult doctor"/>
  </r>
  <r>
    <n v="38"/>
    <s v="Male"/>
    <n v="74"/>
    <x v="0"/>
    <n v="111"/>
    <x v="1"/>
    <n v="71"/>
    <x v="2"/>
    <n v="100"/>
    <x v="0"/>
    <n v="1"/>
    <x v="0"/>
    <n v="8.0000000000000002E-3"/>
    <x v="0"/>
    <x v="0"/>
    <x v="2"/>
    <s v="Maintain healthy lifestyle"/>
  </r>
  <r>
    <n v="51"/>
    <s v="Male"/>
    <n v="82"/>
    <x v="0"/>
    <n v="138"/>
    <x v="0"/>
    <n v="93"/>
    <x v="0"/>
    <n v="106"/>
    <x v="0"/>
    <n v="1.65"/>
    <x v="0"/>
    <n v="1.9E-2"/>
    <x v="0"/>
    <x v="1"/>
    <x v="1"/>
    <s v="Immediate medical attention"/>
  </r>
  <r>
    <n v="60"/>
    <s v="Female"/>
    <n v="57"/>
    <x v="1"/>
    <n v="101"/>
    <x v="1"/>
    <n v="59"/>
    <x v="1"/>
    <n v="422"/>
    <x v="0"/>
    <n v="1.65"/>
    <x v="0"/>
    <n v="5.0000000000000001E-3"/>
    <x v="0"/>
    <x v="0"/>
    <x v="0"/>
    <s v="Monitor closely and consult doctor"/>
  </r>
  <r>
    <n v="40"/>
    <s v="Male"/>
    <n v="89"/>
    <x v="0"/>
    <n v="214"/>
    <x v="0"/>
    <n v="88"/>
    <x v="0"/>
    <n v="100"/>
    <x v="0"/>
    <n v="6.03"/>
    <x v="1"/>
    <n v="3.0000000000000001E-3"/>
    <x v="0"/>
    <x v="0"/>
    <x v="0"/>
    <s v="Monitor closely and consult doctor"/>
  </r>
  <r>
    <n v="66"/>
    <s v="Male"/>
    <n v="59"/>
    <x v="1"/>
    <n v="100"/>
    <x v="1"/>
    <n v="56"/>
    <x v="1"/>
    <n v="245"/>
    <x v="0"/>
    <n v="2.12"/>
    <x v="0"/>
    <n v="3.0000000000000001E-3"/>
    <x v="0"/>
    <x v="0"/>
    <x v="0"/>
    <s v="Monitor closely and consult doctor"/>
  </r>
  <r>
    <n v="63"/>
    <s v="Male"/>
    <n v="94"/>
    <x v="0"/>
    <n v="105"/>
    <x v="1"/>
    <n v="81"/>
    <x v="0"/>
    <n v="168"/>
    <x v="0"/>
    <n v="1.58"/>
    <x v="0"/>
    <n v="5.0000000000000001E-3"/>
    <x v="0"/>
    <x v="0"/>
    <x v="2"/>
    <s v="Maintain healthy lifestyle"/>
  </r>
  <r>
    <n v="74"/>
    <s v="Male"/>
    <n v="87"/>
    <x v="0"/>
    <n v="135"/>
    <x v="0"/>
    <n v="84"/>
    <x v="0"/>
    <n v="99"/>
    <x v="1"/>
    <n v="1.17"/>
    <x v="0"/>
    <n v="4.2999999999999997E-2"/>
    <x v="2"/>
    <x v="1"/>
    <x v="1"/>
    <s v="Immediate medical attention"/>
  </r>
  <r>
    <n v="76"/>
    <s v="Female"/>
    <n v="81"/>
    <x v="0"/>
    <n v="121"/>
    <x v="1"/>
    <n v="83"/>
    <x v="0"/>
    <n v="187"/>
    <x v="0"/>
    <n v="2.14"/>
    <x v="0"/>
    <n v="3.77"/>
    <x v="1"/>
    <x v="1"/>
    <x v="1"/>
    <s v="Immediate medical attention"/>
  </r>
  <r>
    <n v="79"/>
    <s v="Female"/>
    <n v="90"/>
    <x v="0"/>
    <n v="120"/>
    <x v="1"/>
    <n v="68"/>
    <x v="2"/>
    <n v="101"/>
    <x v="0"/>
    <n v="1.5"/>
    <x v="0"/>
    <n v="6.0000000000000001E-3"/>
    <x v="0"/>
    <x v="0"/>
    <x v="2"/>
    <s v="Maintain healthy lifestyle"/>
  </r>
  <r>
    <n v="53"/>
    <s v="Male"/>
    <n v="88"/>
    <x v="0"/>
    <n v="104"/>
    <x v="1"/>
    <n v="62"/>
    <x v="2"/>
    <n v="189"/>
    <x v="0"/>
    <n v="1.51"/>
    <x v="0"/>
    <n v="3.0000000000000001E-3"/>
    <x v="0"/>
    <x v="0"/>
    <x v="2"/>
    <s v="Maintain healthy lifestyle"/>
  </r>
  <r>
    <n v="63"/>
    <s v="Male"/>
    <n v="64"/>
    <x v="0"/>
    <n v="122"/>
    <x v="1"/>
    <n v="60"/>
    <x v="2"/>
    <n v="188"/>
    <x v="0"/>
    <n v="2.19"/>
    <x v="0"/>
    <n v="4.5999999999999999E-2"/>
    <x v="2"/>
    <x v="1"/>
    <x v="1"/>
    <s v="Immediate medical attention"/>
  </r>
  <r>
    <n v="48"/>
    <s v="Male"/>
    <n v="79"/>
    <x v="0"/>
    <n v="118"/>
    <x v="1"/>
    <n v="55"/>
    <x v="1"/>
    <n v="98"/>
    <x v="1"/>
    <n v="2.19"/>
    <x v="0"/>
    <n v="4.8000000000000001E-2"/>
    <x v="2"/>
    <x v="1"/>
    <x v="1"/>
    <s v="Immediate medical attention"/>
  </r>
  <r>
    <n v="56"/>
    <s v="Male"/>
    <n v="57"/>
    <x v="1"/>
    <n v="110"/>
    <x v="1"/>
    <n v="60"/>
    <x v="2"/>
    <n v="101"/>
    <x v="0"/>
    <n v="4.05"/>
    <x v="0"/>
    <n v="1.7000000000000001E-2"/>
    <x v="0"/>
    <x v="1"/>
    <x v="1"/>
    <s v="Immediate medical attention"/>
  </r>
  <r>
    <n v="53"/>
    <s v="Male"/>
    <n v="60"/>
    <x v="0"/>
    <n v="113"/>
    <x v="1"/>
    <n v="52"/>
    <x v="1"/>
    <n v="100"/>
    <x v="0"/>
    <n v="2.68"/>
    <x v="0"/>
    <n v="1.4999999999999999E-2"/>
    <x v="0"/>
    <x v="1"/>
    <x v="1"/>
    <s v="Immediate medical attention"/>
  </r>
  <r>
    <n v="85"/>
    <s v="Female"/>
    <n v="61"/>
    <x v="0"/>
    <n v="102"/>
    <x v="1"/>
    <n v="64"/>
    <x v="2"/>
    <n v="96"/>
    <x v="1"/>
    <n v="99.62"/>
    <x v="2"/>
    <n v="0.01"/>
    <x v="0"/>
    <x v="1"/>
    <x v="1"/>
    <s v="Immediate medical attention"/>
  </r>
  <r>
    <n v="60"/>
    <s v="Female"/>
    <n v="94"/>
    <x v="0"/>
    <n v="157"/>
    <x v="0"/>
    <n v="79"/>
    <x v="2"/>
    <n v="129"/>
    <x v="0"/>
    <n v="0.72799999999999998"/>
    <x v="0"/>
    <n v="8.9999999999999993E-3"/>
    <x v="0"/>
    <x v="0"/>
    <x v="0"/>
    <s v="Monitor closely and consult doctor"/>
  </r>
  <r>
    <n v="70"/>
    <s v="Female"/>
    <n v="73"/>
    <x v="0"/>
    <n v="85"/>
    <x v="2"/>
    <n v="44"/>
    <x v="1"/>
    <n v="96"/>
    <x v="1"/>
    <n v="2.02"/>
    <x v="0"/>
    <n v="5.1100000000000003"/>
    <x v="1"/>
    <x v="1"/>
    <x v="1"/>
    <s v="Immediate medical attention"/>
  </r>
  <r>
    <n v="71"/>
    <s v="Female"/>
    <n v="60"/>
    <x v="0"/>
    <n v="124"/>
    <x v="1"/>
    <n v="100"/>
    <x v="0"/>
    <n v="200"/>
    <x v="0"/>
    <n v="1.18"/>
    <x v="0"/>
    <n v="1.4E-2"/>
    <x v="0"/>
    <x v="0"/>
    <x v="2"/>
    <s v="Maintain healthy lifestyle"/>
  </r>
  <r>
    <n v="63"/>
    <s v="Male"/>
    <n v="77"/>
    <x v="0"/>
    <n v="100"/>
    <x v="1"/>
    <n v="68"/>
    <x v="2"/>
    <n v="110"/>
    <x v="0"/>
    <n v="2.79"/>
    <x v="0"/>
    <n v="3.0000000000000001E-3"/>
    <x v="0"/>
    <x v="0"/>
    <x v="2"/>
    <s v="Maintain healthy lifestyle"/>
  </r>
  <r>
    <n v="64"/>
    <s v="Female"/>
    <n v="117"/>
    <x v="2"/>
    <n v="112"/>
    <x v="1"/>
    <n v="74"/>
    <x v="2"/>
    <n v="146"/>
    <x v="0"/>
    <n v="2.88"/>
    <x v="0"/>
    <n v="8.7999999999999995E-2"/>
    <x v="2"/>
    <x v="1"/>
    <x v="1"/>
    <s v="Immediate medical attention"/>
  </r>
  <r>
    <n v="41"/>
    <s v="Male"/>
    <n v="89"/>
    <x v="0"/>
    <n v="87"/>
    <x v="2"/>
    <n v="53"/>
    <x v="1"/>
    <n v="140"/>
    <x v="0"/>
    <n v="2.14"/>
    <x v="0"/>
    <n v="3.0000000000000001E-3"/>
    <x v="0"/>
    <x v="0"/>
    <x v="2"/>
    <s v="Maintain healthy lifestyle"/>
  </r>
  <r>
    <n v="52"/>
    <s v="Female"/>
    <n v="71"/>
    <x v="0"/>
    <n v="143"/>
    <x v="0"/>
    <n v="71"/>
    <x v="2"/>
    <n v="109"/>
    <x v="0"/>
    <n v="5.65"/>
    <x v="1"/>
    <n v="0.93"/>
    <x v="1"/>
    <x v="1"/>
    <x v="1"/>
    <s v="Immediate medical attention"/>
  </r>
  <r>
    <n v="68"/>
    <s v="Female"/>
    <n v="82"/>
    <x v="0"/>
    <n v="80"/>
    <x v="2"/>
    <n v="80"/>
    <x v="0"/>
    <n v="159"/>
    <x v="0"/>
    <n v="1.06"/>
    <x v="0"/>
    <n v="0.08"/>
    <x v="2"/>
    <x v="1"/>
    <x v="1"/>
    <s v="Immediate medical attention"/>
  </r>
  <r>
    <n v="48"/>
    <s v="Female"/>
    <n v="78"/>
    <x v="0"/>
    <n v="132"/>
    <x v="0"/>
    <n v="85"/>
    <x v="0"/>
    <n v="122"/>
    <x v="0"/>
    <n v="4.17"/>
    <x v="0"/>
    <n v="3.0000000000000001E-3"/>
    <x v="0"/>
    <x v="0"/>
    <x v="2"/>
    <s v="Maintain healthy lifestyle"/>
  </r>
  <r>
    <n v="25"/>
    <s v="Male"/>
    <n v="87"/>
    <x v="0"/>
    <n v="80"/>
    <x v="2"/>
    <n v="50"/>
    <x v="1"/>
    <n v="382"/>
    <x v="0"/>
    <n v="1.95"/>
    <x v="0"/>
    <n v="3.0000000000000001E-3"/>
    <x v="0"/>
    <x v="0"/>
    <x v="0"/>
    <s v="Monitor closely and consult doctor"/>
  </r>
  <r>
    <n v="60"/>
    <s v="Male"/>
    <n v="100"/>
    <x v="0"/>
    <n v="170"/>
    <x v="0"/>
    <n v="103"/>
    <x v="0"/>
    <n v="217"/>
    <x v="0"/>
    <n v="3.32"/>
    <x v="0"/>
    <n v="1.2E-2"/>
    <x v="0"/>
    <x v="0"/>
    <x v="0"/>
    <s v="Monitor closely and consult doctor"/>
  </r>
  <r>
    <n v="73"/>
    <s v="Female"/>
    <n v="82"/>
    <x v="0"/>
    <n v="84"/>
    <x v="2"/>
    <n v="54"/>
    <x v="1"/>
    <n v="94"/>
    <x v="1"/>
    <n v="1.57"/>
    <x v="0"/>
    <n v="1.0999999999999999E-2"/>
    <x v="0"/>
    <x v="0"/>
    <x v="2"/>
    <s v="Maintain healthy lifestyle"/>
  </r>
  <r>
    <n v="52"/>
    <s v="Male"/>
    <n v="61"/>
    <x v="0"/>
    <n v="167"/>
    <x v="0"/>
    <n v="80"/>
    <x v="0"/>
    <n v="303"/>
    <x v="0"/>
    <n v="25.36"/>
    <x v="2"/>
    <n v="1.2999999999999999E-2"/>
    <x v="0"/>
    <x v="1"/>
    <x v="1"/>
    <s v="Immediate medical attention"/>
  </r>
  <r>
    <n v="61"/>
    <s v="Male"/>
    <n v="64"/>
    <x v="0"/>
    <n v="83"/>
    <x v="2"/>
    <n v="60"/>
    <x v="2"/>
    <n v="112"/>
    <x v="0"/>
    <n v="0.68400000000000005"/>
    <x v="0"/>
    <n v="0.01"/>
    <x v="0"/>
    <x v="0"/>
    <x v="2"/>
    <s v="Maintain healthy lifestyle"/>
  </r>
  <r>
    <n v="56"/>
    <s v="Male"/>
    <n v="74"/>
    <x v="0"/>
    <n v="95"/>
    <x v="1"/>
    <n v="53"/>
    <x v="1"/>
    <n v="98"/>
    <x v="1"/>
    <n v="1.72"/>
    <x v="0"/>
    <n v="4.2999999999999997E-2"/>
    <x v="2"/>
    <x v="1"/>
    <x v="1"/>
    <s v="Immediate medical attention"/>
  </r>
  <r>
    <n v="55"/>
    <s v="Female"/>
    <n v="61"/>
    <x v="0"/>
    <n v="96"/>
    <x v="1"/>
    <n v="48"/>
    <x v="1"/>
    <n v="154"/>
    <x v="0"/>
    <n v="3.43"/>
    <x v="0"/>
    <n v="0.7"/>
    <x v="1"/>
    <x v="1"/>
    <x v="1"/>
    <s v="Immediate medical attention"/>
  </r>
  <r>
    <n v="33"/>
    <s v="Female"/>
    <n v="74"/>
    <x v="0"/>
    <n v="119"/>
    <x v="1"/>
    <n v="78"/>
    <x v="2"/>
    <n v="102"/>
    <x v="0"/>
    <n v="2.57"/>
    <x v="0"/>
    <n v="3.0000000000000001E-3"/>
    <x v="0"/>
    <x v="0"/>
    <x v="2"/>
    <s v="Maintain healthy lifestyle"/>
  </r>
  <r>
    <n v="53"/>
    <s v="Male"/>
    <n v="61"/>
    <x v="0"/>
    <n v="119"/>
    <x v="1"/>
    <n v="75"/>
    <x v="2"/>
    <n v="115"/>
    <x v="0"/>
    <n v="6.67"/>
    <x v="1"/>
    <n v="2.8000000000000001E-2"/>
    <x v="0"/>
    <x v="1"/>
    <x v="1"/>
    <s v="Immediate medical attention"/>
  </r>
  <r>
    <n v="43"/>
    <s v="Male"/>
    <n v="80"/>
    <x v="0"/>
    <n v="65"/>
    <x v="2"/>
    <n v="53"/>
    <x v="1"/>
    <n v="88"/>
    <x v="1"/>
    <n v="2.54"/>
    <x v="0"/>
    <n v="7.0000000000000001E-3"/>
    <x v="0"/>
    <x v="0"/>
    <x v="2"/>
    <s v="Maintain healthy lifestyle"/>
  </r>
  <r>
    <n v="38"/>
    <s v="Male"/>
    <n v="83"/>
    <x v="0"/>
    <n v="126"/>
    <x v="1"/>
    <n v="76"/>
    <x v="2"/>
    <n v="221"/>
    <x v="0"/>
    <n v="1.1100000000000001"/>
    <x v="0"/>
    <n v="8.0000000000000002E-3"/>
    <x v="0"/>
    <x v="0"/>
    <x v="0"/>
    <s v="Monitor closely and consult doctor"/>
  </r>
  <r>
    <n v="30"/>
    <s v="Male"/>
    <n v="72"/>
    <x v="0"/>
    <n v="100"/>
    <x v="1"/>
    <n v="57"/>
    <x v="1"/>
    <n v="89"/>
    <x v="1"/>
    <n v="19.260000000000002"/>
    <x v="2"/>
    <n v="2.5999999999999999E-2"/>
    <x v="0"/>
    <x v="1"/>
    <x v="1"/>
    <s v="Immediate medical attention"/>
  </r>
  <r>
    <n v="50"/>
    <s v="Male"/>
    <n v="82"/>
    <x v="0"/>
    <n v="120"/>
    <x v="1"/>
    <n v="80"/>
    <x v="0"/>
    <n v="90"/>
    <x v="1"/>
    <n v="31.06"/>
    <x v="2"/>
    <n v="2.5999999999999999E-2"/>
    <x v="0"/>
    <x v="1"/>
    <x v="1"/>
    <s v="Immediate medical attention"/>
  </r>
  <r>
    <n v="37"/>
    <s v="Female"/>
    <n v="83"/>
    <x v="0"/>
    <n v="102"/>
    <x v="1"/>
    <n v="68"/>
    <x v="2"/>
    <n v="104"/>
    <x v="0"/>
    <n v="1.35"/>
    <x v="0"/>
    <n v="7.0000000000000001E-3"/>
    <x v="0"/>
    <x v="0"/>
    <x v="2"/>
    <s v="Maintain healthy lifestyle"/>
  </r>
  <r>
    <n v="60"/>
    <s v="Female"/>
    <n v="70"/>
    <x v="0"/>
    <n v="118"/>
    <x v="1"/>
    <n v="72"/>
    <x v="2"/>
    <n v="103"/>
    <x v="0"/>
    <n v="39.630000000000003"/>
    <x v="2"/>
    <n v="4.1000000000000002E-2"/>
    <x v="2"/>
    <x v="1"/>
    <x v="1"/>
    <s v="Immediate medical attention"/>
  </r>
  <r>
    <n v="45"/>
    <s v="Male"/>
    <n v="70"/>
    <x v="0"/>
    <n v="134"/>
    <x v="0"/>
    <n v="58"/>
    <x v="1"/>
    <n v="186"/>
    <x v="0"/>
    <n v="2.87"/>
    <x v="0"/>
    <n v="7.0000000000000001E-3"/>
    <x v="0"/>
    <x v="0"/>
    <x v="2"/>
    <s v="Maintain healthy lifestyle"/>
  </r>
  <r>
    <n v="60"/>
    <s v="Female"/>
    <n v="77"/>
    <x v="0"/>
    <n v="130"/>
    <x v="0"/>
    <n v="79"/>
    <x v="2"/>
    <n v="94"/>
    <x v="1"/>
    <n v="2.86"/>
    <x v="0"/>
    <n v="8.0000000000000002E-3"/>
    <x v="0"/>
    <x v="0"/>
    <x v="2"/>
    <s v="Maintain healthy lifestyle"/>
  </r>
  <r>
    <n v="66"/>
    <s v="Male"/>
    <n v="73"/>
    <x v="0"/>
    <n v="125"/>
    <x v="1"/>
    <n v="78"/>
    <x v="2"/>
    <n v="112"/>
    <x v="0"/>
    <n v="2.87"/>
    <x v="0"/>
    <n v="2.8000000000000001E-2"/>
    <x v="0"/>
    <x v="1"/>
    <x v="1"/>
    <s v="Immediate medical attention"/>
  </r>
  <r>
    <n v="40"/>
    <s v="Male"/>
    <n v="89"/>
    <x v="0"/>
    <n v="141"/>
    <x v="0"/>
    <n v="93"/>
    <x v="0"/>
    <n v="140"/>
    <x v="0"/>
    <n v="2.86"/>
    <x v="0"/>
    <n v="6.0000000000000001E-3"/>
    <x v="0"/>
    <x v="0"/>
    <x v="0"/>
    <s v="Monitor closely and consult doctor"/>
  </r>
  <r>
    <n v="36"/>
    <s v="Male"/>
    <n v="81"/>
    <x v="0"/>
    <n v="125"/>
    <x v="1"/>
    <n v="79"/>
    <x v="2"/>
    <n v="218"/>
    <x v="0"/>
    <n v="78.89"/>
    <x v="2"/>
    <n v="0.128"/>
    <x v="2"/>
    <x v="1"/>
    <x v="1"/>
    <s v="Immediate medical attention"/>
  </r>
  <r>
    <n v="90"/>
    <s v="Female"/>
    <n v="125"/>
    <x v="2"/>
    <n v="121"/>
    <x v="1"/>
    <n v="60"/>
    <x v="2"/>
    <n v="87"/>
    <x v="1"/>
    <n v="6.15"/>
    <x v="1"/>
    <n v="1.81"/>
    <x v="1"/>
    <x v="1"/>
    <x v="1"/>
    <s v="Immediate medical attention"/>
  </r>
  <r>
    <n v="70"/>
    <s v="Female"/>
    <n v="83"/>
    <x v="0"/>
    <n v="104"/>
    <x v="1"/>
    <n v="57"/>
    <x v="1"/>
    <n v="127"/>
    <x v="0"/>
    <n v="1.32"/>
    <x v="0"/>
    <n v="1.94"/>
    <x v="1"/>
    <x v="1"/>
    <x v="1"/>
    <s v="Immediate medical attention"/>
  </r>
  <r>
    <n v="65"/>
    <s v="Male"/>
    <n v="84"/>
    <x v="0"/>
    <n v="126"/>
    <x v="1"/>
    <n v="75"/>
    <x v="2"/>
    <n v="382"/>
    <x v="0"/>
    <n v="1.01"/>
    <x v="0"/>
    <n v="1.7999999999999999E-2"/>
    <x v="0"/>
    <x v="1"/>
    <x v="1"/>
    <s v="Immediate medical attention"/>
  </r>
  <r>
    <n v="34"/>
    <s v="Female"/>
    <n v="81"/>
    <x v="0"/>
    <n v="125"/>
    <x v="1"/>
    <n v="69"/>
    <x v="2"/>
    <n v="152"/>
    <x v="0"/>
    <n v="2.0699999999999998"/>
    <x v="0"/>
    <n v="1.2999999999999999E-2"/>
    <x v="0"/>
    <x v="0"/>
    <x v="2"/>
    <s v="Maintain healthy lifestyle"/>
  </r>
  <r>
    <n v="38"/>
    <s v="Female"/>
    <n v="80"/>
    <x v="0"/>
    <n v="109"/>
    <x v="1"/>
    <n v="67"/>
    <x v="2"/>
    <n v="222"/>
    <x v="0"/>
    <n v="2.65"/>
    <x v="0"/>
    <n v="7.0000000000000001E-3"/>
    <x v="0"/>
    <x v="0"/>
    <x v="0"/>
    <s v="Monitor closely and consult doctor"/>
  </r>
  <r>
    <n v="29"/>
    <s v="Male"/>
    <n v="112"/>
    <x v="2"/>
    <n v="170"/>
    <x v="0"/>
    <n v="104"/>
    <x v="0"/>
    <n v="68"/>
    <x v="2"/>
    <n v="1.33"/>
    <x v="0"/>
    <n v="6.0000000000000001E-3"/>
    <x v="0"/>
    <x v="0"/>
    <x v="0"/>
    <s v="Monitor closely and consult doctor"/>
  </r>
  <r>
    <n v="73"/>
    <s v="Female"/>
    <n v="81"/>
    <x v="0"/>
    <n v="150"/>
    <x v="0"/>
    <n v="75"/>
    <x v="2"/>
    <n v="125"/>
    <x v="0"/>
    <n v="1.44"/>
    <x v="0"/>
    <n v="1.4E-2"/>
    <x v="0"/>
    <x v="0"/>
    <x v="0"/>
    <s v="Monitor closely and consult doctor"/>
  </r>
  <r>
    <n v="29"/>
    <s v="Male"/>
    <n v="84"/>
    <x v="0"/>
    <n v="87"/>
    <x v="2"/>
    <n v="48"/>
    <x v="1"/>
    <n v="104"/>
    <x v="0"/>
    <n v="1.58"/>
    <x v="0"/>
    <n v="3.0000000000000001E-3"/>
    <x v="0"/>
    <x v="0"/>
    <x v="2"/>
    <s v="Maintain healthy lifestyle"/>
  </r>
  <r>
    <n v="75"/>
    <s v="Female"/>
    <n v="80"/>
    <x v="0"/>
    <n v="108"/>
    <x v="1"/>
    <n v="79"/>
    <x v="2"/>
    <n v="150"/>
    <x v="0"/>
    <n v="1.69"/>
    <x v="0"/>
    <n v="1.7000000000000001E-2"/>
    <x v="0"/>
    <x v="1"/>
    <x v="1"/>
    <s v="Immediate medical attention"/>
  </r>
  <r>
    <n v="70"/>
    <s v="Female"/>
    <n v="45"/>
    <x v="1"/>
    <n v="130"/>
    <x v="0"/>
    <n v="58"/>
    <x v="1"/>
    <n v="175"/>
    <x v="0"/>
    <n v="2.84"/>
    <x v="0"/>
    <n v="5.2999999999999999E-2"/>
    <x v="2"/>
    <x v="1"/>
    <x v="1"/>
    <s v="Immediate medical attention"/>
  </r>
  <r>
    <n v="62"/>
    <s v="Female"/>
    <n v="82"/>
    <x v="0"/>
    <n v="138"/>
    <x v="0"/>
    <n v="93"/>
    <x v="0"/>
    <n v="92"/>
    <x v="1"/>
    <n v="2.5299999999999998"/>
    <x v="0"/>
    <n v="1.9E-2"/>
    <x v="0"/>
    <x v="1"/>
    <x v="1"/>
    <s v="Immediate medical attention"/>
  </r>
  <r>
    <n v="60"/>
    <s v="Male"/>
    <n v="67"/>
    <x v="0"/>
    <n v="113"/>
    <x v="1"/>
    <n v="82"/>
    <x v="0"/>
    <n v="99"/>
    <x v="1"/>
    <n v="1.65"/>
    <x v="0"/>
    <n v="5.7000000000000002E-2"/>
    <x v="2"/>
    <x v="1"/>
    <x v="1"/>
    <s v="Immediate medical attention"/>
  </r>
  <r>
    <n v="68"/>
    <s v="Male"/>
    <n v="66"/>
    <x v="0"/>
    <n v="112"/>
    <x v="1"/>
    <n v="74"/>
    <x v="2"/>
    <n v="105"/>
    <x v="0"/>
    <n v="3.65"/>
    <x v="0"/>
    <n v="0.11899999999999999"/>
    <x v="2"/>
    <x v="1"/>
    <x v="1"/>
    <s v="Immediate medical attention"/>
  </r>
  <r>
    <n v="51"/>
    <s v="Male"/>
    <n v="74"/>
    <x v="0"/>
    <n v="118"/>
    <x v="1"/>
    <n v="78"/>
    <x v="2"/>
    <n v="94"/>
    <x v="1"/>
    <n v="1.32"/>
    <x v="0"/>
    <n v="5.0000000000000001E-3"/>
    <x v="0"/>
    <x v="0"/>
    <x v="2"/>
    <s v="Maintain healthy lifestyle"/>
  </r>
  <r>
    <n v="39"/>
    <s v="Male"/>
    <n v="59"/>
    <x v="1"/>
    <n v="164"/>
    <x v="0"/>
    <n v="75"/>
    <x v="2"/>
    <n v="177"/>
    <x v="0"/>
    <n v="3.29"/>
    <x v="0"/>
    <n v="3.0000000000000001E-3"/>
    <x v="0"/>
    <x v="0"/>
    <x v="0"/>
    <s v="Monitor closely and consult doctor"/>
  </r>
  <r>
    <n v="54"/>
    <s v="Female"/>
    <n v="60"/>
    <x v="0"/>
    <n v="104"/>
    <x v="1"/>
    <n v="60"/>
    <x v="2"/>
    <n v="50"/>
    <x v="2"/>
    <n v="8.14"/>
    <x v="1"/>
    <n v="6.0000000000000001E-3"/>
    <x v="0"/>
    <x v="1"/>
    <x v="1"/>
    <s v="Immediate medical attention"/>
  </r>
  <r>
    <n v="31"/>
    <s v="Male"/>
    <n v="59"/>
    <x v="1"/>
    <n v="125"/>
    <x v="1"/>
    <n v="72"/>
    <x v="2"/>
    <n v="94"/>
    <x v="1"/>
    <n v="2.85"/>
    <x v="0"/>
    <n v="7.0000000000000001E-3"/>
    <x v="0"/>
    <x v="0"/>
    <x v="2"/>
    <s v="Maintain healthy lifestyle"/>
  </r>
  <r>
    <n v="61"/>
    <s v="Male"/>
    <n v="61"/>
    <x v="0"/>
    <n v="117"/>
    <x v="1"/>
    <n v="78"/>
    <x v="2"/>
    <n v="92"/>
    <x v="1"/>
    <n v="42.5"/>
    <x v="2"/>
    <n v="4.2999999999999997E-2"/>
    <x v="2"/>
    <x v="1"/>
    <x v="1"/>
    <s v="Immediate medical attention"/>
  </r>
  <r>
    <n v="70"/>
    <s v="Male"/>
    <n v="55"/>
    <x v="1"/>
    <n v="109"/>
    <x v="1"/>
    <n v="76"/>
    <x v="2"/>
    <n v="103"/>
    <x v="0"/>
    <n v="25.56"/>
    <x v="2"/>
    <n v="2.8000000000000001E-2"/>
    <x v="0"/>
    <x v="1"/>
    <x v="1"/>
    <s v="Immediate medical attention"/>
  </r>
  <r>
    <n v="84"/>
    <s v="Female"/>
    <n v="65"/>
    <x v="0"/>
    <n v="129"/>
    <x v="1"/>
    <n v="75"/>
    <x v="2"/>
    <n v="88"/>
    <x v="1"/>
    <n v="31.22"/>
    <x v="2"/>
    <n v="1.2999999999999999E-2"/>
    <x v="0"/>
    <x v="1"/>
    <x v="1"/>
    <s v="Immediate medical attention"/>
  </r>
  <r>
    <n v="59"/>
    <s v="Male"/>
    <n v="84"/>
    <x v="0"/>
    <n v="128"/>
    <x v="1"/>
    <n v="80"/>
    <x v="0"/>
    <n v="203"/>
    <x v="0"/>
    <n v="5.08"/>
    <x v="1"/>
    <n v="2.5000000000000001E-2"/>
    <x v="0"/>
    <x v="1"/>
    <x v="1"/>
    <s v="Immediate medical attention"/>
  </r>
  <r>
    <n v="31"/>
    <s v="Male"/>
    <n v="132"/>
    <x v="2"/>
    <n v="125"/>
    <x v="1"/>
    <n v="74"/>
    <x v="2"/>
    <n v="92"/>
    <x v="1"/>
    <n v="8.69"/>
    <x v="1"/>
    <n v="3.0000000000000001E-3"/>
    <x v="0"/>
    <x v="1"/>
    <x v="1"/>
    <s v="Immediate medical attention"/>
  </r>
  <r>
    <n v="65"/>
    <s v="Male"/>
    <n v="77"/>
    <x v="0"/>
    <n v="76"/>
    <x v="2"/>
    <n v="154"/>
    <x v="0"/>
    <n v="93"/>
    <x v="1"/>
    <n v="3.81"/>
    <x v="0"/>
    <n v="2.9000000000000001E-2"/>
    <x v="0"/>
    <x v="1"/>
    <x v="1"/>
    <s v="Immediate medical attention"/>
  </r>
  <r>
    <n v="58"/>
    <s v="Male"/>
    <n v="75"/>
    <x v="0"/>
    <n v="116"/>
    <x v="1"/>
    <n v="73"/>
    <x v="2"/>
    <n v="108"/>
    <x v="0"/>
    <n v="27.31"/>
    <x v="2"/>
    <n v="4.9000000000000002E-2"/>
    <x v="2"/>
    <x v="1"/>
    <x v="1"/>
    <s v="Immediate medical attention"/>
  </r>
  <r>
    <n v="55"/>
    <s v="Male"/>
    <n v="55"/>
    <x v="1"/>
    <n v="109"/>
    <x v="1"/>
    <n v="76"/>
    <x v="2"/>
    <n v="130"/>
    <x v="0"/>
    <n v="9.51"/>
    <x v="1"/>
    <n v="0.63500000000000001"/>
    <x v="1"/>
    <x v="1"/>
    <x v="1"/>
    <s v="Immediate medical attention"/>
  </r>
  <r>
    <n v="59"/>
    <s v="Male"/>
    <n v="85"/>
    <x v="0"/>
    <n v="140"/>
    <x v="0"/>
    <n v="82"/>
    <x v="0"/>
    <n v="119"/>
    <x v="0"/>
    <n v="8.2100000000000009"/>
    <x v="1"/>
    <n v="0.98"/>
    <x v="1"/>
    <x v="1"/>
    <x v="1"/>
    <s v="Immediate medical attention"/>
  </r>
  <r>
    <n v="50"/>
    <s v="Female"/>
    <n v="82"/>
    <x v="0"/>
    <n v="108"/>
    <x v="1"/>
    <n v="61"/>
    <x v="2"/>
    <n v="77"/>
    <x v="1"/>
    <n v="1.19"/>
    <x v="0"/>
    <n v="0.91600000000000004"/>
    <x v="1"/>
    <x v="1"/>
    <x v="1"/>
    <s v="Immediate medical attention"/>
  </r>
  <r>
    <n v="58"/>
    <s v="Female"/>
    <n v="65"/>
    <x v="0"/>
    <n v="129"/>
    <x v="1"/>
    <n v="75"/>
    <x v="2"/>
    <n v="87"/>
    <x v="1"/>
    <n v="5.58"/>
    <x v="1"/>
    <n v="1.4E-2"/>
    <x v="0"/>
    <x v="1"/>
    <x v="1"/>
    <s v="Immediate medical attention"/>
  </r>
  <r>
    <n v="59"/>
    <s v="Male"/>
    <n v="87"/>
    <x v="0"/>
    <n v="148"/>
    <x v="0"/>
    <n v="89"/>
    <x v="0"/>
    <n v="431"/>
    <x v="0"/>
    <n v="300"/>
    <x v="2"/>
    <n v="1.23"/>
    <x v="1"/>
    <x v="1"/>
    <x v="1"/>
    <s v="Immediate medical attention"/>
  </r>
  <r>
    <n v="58"/>
    <s v="Female"/>
    <n v="84"/>
    <x v="0"/>
    <n v="128"/>
    <x v="1"/>
    <n v="80"/>
    <x v="0"/>
    <n v="202"/>
    <x v="0"/>
    <n v="3.18"/>
    <x v="0"/>
    <n v="1.0999999999999999E-2"/>
    <x v="0"/>
    <x v="0"/>
    <x v="0"/>
    <s v="Monitor closely and consult doctor"/>
  </r>
  <r>
    <n v="70"/>
    <s v="Female"/>
    <n v="112"/>
    <x v="2"/>
    <n v="115"/>
    <x v="1"/>
    <n v="69"/>
    <x v="2"/>
    <n v="141"/>
    <x v="0"/>
    <n v="2.9"/>
    <x v="0"/>
    <n v="0.06"/>
    <x v="2"/>
    <x v="1"/>
    <x v="1"/>
    <s v="Immediate medical attention"/>
  </r>
  <r>
    <n v="45"/>
    <s v="Male"/>
    <n v="108"/>
    <x v="2"/>
    <n v="111"/>
    <x v="1"/>
    <n v="70"/>
    <x v="2"/>
    <n v="142"/>
    <x v="0"/>
    <n v="4.6399999999999997"/>
    <x v="0"/>
    <n v="1.2E-2"/>
    <x v="0"/>
    <x v="0"/>
    <x v="2"/>
    <s v="Maintain healthy lifestyle"/>
  </r>
  <r>
    <n v="76"/>
    <s v="Male"/>
    <n v="134"/>
    <x v="2"/>
    <n v="111"/>
    <x v="1"/>
    <n v="69"/>
    <x v="2"/>
    <n v="92"/>
    <x v="1"/>
    <n v="2.37"/>
    <x v="0"/>
    <n v="3.1E-2"/>
    <x v="0"/>
    <x v="1"/>
    <x v="1"/>
    <s v="Immediate medical attention"/>
  </r>
  <r>
    <n v="66"/>
    <s v="Male"/>
    <n v="111"/>
    <x v="2"/>
    <n v="125"/>
    <x v="1"/>
    <n v="71"/>
    <x v="2"/>
    <n v="114"/>
    <x v="0"/>
    <n v="0.746"/>
    <x v="0"/>
    <n v="1.6E-2"/>
    <x v="0"/>
    <x v="1"/>
    <x v="1"/>
    <s v="Immediate medical attention"/>
  </r>
  <r>
    <n v="63"/>
    <s v="Male"/>
    <n v="101"/>
    <x v="2"/>
    <n v="102"/>
    <x v="1"/>
    <n v="63"/>
    <x v="2"/>
    <n v="166"/>
    <x v="0"/>
    <n v="300"/>
    <x v="2"/>
    <n v="2.1999999999999999E-2"/>
    <x v="0"/>
    <x v="1"/>
    <x v="1"/>
    <s v="Immediate medical attention"/>
  </r>
  <r>
    <n v="45"/>
    <s v="Male"/>
    <n v="103"/>
    <x v="2"/>
    <n v="115"/>
    <x v="1"/>
    <n v="85"/>
    <x v="0"/>
    <n v="113"/>
    <x v="0"/>
    <n v="2.74"/>
    <x v="0"/>
    <n v="6.6000000000000003E-2"/>
    <x v="2"/>
    <x v="1"/>
    <x v="1"/>
    <s v="Immediate medical attention"/>
  </r>
  <r>
    <n v="73"/>
    <s v="Female"/>
    <n v="108"/>
    <x v="2"/>
    <n v="100"/>
    <x v="1"/>
    <n v="71"/>
    <x v="2"/>
    <n v="81"/>
    <x v="1"/>
    <n v="11.4"/>
    <x v="2"/>
    <n v="0.02"/>
    <x v="0"/>
    <x v="1"/>
    <x v="1"/>
    <s v="Immediate medical attention"/>
  </r>
  <r>
    <n v="38"/>
    <s v="Male"/>
    <n v="82"/>
    <x v="0"/>
    <n v="103"/>
    <x v="1"/>
    <n v="58"/>
    <x v="1"/>
    <n v="118"/>
    <x v="0"/>
    <n v="1.67"/>
    <x v="0"/>
    <n v="4.0000000000000001E-3"/>
    <x v="0"/>
    <x v="0"/>
    <x v="2"/>
    <s v="Maintain healthy lifestyle"/>
  </r>
  <r>
    <n v="62"/>
    <s v="Male"/>
    <n v="119"/>
    <x v="2"/>
    <n v="113"/>
    <x v="1"/>
    <n v="79"/>
    <x v="2"/>
    <n v="77"/>
    <x v="1"/>
    <n v="1.79"/>
    <x v="0"/>
    <n v="3.0000000000000001E-3"/>
    <x v="0"/>
    <x v="0"/>
    <x v="2"/>
    <s v="Maintain healthy lifestyle"/>
  </r>
  <r>
    <n v="65"/>
    <s v="Male"/>
    <n v="113"/>
    <x v="2"/>
    <n v="131"/>
    <x v="0"/>
    <n v="63"/>
    <x v="2"/>
    <n v="126"/>
    <x v="0"/>
    <n v="25.04"/>
    <x v="2"/>
    <n v="6.7000000000000004E-2"/>
    <x v="2"/>
    <x v="1"/>
    <x v="1"/>
    <s v="Immediate medical attention"/>
  </r>
  <r>
    <n v="52"/>
    <s v="Male"/>
    <n v="62"/>
    <x v="0"/>
    <n v="143"/>
    <x v="0"/>
    <n v="75"/>
    <x v="2"/>
    <n v="100"/>
    <x v="0"/>
    <n v="6.41"/>
    <x v="1"/>
    <n v="5.5E-2"/>
    <x v="2"/>
    <x v="1"/>
    <x v="1"/>
    <s v="Immediate medical attention"/>
  </r>
  <r>
    <n v="69"/>
    <s v="Male"/>
    <n v="61"/>
    <x v="0"/>
    <n v="96"/>
    <x v="1"/>
    <n v="48"/>
    <x v="1"/>
    <n v="184"/>
    <x v="0"/>
    <n v="1.74"/>
    <x v="0"/>
    <n v="1.2999999999999999E-2"/>
    <x v="0"/>
    <x v="0"/>
    <x v="2"/>
    <s v="Maintain healthy lifestyle"/>
  </r>
  <r>
    <n v="57"/>
    <s v="Male"/>
    <n v="51"/>
    <x v="1"/>
    <n v="130"/>
    <x v="0"/>
    <n v="70"/>
    <x v="2"/>
    <n v="91"/>
    <x v="1"/>
    <n v="0.48299999999999998"/>
    <x v="0"/>
    <n v="0.27900000000000003"/>
    <x v="2"/>
    <x v="1"/>
    <x v="1"/>
    <s v="Immediate medical attention"/>
  </r>
  <r>
    <n v="78"/>
    <s v="Female"/>
    <n v="52"/>
    <x v="1"/>
    <n v="125"/>
    <x v="1"/>
    <n v="68"/>
    <x v="2"/>
    <n v="103"/>
    <x v="0"/>
    <n v="33.700000000000003"/>
    <x v="2"/>
    <n v="3.34"/>
    <x v="1"/>
    <x v="1"/>
    <x v="1"/>
    <s v="Immediate medical attention"/>
  </r>
  <r>
    <n v="46"/>
    <s v="Female"/>
    <n v="58"/>
    <x v="1"/>
    <n v="93"/>
    <x v="1"/>
    <n v="48"/>
    <x v="1"/>
    <n v="97"/>
    <x v="1"/>
    <n v="10.33"/>
    <x v="2"/>
    <n v="0.92300000000000004"/>
    <x v="1"/>
    <x v="1"/>
    <x v="1"/>
    <s v="Immediate medical attention"/>
  </r>
  <r>
    <n v="40"/>
    <s v="Male"/>
    <n v="67"/>
    <x v="0"/>
    <n v="177"/>
    <x v="0"/>
    <n v="105"/>
    <x v="0"/>
    <n v="94"/>
    <x v="1"/>
    <n v="0.97299999999999998"/>
    <x v="0"/>
    <n v="1.25"/>
    <x v="1"/>
    <x v="1"/>
    <x v="1"/>
    <s v="Immediate medical attention"/>
  </r>
  <r>
    <n v="54"/>
    <s v="Male"/>
    <n v="89"/>
    <x v="0"/>
    <n v="107"/>
    <x v="1"/>
    <n v="50"/>
    <x v="1"/>
    <n v="246"/>
    <x v="0"/>
    <n v="3.15"/>
    <x v="0"/>
    <n v="3.0000000000000001E-3"/>
    <x v="0"/>
    <x v="0"/>
    <x v="0"/>
    <s v="Monitor closely and consult doctor"/>
  </r>
  <r>
    <n v="63"/>
    <s v="Male"/>
    <n v="90"/>
    <x v="0"/>
    <n v="198"/>
    <x v="0"/>
    <n v="48"/>
    <x v="1"/>
    <n v="93"/>
    <x v="1"/>
    <n v="5.0199999999999996"/>
    <x v="1"/>
    <n v="2.3E-2"/>
    <x v="0"/>
    <x v="1"/>
    <x v="1"/>
    <s v="Immediate medical attention"/>
  </r>
  <r>
    <n v="75"/>
    <s v="Male"/>
    <n v="63"/>
    <x v="0"/>
    <n v="150"/>
    <x v="0"/>
    <n v="95"/>
    <x v="0"/>
    <n v="111"/>
    <x v="0"/>
    <n v="1.89"/>
    <x v="0"/>
    <n v="9.1999999999999998E-2"/>
    <x v="2"/>
    <x v="1"/>
    <x v="1"/>
    <s v="Immediate medical attention"/>
  </r>
  <r>
    <n v="61"/>
    <s v="Male"/>
    <n v="90"/>
    <x v="0"/>
    <n v="170"/>
    <x v="0"/>
    <n v="95"/>
    <x v="0"/>
    <n v="157"/>
    <x v="0"/>
    <n v="4.67"/>
    <x v="0"/>
    <n v="5.7000000000000002E-2"/>
    <x v="2"/>
    <x v="1"/>
    <x v="1"/>
    <s v="Immediate medical attention"/>
  </r>
  <r>
    <n v="80"/>
    <s v="Male"/>
    <n v="72"/>
    <x v="0"/>
    <n v="154"/>
    <x v="0"/>
    <n v="84"/>
    <x v="0"/>
    <n v="222"/>
    <x v="0"/>
    <n v="4.32"/>
    <x v="0"/>
    <n v="1.7000000000000001E-2"/>
    <x v="0"/>
    <x v="1"/>
    <x v="1"/>
    <s v="Immediate medical attention"/>
  </r>
  <r>
    <n v="62"/>
    <s v="Male"/>
    <n v="79"/>
    <x v="0"/>
    <n v="139"/>
    <x v="0"/>
    <n v="89"/>
    <x v="0"/>
    <n v="155"/>
    <x v="0"/>
    <n v="6.47"/>
    <x v="1"/>
    <n v="6.5000000000000002E-2"/>
    <x v="2"/>
    <x v="1"/>
    <x v="1"/>
    <s v="Immediate medical attention"/>
  </r>
  <r>
    <n v="49"/>
    <s v="Male"/>
    <n v="74"/>
    <x v="0"/>
    <n v="145"/>
    <x v="0"/>
    <n v="85"/>
    <x v="0"/>
    <n v="96"/>
    <x v="1"/>
    <n v="1.33"/>
    <x v="0"/>
    <n v="4.0000000000000001E-3"/>
    <x v="0"/>
    <x v="0"/>
    <x v="0"/>
    <s v="Monitor closely and consult doctor"/>
  </r>
  <r>
    <n v="54"/>
    <s v="Female"/>
    <n v="82"/>
    <x v="0"/>
    <n v="135"/>
    <x v="0"/>
    <n v="80"/>
    <x v="0"/>
    <n v="94"/>
    <x v="1"/>
    <n v="4.3899999999999997"/>
    <x v="0"/>
    <n v="0.01"/>
    <x v="0"/>
    <x v="0"/>
    <x v="2"/>
    <s v="Maintain healthy lifestyle"/>
  </r>
  <r>
    <n v="47"/>
    <s v="Male"/>
    <n v="93"/>
    <x v="0"/>
    <n v="105"/>
    <x v="1"/>
    <n v="71"/>
    <x v="2"/>
    <n v="113"/>
    <x v="0"/>
    <n v="1.73"/>
    <x v="0"/>
    <n v="0.434"/>
    <x v="1"/>
    <x v="1"/>
    <x v="1"/>
    <s v="Immediate medical attention"/>
  </r>
  <r>
    <n v="52"/>
    <s v="Male"/>
    <n v="90"/>
    <x v="0"/>
    <n v="110"/>
    <x v="1"/>
    <n v="65"/>
    <x v="2"/>
    <n v="202"/>
    <x v="0"/>
    <n v="1.83"/>
    <x v="0"/>
    <n v="8.9999999999999993E-3"/>
    <x v="0"/>
    <x v="0"/>
    <x v="0"/>
    <s v="Monitor closely and consult doctor"/>
  </r>
  <r>
    <n v="70"/>
    <s v="Male"/>
    <n v="71"/>
    <x v="0"/>
    <n v="91"/>
    <x v="1"/>
    <n v="57"/>
    <x v="1"/>
    <n v="104"/>
    <x v="0"/>
    <n v="1.31"/>
    <x v="0"/>
    <n v="1.4E-2"/>
    <x v="0"/>
    <x v="0"/>
    <x v="2"/>
    <s v="Maintain healthy lifestyle"/>
  </r>
  <r>
    <n v="68"/>
    <s v="Female"/>
    <n v="82"/>
    <x v="0"/>
    <n v="91"/>
    <x v="1"/>
    <n v="56"/>
    <x v="1"/>
    <n v="99"/>
    <x v="1"/>
    <n v="1.53"/>
    <x v="0"/>
    <n v="0.29499999999999998"/>
    <x v="2"/>
    <x v="1"/>
    <x v="1"/>
    <s v="Immediate medical attention"/>
  </r>
  <r>
    <n v="37"/>
    <s v="Male"/>
    <n v="78"/>
    <x v="0"/>
    <n v="95"/>
    <x v="1"/>
    <n v="59"/>
    <x v="1"/>
    <n v="107"/>
    <x v="0"/>
    <n v="39.340000000000003"/>
    <x v="2"/>
    <n v="2.1999999999999999E-2"/>
    <x v="0"/>
    <x v="1"/>
    <x v="1"/>
    <s v="Immediate medical attention"/>
  </r>
  <r>
    <n v="48"/>
    <s v="Male"/>
    <n v="76"/>
    <x v="0"/>
    <n v="90"/>
    <x v="1"/>
    <n v="60"/>
    <x v="2"/>
    <n v="100"/>
    <x v="0"/>
    <n v="27.57"/>
    <x v="2"/>
    <n v="1.2E-2"/>
    <x v="0"/>
    <x v="1"/>
    <x v="1"/>
    <s v="Immediate medical attention"/>
  </r>
  <r>
    <n v="70"/>
    <s v="Female"/>
    <n v="72"/>
    <x v="0"/>
    <n v="104"/>
    <x v="1"/>
    <n v="65"/>
    <x v="2"/>
    <n v="154"/>
    <x v="0"/>
    <n v="1.67"/>
    <x v="0"/>
    <n v="1.63"/>
    <x v="1"/>
    <x v="1"/>
    <x v="1"/>
    <s v="Immediate medical attention"/>
  </r>
  <r>
    <n v="27"/>
    <s v="Male"/>
    <n v="93"/>
    <x v="0"/>
    <n v="105"/>
    <x v="1"/>
    <n v="71"/>
    <x v="2"/>
    <n v="105"/>
    <x v="0"/>
    <n v="2.73"/>
    <x v="0"/>
    <n v="0.46100000000000002"/>
    <x v="1"/>
    <x v="1"/>
    <x v="1"/>
    <s v="Immediate medical attention"/>
  </r>
  <r>
    <n v="23"/>
    <s v="Male"/>
    <n v="96"/>
    <x v="0"/>
    <n v="147"/>
    <x v="0"/>
    <n v="84"/>
    <x v="0"/>
    <n v="82"/>
    <x v="1"/>
    <n v="12.57"/>
    <x v="2"/>
    <n v="5.0000000000000001E-3"/>
    <x v="0"/>
    <x v="1"/>
    <x v="1"/>
    <s v="Immediate medical attention"/>
  </r>
  <r>
    <n v="37"/>
    <s v="Male"/>
    <n v="88"/>
    <x v="0"/>
    <n v="119"/>
    <x v="1"/>
    <n v="66"/>
    <x v="2"/>
    <n v="118"/>
    <x v="0"/>
    <n v="5.78"/>
    <x v="1"/>
    <n v="6.0000000000000001E-3"/>
    <x v="0"/>
    <x v="0"/>
    <x v="2"/>
    <s v="Maintain healthy lifestyle"/>
  </r>
  <r>
    <n v="60"/>
    <s v="Male"/>
    <n v="64"/>
    <x v="0"/>
    <n v="140"/>
    <x v="0"/>
    <n v="90"/>
    <x v="0"/>
    <n v="230"/>
    <x v="0"/>
    <n v="1.25"/>
    <x v="0"/>
    <n v="8.9999999999999993E-3"/>
    <x v="0"/>
    <x v="0"/>
    <x v="0"/>
    <s v="Monitor closely and consult doctor"/>
  </r>
  <r>
    <n v="45"/>
    <s v="Female"/>
    <n v="79"/>
    <x v="0"/>
    <n v="156"/>
    <x v="0"/>
    <n v="82"/>
    <x v="0"/>
    <n v="111"/>
    <x v="0"/>
    <n v="1.73"/>
    <x v="0"/>
    <n v="6.0000000000000001E-3"/>
    <x v="0"/>
    <x v="0"/>
    <x v="0"/>
    <s v="Monitor closely and consult doctor"/>
  </r>
  <r>
    <n v="48"/>
    <s v="Male"/>
    <n v="72"/>
    <x v="0"/>
    <n v="150"/>
    <x v="0"/>
    <n v="95"/>
    <x v="0"/>
    <n v="100"/>
    <x v="0"/>
    <n v="14.72"/>
    <x v="2"/>
    <n v="1.4E-2"/>
    <x v="0"/>
    <x v="1"/>
    <x v="1"/>
    <s v="Immediate medical attention"/>
  </r>
  <r>
    <n v="50"/>
    <s v="Female"/>
    <n v="94"/>
    <x v="0"/>
    <n v="122"/>
    <x v="1"/>
    <n v="67"/>
    <x v="2"/>
    <n v="86"/>
    <x v="1"/>
    <n v="7.05"/>
    <x v="1"/>
    <n v="3.0000000000000001E-3"/>
    <x v="0"/>
    <x v="1"/>
    <x v="1"/>
    <s v="Immediate medical attention"/>
  </r>
  <r>
    <n v="72"/>
    <s v="Male"/>
    <n v="60"/>
    <x v="0"/>
    <n v="132"/>
    <x v="0"/>
    <n v="88"/>
    <x v="0"/>
    <n v="114"/>
    <x v="0"/>
    <n v="261"/>
    <x v="2"/>
    <n v="3.6999999999999998E-2"/>
    <x v="0"/>
    <x v="1"/>
    <x v="1"/>
    <s v="Immediate medical attention"/>
  </r>
  <r>
    <n v="65"/>
    <s v="Female"/>
    <n v="90"/>
    <x v="0"/>
    <n v="111"/>
    <x v="1"/>
    <n v="65"/>
    <x v="2"/>
    <n v="108"/>
    <x v="0"/>
    <n v="1.67"/>
    <x v="0"/>
    <n v="0.01"/>
    <x v="0"/>
    <x v="0"/>
    <x v="2"/>
    <s v="Maintain healthy lifestyle"/>
  </r>
  <r>
    <n v="60"/>
    <s v="Male"/>
    <n v="64"/>
    <x v="0"/>
    <n v="109"/>
    <x v="1"/>
    <n v="60"/>
    <x v="2"/>
    <n v="111"/>
    <x v="0"/>
    <n v="50.89"/>
    <x v="2"/>
    <n v="6.0000000000000001E-3"/>
    <x v="0"/>
    <x v="1"/>
    <x v="1"/>
    <s v="Immediate medical attention"/>
  </r>
  <r>
    <n v="70"/>
    <s v="Female"/>
    <n v="63"/>
    <x v="0"/>
    <n v="105"/>
    <x v="1"/>
    <n v="64"/>
    <x v="2"/>
    <n v="217"/>
    <x v="0"/>
    <n v="1.8"/>
    <x v="0"/>
    <n v="10"/>
    <x v="1"/>
    <x v="1"/>
    <x v="1"/>
    <s v="Immediate medical attention"/>
  </r>
  <r>
    <n v="65"/>
    <s v="Male"/>
    <n v="72"/>
    <x v="0"/>
    <n v="113"/>
    <x v="1"/>
    <n v="64"/>
    <x v="2"/>
    <n v="116"/>
    <x v="0"/>
    <n v="6.75"/>
    <x v="1"/>
    <n v="0.01"/>
    <x v="0"/>
    <x v="1"/>
    <x v="1"/>
    <s v="Immediate medical attention"/>
  </r>
  <r>
    <n v="46"/>
    <s v="Male"/>
    <n v="76"/>
    <x v="0"/>
    <n v="150"/>
    <x v="0"/>
    <n v="100"/>
    <x v="0"/>
    <n v="125"/>
    <x v="0"/>
    <n v="1.99"/>
    <x v="0"/>
    <n v="5.0000000000000001E-3"/>
    <x v="0"/>
    <x v="0"/>
    <x v="0"/>
    <s v="Monitor closely and consult doctor"/>
  </r>
  <r>
    <n v="55"/>
    <s v="Female"/>
    <n v="65"/>
    <x v="0"/>
    <n v="129"/>
    <x v="1"/>
    <n v="75"/>
    <x v="2"/>
    <n v="95"/>
    <x v="1"/>
    <n v="13.87"/>
    <x v="2"/>
    <n v="4.0000000000000001E-3"/>
    <x v="0"/>
    <x v="1"/>
    <x v="1"/>
    <s v="Immediate medical attention"/>
  </r>
  <r>
    <n v="60"/>
    <s v="Female"/>
    <n v="67"/>
    <x v="0"/>
    <n v="130"/>
    <x v="0"/>
    <n v="80"/>
    <x v="0"/>
    <n v="114"/>
    <x v="0"/>
    <n v="1.08"/>
    <x v="0"/>
    <n v="8.0000000000000002E-3"/>
    <x v="0"/>
    <x v="0"/>
    <x v="2"/>
    <s v="Maintain healthy lifestyle"/>
  </r>
  <r>
    <n v="49"/>
    <s v="Male"/>
    <n v="70"/>
    <x v="0"/>
    <n v="117"/>
    <x v="1"/>
    <n v="76"/>
    <x v="2"/>
    <n v="87"/>
    <x v="1"/>
    <n v="1.83"/>
    <x v="0"/>
    <n v="5.0999999999999997E-2"/>
    <x v="2"/>
    <x v="1"/>
    <x v="1"/>
    <s v="Immediate medical attention"/>
  </r>
  <r>
    <n v="33"/>
    <s v="Male"/>
    <n v="62"/>
    <x v="0"/>
    <n v="76"/>
    <x v="2"/>
    <n v="55"/>
    <x v="1"/>
    <n v="106"/>
    <x v="0"/>
    <n v="0.71"/>
    <x v="0"/>
    <n v="7.0000000000000001E-3"/>
    <x v="0"/>
    <x v="0"/>
    <x v="2"/>
    <s v="Maintain healthy lifestyle"/>
  </r>
  <r>
    <n v="68"/>
    <s v="Female"/>
    <n v="59"/>
    <x v="1"/>
    <n v="107"/>
    <x v="1"/>
    <n v="64"/>
    <x v="2"/>
    <n v="225"/>
    <x v="0"/>
    <n v="300"/>
    <x v="2"/>
    <n v="1.6E-2"/>
    <x v="0"/>
    <x v="1"/>
    <x v="1"/>
    <s v="Immediate medical attention"/>
  </r>
  <r>
    <n v="67"/>
    <s v="Male"/>
    <n v="77"/>
    <x v="0"/>
    <n v="122"/>
    <x v="1"/>
    <n v="58"/>
    <x v="1"/>
    <n v="368"/>
    <x v="0"/>
    <n v="2.35"/>
    <x v="0"/>
    <n v="8.0000000000000002E-3"/>
    <x v="0"/>
    <x v="0"/>
    <x v="0"/>
    <s v="Monitor closely and consult doctor"/>
  </r>
  <r>
    <n v="79"/>
    <s v="Male"/>
    <n v="74"/>
    <x v="0"/>
    <n v="155"/>
    <x v="0"/>
    <n v="77"/>
    <x v="2"/>
    <n v="168"/>
    <x v="0"/>
    <n v="2.84"/>
    <x v="0"/>
    <n v="2.3E-2"/>
    <x v="0"/>
    <x v="1"/>
    <x v="1"/>
    <s v="Immediate medical attention"/>
  </r>
  <r>
    <n v="44"/>
    <s v="Male"/>
    <n v="73"/>
    <x v="0"/>
    <n v="128"/>
    <x v="1"/>
    <n v="63"/>
    <x v="2"/>
    <n v="408"/>
    <x v="0"/>
    <n v="2.39"/>
    <x v="0"/>
    <n v="5.0000000000000001E-3"/>
    <x v="0"/>
    <x v="0"/>
    <x v="0"/>
    <s v="Monitor closely and consult doctor"/>
  </r>
  <r>
    <n v="28"/>
    <s v="Female"/>
    <n v="86"/>
    <x v="0"/>
    <n v="165"/>
    <x v="0"/>
    <n v="83"/>
    <x v="0"/>
    <n v="100"/>
    <x v="0"/>
    <n v="2.39"/>
    <x v="0"/>
    <n v="4.0000000000000001E-3"/>
    <x v="0"/>
    <x v="0"/>
    <x v="0"/>
    <s v="Monitor closely and consult doctor"/>
  </r>
  <r>
    <n v="60"/>
    <s v="Male"/>
    <n v="65"/>
    <x v="0"/>
    <n v="191"/>
    <x v="0"/>
    <n v="110"/>
    <x v="0"/>
    <n v="131"/>
    <x v="0"/>
    <n v="3.43"/>
    <x v="0"/>
    <n v="1.7999999999999999E-2"/>
    <x v="0"/>
    <x v="1"/>
    <x v="1"/>
    <s v="Immediate medical attention"/>
  </r>
  <r>
    <n v="41"/>
    <s v="Male"/>
    <n v="83"/>
    <x v="0"/>
    <n v="153"/>
    <x v="0"/>
    <n v="91"/>
    <x v="0"/>
    <n v="302"/>
    <x v="0"/>
    <n v="1.42"/>
    <x v="0"/>
    <n v="5.0000000000000001E-3"/>
    <x v="0"/>
    <x v="0"/>
    <x v="0"/>
    <s v="Monitor closely and consult doctor"/>
  </r>
  <r>
    <n v="66"/>
    <s v="Male"/>
    <n v="84"/>
    <x v="0"/>
    <n v="160"/>
    <x v="0"/>
    <n v="79"/>
    <x v="2"/>
    <n v="141"/>
    <x v="0"/>
    <n v="2.57"/>
    <x v="0"/>
    <n v="0.01"/>
    <x v="0"/>
    <x v="0"/>
    <x v="0"/>
    <s v="Monitor closely and consult doctor"/>
  </r>
  <r>
    <n v="60"/>
    <s v="Female"/>
    <n v="60"/>
    <x v="0"/>
    <n v="209"/>
    <x v="0"/>
    <n v="75"/>
    <x v="2"/>
    <n v="500"/>
    <x v="0"/>
    <n v="1.49"/>
    <x v="0"/>
    <n v="1.9E-2"/>
    <x v="0"/>
    <x v="1"/>
    <x v="1"/>
    <s v="Immediate medical attention"/>
  </r>
  <r>
    <n v="50"/>
    <s v="Male"/>
    <n v="82"/>
    <x v="0"/>
    <n v="138"/>
    <x v="0"/>
    <n v="82"/>
    <x v="0"/>
    <n v="102"/>
    <x v="0"/>
    <n v="1.1100000000000001"/>
    <x v="0"/>
    <n v="1.4"/>
    <x v="1"/>
    <x v="1"/>
    <x v="1"/>
    <s v="Immediate medical attention"/>
  </r>
  <r>
    <n v="19"/>
    <s v="Male"/>
    <n v="68"/>
    <x v="0"/>
    <n v="116"/>
    <x v="1"/>
    <n v="74"/>
    <x v="2"/>
    <n v="99"/>
    <x v="1"/>
    <n v="0.60599999999999998"/>
    <x v="0"/>
    <n v="3.0000000000000001E-3"/>
    <x v="0"/>
    <x v="0"/>
    <x v="2"/>
    <s v="Maintain healthy lifestyle"/>
  </r>
  <r>
    <n v="29"/>
    <s v="Male"/>
    <n v="89"/>
    <x v="0"/>
    <n v="111"/>
    <x v="1"/>
    <n v="57"/>
    <x v="1"/>
    <n v="90"/>
    <x v="1"/>
    <n v="2.89"/>
    <x v="0"/>
    <n v="4.0000000000000001E-3"/>
    <x v="0"/>
    <x v="0"/>
    <x v="2"/>
    <s v="Maintain healthy lifestyle"/>
  </r>
  <r>
    <n v="39"/>
    <s v="Female"/>
    <n v="61"/>
    <x v="0"/>
    <n v="67"/>
    <x v="2"/>
    <n v="80"/>
    <x v="0"/>
    <n v="145"/>
    <x v="0"/>
    <n v="1.6"/>
    <x v="0"/>
    <n v="5.0000000000000001E-3"/>
    <x v="0"/>
    <x v="0"/>
    <x v="2"/>
    <s v="Maintain healthy lifestyle"/>
  </r>
  <r>
    <n v="51"/>
    <s v="Male"/>
    <n v="67"/>
    <x v="0"/>
    <n v="150"/>
    <x v="0"/>
    <n v="70"/>
    <x v="2"/>
    <n v="108"/>
    <x v="0"/>
    <n v="1.6"/>
    <x v="0"/>
    <n v="1.7999999999999999E-2"/>
    <x v="0"/>
    <x v="1"/>
    <x v="1"/>
    <s v="Immediate medical attention"/>
  </r>
  <r>
    <n v="60"/>
    <s v="Male"/>
    <n v="63"/>
    <x v="0"/>
    <n v="170"/>
    <x v="0"/>
    <n v="104"/>
    <x v="0"/>
    <n v="87"/>
    <x v="1"/>
    <n v="94.79"/>
    <x v="2"/>
    <n v="1.4999999999999999E-2"/>
    <x v="0"/>
    <x v="1"/>
    <x v="1"/>
    <s v="Immediate medical attention"/>
  </r>
  <r>
    <n v="70"/>
    <s v="Male"/>
    <n v="103"/>
    <x v="2"/>
    <n v="126"/>
    <x v="1"/>
    <n v="75"/>
    <x v="2"/>
    <n v="541"/>
    <x v="0"/>
    <n v="0.66500000000000004"/>
    <x v="0"/>
    <n v="1.4E-2"/>
    <x v="0"/>
    <x v="0"/>
    <x v="0"/>
    <s v="Monitor closely and consult doctor"/>
  </r>
  <r>
    <n v="42"/>
    <s v="Female"/>
    <n v="100"/>
    <x v="0"/>
    <n v="119"/>
    <x v="1"/>
    <n v="66"/>
    <x v="2"/>
    <n v="163"/>
    <x v="0"/>
    <n v="50.46"/>
    <x v="2"/>
    <n v="3.0000000000000001E-3"/>
    <x v="0"/>
    <x v="1"/>
    <x v="1"/>
    <s v="Immediate medical attention"/>
  </r>
  <r>
    <n v="54"/>
    <s v="Male"/>
    <n v="100"/>
    <x v="0"/>
    <n v="117"/>
    <x v="1"/>
    <n v="57"/>
    <x v="1"/>
    <n v="98"/>
    <x v="1"/>
    <n v="38.72"/>
    <x v="2"/>
    <n v="7.0000000000000001E-3"/>
    <x v="0"/>
    <x v="1"/>
    <x v="1"/>
    <s v="Immediate medical attention"/>
  </r>
  <r>
    <n v="70"/>
    <s v="Female"/>
    <n v="61"/>
    <x v="0"/>
    <n v="119"/>
    <x v="1"/>
    <n v="75"/>
    <x v="2"/>
    <n v="114"/>
    <x v="0"/>
    <n v="2.11"/>
    <x v="0"/>
    <n v="2.1999999999999999E-2"/>
    <x v="0"/>
    <x v="1"/>
    <x v="1"/>
    <s v="Immediate medical attention"/>
  </r>
  <r>
    <n v="49"/>
    <s v="Male"/>
    <n v="70"/>
    <x v="0"/>
    <n v="149"/>
    <x v="0"/>
    <n v="79"/>
    <x v="2"/>
    <n v="104"/>
    <x v="0"/>
    <n v="2.93"/>
    <x v="0"/>
    <n v="2.3E-2"/>
    <x v="0"/>
    <x v="1"/>
    <x v="1"/>
    <s v="Immediate medical attention"/>
  </r>
  <r>
    <n v="55"/>
    <s v="Female"/>
    <n v="73"/>
    <x v="0"/>
    <n v="138"/>
    <x v="0"/>
    <n v="79"/>
    <x v="2"/>
    <n v="105"/>
    <x v="0"/>
    <n v="1.61"/>
    <x v="0"/>
    <n v="8.9999999999999993E-3"/>
    <x v="0"/>
    <x v="0"/>
    <x v="2"/>
    <s v="Maintain healthy lifestyle"/>
  </r>
  <r>
    <n v="31"/>
    <s v="Male"/>
    <n v="72"/>
    <x v="0"/>
    <n v="117"/>
    <x v="1"/>
    <n v="49"/>
    <x v="1"/>
    <n v="184"/>
    <x v="0"/>
    <n v="300"/>
    <x v="2"/>
    <n v="5.0000000000000001E-3"/>
    <x v="0"/>
    <x v="1"/>
    <x v="1"/>
    <s v="Immediate medical attention"/>
  </r>
  <r>
    <n v="56"/>
    <s v="Male"/>
    <n v="64"/>
    <x v="0"/>
    <n v="120"/>
    <x v="1"/>
    <n v="68"/>
    <x v="2"/>
    <n v="66"/>
    <x v="2"/>
    <n v="0.49299999999999999"/>
    <x v="0"/>
    <n v="1.4999999999999999E-2"/>
    <x v="0"/>
    <x v="1"/>
    <x v="1"/>
    <s v="Immediate medical attention"/>
  </r>
  <r>
    <n v="67"/>
    <s v="Female"/>
    <n v="51"/>
    <x v="1"/>
    <n v="143"/>
    <x v="0"/>
    <n v="75"/>
    <x v="2"/>
    <n v="102"/>
    <x v="0"/>
    <n v="1.31"/>
    <x v="0"/>
    <n v="0.03"/>
    <x v="0"/>
    <x v="1"/>
    <x v="1"/>
    <s v="Immediate medical attention"/>
  </r>
  <r>
    <n v="36"/>
    <s v="Male"/>
    <n v="92"/>
    <x v="0"/>
    <n v="147"/>
    <x v="0"/>
    <n v="78"/>
    <x v="2"/>
    <n v="77"/>
    <x v="1"/>
    <n v="4.58"/>
    <x v="0"/>
    <n v="4.0000000000000001E-3"/>
    <x v="0"/>
    <x v="0"/>
    <x v="0"/>
    <s v="Monitor closely and consult doctor"/>
  </r>
  <r>
    <n v="29"/>
    <s v="Male"/>
    <n v="81"/>
    <x v="0"/>
    <n v="150"/>
    <x v="0"/>
    <n v="51"/>
    <x v="1"/>
    <n v="100"/>
    <x v="0"/>
    <n v="6.48"/>
    <x v="1"/>
    <n v="3.0000000000000001E-3"/>
    <x v="0"/>
    <x v="1"/>
    <x v="1"/>
    <s v="Immediate medical attention"/>
  </r>
  <r>
    <n v="50"/>
    <s v="Female"/>
    <n v="120"/>
    <x v="2"/>
    <n v="220"/>
    <x v="0"/>
    <n v="128"/>
    <x v="0"/>
    <n v="76"/>
    <x v="1"/>
    <n v="0.92900000000000005"/>
    <x v="0"/>
    <n v="7.1999999999999995E-2"/>
    <x v="2"/>
    <x v="1"/>
    <x v="1"/>
    <s v="Immediate medical attention"/>
  </r>
  <r>
    <n v="35"/>
    <s v="Male"/>
    <n v="74"/>
    <x v="0"/>
    <n v="134"/>
    <x v="0"/>
    <n v="58"/>
    <x v="1"/>
    <n v="78"/>
    <x v="1"/>
    <n v="1.37"/>
    <x v="0"/>
    <n v="3.0000000000000001E-3"/>
    <x v="0"/>
    <x v="0"/>
    <x v="2"/>
    <s v="Maintain healthy lifestyle"/>
  </r>
  <r>
    <n v="65"/>
    <s v="Female"/>
    <n v="104"/>
    <x v="2"/>
    <n v="128"/>
    <x v="1"/>
    <n v="79"/>
    <x v="2"/>
    <n v="274"/>
    <x v="0"/>
    <n v="6.78"/>
    <x v="1"/>
    <n v="0.19700000000000001"/>
    <x v="2"/>
    <x v="1"/>
    <x v="1"/>
    <s v="Immediate medical attention"/>
  </r>
  <r>
    <n v="42"/>
    <s v="Female"/>
    <n v="70"/>
    <x v="0"/>
    <n v="117"/>
    <x v="1"/>
    <n v="76"/>
    <x v="2"/>
    <n v="100"/>
    <x v="0"/>
    <n v="4.24"/>
    <x v="0"/>
    <n v="3.0000000000000001E-3"/>
    <x v="0"/>
    <x v="0"/>
    <x v="2"/>
    <s v="Maintain healthy lifestyle"/>
  </r>
  <r>
    <n v="55"/>
    <s v="Male"/>
    <n v="61"/>
    <x v="0"/>
    <n v="90"/>
    <x v="1"/>
    <n v="57"/>
    <x v="1"/>
    <n v="188"/>
    <x v="0"/>
    <n v="1.3"/>
    <x v="0"/>
    <n v="0.11"/>
    <x v="2"/>
    <x v="1"/>
    <x v="1"/>
    <s v="Immediate medical attention"/>
  </r>
  <r>
    <n v="60"/>
    <s v="Male"/>
    <n v="69"/>
    <x v="0"/>
    <n v="94"/>
    <x v="1"/>
    <n v="55"/>
    <x v="1"/>
    <n v="87"/>
    <x v="1"/>
    <n v="0.60899999999999999"/>
    <x v="0"/>
    <n v="1.6E-2"/>
    <x v="0"/>
    <x v="1"/>
    <x v="1"/>
    <s v="Immediate medical attention"/>
  </r>
  <r>
    <n v="58"/>
    <s v="Male"/>
    <n v="98"/>
    <x v="0"/>
    <n v="91"/>
    <x v="1"/>
    <n v="50"/>
    <x v="1"/>
    <n v="182"/>
    <x v="0"/>
    <n v="15.23"/>
    <x v="2"/>
    <n v="1.2999999999999999E-2"/>
    <x v="0"/>
    <x v="1"/>
    <x v="1"/>
    <s v="Immediate medical attention"/>
  </r>
  <r>
    <n v="50"/>
    <s v="Male"/>
    <n v="64"/>
    <x v="0"/>
    <n v="109"/>
    <x v="1"/>
    <n v="60"/>
    <x v="2"/>
    <n v="96"/>
    <x v="1"/>
    <n v="1.54"/>
    <x v="0"/>
    <n v="0.93"/>
    <x v="1"/>
    <x v="1"/>
    <x v="1"/>
    <s v="Immediate medical attention"/>
  </r>
  <r>
    <n v="53"/>
    <s v="Male"/>
    <n v="55"/>
    <x v="1"/>
    <n v="120"/>
    <x v="1"/>
    <n v="79"/>
    <x v="2"/>
    <n v="114"/>
    <x v="0"/>
    <n v="2.93"/>
    <x v="0"/>
    <n v="0.03"/>
    <x v="0"/>
    <x v="1"/>
    <x v="1"/>
    <s v="Immediate medical attention"/>
  </r>
  <r>
    <n v="50"/>
    <s v="Female"/>
    <n v="79"/>
    <x v="0"/>
    <n v="92"/>
    <x v="1"/>
    <n v="55"/>
    <x v="1"/>
    <n v="415"/>
    <x v="0"/>
    <n v="16.95"/>
    <x v="2"/>
    <n v="5.0000000000000001E-3"/>
    <x v="0"/>
    <x v="1"/>
    <x v="1"/>
    <s v="Immediate medical attention"/>
  </r>
  <r>
    <n v="64"/>
    <s v="Female"/>
    <n v="68"/>
    <x v="0"/>
    <n v="91"/>
    <x v="1"/>
    <n v="61"/>
    <x v="2"/>
    <n v="119"/>
    <x v="0"/>
    <n v="2.97"/>
    <x v="0"/>
    <n v="1.53"/>
    <x v="1"/>
    <x v="1"/>
    <x v="1"/>
    <s v="Immediate medical attention"/>
  </r>
  <r>
    <n v="65"/>
    <s v="Male"/>
    <n v="60"/>
    <x v="0"/>
    <n v="112"/>
    <x v="1"/>
    <n v="56"/>
    <x v="1"/>
    <n v="95"/>
    <x v="1"/>
    <n v="4.22"/>
    <x v="0"/>
    <n v="1.04"/>
    <x v="1"/>
    <x v="1"/>
    <x v="1"/>
    <s v="Immediate medical attention"/>
  </r>
  <r>
    <n v="62"/>
    <s v="Female"/>
    <n v="60"/>
    <x v="0"/>
    <n v="145"/>
    <x v="0"/>
    <n v="67"/>
    <x v="2"/>
    <n v="208"/>
    <x v="0"/>
    <n v="1.29"/>
    <x v="0"/>
    <n v="8.9999999999999993E-3"/>
    <x v="0"/>
    <x v="0"/>
    <x v="0"/>
    <s v="Monitor closely and consult doctor"/>
  </r>
  <r>
    <n v="67"/>
    <s v="Female"/>
    <n v="81"/>
    <x v="0"/>
    <n v="150"/>
    <x v="0"/>
    <n v="75"/>
    <x v="2"/>
    <n v="80"/>
    <x v="1"/>
    <n v="4.8"/>
    <x v="0"/>
    <n v="8.9999999999999993E-3"/>
    <x v="0"/>
    <x v="0"/>
    <x v="0"/>
    <s v="Monitor closely and consult doctor"/>
  </r>
  <r>
    <n v="62"/>
    <s v="Male"/>
    <n v="90"/>
    <x v="0"/>
    <n v="136"/>
    <x v="0"/>
    <n v="68"/>
    <x v="2"/>
    <n v="141"/>
    <x v="0"/>
    <n v="1.83"/>
    <x v="0"/>
    <n v="1.4E-2"/>
    <x v="0"/>
    <x v="0"/>
    <x v="2"/>
    <s v="Maintain healthy lifestyle"/>
  </r>
  <r>
    <n v="43"/>
    <s v="Male"/>
    <n v="90"/>
    <x v="0"/>
    <n v="95"/>
    <x v="1"/>
    <n v="50"/>
    <x v="1"/>
    <n v="118"/>
    <x v="0"/>
    <n v="1.33"/>
    <x v="0"/>
    <n v="0.54400000000000004"/>
    <x v="1"/>
    <x v="1"/>
    <x v="1"/>
    <s v="Immediate medical attention"/>
  </r>
  <r>
    <n v="47"/>
    <s v="Female"/>
    <n v="58"/>
    <x v="1"/>
    <n v="93"/>
    <x v="1"/>
    <n v="78"/>
    <x v="2"/>
    <n v="170"/>
    <x v="0"/>
    <n v="1.19"/>
    <x v="0"/>
    <n v="6.8000000000000005E-2"/>
    <x v="2"/>
    <x v="1"/>
    <x v="1"/>
    <s v="Immediate medical attention"/>
  </r>
  <r>
    <n v="40"/>
    <s v="Male"/>
    <n v="57"/>
    <x v="1"/>
    <n v="208"/>
    <x v="0"/>
    <n v="40"/>
    <x v="1"/>
    <n v="108"/>
    <x v="0"/>
    <n v="2.11"/>
    <x v="0"/>
    <n v="3.0000000000000001E-3"/>
    <x v="0"/>
    <x v="0"/>
    <x v="0"/>
    <s v="Monitor closely and consult doctor"/>
  </r>
  <r>
    <n v="55"/>
    <s v="Female"/>
    <n v="80"/>
    <x v="0"/>
    <n v="117"/>
    <x v="1"/>
    <n v="83"/>
    <x v="0"/>
    <n v="200"/>
    <x v="0"/>
    <n v="0.78"/>
    <x v="0"/>
    <n v="5.1999999999999998E-2"/>
    <x v="2"/>
    <x v="1"/>
    <x v="1"/>
    <s v="Immediate medical attention"/>
  </r>
  <r>
    <n v="56"/>
    <s v="Female"/>
    <n v="68"/>
    <x v="0"/>
    <n v="123"/>
    <x v="1"/>
    <n v="70"/>
    <x v="2"/>
    <n v="102"/>
    <x v="0"/>
    <n v="2.2799999999999998"/>
    <x v="0"/>
    <n v="0.255"/>
    <x v="2"/>
    <x v="1"/>
    <x v="1"/>
    <s v="Immediate medical attention"/>
  </r>
  <r>
    <n v="47"/>
    <s v="Male"/>
    <n v="71"/>
    <x v="0"/>
    <n v="117"/>
    <x v="1"/>
    <n v="61"/>
    <x v="2"/>
    <n v="140"/>
    <x v="0"/>
    <n v="4.3899999999999997"/>
    <x v="0"/>
    <n v="1.37"/>
    <x v="1"/>
    <x v="1"/>
    <x v="1"/>
    <s v="Immediate medical attention"/>
  </r>
  <r>
    <n v="60"/>
    <s v="Female"/>
    <n v="78"/>
    <x v="0"/>
    <n v="109"/>
    <x v="1"/>
    <n v="69"/>
    <x v="2"/>
    <n v="230"/>
    <x v="0"/>
    <n v="19.47"/>
    <x v="2"/>
    <n v="3.0000000000000001E-3"/>
    <x v="0"/>
    <x v="1"/>
    <x v="1"/>
    <s v="Immediate medical attention"/>
  </r>
  <r>
    <n v="56"/>
    <s v="Male"/>
    <n v="75"/>
    <x v="0"/>
    <n v="157"/>
    <x v="0"/>
    <n v="67"/>
    <x v="2"/>
    <n v="104"/>
    <x v="0"/>
    <n v="2.41"/>
    <x v="0"/>
    <n v="0.45"/>
    <x v="1"/>
    <x v="1"/>
    <x v="1"/>
    <s v="Immediate medical attention"/>
  </r>
  <r>
    <n v="45"/>
    <s v="Male"/>
    <n v="117"/>
    <x v="2"/>
    <n v="100"/>
    <x v="1"/>
    <n v="68"/>
    <x v="2"/>
    <n v="202"/>
    <x v="0"/>
    <n v="3.18"/>
    <x v="0"/>
    <n v="3.0000000000000001E-3"/>
    <x v="0"/>
    <x v="0"/>
    <x v="0"/>
    <s v="Monitor closely and consult doctor"/>
  </r>
  <r>
    <n v="47"/>
    <s v="Male"/>
    <n v="94"/>
    <x v="0"/>
    <n v="105"/>
    <x v="1"/>
    <n v="81"/>
    <x v="0"/>
    <n v="135"/>
    <x v="0"/>
    <n v="36.24"/>
    <x v="2"/>
    <n v="0.26300000000000001"/>
    <x v="2"/>
    <x v="1"/>
    <x v="1"/>
    <s v="Immediate medical attention"/>
  </r>
  <r>
    <n v="70"/>
    <s v="Female"/>
    <n v="80"/>
    <x v="0"/>
    <n v="135"/>
    <x v="0"/>
    <n v="75"/>
    <x v="2"/>
    <n v="351"/>
    <x v="0"/>
    <n v="2.21"/>
    <x v="0"/>
    <n v="10"/>
    <x v="1"/>
    <x v="1"/>
    <x v="1"/>
    <s v="Immediate medical attention"/>
  </r>
  <r>
    <n v="85"/>
    <s v="Male"/>
    <n v="112"/>
    <x v="2"/>
    <n v="115"/>
    <x v="1"/>
    <n v="69"/>
    <x v="2"/>
    <n v="114"/>
    <x v="0"/>
    <n v="2.19"/>
    <x v="0"/>
    <n v="6.2E-2"/>
    <x v="2"/>
    <x v="1"/>
    <x v="1"/>
    <s v="Immediate medical attention"/>
  </r>
  <r>
    <n v="48"/>
    <s v="Male"/>
    <n v="84"/>
    <x v="0"/>
    <n v="118"/>
    <x v="1"/>
    <n v="68"/>
    <x v="2"/>
    <n v="96"/>
    <x v="1"/>
    <n v="5.33"/>
    <x v="1"/>
    <n v="6.0000000000000001E-3"/>
    <x v="0"/>
    <x v="0"/>
    <x v="2"/>
    <s v="Maintain healthy lifestyle"/>
  </r>
  <r>
    <n v="86"/>
    <s v="Female"/>
    <n v="40"/>
    <x v="1"/>
    <n v="179"/>
    <x v="0"/>
    <n v="68"/>
    <x v="2"/>
    <n v="147"/>
    <x v="0"/>
    <n v="5.22"/>
    <x v="1"/>
    <n v="1.0999999999999999E-2"/>
    <x v="0"/>
    <x v="0"/>
    <x v="0"/>
    <s v="Monitor closely and consult doctor"/>
  </r>
  <r>
    <n v="44"/>
    <s v="Male"/>
    <n v="94"/>
    <x v="0"/>
    <n v="122"/>
    <x v="1"/>
    <n v="67"/>
    <x v="2"/>
    <n v="204"/>
    <x v="0"/>
    <n v="1.63"/>
    <x v="0"/>
    <n v="6.0000000000000001E-3"/>
    <x v="0"/>
    <x v="0"/>
    <x v="0"/>
    <s v="Monitor closely and consult doctor"/>
  </r>
  <r>
    <n v="66"/>
    <s v="Male"/>
    <n v="84"/>
    <x v="0"/>
    <n v="125"/>
    <x v="1"/>
    <n v="55"/>
    <x v="1"/>
    <n v="149"/>
    <x v="0"/>
    <n v="1.33"/>
    <x v="0"/>
    <n v="0.17199999999999999"/>
    <x v="2"/>
    <x v="1"/>
    <x v="1"/>
    <s v="Immediate medical attention"/>
  </r>
  <r>
    <n v="45"/>
    <s v="Male"/>
    <n v="85"/>
    <x v="0"/>
    <n v="168"/>
    <x v="0"/>
    <n v="104"/>
    <x v="0"/>
    <n v="96"/>
    <x v="1"/>
    <n v="1.24"/>
    <x v="0"/>
    <n v="4.25"/>
    <x v="1"/>
    <x v="1"/>
    <x v="1"/>
    <s v="Immediate medical attention"/>
  </r>
  <r>
    <n v="54"/>
    <s v="Male"/>
    <n v="58"/>
    <x v="1"/>
    <n v="117"/>
    <x v="1"/>
    <n v="68"/>
    <x v="2"/>
    <n v="443"/>
    <x v="0"/>
    <n v="5.8"/>
    <x v="1"/>
    <n v="0.35899999999999999"/>
    <x v="2"/>
    <x v="1"/>
    <x v="1"/>
    <s v="Immediate medical attention"/>
  </r>
  <r>
    <n v="51"/>
    <s v="Male"/>
    <n v="94"/>
    <x v="0"/>
    <n v="157"/>
    <x v="0"/>
    <n v="79"/>
    <x v="2"/>
    <n v="134"/>
    <x v="0"/>
    <n v="50.89"/>
    <x v="2"/>
    <n v="1.77"/>
    <x v="1"/>
    <x v="1"/>
    <x v="1"/>
    <s v="Immediate medical atten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FC436-7757-4A2A-B5A4-9EC312B9728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3:C137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commendation" fld="10" subtotal="count" baseField="0" baseItem="0"/>
    <dataField name="Count of Recommendation2" fld="10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B91AF-5526-42ED-A5E8-82F0EDE6634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D33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Result" fld="14" subtotal="count" baseField="0" baseItem="0"/>
  </dataFields>
  <conditionalFormats count="3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>
              <x v="2"/>
            </reference>
            <reference field="14" count="2" selected="0">
              <x v="0"/>
              <x v="1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>
              <x v="1"/>
            </reference>
            <reference field="14" count="2" selected="0">
              <x v="0"/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>
              <x v="0"/>
            </reference>
            <reference field="14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55C6A-B767-4446-886E-EBE3E589C55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D24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Result" fld="14" subtotal="count" baseField="0" baseItem="0"/>
  </dataFields>
  <conditionalFormats count="3"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1">
              <x v="2"/>
            </reference>
            <reference field="14" count="2" selected="0">
              <x v="0"/>
              <x v="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1">
              <x v="1"/>
            </reference>
            <reference field="14" count="2" selected="0">
              <x v="0"/>
              <x v="1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1">
              <x v="0"/>
            </reference>
            <reference field="14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CF912-12D2-40DE-B6E0-E75EFF20362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D15" firstHeaderRow="1" firstDataRow="2" firstDataCol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Result" fld="14" subtotal="count" baseField="0" baseItem="0"/>
  </dataFields>
  <conditionalFormats count="3"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2"/>
            </reference>
            <reference field="14" count="2" selected="0">
              <x v="0"/>
              <x v="1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1"/>
            </reference>
            <reference field="14" count="2" selected="0">
              <x v="0"/>
              <x v="1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0"/>
            </reference>
            <reference field="14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F9858-B2A2-4EC1-8CEC-A1858E294CB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Risk level">
  <location ref="A1:D6" firstHeaderRow="1" firstDataRow="2" firstDataCol="1"/>
  <pivotFields count="17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Result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49982-CCCF-4B4A-BFCE-94EB8E2B9CF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6:C130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isk Level" fld="9" subtotal="count" baseField="0" baseItem="0"/>
    <dataField name="Count of Risk Level2" fld="9" subtotal="count" showDataAs="percentOfTota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84C26-ED72-4B26-B6A3-789CCA8D0A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0:C123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ult" fld="8" subtotal="count" baseField="0" baseItem="0"/>
    <dataField name="Count of Result2" fld="8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E875-BFF4-4276-9E74-209B4028E2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0" firstHeaderRow="1" firstDataRow="1" firstDataCol="1"/>
  <pivotFields count="11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ED9F9-AA00-46E9-9907-008B6F0D7CC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 ">
  <location ref="A2:D7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Risk Level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DFBB1-DB3D-43EA-BF6D-15A1EA921F5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o">
  <location ref="A18:D23" firstHeaderRow="1" firstDataRow="2" firstDataCol="1"/>
  <pivotFields count="11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A1577-73BB-4D23-8E87-DE29DEE43A7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D14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Age" fld="0" subtotal="min" baseField="9" baseItem="0" numFmtId="2"/>
    <dataField name="Average of Age" fld="0" subtotal="average" baseField="9" baseItem="0"/>
    <dataField name="Max of Age" fld="0" subtotal="max" baseField="9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F5C08-71B4-4E31-9F41-85188BCC3686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" colHeaderCaption="Result">
  <location ref="A46:D51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Troponin " fld="14" subtotal="count" baseField="0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3" count="1">
              <x v="2"/>
            </reference>
            <reference field="14" count="2" selected="0">
              <x v="0"/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3" count="1">
              <x v="1"/>
            </reference>
            <reference field="14" count="2" selected="0">
              <x v="0"/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3" count="1">
              <x v="0"/>
            </reference>
            <reference field="14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E7C9B-9E26-4D1B-AF14-5DF85A85AD1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Result">
  <location ref="A37:D4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K - MB" fld="14" subtotal="count" baseField="0" baseItem="0"/>
  </dataField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">
              <x v="2"/>
            </reference>
            <reference field="14" count="2" selected="0">
              <x v="0"/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">
              <x v="1"/>
            </reference>
            <reference field="14" count="2" selected="0">
              <x v="0"/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">
              <x v="0"/>
            </reference>
            <reference field="14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9B30-9EF6-4988-ABB3-99A99FEAC42E}">
  <dimension ref="A1:K1320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63</v>
      </c>
      <c r="B2">
        <v>1</v>
      </c>
      <c r="C2">
        <v>66</v>
      </c>
      <c r="D2">
        <v>160</v>
      </c>
      <c r="E2">
        <v>83</v>
      </c>
      <c r="F2">
        <v>160</v>
      </c>
      <c r="G2">
        <v>1.8</v>
      </c>
      <c r="H2">
        <v>1.2E-2</v>
      </c>
      <c r="I2" t="s">
        <v>11</v>
      </c>
      <c r="J2" t="s">
        <v>12</v>
      </c>
      <c r="K2" t="s">
        <v>13</v>
      </c>
    </row>
    <row r="3" spans="1:11" x14ac:dyDescent="0.25">
      <c r="A3">
        <v>20</v>
      </c>
      <c r="B3">
        <v>1</v>
      </c>
      <c r="C3">
        <v>94</v>
      </c>
      <c r="D3">
        <v>98</v>
      </c>
      <c r="E3">
        <v>46</v>
      </c>
      <c r="F3">
        <v>296</v>
      </c>
      <c r="G3">
        <v>6.75</v>
      </c>
      <c r="H3">
        <v>1.06</v>
      </c>
      <c r="I3" t="s">
        <v>14</v>
      </c>
      <c r="J3" t="s">
        <v>15</v>
      </c>
      <c r="K3" t="s">
        <v>16</v>
      </c>
    </row>
    <row r="4" spans="1:11" x14ac:dyDescent="0.25">
      <c r="A4">
        <v>56</v>
      </c>
      <c r="B4">
        <v>1</v>
      </c>
      <c r="C4">
        <v>64</v>
      </c>
      <c r="D4">
        <v>160</v>
      </c>
      <c r="E4">
        <v>77</v>
      </c>
      <c r="F4">
        <v>270</v>
      </c>
      <c r="G4">
        <v>1.99</v>
      </c>
      <c r="H4">
        <v>3.0000000000000001E-3</v>
      </c>
      <c r="I4" t="s">
        <v>11</v>
      </c>
      <c r="J4" t="s">
        <v>12</v>
      </c>
      <c r="K4" t="s">
        <v>13</v>
      </c>
    </row>
    <row r="5" spans="1:11" x14ac:dyDescent="0.25">
      <c r="A5">
        <v>66</v>
      </c>
      <c r="B5">
        <v>1</v>
      </c>
      <c r="C5">
        <v>70</v>
      </c>
      <c r="D5">
        <v>120</v>
      </c>
      <c r="E5">
        <v>55</v>
      </c>
      <c r="F5">
        <v>270</v>
      </c>
      <c r="G5">
        <v>13.87</v>
      </c>
      <c r="H5">
        <v>0.122</v>
      </c>
      <c r="I5" t="s">
        <v>14</v>
      </c>
      <c r="J5" t="s">
        <v>15</v>
      </c>
      <c r="K5" t="s">
        <v>16</v>
      </c>
    </row>
    <row r="6" spans="1:11" x14ac:dyDescent="0.25">
      <c r="A6">
        <v>54</v>
      </c>
      <c r="B6">
        <v>1</v>
      </c>
      <c r="C6">
        <v>64</v>
      </c>
      <c r="D6">
        <v>112</v>
      </c>
      <c r="E6">
        <v>65</v>
      </c>
      <c r="F6">
        <v>300</v>
      </c>
      <c r="G6">
        <v>1.08</v>
      </c>
      <c r="H6">
        <v>3.0000000000000001E-3</v>
      </c>
      <c r="I6" t="s">
        <v>11</v>
      </c>
      <c r="J6" t="s">
        <v>12</v>
      </c>
      <c r="K6" t="s">
        <v>13</v>
      </c>
    </row>
    <row r="7" spans="1:11" x14ac:dyDescent="0.25">
      <c r="A7">
        <v>52</v>
      </c>
      <c r="B7">
        <v>0</v>
      </c>
      <c r="C7">
        <v>61</v>
      </c>
      <c r="D7">
        <v>112</v>
      </c>
      <c r="E7">
        <v>58</v>
      </c>
      <c r="F7">
        <v>87</v>
      </c>
      <c r="G7">
        <v>1.83</v>
      </c>
      <c r="H7">
        <v>4.0000000000000001E-3</v>
      </c>
      <c r="I7" t="s">
        <v>11</v>
      </c>
      <c r="J7" t="s">
        <v>17</v>
      </c>
      <c r="K7" t="s">
        <v>18</v>
      </c>
    </row>
    <row r="8" spans="1:11" x14ac:dyDescent="0.25">
      <c r="A8">
        <v>38</v>
      </c>
      <c r="B8">
        <v>0</v>
      </c>
      <c r="C8">
        <v>40</v>
      </c>
      <c r="D8">
        <v>179</v>
      </c>
      <c r="E8">
        <v>68</v>
      </c>
      <c r="F8">
        <v>102</v>
      </c>
      <c r="G8">
        <v>0.71</v>
      </c>
      <c r="H8">
        <v>3.0000000000000001E-3</v>
      </c>
      <c r="I8" t="s">
        <v>11</v>
      </c>
      <c r="J8" t="s">
        <v>12</v>
      </c>
      <c r="K8" t="s">
        <v>13</v>
      </c>
    </row>
    <row r="9" spans="1:11" x14ac:dyDescent="0.25">
      <c r="A9">
        <v>61</v>
      </c>
      <c r="B9">
        <v>1</v>
      </c>
      <c r="C9">
        <v>60</v>
      </c>
      <c r="D9">
        <v>214</v>
      </c>
      <c r="E9">
        <v>82</v>
      </c>
      <c r="F9">
        <v>87</v>
      </c>
      <c r="G9">
        <v>300</v>
      </c>
      <c r="H9">
        <v>2.37</v>
      </c>
      <c r="I9" t="s">
        <v>14</v>
      </c>
      <c r="J9" t="s">
        <v>15</v>
      </c>
      <c r="K9" t="s">
        <v>16</v>
      </c>
    </row>
    <row r="10" spans="1:11" x14ac:dyDescent="0.25">
      <c r="A10">
        <v>49</v>
      </c>
      <c r="B10">
        <v>0</v>
      </c>
      <c r="C10">
        <v>60</v>
      </c>
      <c r="D10">
        <v>154</v>
      </c>
      <c r="E10">
        <v>81</v>
      </c>
      <c r="F10">
        <v>135</v>
      </c>
      <c r="G10">
        <v>2.35</v>
      </c>
      <c r="H10">
        <v>4.0000000000000001E-3</v>
      </c>
      <c r="I10" t="s">
        <v>11</v>
      </c>
      <c r="J10" t="s">
        <v>12</v>
      </c>
      <c r="K10" t="s">
        <v>13</v>
      </c>
    </row>
    <row r="11" spans="1:11" x14ac:dyDescent="0.25">
      <c r="A11">
        <v>65</v>
      </c>
      <c r="B11">
        <v>1</v>
      </c>
      <c r="C11">
        <v>61</v>
      </c>
      <c r="D11">
        <v>160</v>
      </c>
      <c r="E11">
        <v>95</v>
      </c>
      <c r="F11">
        <v>100</v>
      </c>
      <c r="G11">
        <v>2.84</v>
      </c>
      <c r="H11">
        <v>1.0999999999999999E-2</v>
      </c>
      <c r="I11" t="s">
        <v>11</v>
      </c>
      <c r="J11" t="s">
        <v>12</v>
      </c>
      <c r="K11" t="s">
        <v>13</v>
      </c>
    </row>
    <row r="12" spans="1:11" x14ac:dyDescent="0.25">
      <c r="A12">
        <v>45</v>
      </c>
      <c r="B12">
        <v>0</v>
      </c>
      <c r="C12">
        <v>60</v>
      </c>
      <c r="D12">
        <v>166</v>
      </c>
      <c r="E12">
        <v>90</v>
      </c>
      <c r="F12">
        <v>102</v>
      </c>
      <c r="G12">
        <v>2.39</v>
      </c>
      <c r="H12">
        <v>6.0000000000000001E-3</v>
      </c>
      <c r="I12" t="s">
        <v>11</v>
      </c>
      <c r="J12" t="s">
        <v>12</v>
      </c>
      <c r="K12" t="s">
        <v>13</v>
      </c>
    </row>
    <row r="13" spans="1:11" x14ac:dyDescent="0.25">
      <c r="A13">
        <v>63</v>
      </c>
      <c r="B13">
        <v>0</v>
      </c>
      <c r="C13">
        <v>60</v>
      </c>
      <c r="D13">
        <v>150</v>
      </c>
      <c r="E13">
        <v>83</v>
      </c>
      <c r="F13">
        <v>198</v>
      </c>
      <c r="G13">
        <v>2.39</v>
      </c>
      <c r="H13">
        <v>1.2999999999999999E-2</v>
      </c>
      <c r="I13" t="s">
        <v>11</v>
      </c>
      <c r="J13" t="s">
        <v>12</v>
      </c>
      <c r="K13" t="s">
        <v>13</v>
      </c>
    </row>
    <row r="14" spans="1:11" x14ac:dyDescent="0.25">
      <c r="A14">
        <v>64</v>
      </c>
      <c r="B14">
        <v>1</v>
      </c>
      <c r="C14">
        <v>60</v>
      </c>
      <c r="D14">
        <v>199</v>
      </c>
      <c r="E14">
        <v>99</v>
      </c>
      <c r="F14">
        <v>92</v>
      </c>
      <c r="G14">
        <v>3.43</v>
      </c>
      <c r="H14">
        <v>5.37</v>
      </c>
      <c r="I14" t="s">
        <v>14</v>
      </c>
      <c r="J14" t="s">
        <v>15</v>
      </c>
      <c r="K14" t="s">
        <v>16</v>
      </c>
    </row>
    <row r="15" spans="1:11" x14ac:dyDescent="0.25">
      <c r="A15">
        <v>54</v>
      </c>
      <c r="B15">
        <v>0</v>
      </c>
      <c r="C15">
        <v>94</v>
      </c>
      <c r="D15">
        <v>122</v>
      </c>
      <c r="E15">
        <v>67</v>
      </c>
      <c r="F15">
        <v>97</v>
      </c>
      <c r="G15">
        <v>1.42</v>
      </c>
      <c r="H15">
        <v>1.2E-2</v>
      </c>
      <c r="I15" t="s">
        <v>11</v>
      </c>
      <c r="J15" t="s">
        <v>17</v>
      </c>
      <c r="K15" t="s">
        <v>18</v>
      </c>
    </row>
    <row r="16" spans="1:11" x14ac:dyDescent="0.25">
      <c r="A16">
        <v>47</v>
      </c>
      <c r="B16">
        <v>1</v>
      </c>
      <c r="C16">
        <v>76</v>
      </c>
      <c r="D16">
        <v>120</v>
      </c>
      <c r="E16">
        <v>70</v>
      </c>
      <c r="F16">
        <v>319</v>
      </c>
      <c r="G16">
        <v>2.57</v>
      </c>
      <c r="H16">
        <v>3.0000000000000001E-3</v>
      </c>
      <c r="I16" t="s">
        <v>11</v>
      </c>
      <c r="J16" t="s">
        <v>12</v>
      </c>
      <c r="K16" t="s">
        <v>13</v>
      </c>
    </row>
    <row r="17" spans="1:11" x14ac:dyDescent="0.25">
      <c r="A17">
        <v>61</v>
      </c>
      <c r="B17">
        <v>1</v>
      </c>
      <c r="C17">
        <v>81</v>
      </c>
      <c r="D17">
        <v>118</v>
      </c>
      <c r="E17">
        <v>66</v>
      </c>
      <c r="F17">
        <v>134</v>
      </c>
      <c r="G17">
        <v>1.49</v>
      </c>
      <c r="H17">
        <v>1.7000000000000001E-2</v>
      </c>
      <c r="I17" t="s">
        <v>14</v>
      </c>
      <c r="J17" t="s">
        <v>15</v>
      </c>
      <c r="K17" t="s">
        <v>16</v>
      </c>
    </row>
    <row r="18" spans="1:11" x14ac:dyDescent="0.25">
      <c r="A18">
        <v>86</v>
      </c>
      <c r="B18">
        <v>0</v>
      </c>
      <c r="C18">
        <v>73</v>
      </c>
      <c r="D18">
        <v>114</v>
      </c>
      <c r="E18">
        <v>68</v>
      </c>
      <c r="F18">
        <v>87</v>
      </c>
      <c r="G18">
        <v>1.1100000000000001</v>
      </c>
      <c r="H18">
        <v>0.77600000000000002</v>
      </c>
      <c r="I18" t="s">
        <v>14</v>
      </c>
      <c r="J18" t="s">
        <v>15</v>
      </c>
      <c r="K18" t="s">
        <v>16</v>
      </c>
    </row>
    <row r="19" spans="1:11" x14ac:dyDescent="0.25">
      <c r="A19">
        <v>45</v>
      </c>
      <c r="B19">
        <v>0</v>
      </c>
      <c r="C19">
        <v>70</v>
      </c>
      <c r="D19">
        <v>100</v>
      </c>
      <c r="E19">
        <v>68</v>
      </c>
      <c r="F19">
        <v>96</v>
      </c>
      <c r="G19">
        <v>0.60599999999999998</v>
      </c>
      <c r="H19">
        <v>4.0000000000000001E-3</v>
      </c>
      <c r="I19" t="s">
        <v>11</v>
      </c>
      <c r="J19" t="s">
        <v>17</v>
      </c>
      <c r="K19" t="s">
        <v>18</v>
      </c>
    </row>
    <row r="20" spans="1:11" x14ac:dyDescent="0.25">
      <c r="A20">
        <v>37</v>
      </c>
      <c r="B20">
        <v>0</v>
      </c>
      <c r="C20">
        <v>72</v>
      </c>
      <c r="D20">
        <v>107</v>
      </c>
      <c r="E20">
        <v>86</v>
      </c>
      <c r="F20">
        <v>274</v>
      </c>
      <c r="G20">
        <v>2.89</v>
      </c>
      <c r="H20">
        <v>3.0000000000000001E-3</v>
      </c>
      <c r="I20" t="s">
        <v>11</v>
      </c>
      <c r="J20" t="s">
        <v>12</v>
      </c>
      <c r="K20" t="s">
        <v>13</v>
      </c>
    </row>
    <row r="21" spans="1:11" x14ac:dyDescent="0.25">
      <c r="A21">
        <v>45</v>
      </c>
      <c r="B21">
        <v>1</v>
      </c>
      <c r="C21">
        <v>60</v>
      </c>
      <c r="D21">
        <v>109</v>
      </c>
      <c r="E21">
        <v>65</v>
      </c>
      <c r="F21">
        <v>89</v>
      </c>
      <c r="G21">
        <v>1.6</v>
      </c>
      <c r="H21">
        <v>0.02</v>
      </c>
      <c r="I21" t="s">
        <v>14</v>
      </c>
      <c r="J21" t="s">
        <v>15</v>
      </c>
      <c r="K21" t="s">
        <v>16</v>
      </c>
    </row>
    <row r="22" spans="1:11" x14ac:dyDescent="0.25">
      <c r="A22">
        <v>60</v>
      </c>
      <c r="B22">
        <v>1</v>
      </c>
      <c r="C22">
        <v>92</v>
      </c>
      <c r="D22">
        <v>151</v>
      </c>
      <c r="E22">
        <v>78</v>
      </c>
      <c r="F22">
        <v>301</v>
      </c>
      <c r="G22">
        <v>1.6</v>
      </c>
      <c r="H22">
        <v>5.0000000000000001E-3</v>
      </c>
      <c r="I22" t="s">
        <v>11</v>
      </c>
      <c r="J22" t="s">
        <v>12</v>
      </c>
      <c r="K22" t="s">
        <v>13</v>
      </c>
    </row>
    <row r="23" spans="1:11" x14ac:dyDescent="0.25">
      <c r="A23">
        <v>48</v>
      </c>
      <c r="B23">
        <v>1</v>
      </c>
      <c r="C23">
        <v>135</v>
      </c>
      <c r="D23">
        <v>98</v>
      </c>
      <c r="E23">
        <v>60</v>
      </c>
      <c r="F23">
        <v>100</v>
      </c>
      <c r="G23">
        <v>94.79</v>
      </c>
      <c r="H23">
        <v>4.0000000000000001E-3</v>
      </c>
      <c r="I23" t="s">
        <v>14</v>
      </c>
      <c r="J23" t="s">
        <v>15</v>
      </c>
      <c r="K23" t="s">
        <v>16</v>
      </c>
    </row>
    <row r="24" spans="1:11" x14ac:dyDescent="0.25">
      <c r="A24">
        <v>52</v>
      </c>
      <c r="B24">
        <v>1</v>
      </c>
      <c r="C24">
        <v>76</v>
      </c>
      <c r="D24">
        <v>109</v>
      </c>
      <c r="E24">
        <v>85</v>
      </c>
      <c r="F24">
        <v>227</v>
      </c>
      <c r="G24">
        <v>0.66500000000000004</v>
      </c>
      <c r="H24">
        <v>0.49099999999999999</v>
      </c>
      <c r="I24" t="s">
        <v>14</v>
      </c>
      <c r="J24" t="s">
        <v>15</v>
      </c>
      <c r="K24" t="s">
        <v>16</v>
      </c>
    </row>
    <row r="25" spans="1:11" x14ac:dyDescent="0.25">
      <c r="A25">
        <v>30</v>
      </c>
      <c r="B25">
        <v>1</v>
      </c>
      <c r="C25">
        <v>63</v>
      </c>
      <c r="D25">
        <v>110</v>
      </c>
      <c r="E25">
        <v>68</v>
      </c>
      <c r="F25">
        <v>107</v>
      </c>
      <c r="G25">
        <v>50.46</v>
      </c>
      <c r="H25">
        <v>3.0000000000000001E-3</v>
      </c>
      <c r="I25" t="s">
        <v>14</v>
      </c>
      <c r="J25" t="s">
        <v>15</v>
      </c>
      <c r="K25" t="s">
        <v>16</v>
      </c>
    </row>
    <row r="26" spans="1:11" x14ac:dyDescent="0.25">
      <c r="A26">
        <v>50</v>
      </c>
      <c r="B26">
        <v>1</v>
      </c>
      <c r="C26">
        <v>63</v>
      </c>
      <c r="D26">
        <v>104</v>
      </c>
      <c r="E26">
        <v>63</v>
      </c>
      <c r="F26">
        <v>269</v>
      </c>
      <c r="G26">
        <v>38.72</v>
      </c>
      <c r="H26">
        <v>0.61199999999999999</v>
      </c>
      <c r="I26" t="s">
        <v>14</v>
      </c>
      <c r="J26" t="s">
        <v>15</v>
      </c>
      <c r="K26" t="s">
        <v>16</v>
      </c>
    </row>
    <row r="27" spans="1:11" x14ac:dyDescent="0.25">
      <c r="A27">
        <v>72</v>
      </c>
      <c r="B27">
        <v>1</v>
      </c>
      <c r="C27">
        <v>64</v>
      </c>
      <c r="D27">
        <v>106</v>
      </c>
      <c r="E27">
        <v>68</v>
      </c>
      <c r="F27">
        <v>111</v>
      </c>
      <c r="G27">
        <v>2.11</v>
      </c>
      <c r="H27">
        <v>1.39</v>
      </c>
      <c r="I27" t="s">
        <v>14</v>
      </c>
      <c r="J27" t="s">
        <v>15</v>
      </c>
      <c r="K27" t="s">
        <v>16</v>
      </c>
    </row>
    <row r="28" spans="1:11" x14ac:dyDescent="0.25">
      <c r="A28">
        <v>42</v>
      </c>
      <c r="B28">
        <v>1</v>
      </c>
      <c r="C28">
        <v>65</v>
      </c>
      <c r="D28">
        <v>150</v>
      </c>
      <c r="E28">
        <v>68</v>
      </c>
      <c r="F28">
        <v>101</v>
      </c>
      <c r="G28">
        <v>2.93</v>
      </c>
      <c r="H28">
        <v>3.0000000000000001E-3</v>
      </c>
      <c r="I28" t="s">
        <v>11</v>
      </c>
      <c r="J28" t="s">
        <v>12</v>
      </c>
      <c r="K28" t="s">
        <v>13</v>
      </c>
    </row>
    <row r="29" spans="1:11" x14ac:dyDescent="0.25">
      <c r="A29">
        <v>72</v>
      </c>
      <c r="B29">
        <v>0</v>
      </c>
      <c r="C29">
        <v>64</v>
      </c>
      <c r="D29">
        <v>152</v>
      </c>
      <c r="E29">
        <v>60</v>
      </c>
      <c r="F29">
        <v>95</v>
      </c>
      <c r="G29">
        <v>1.61</v>
      </c>
      <c r="H29">
        <v>6.0000000000000001E-3</v>
      </c>
      <c r="I29" t="s">
        <v>11</v>
      </c>
      <c r="J29" t="s">
        <v>12</v>
      </c>
      <c r="K29" t="s">
        <v>13</v>
      </c>
    </row>
    <row r="30" spans="1:11" x14ac:dyDescent="0.25">
      <c r="A30">
        <v>47</v>
      </c>
      <c r="B30">
        <v>0</v>
      </c>
      <c r="C30">
        <v>66</v>
      </c>
      <c r="D30">
        <v>134</v>
      </c>
      <c r="E30">
        <v>57</v>
      </c>
      <c r="F30">
        <v>279</v>
      </c>
      <c r="G30">
        <v>300</v>
      </c>
      <c r="H30">
        <v>7.0000000000000001E-3</v>
      </c>
      <c r="I30" t="s">
        <v>14</v>
      </c>
      <c r="J30" t="s">
        <v>15</v>
      </c>
      <c r="K30" t="s">
        <v>16</v>
      </c>
    </row>
    <row r="31" spans="1:11" x14ac:dyDescent="0.25">
      <c r="A31">
        <v>63</v>
      </c>
      <c r="B31">
        <v>1</v>
      </c>
      <c r="C31">
        <v>66</v>
      </c>
      <c r="D31">
        <v>135</v>
      </c>
      <c r="E31">
        <v>55</v>
      </c>
      <c r="F31">
        <v>166</v>
      </c>
      <c r="G31">
        <v>0.49299999999999999</v>
      </c>
      <c r="H31">
        <v>10</v>
      </c>
      <c r="I31" t="s">
        <v>11</v>
      </c>
      <c r="J31" t="s">
        <v>15</v>
      </c>
      <c r="K31" t="s">
        <v>16</v>
      </c>
    </row>
    <row r="32" spans="1:11" x14ac:dyDescent="0.25">
      <c r="A32">
        <v>54</v>
      </c>
      <c r="B32">
        <v>1</v>
      </c>
      <c r="C32">
        <v>125</v>
      </c>
      <c r="D32">
        <v>131</v>
      </c>
      <c r="E32">
        <v>82</v>
      </c>
      <c r="F32">
        <v>95</v>
      </c>
      <c r="G32">
        <v>1.31</v>
      </c>
      <c r="H32">
        <v>8.3000000000000007</v>
      </c>
      <c r="I32" t="s">
        <v>14</v>
      </c>
      <c r="J32" t="s">
        <v>15</v>
      </c>
      <c r="K32" t="s">
        <v>16</v>
      </c>
    </row>
    <row r="33" spans="1:11" x14ac:dyDescent="0.25">
      <c r="A33">
        <v>35</v>
      </c>
      <c r="B33">
        <v>1</v>
      </c>
      <c r="C33">
        <v>62</v>
      </c>
      <c r="D33">
        <v>137</v>
      </c>
      <c r="E33">
        <v>61</v>
      </c>
      <c r="F33">
        <v>321</v>
      </c>
      <c r="G33">
        <v>4.58</v>
      </c>
      <c r="H33">
        <v>3.0000000000000001E-3</v>
      </c>
      <c r="I33" t="s">
        <v>11</v>
      </c>
      <c r="J33" t="s">
        <v>12</v>
      </c>
      <c r="K33" t="s">
        <v>13</v>
      </c>
    </row>
    <row r="34" spans="1:11" x14ac:dyDescent="0.25">
      <c r="A34">
        <v>68</v>
      </c>
      <c r="B34">
        <v>1</v>
      </c>
      <c r="C34">
        <v>61</v>
      </c>
      <c r="D34">
        <v>121</v>
      </c>
      <c r="E34">
        <v>49</v>
      </c>
      <c r="F34">
        <v>98</v>
      </c>
      <c r="G34">
        <v>6.48</v>
      </c>
      <c r="H34">
        <v>2.1000000000000001E-2</v>
      </c>
      <c r="I34" t="s">
        <v>14</v>
      </c>
      <c r="J34" t="s">
        <v>15</v>
      </c>
      <c r="K34" t="s">
        <v>16</v>
      </c>
    </row>
    <row r="35" spans="1:11" x14ac:dyDescent="0.25">
      <c r="A35">
        <v>56</v>
      </c>
      <c r="B35">
        <v>0</v>
      </c>
      <c r="C35">
        <v>60</v>
      </c>
      <c r="D35">
        <v>145</v>
      </c>
      <c r="E35">
        <v>62</v>
      </c>
      <c r="F35">
        <v>105</v>
      </c>
      <c r="G35">
        <v>0.92900000000000005</v>
      </c>
      <c r="H35">
        <v>1.2999999999999999E-2</v>
      </c>
      <c r="I35" t="s">
        <v>11</v>
      </c>
      <c r="J35" t="s">
        <v>12</v>
      </c>
      <c r="K35" t="s">
        <v>13</v>
      </c>
    </row>
    <row r="36" spans="1:11" x14ac:dyDescent="0.25">
      <c r="A36">
        <v>50</v>
      </c>
      <c r="B36">
        <v>1</v>
      </c>
      <c r="C36">
        <v>61</v>
      </c>
      <c r="D36">
        <v>136</v>
      </c>
      <c r="E36">
        <v>70</v>
      </c>
      <c r="F36">
        <v>136</v>
      </c>
      <c r="G36">
        <v>1.37</v>
      </c>
      <c r="H36">
        <v>1.1499999999999999</v>
      </c>
      <c r="I36" t="s">
        <v>14</v>
      </c>
      <c r="J36" t="s">
        <v>15</v>
      </c>
      <c r="K36" t="s">
        <v>16</v>
      </c>
    </row>
    <row r="37" spans="1:11" x14ac:dyDescent="0.25">
      <c r="A37">
        <v>64</v>
      </c>
      <c r="B37">
        <v>1</v>
      </c>
      <c r="C37">
        <v>58</v>
      </c>
      <c r="D37">
        <v>156</v>
      </c>
      <c r="E37">
        <v>76</v>
      </c>
      <c r="F37">
        <v>82</v>
      </c>
      <c r="G37">
        <v>6.78</v>
      </c>
      <c r="H37">
        <v>1.2E-2</v>
      </c>
      <c r="I37" t="s">
        <v>14</v>
      </c>
      <c r="J37" t="s">
        <v>15</v>
      </c>
      <c r="K37" t="s">
        <v>16</v>
      </c>
    </row>
    <row r="38" spans="1:11" x14ac:dyDescent="0.25">
      <c r="A38">
        <v>65</v>
      </c>
      <c r="B38">
        <v>1</v>
      </c>
      <c r="C38">
        <v>60</v>
      </c>
      <c r="D38">
        <v>166</v>
      </c>
      <c r="E38">
        <v>82</v>
      </c>
      <c r="F38">
        <v>117</v>
      </c>
      <c r="G38">
        <v>4.24</v>
      </c>
      <c r="H38">
        <v>4.0000000000000001E-3</v>
      </c>
      <c r="I38" t="s">
        <v>11</v>
      </c>
      <c r="J38" t="s">
        <v>12</v>
      </c>
      <c r="K38" t="s">
        <v>13</v>
      </c>
    </row>
    <row r="39" spans="1:11" x14ac:dyDescent="0.25">
      <c r="A39">
        <v>64</v>
      </c>
      <c r="B39">
        <v>1</v>
      </c>
      <c r="C39">
        <v>65</v>
      </c>
      <c r="D39">
        <v>155</v>
      </c>
      <c r="E39">
        <v>75</v>
      </c>
      <c r="F39">
        <v>107</v>
      </c>
      <c r="G39">
        <v>1.3</v>
      </c>
      <c r="H39">
        <v>4.0000000000000001E-3</v>
      </c>
      <c r="I39" t="s">
        <v>11</v>
      </c>
      <c r="J39" t="s">
        <v>12</v>
      </c>
      <c r="K39" t="s">
        <v>13</v>
      </c>
    </row>
    <row r="40" spans="1:11" x14ac:dyDescent="0.25">
      <c r="A40">
        <v>50</v>
      </c>
      <c r="B40">
        <v>0</v>
      </c>
      <c r="C40">
        <v>93</v>
      </c>
      <c r="D40">
        <v>120</v>
      </c>
      <c r="E40">
        <v>71</v>
      </c>
      <c r="F40">
        <v>120</v>
      </c>
      <c r="G40">
        <v>0.60899999999999999</v>
      </c>
      <c r="H40">
        <v>1.2999999999999999E-2</v>
      </c>
      <c r="I40" t="s">
        <v>11</v>
      </c>
      <c r="J40" t="s">
        <v>17</v>
      </c>
      <c r="K40" t="s">
        <v>18</v>
      </c>
    </row>
    <row r="41" spans="1:11" x14ac:dyDescent="0.25">
      <c r="A41">
        <v>34</v>
      </c>
      <c r="B41">
        <v>1</v>
      </c>
      <c r="C41">
        <v>96</v>
      </c>
      <c r="D41">
        <v>105</v>
      </c>
      <c r="E41">
        <v>75</v>
      </c>
      <c r="F41">
        <v>136</v>
      </c>
      <c r="G41">
        <v>15.23</v>
      </c>
      <c r="H41">
        <v>3.0000000000000001E-3</v>
      </c>
      <c r="I41" t="s">
        <v>14</v>
      </c>
      <c r="J41" t="s">
        <v>15</v>
      </c>
      <c r="K41" t="s">
        <v>16</v>
      </c>
    </row>
    <row r="42" spans="1:11" x14ac:dyDescent="0.25">
      <c r="A42">
        <v>44</v>
      </c>
      <c r="B42">
        <v>1</v>
      </c>
      <c r="C42">
        <v>94</v>
      </c>
      <c r="D42">
        <v>91</v>
      </c>
      <c r="E42">
        <v>52</v>
      </c>
      <c r="F42">
        <v>208</v>
      </c>
      <c r="G42">
        <v>1.54</v>
      </c>
      <c r="H42">
        <v>3.0000000000000001E-3</v>
      </c>
      <c r="I42" t="s">
        <v>11</v>
      </c>
      <c r="J42" t="s">
        <v>12</v>
      </c>
      <c r="K42" t="s">
        <v>13</v>
      </c>
    </row>
    <row r="43" spans="1:11" x14ac:dyDescent="0.25">
      <c r="A43">
        <v>50</v>
      </c>
      <c r="B43">
        <v>1</v>
      </c>
      <c r="C43">
        <v>95</v>
      </c>
      <c r="D43">
        <v>101</v>
      </c>
      <c r="E43">
        <v>76</v>
      </c>
      <c r="F43">
        <v>125</v>
      </c>
      <c r="G43">
        <v>2.93</v>
      </c>
      <c r="H43">
        <v>5.0000000000000001E-3</v>
      </c>
      <c r="I43" t="s">
        <v>11</v>
      </c>
      <c r="J43" t="s">
        <v>17</v>
      </c>
      <c r="K43" t="s">
        <v>18</v>
      </c>
    </row>
    <row r="44" spans="1:11" x14ac:dyDescent="0.25">
      <c r="A44">
        <v>50</v>
      </c>
      <c r="B44">
        <v>1</v>
      </c>
      <c r="C44">
        <v>96</v>
      </c>
      <c r="D44">
        <v>105</v>
      </c>
      <c r="E44">
        <v>70</v>
      </c>
      <c r="F44">
        <v>103</v>
      </c>
      <c r="G44">
        <v>16.95</v>
      </c>
      <c r="H44">
        <v>3.0000000000000001E-3</v>
      </c>
      <c r="I44" t="s">
        <v>14</v>
      </c>
      <c r="J44" t="s">
        <v>15</v>
      </c>
      <c r="K44" t="s">
        <v>16</v>
      </c>
    </row>
    <row r="45" spans="1:11" x14ac:dyDescent="0.25">
      <c r="A45">
        <v>55</v>
      </c>
      <c r="B45">
        <v>1</v>
      </c>
      <c r="C45">
        <v>97</v>
      </c>
      <c r="D45">
        <v>105</v>
      </c>
      <c r="E45">
        <v>80</v>
      </c>
      <c r="F45">
        <v>100</v>
      </c>
      <c r="G45">
        <v>2.97</v>
      </c>
      <c r="H45">
        <v>0.14599999999999999</v>
      </c>
      <c r="I45" t="s">
        <v>14</v>
      </c>
      <c r="J45" t="s">
        <v>15</v>
      </c>
      <c r="K45" t="s">
        <v>16</v>
      </c>
    </row>
    <row r="46" spans="1:11" x14ac:dyDescent="0.25">
      <c r="A46">
        <v>63</v>
      </c>
      <c r="B46">
        <v>1</v>
      </c>
      <c r="C46">
        <v>91</v>
      </c>
      <c r="D46">
        <v>121</v>
      </c>
      <c r="E46">
        <v>82</v>
      </c>
      <c r="F46">
        <v>93</v>
      </c>
      <c r="G46">
        <v>4.22</v>
      </c>
      <c r="H46">
        <v>8.0000000000000002E-3</v>
      </c>
      <c r="I46" t="s">
        <v>14</v>
      </c>
      <c r="J46" t="s">
        <v>15</v>
      </c>
      <c r="K46" t="s">
        <v>16</v>
      </c>
    </row>
    <row r="47" spans="1:11" x14ac:dyDescent="0.25">
      <c r="A47">
        <v>58</v>
      </c>
      <c r="B47">
        <v>0</v>
      </c>
      <c r="C47">
        <v>96</v>
      </c>
      <c r="D47">
        <v>111</v>
      </c>
      <c r="E47">
        <v>74</v>
      </c>
      <c r="F47">
        <v>99</v>
      </c>
      <c r="G47">
        <v>1.29</v>
      </c>
      <c r="H47">
        <v>2.5999999999999999E-2</v>
      </c>
      <c r="I47" t="s">
        <v>14</v>
      </c>
      <c r="J47" t="s">
        <v>15</v>
      </c>
      <c r="K47" t="s">
        <v>16</v>
      </c>
    </row>
    <row r="48" spans="1:11" x14ac:dyDescent="0.25">
      <c r="A48">
        <v>40</v>
      </c>
      <c r="B48">
        <v>1</v>
      </c>
      <c r="C48">
        <v>87</v>
      </c>
      <c r="D48">
        <v>115</v>
      </c>
      <c r="E48">
        <v>78</v>
      </c>
      <c r="F48">
        <v>228</v>
      </c>
      <c r="G48">
        <v>4.8</v>
      </c>
      <c r="H48">
        <v>5.2999999999999999E-2</v>
      </c>
      <c r="I48" t="s">
        <v>14</v>
      </c>
      <c r="J48" t="s">
        <v>15</v>
      </c>
      <c r="K48" t="s">
        <v>16</v>
      </c>
    </row>
    <row r="49" spans="1:11" x14ac:dyDescent="0.25">
      <c r="A49">
        <v>45</v>
      </c>
      <c r="B49">
        <v>1</v>
      </c>
      <c r="C49">
        <v>76</v>
      </c>
      <c r="D49">
        <v>133</v>
      </c>
      <c r="E49">
        <v>75</v>
      </c>
      <c r="F49">
        <v>238</v>
      </c>
      <c r="G49">
        <v>1.83</v>
      </c>
      <c r="H49">
        <v>4.0000000000000001E-3</v>
      </c>
      <c r="I49" t="s">
        <v>11</v>
      </c>
      <c r="J49" t="s">
        <v>12</v>
      </c>
      <c r="K49" t="s">
        <v>13</v>
      </c>
    </row>
    <row r="50" spans="1:11" x14ac:dyDescent="0.25">
      <c r="A50">
        <v>46</v>
      </c>
      <c r="B50">
        <v>1</v>
      </c>
      <c r="C50">
        <v>77</v>
      </c>
      <c r="D50">
        <v>153</v>
      </c>
      <c r="E50">
        <v>76</v>
      </c>
      <c r="F50">
        <v>96</v>
      </c>
      <c r="G50">
        <v>1.33</v>
      </c>
      <c r="H50">
        <v>8.9999999999999993E-3</v>
      </c>
      <c r="I50" t="s">
        <v>11</v>
      </c>
      <c r="J50" t="s">
        <v>12</v>
      </c>
      <c r="K50" t="s">
        <v>13</v>
      </c>
    </row>
    <row r="51" spans="1:11" x14ac:dyDescent="0.25">
      <c r="A51">
        <v>38</v>
      </c>
      <c r="B51">
        <v>0</v>
      </c>
      <c r="C51">
        <v>80</v>
      </c>
      <c r="D51">
        <v>152</v>
      </c>
      <c r="E51">
        <v>78</v>
      </c>
      <c r="F51">
        <v>133</v>
      </c>
      <c r="G51">
        <v>1.19</v>
      </c>
      <c r="H51">
        <v>3.0000000000000001E-3</v>
      </c>
      <c r="I51" t="s">
        <v>11</v>
      </c>
      <c r="J51" t="s">
        <v>12</v>
      </c>
      <c r="K51" t="s">
        <v>13</v>
      </c>
    </row>
    <row r="52" spans="1:11" x14ac:dyDescent="0.25">
      <c r="A52">
        <v>47</v>
      </c>
      <c r="B52">
        <v>1</v>
      </c>
      <c r="C52">
        <v>82</v>
      </c>
      <c r="D52">
        <v>125</v>
      </c>
      <c r="E52">
        <v>61</v>
      </c>
      <c r="F52">
        <v>136</v>
      </c>
      <c r="G52">
        <v>2.11</v>
      </c>
      <c r="H52">
        <v>6.7000000000000004E-2</v>
      </c>
      <c r="I52" t="s">
        <v>14</v>
      </c>
      <c r="J52" t="s">
        <v>15</v>
      </c>
      <c r="K52" t="s">
        <v>16</v>
      </c>
    </row>
    <row r="53" spans="1:11" x14ac:dyDescent="0.25">
      <c r="A53">
        <v>40</v>
      </c>
      <c r="B53">
        <v>0</v>
      </c>
      <c r="C53">
        <v>83</v>
      </c>
      <c r="D53">
        <v>130</v>
      </c>
      <c r="E53">
        <v>75</v>
      </c>
      <c r="F53">
        <v>113</v>
      </c>
      <c r="G53">
        <v>0.78</v>
      </c>
      <c r="H53">
        <v>5.0000000000000001E-3</v>
      </c>
      <c r="I53" t="s">
        <v>11</v>
      </c>
      <c r="J53" t="s">
        <v>17</v>
      </c>
      <c r="K53" t="s">
        <v>18</v>
      </c>
    </row>
    <row r="54" spans="1:11" x14ac:dyDescent="0.25">
      <c r="A54">
        <v>63</v>
      </c>
      <c r="B54">
        <v>0</v>
      </c>
      <c r="C54">
        <v>81</v>
      </c>
      <c r="D54">
        <v>130</v>
      </c>
      <c r="E54">
        <v>65</v>
      </c>
      <c r="F54">
        <v>98</v>
      </c>
      <c r="G54">
        <v>2.2799999999999998</v>
      </c>
      <c r="H54">
        <v>0.04</v>
      </c>
      <c r="I54" t="s">
        <v>14</v>
      </c>
      <c r="J54" t="s">
        <v>15</v>
      </c>
      <c r="K54" t="s">
        <v>16</v>
      </c>
    </row>
    <row r="55" spans="1:11" x14ac:dyDescent="0.25">
      <c r="A55">
        <v>57</v>
      </c>
      <c r="B55">
        <v>0</v>
      </c>
      <c r="C55">
        <v>82</v>
      </c>
      <c r="D55">
        <v>121</v>
      </c>
      <c r="E55">
        <v>62</v>
      </c>
      <c r="F55">
        <v>91</v>
      </c>
      <c r="G55">
        <v>4.3899999999999997</v>
      </c>
      <c r="H55">
        <v>7.0000000000000001E-3</v>
      </c>
      <c r="I55" t="s">
        <v>11</v>
      </c>
      <c r="J55" t="s">
        <v>17</v>
      </c>
      <c r="K55" t="s">
        <v>18</v>
      </c>
    </row>
    <row r="56" spans="1:11" x14ac:dyDescent="0.25">
      <c r="A56">
        <v>28</v>
      </c>
      <c r="B56">
        <v>0</v>
      </c>
      <c r="C56">
        <v>78</v>
      </c>
      <c r="D56">
        <v>127</v>
      </c>
      <c r="E56">
        <v>61</v>
      </c>
      <c r="F56">
        <v>114</v>
      </c>
      <c r="G56">
        <v>19.47</v>
      </c>
      <c r="H56">
        <v>0.01</v>
      </c>
      <c r="I56" t="s">
        <v>14</v>
      </c>
      <c r="J56" t="s">
        <v>15</v>
      </c>
      <c r="K56" t="s">
        <v>16</v>
      </c>
    </row>
    <row r="57" spans="1:11" x14ac:dyDescent="0.25">
      <c r="A57">
        <v>50</v>
      </c>
      <c r="B57">
        <v>1</v>
      </c>
      <c r="C57">
        <v>90</v>
      </c>
      <c r="D57">
        <v>125</v>
      </c>
      <c r="E57">
        <v>73</v>
      </c>
      <c r="F57">
        <v>96</v>
      </c>
      <c r="G57">
        <v>2.41</v>
      </c>
      <c r="H57">
        <v>6.0000000000000001E-3</v>
      </c>
      <c r="I57" t="s">
        <v>11</v>
      </c>
      <c r="J57" t="s">
        <v>17</v>
      </c>
      <c r="K57" t="s">
        <v>18</v>
      </c>
    </row>
    <row r="58" spans="1:11" x14ac:dyDescent="0.25">
      <c r="A58">
        <v>49</v>
      </c>
      <c r="B58">
        <v>1</v>
      </c>
      <c r="C58">
        <v>59</v>
      </c>
      <c r="D58">
        <v>110</v>
      </c>
      <c r="E58">
        <v>65</v>
      </c>
      <c r="F58">
        <v>149</v>
      </c>
      <c r="G58">
        <v>3.18</v>
      </c>
      <c r="H58">
        <v>3.0000000000000001E-3</v>
      </c>
      <c r="I58" t="s">
        <v>11</v>
      </c>
      <c r="J58" t="s">
        <v>17</v>
      </c>
      <c r="K58" t="s">
        <v>18</v>
      </c>
    </row>
    <row r="59" spans="1:11" x14ac:dyDescent="0.25">
      <c r="A59">
        <v>29</v>
      </c>
      <c r="B59">
        <v>1</v>
      </c>
      <c r="C59">
        <v>57</v>
      </c>
      <c r="D59">
        <v>140</v>
      </c>
      <c r="E59">
        <v>52</v>
      </c>
      <c r="F59">
        <v>103</v>
      </c>
      <c r="G59">
        <v>36.24</v>
      </c>
      <c r="H59">
        <v>1.0999999999999999E-2</v>
      </c>
      <c r="I59" t="s">
        <v>14</v>
      </c>
      <c r="J59" t="s">
        <v>15</v>
      </c>
      <c r="K59" t="s">
        <v>16</v>
      </c>
    </row>
    <row r="60" spans="1:11" x14ac:dyDescent="0.25">
      <c r="A60">
        <v>80</v>
      </c>
      <c r="B60">
        <v>0</v>
      </c>
      <c r="C60">
        <v>76</v>
      </c>
      <c r="D60">
        <v>150</v>
      </c>
      <c r="E60">
        <v>81</v>
      </c>
      <c r="F60">
        <v>110</v>
      </c>
      <c r="G60">
        <v>2.21</v>
      </c>
      <c r="H60">
        <v>3.1E-2</v>
      </c>
      <c r="I60" t="s">
        <v>14</v>
      </c>
      <c r="J60" t="s">
        <v>15</v>
      </c>
      <c r="K60" t="s">
        <v>16</v>
      </c>
    </row>
    <row r="61" spans="1:11" x14ac:dyDescent="0.25">
      <c r="A61">
        <v>45</v>
      </c>
      <c r="B61">
        <v>1</v>
      </c>
      <c r="C61">
        <v>61</v>
      </c>
      <c r="D61">
        <v>130</v>
      </c>
      <c r="E61">
        <v>74</v>
      </c>
      <c r="F61">
        <v>251</v>
      </c>
      <c r="G61">
        <v>2.19</v>
      </c>
      <c r="H61">
        <v>1.4999999999999999E-2</v>
      </c>
      <c r="I61" t="s">
        <v>14</v>
      </c>
      <c r="J61" t="s">
        <v>15</v>
      </c>
      <c r="K61" t="s">
        <v>16</v>
      </c>
    </row>
    <row r="62" spans="1:11" x14ac:dyDescent="0.25">
      <c r="A62">
        <v>47</v>
      </c>
      <c r="B62">
        <v>1</v>
      </c>
      <c r="C62">
        <v>98</v>
      </c>
      <c r="D62">
        <v>110</v>
      </c>
      <c r="E62">
        <v>76</v>
      </c>
      <c r="F62">
        <v>87</v>
      </c>
      <c r="G62">
        <v>5.33</v>
      </c>
      <c r="H62">
        <v>7.5999999999999998E-2</v>
      </c>
      <c r="I62" t="s">
        <v>14</v>
      </c>
      <c r="J62" t="s">
        <v>15</v>
      </c>
      <c r="K62" t="s">
        <v>16</v>
      </c>
    </row>
    <row r="63" spans="1:11" x14ac:dyDescent="0.25">
      <c r="A63">
        <v>90</v>
      </c>
      <c r="B63">
        <v>0</v>
      </c>
      <c r="C63">
        <v>58</v>
      </c>
      <c r="D63">
        <v>120</v>
      </c>
      <c r="E63">
        <v>69</v>
      </c>
      <c r="F63">
        <v>191</v>
      </c>
      <c r="G63">
        <v>5.22</v>
      </c>
      <c r="H63">
        <v>1.4999999999999999E-2</v>
      </c>
      <c r="I63" t="s">
        <v>14</v>
      </c>
      <c r="J63" t="s">
        <v>15</v>
      </c>
      <c r="K63" t="s">
        <v>16</v>
      </c>
    </row>
    <row r="64" spans="1:11" x14ac:dyDescent="0.25">
      <c r="A64">
        <v>45</v>
      </c>
      <c r="B64">
        <v>1</v>
      </c>
      <c r="C64">
        <v>83</v>
      </c>
      <c r="D64">
        <v>150</v>
      </c>
      <c r="E64">
        <v>94</v>
      </c>
      <c r="F64">
        <v>334</v>
      </c>
      <c r="G64">
        <v>1.63</v>
      </c>
      <c r="H64">
        <v>5.1999999999999998E-2</v>
      </c>
      <c r="I64" t="s">
        <v>14</v>
      </c>
      <c r="J64" t="s">
        <v>15</v>
      </c>
      <c r="K64" t="s">
        <v>16</v>
      </c>
    </row>
    <row r="65" spans="1:11" x14ac:dyDescent="0.25">
      <c r="A65">
        <v>45</v>
      </c>
      <c r="B65">
        <v>1</v>
      </c>
      <c r="C65">
        <v>1111</v>
      </c>
      <c r="D65">
        <v>141</v>
      </c>
      <c r="E65">
        <v>95</v>
      </c>
      <c r="F65">
        <v>109</v>
      </c>
      <c r="G65">
        <v>1.33</v>
      </c>
      <c r="H65">
        <v>1.01</v>
      </c>
      <c r="I65" t="s">
        <v>14</v>
      </c>
      <c r="J65" t="s">
        <v>15</v>
      </c>
      <c r="K65" t="s">
        <v>16</v>
      </c>
    </row>
    <row r="66" spans="1:11" x14ac:dyDescent="0.25">
      <c r="A66">
        <v>61</v>
      </c>
      <c r="B66">
        <v>1</v>
      </c>
      <c r="C66">
        <v>102</v>
      </c>
      <c r="D66">
        <v>130</v>
      </c>
      <c r="E66">
        <v>83</v>
      </c>
      <c r="F66">
        <v>201</v>
      </c>
      <c r="G66">
        <v>1.24</v>
      </c>
      <c r="H66">
        <v>8.8999999999999996E-2</v>
      </c>
      <c r="I66" t="s">
        <v>14</v>
      </c>
      <c r="J66" t="s">
        <v>15</v>
      </c>
      <c r="K66" t="s">
        <v>16</v>
      </c>
    </row>
    <row r="67" spans="1:11" x14ac:dyDescent="0.25">
      <c r="A67">
        <v>54</v>
      </c>
      <c r="B67">
        <v>1</v>
      </c>
      <c r="C67">
        <v>103</v>
      </c>
      <c r="D67">
        <v>120</v>
      </c>
      <c r="E67">
        <v>83</v>
      </c>
      <c r="F67">
        <v>101</v>
      </c>
      <c r="G67">
        <v>5.8</v>
      </c>
      <c r="H67">
        <v>4.0000000000000001E-3</v>
      </c>
      <c r="I67" t="s">
        <v>11</v>
      </c>
      <c r="J67" t="s">
        <v>17</v>
      </c>
      <c r="K67" t="s">
        <v>18</v>
      </c>
    </row>
    <row r="68" spans="1:11" x14ac:dyDescent="0.25">
      <c r="A68">
        <v>62</v>
      </c>
      <c r="B68">
        <v>1</v>
      </c>
      <c r="C68">
        <v>105</v>
      </c>
      <c r="D68">
        <v>128</v>
      </c>
      <c r="E68">
        <v>80</v>
      </c>
      <c r="F68">
        <v>167</v>
      </c>
      <c r="G68">
        <v>3.29</v>
      </c>
      <c r="H68">
        <v>2.8000000000000001E-2</v>
      </c>
      <c r="I68" t="s">
        <v>14</v>
      </c>
      <c r="J68" t="s">
        <v>15</v>
      </c>
      <c r="K68" t="s">
        <v>16</v>
      </c>
    </row>
    <row r="69" spans="1:11" x14ac:dyDescent="0.25">
      <c r="A69">
        <v>65</v>
      </c>
      <c r="B69">
        <v>1</v>
      </c>
      <c r="C69">
        <v>61</v>
      </c>
      <c r="D69">
        <v>121</v>
      </c>
      <c r="E69">
        <v>60</v>
      </c>
      <c r="F69">
        <v>85</v>
      </c>
      <c r="G69">
        <v>0.93700000000000006</v>
      </c>
      <c r="H69">
        <v>0.70299999999999996</v>
      </c>
      <c r="I69" t="s">
        <v>14</v>
      </c>
      <c r="J69" t="s">
        <v>15</v>
      </c>
      <c r="K69" t="s">
        <v>16</v>
      </c>
    </row>
    <row r="70" spans="1:11" x14ac:dyDescent="0.25">
      <c r="A70">
        <v>45</v>
      </c>
      <c r="B70">
        <v>1</v>
      </c>
      <c r="C70">
        <v>59</v>
      </c>
      <c r="D70">
        <v>137</v>
      </c>
      <c r="E70">
        <v>81</v>
      </c>
      <c r="F70">
        <v>112</v>
      </c>
      <c r="G70">
        <v>2.2799999999999998</v>
      </c>
      <c r="H70">
        <v>1.2E-2</v>
      </c>
      <c r="I70" t="s">
        <v>11</v>
      </c>
      <c r="J70" t="s">
        <v>17</v>
      </c>
      <c r="K70" t="s">
        <v>18</v>
      </c>
    </row>
    <row r="71" spans="1:11" x14ac:dyDescent="0.25">
      <c r="A71">
        <v>46</v>
      </c>
      <c r="B71">
        <v>1</v>
      </c>
      <c r="C71">
        <v>78</v>
      </c>
      <c r="D71">
        <v>115</v>
      </c>
      <c r="E71">
        <v>65</v>
      </c>
      <c r="F71">
        <v>123</v>
      </c>
      <c r="G71">
        <v>4.45</v>
      </c>
      <c r="H71">
        <v>7.0000000000000001E-3</v>
      </c>
      <c r="I71" t="s">
        <v>11</v>
      </c>
      <c r="J71" t="s">
        <v>17</v>
      </c>
      <c r="K71" t="s">
        <v>18</v>
      </c>
    </row>
    <row r="72" spans="1:11" x14ac:dyDescent="0.25">
      <c r="A72">
        <v>52</v>
      </c>
      <c r="B72">
        <v>1</v>
      </c>
      <c r="C72">
        <v>63</v>
      </c>
      <c r="D72">
        <v>123</v>
      </c>
      <c r="E72">
        <v>82</v>
      </c>
      <c r="F72">
        <v>86</v>
      </c>
      <c r="G72">
        <v>4.0199999999999996</v>
      </c>
      <c r="H72">
        <v>7.0000000000000001E-3</v>
      </c>
      <c r="I72" t="s">
        <v>11</v>
      </c>
      <c r="J72" t="s">
        <v>17</v>
      </c>
      <c r="K72" t="s">
        <v>18</v>
      </c>
    </row>
    <row r="73" spans="1:11" x14ac:dyDescent="0.25">
      <c r="A73">
        <v>58</v>
      </c>
      <c r="B73">
        <v>0</v>
      </c>
      <c r="C73">
        <v>91</v>
      </c>
      <c r="D73">
        <v>120</v>
      </c>
      <c r="E73">
        <v>80</v>
      </c>
      <c r="F73">
        <v>177</v>
      </c>
      <c r="G73">
        <v>18.149999999999999</v>
      </c>
      <c r="H73">
        <v>5.0000000000000001E-3</v>
      </c>
      <c r="I73" t="s">
        <v>14</v>
      </c>
      <c r="J73" t="s">
        <v>15</v>
      </c>
      <c r="K73" t="s">
        <v>16</v>
      </c>
    </row>
    <row r="74" spans="1:11" x14ac:dyDescent="0.25">
      <c r="A74">
        <v>61</v>
      </c>
      <c r="B74">
        <v>1</v>
      </c>
      <c r="C74">
        <v>60</v>
      </c>
      <c r="D74">
        <v>125</v>
      </c>
      <c r="E74">
        <v>88</v>
      </c>
      <c r="F74">
        <v>90</v>
      </c>
      <c r="G74">
        <v>0.86499999999999999</v>
      </c>
      <c r="H74">
        <v>8.5000000000000006E-2</v>
      </c>
      <c r="I74" t="s">
        <v>14</v>
      </c>
      <c r="J74" t="s">
        <v>15</v>
      </c>
      <c r="K74" t="s">
        <v>16</v>
      </c>
    </row>
    <row r="75" spans="1:11" x14ac:dyDescent="0.25">
      <c r="A75">
        <v>54</v>
      </c>
      <c r="B75">
        <v>0</v>
      </c>
      <c r="C75">
        <v>58</v>
      </c>
      <c r="D75">
        <v>130</v>
      </c>
      <c r="E75">
        <v>80</v>
      </c>
      <c r="F75">
        <v>125</v>
      </c>
      <c r="G75">
        <v>3.3</v>
      </c>
      <c r="H75">
        <v>6.0000000000000001E-3</v>
      </c>
      <c r="I75" t="s">
        <v>11</v>
      </c>
      <c r="J75" t="s">
        <v>17</v>
      </c>
      <c r="K75" t="s">
        <v>18</v>
      </c>
    </row>
    <row r="76" spans="1:11" x14ac:dyDescent="0.25">
      <c r="A76">
        <v>52</v>
      </c>
      <c r="B76">
        <v>1</v>
      </c>
      <c r="C76">
        <v>66</v>
      </c>
      <c r="D76">
        <v>94</v>
      </c>
      <c r="E76">
        <v>63</v>
      </c>
      <c r="F76">
        <v>115</v>
      </c>
      <c r="G76">
        <v>0.71799999999999997</v>
      </c>
      <c r="H76">
        <v>0.219</v>
      </c>
      <c r="I76" t="s">
        <v>14</v>
      </c>
      <c r="J76" t="s">
        <v>15</v>
      </c>
      <c r="K76" t="s">
        <v>16</v>
      </c>
    </row>
    <row r="77" spans="1:11" x14ac:dyDescent="0.25">
      <c r="A77">
        <v>57</v>
      </c>
      <c r="B77">
        <v>1</v>
      </c>
      <c r="C77">
        <v>94</v>
      </c>
      <c r="D77">
        <v>95</v>
      </c>
      <c r="E77">
        <v>65</v>
      </c>
      <c r="F77">
        <v>392</v>
      </c>
      <c r="G77">
        <v>3.45</v>
      </c>
      <c r="H77">
        <v>3.0000000000000001E-3</v>
      </c>
      <c r="I77" t="s">
        <v>11</v>
      </c>
      <c r="J77" t="s">
        <v>12</v>
      </c>
      <c r="K77" t="s">
        <v>13</v>
      </c>
    </row>
    <row r="78" spans="1:11" x14ac:dyDescent="0.25">
      <c r="A78">
        <v>47</v>
      </c>
      <c r="B78">
        <v>0</v>
      </c>
      <c r="C78">
        <v>64</v>
      </c>
      <c r="D78">
        <v>101</v>
      </c>
      <c r="E78">
        <v>68</v>
      </c>
      <c r="F78">
        <v>147</v>
      </c>
      <c r="G78">
        <v>7.65</v>
      </c>
      <c r="H78">
        <v>6.0000000000000001E-3</v>
      </c>
      <c r="I78" t="s">
        <v>14</v>
      </c>
      <c r="J78" t="s">
        <v>15</v>
      </c>
      <c r="K78" t="s">
        <v>16</v>
      </c>
    </row>
    <row r="79" spans="1:11" x14ac:dyDescent="0.25">
      <c r="A79">
        <v>58</v>
      </c>
      <c r="B79">
        <v>1</v>
      </c>
      <c r="C79">
        <v>70</v>
      </c>
      <c r="D79">
        <v>117</v>
      </c>
      <c r="E79">
        <v>61</v>
      </c>
      <c r="F79">
        <v>87</v>
      </c>
      <c r="G79">
        <v>4.3</v>
      </c>
      <c r="H79">
        <v>0.01</v>
      </c>
      <c r="I79" t="s">
        <v>11</v>
      </c>
      <c r="J79" t="s">
        <v>17</v>
      </c>
      <c r="K79" t="s">
        <v>18</v>
      </c>
    </row>
    <row r="80" spans="1:11" x14ac:dyDescent="0.25">
      <c r="A80">
        <v>50</v>
      </c>
      <c r="B80">
        <v>1</v>
      </c>
      <c r="C80">
        <v>64</v>
      </c>
      <c r="D80">
        <v>110</v>
      </c>
      <c r="E80">
        <v>58</v>
      </c>
      <c r="F80">
        <v>90</v>
      </c>
      <c r="G80">
        <v>0.99399999999999999</v>
      </c>
      <c r="H80">
        <v>0.86399999999999999</v>
      </c>
      <c r="I80" t="s">
        <v>14</v>
      </c>
      <c r="J80" t="s">
        <v>15</v>
      </c>
      <c r="K80" t="s">
        <v>16</v>
      </c>
    </row>
    <row r="81" spans="1:11" x14ac:dyDescent="0.25">
      <c r="A81">
        <v>65</v>
      </c>
      <c r="B81">
        <v>0</v>
      </c>
      <c r="C81">
        <v>61</v>
      </c>
      <c r="D81">
        <v>124</v>
      </c>
      <c r="E81">
        <v>62</v>
      </c>
      <c r="F81">
        <v>141</v>
      </c>
      <c r="G81">
        <v>1.53</v>
      </c>
      <c r="H81">
        <v>0.105</v>
      </c>
      <c r="I81" t="s">
        <v>14</v>
      </c>
      <c r="J81" t="s">
        <v>15</v>
      </c>
      <c r="K81" t="s">
        <v>16</v>
      </c>
    </row>
    <row r="82" spans="1:11" x14ac:dyDescent="0.25">
      <c r="A82">
        <v>53</v>
      </c>
      <c r="B82">
        <v>1</v>
      </c>
      <c r="C82">
        <v>80</v>
      </c>
      <c r="D82">
        <v>118</v>
      </c>
      <c r="E82">
        <v>64</v>
      </c>
      <c r="F82">
        <v>147</v>
      </c>
      <c r="G82">
        <v>31.97</v>
      </c>
      <c r="H82">
        <v>8.0000000000000002E-3</v>
      </c>
      <c r="I82" t="s">
        <v>14</v>
      </c>
      <c r="J82" t="s">
        <v>15</v>
      </c>
      <c r="K82" t="s">
        <v>16</v>
      </c>
    </row>
    <row r="83" spans="1:11" x14ac:dyDescent="0.25">
      <c r="A83">
        <v>80</v>
      </c>
      <c r="B83">
        <v>0</v>
      </c>
      <c r="C83">
        <v>65</v>
      </c>
      <c r="D83">
        <v>112</v>
      </c>
      <c r="E83">
        <v>58</v>
      </c>
      <c r="F83">
        <v>222</v>
      </c>
      <c r="G83">
        <v>2.91</v>
      </c>
      <c r="H83">
        <v>4.8000000000000001E-2</v>
      </c>
      <c r="I83" t="s">
        <v>14</v>
      </c>
      <c r="J83" t="s">
        <v>15</v>
      </c>
      <c r="K83" t="s">
        <v>16</v>
      </c>
    </row>
    <row r="84" spans="1:11" x14ac:dyDescent="0.25">
      <c r="A84">
        <v>50</v>
      </c>
      <c r="B84">
        <v>1</v>
      </c>
      <c r="C84">
        <v>93</v>
      </c>
      <c r="D84">
        <v>119</v>
      </c>
      <c r="E84">
        <v>63</v>
      </c>
      <c r="F84">
        <v>174</v>
      </c>
      <c r="G84">
        <v>300</v>
      </c>
      <c r="H84">
        <v>0.88800000000000001</v>
      </c>
      <c r="I84" t="s">
        <v>14</v>
      </c>
      <c r="J84" t="s">
        <v>15</v>
      </c>
      <c r="K84" t="s">
        <v>16</v>
      </c>
    </row>
    <row r="85" spans="1:11" x14ac:dyDescent="0.25">
      <c r="A85">
        <v>72</v>
      </c>
      <c r="B85">
        <v>0</v>
      </c>
      <c r="C85">
        <v>63</v>
      </c>
      <c r="D85">
        <v>110</v>
      </c>
      <c r="E85">
        <v>59</v>
      </c>
      <c r="F85">
        <v>162</v>
      </c>
      <c r="G85">
        <v>3.2</v>
      </c>
      <c r="H85">
        <v>1.6E-2</v>
      </c>
      <c r="I85" t="s">
        <v>14</v>
      </c>
      <c r="J85" t="s">
        <v>15</v>
      </c>
      <c r="K85" t="s">
        <v>16</v>
      </c>
    </row>
    <row r="86" spans="1:11" x14ac:dyDescent="0.25">
      <c r="A86">
        <v>62</v>
      </c>
      <c r="B86">
        <v>1</v>
      </c>
      <c r="C86">
        <v>60</v>
      </c>
      <c r="D86">
        <v>140</v>
      </c>
      <c r="E86">
        <v>80</v>
      </c>
      <c r="F86">
        <v>219</v>
      </c>
      <c r="G86">
        <v>9.35</v>
      </c>
      <c r="H86">
        <v>5.0000000000000001E-3</v>
      </c>
      <c r="I86" t="s">
        <v>14</v>
      </c>
      <c r="J86" t="s">
        <v>15</v>
      </c>
      <c r="K86" t="s">
        <v>16</v>
      </c>
    </row>
    <row r="87" spans="1:11" x14ac:dyDescent="0.25">
      <c r="A87">
        <v>58</v>
      </c>
      <c r="B87">
        <v>0</v>
      </c>
      <c r="C87">
        <v>72</v>
      </c>
      <c r="D87">
        <v>138</v>
      </c>
      <c r="E87">
        <v>86</v>
      </c>
      <c r="F87">
        <v>189</v>
      </c>
      <c r="G87">
        <v>12.02</v>
      </c>
      <c r="H87">
        <v>1.07</v>
      </c>
      <c r="I87" t="s">
        <v>14</v>
      </c>
      <c r="J87" t="s">
        <v>15</v>
      </c>
      <c r="K87" t="s">
        <v>16</v>
      </c>
    </row>
    <row r="88" spans="1:11" x14ac:dyDescent="0.25">
      <c r="A88">
        <v>40</v>
      </c>
      <c r="B88">
        <v>1</v>
      </c>
      <c r="C88">
        <v>76</v>
      </c>
      <c r="D88">
        <v>157</v>
      </c>
      <c r="E88">
        <v>93</v>
      </c>
      <c r="F88">
        <v>193</v>
      </c>
      <c r="G88">
        <v>4.66</v>
      </c>
      <c r="H88">
        <v>3.0000000000000001E-3</v>
      </c>
      <c r="I88" t="s">
        <v>11</v>
      </c>
      <c r="J88" t="s">
        <v>12</v>
      </c>
      <c r="K88" t="s">
        <v>13</v>
      </c>
    </row>
    <row r="89" spans="1:11" x14ac:dyDescent="0.25">
      <c r="A89">
        <v>45</v>
      </c>
      <c r="B89">
        <v>1</v>
      </c>
      <c r="C89">
        <v>74</v>
      </c>
      <c r="D89">
        <v>140</v>
      </c>
      <c r="E89">
        <v>85</v>
      </c>
      <c r="F89">
        <v>85</v>
      </c>
      <c r="G89">
        <v>4.18</v>
      </c>
      <c r="H89">
        <v>3.0000000000000001E-3</v>
      </c>
      <c r="I89" t="s">
        <v>11</v>
      </c>
      <c r="J89" t="s">
        <v>17</v>
      </c>
      <c r="K89" t="s">
        <v>18</v>
      </c>
    </row>
    <row r="90" spans="1:11" x14ac:dyDescent="0.25">
      <c r="A90">
        <v>80</v>
      </c>
      <c r="B90">
        <v>0</v>
      </c>
      <c r="C90">
        <v>85</v>
      </c>
      <c r="D90">
        <v>119</v>
      </c>
      <c r="E90">
        <v>76</v>
      </c>
      <c r="F90">
        <v>87</v>
      </c>
      <c r="G90">
        <v>5.81</v>
      </c>
      <c r="H90">
        <v>2.1999999999999999E-2</v>
      </c>
      <c r="I90" t="s">
        <v>14</v>
      </c>
      <c r="J90" t="s">
        <v>15</v>
      </c>
      <c r="K90" t="s">
        <v>16</v>
      </c>
    </row>
    <row r="91" spans="1:11" x14ac:dyDescent="0.25">
      <c r="A91">
        <v>61</v>
      </c>
      <c r="B91">
        <v>1</v>
      </c>
      <c r="C91">
        <v>60</v>
      </c>
      <c r="D91">
        <v>202</v>
      </c>
      <c r="E91">
        <v>88</v>
      </c>
      <c r="F91">
        <v>111</v>
      </c>
      <c r="G91">
        <v>0.63300000000000001</v>
      </c>
      <c r="H91">
        <v>6.05</v>
      </c>
      <c r="I91" t="s">
        <v>14</v>
      </c>
      <c r="J91" t="s">
        <v>15</v>
      </c>
      <c r="K91" t="s">
        <v>16</v>
      </c>
    </row>
    <row r="92" spans="1:11" x14ac:dyDescent="0.25">
      <c r="A92">
        <v>65</v>
      </c>
      <c r="B92">
        <v>1</v>
      </c>
      <c r="C92">
        <v>60</v>
      </c>
      <c r="D92">
        <v>175</v>
      </c>
      <c r="E92">
        <v>88</v>
      </c>
      <c r="F92">
        <v>181</v>
      </c>
      <c r="G92">
        <v>2.69</v>
      </c>
      <c r="H92">
        <v>6.0000000000000001E-3</v>
      </c>
      <c r="I92" t="s">
        <v>11</v>
      </c>
      <c r="J92" t="s">
        <v>12</v>
      </c>
      <c r="K92" t="s">
        <v>13</v>
      </c>
    </row>
    <row r="93" spans="1:11" x14ac:dyDescent="0.25">
      <c r="A93">
        <v>62</v>
      </c>
      <c r="B93">
        <v>1</v>
      </c>
      <c r="C93">
        <v>60</v>
      </c>
      <c r="D93">
        <v>124</v>
      </c>
      <c r="E93">
        <v>58</v>
      </c>
      <c r="F93">
        <v>387</v>
      </c>
      <c r="G93">
        <v>1.06</v>
      </c>
      <c r="H93">
        <v>0.01</v>
      </c>
      <c r="I93" t="s">
        <v>11</v>
      </c>
      <c r="J93" t="s">
        <v>12</v>
      </c>
      <c r="K93" t="s">
        <v>13</v>
      </c>
    </row>
    <row r="94" spans="1:11" x14ac:dyDescent="0.25">
      <c r="A94">
        <v>60</v>
      </c>
      <c r="B94">
        <v>0</v>
      </c>
      <c r="C94">
        <v>60</v>
      </c>
      <c r="D94">
        <v>144</v>
      </c>
      <c r="E94">
        <v>54</v>
      </c>
      <c r="F94">
        <v>121</v>
      </c>
      <c r="G94">
        <v>4.82</v>
      </c>
      <c r="H94">
        <v>7.0999999999999994E-2</v>
      </c>
      <c r="I94" t="s">
        <v>14</v>
      </c>
      <c r="J94" t="s">
        <v>15</v>
      </c>
      <c r="K94" t="s">
        <v>16</v>
      </c>
    </row>
    <row r="95" spans="1:11" x14ac:dyDescent="0.25">
      <c r="A95">
        <v>60</v>
      </c>
      <c r="B95">
        <v>0</v>
      </c>
      <c r="C95">
        <v>60</v>
      </c>
      <c r="D95">
        <v>130</v>
      </c>
      <c r="E95">
        <v>56</v>
      </c>
      <c r="F95">
        <v>294</v>
      </c>
      <c r="G95">
        <v>2.13</v>
      </c>
      <c r="H95">
        <v>0.10299999999999999</v>
      </c>
      <c r="I95" t="s">
        <v>14</v>
      </c>
      <c r="J95" t="s">
        <v>15</v>
      </c>
      <c r="K95" t="s">
        <v>16</v>
      </c>
    </row>
    <row r="96" spans="1:11" x14ac:dyDescent="0.25">
      <c r="A96">
        <v>75</v>
      </c>
      <c r="B96">
        <v>1</v>
      </c>
      <c r="C96">
        <v>60</v>
      </c>
      <c r="D96">
        <v>138</v>
      </c>
      <c r="E96">
        <v>58</v>
      </c>
      <c r="F96">
        <v>116</v>
      </c>
      <c r="G96">
        <v>2.85</v>
      </c>
      <c r="H96">
        <v>2.3E-2</v>
      </c>
      <c r="I96" t="s">
        <v>14</v>
      </c>
      <c r="J96" t="s">
        <v>15</v>
      </c>
      <c r="K96" t="s">
        <v>16</v>
      </c>
    </row>
    <row r="97" spans="1:11" x14ac:dyDescent="0.25">
      <c r="A97">
        <v>66</v>
      </c>
      <c r="B97">
        <v>1</v>
      </c>
      <c r="C97">
        <v>60</v>
      </c>
      <c r="D97">
        <v>129</v>
      </c>
      <c r="E97">
        <v>55</v>
      </c>
      <c r="F97">
        <v>88</v>
      </c>
      <c r="G97">
        <v>1.6</v>
      </c>
      <c r="H97">
        <v>3.7999999999999999E-2</v>
      </c>
      <c r="I97" t="s">
        <v>14</v>
      </c>
      <c r="J97" t="s">
        <v>15</v>
      </c>
      <c r="K97" t="s">
        <v>16</v>
      </c>
    </row>
    <row r="98" spans="1:11" x14ac:dyDescent="0.25">
      <c r="A98">
        <v>40</v>
      </c>
      <c r="B98">
        <v>1</v>
      </c>
      <c r="C98">
        <v>60</v>
      </c>
      <c r="D98">
        <v>97</v>
      </c>
      <c r="E98">
        <v>44</v>
      </c>
      <c r="F98">
        <v>167</v>
      </c>
      <c r="G98">
        <v>6.91</v>
      </c>
      <c r="H98">
        <v>5.0999999999999997E-2</v>
      </c>
      <c r="I98" t="s">
        <v>14</v>
      </c>
      <c r="J98" t="s">
        <v>15</v>
      </c>
      <c r="K98" t="s">
        <v>16</v>
      </c>
    </row>
    <row r="99" spans="1:11" x14ac:dyDescent="0.25">
      <c r="A99">
        <v>19</v>
      </c>
      <c r="B99">
        <v>0</v>
      </c>
      <c r="C99">
        <v>62</v>
      </c>
      <c r="D99">
        <v>114</v>
      </c>
      <c r="E99">
        <v>69</v>
      </c>
      <c r="F99">
        <v>240</v>
      </c>
      <c r="G99">
        <v>300</v>
      </c>
      <c r="H99">
        <v>4.0000000000000001E-3</v>
      </c>
      <c r="I99" t="s">
        <v>14</v>
      </c>
      <c r="J99" t="s">
        <v>15</v>
      </c>
      <c r="K99" t="s">
        <v>16</v>
      </c>
    </row>
    <row r="100" spans="1:11" x14ac:dyDescent="0.25">
      <c r="A100">
        <v>58</v>
      </c>
      <c r="B100">
        <v>1</v>
      </c>
      <c r="C100">
        <v>75</v>
      </c>
      <c r="D100">
        <v>116</v>
      </c>
      <c r="E100">
        <v>71</v>
      </c>
      <c r="F100">
        <v>132</v>
      </c>
      <c r="G100">
        <v>1.98</v>
      </c>
      <c r="H100">
        <v>2.8000000000000001E-2</v>
      </c>
      <c r="I100" t="s">
        <v>14</v>
      </c>
      <c r="J100" t="s">
        <v>15</v>
      </c>
      <c r="K100" t="s">
        <v>16</v>
      </c>
    </row>
    <row r="101" spans="1:11" x14ac:dyDescent="0.25">
      <c r="A101">
        <v>77</v>
      </c>
      <c r="B101">
        <v>1</v>
      </c>
      <c r="C101">
        <v>73</v>
      </c>
      <c r="D101">
        <v>115</v>
      </c>
      <c r="E101">
        <v>72</v>
      </c>
      <c r="F101">
        <v>134</v>
      </c>
      <c r="G101">
        <v>19.5</v>
      </c>
      <c r="H101">
        <v>8.9999999999999993E-3</v>
      </c>
      <c r="I101" t="s">
        <v>14</v>
      </c>
      <c r="J101" t="s">
        <v>15</v>
      </c>
      <c r="K101" t="s">
        <v>16</v>
      </c>
    </row>
    <row r="102" spans="1:11" x14ac:dyDescent="0.25">
      <c r="A102">
        <v>71</v>
      </c>
      <c r="B102">
        <v>1</v>
      </c>
      <c r="C102">
        <v>71</v>
      </c>
      <c r="D102">
        <v>119</v>
      </c>
      <c r="E102">
        <v>76</v>
      </c>
      <c r="F102">
        <v>159</v>
      </c>
      <c r="G102">
        <v>0.46800000000000003</v>
      </c>
      <c r="H102">
        <v>2.9000000000000001E-2</v>
      </c>
      <c r="I102" t="s">
        <v>14</v>
      </c>
      <c r="J102" t="s">
        <v>15</v>
      </c>
      <c r="K102" t="s">
        <v>16</v>
      </c>
    </row>
    <row r="103" spans="1:11" x14ac:dyDescent="0.25">
      <c r="A103">
        <v>53</v>
      </c>
      <c r="B103">
        <v>1</v>
      </c>
      <c r="C103">
        <v>73</v>
      </c>
      <c r="D103">
        <v>135</v>
      </c>
      <c r="E103">
        <v>81</v>
      </c>
      <c r="F103">
        <v>115</v>
      </c>
      <c r="G103">
        <v>165.1</v>
      </c>
      <c r="H103">
        <v>1.4E-2</v>
      </c>
      <c r="I103" t="s">
        <v>14</v>
      </c>
      <c r="J103" t="s">
        <v>15</v>
      </c>
      <c r="K103" t="s">
        <v>16</v>
      </c>
    </row>
    <row r="104" spans="1:11" x14ac:dyDescent="0.25">
      <c r="A104">
        <v>43</v>
      </c>
      <c r="B104">
        <v>0</v>
      </c>
      <c r="C104">
        <v>68</v>
      </c>
      <c r="D104">
        <v>116</v>
      </c>
      <c r="E104">
        <v>74</v>
      </c>
      <c r="F104">
        <v>81</v>
      </c>
      <c r="G104">
        <v>1.64</v>
      </c>
      <c r="H104">
        <v>1.4999999999999999E-2</v>
      </c>
      <c r="I104" t="s">
        <v>14</v>
      </c>
      <c r="J104" t="s">
        <v>15</v>
      </c>
      <c r="K104" t="s">
        <v>16</v>
      </c>
    </row>
    <row r="105" spans="1:11" x14ac:dyDescent="0.25">
      <c r="A105">
        <v>66</v>
      </c>
      <c r="B105">
        <v>0</v>
      </c>
      <c r="C105">
        <v>70</v>
      </c>
      <c r="D105">
        <v>113</v>
      </c>
      <c r="E105">
        <v>62</v>
      </c>
      <c r="F105">
        <v>266</v>
      </c>
      <c r="G105">
        <v>300</v>
      </c>
      <c r="H105">
        <v>1.2E-2</v>
      </c>
      <c r="I105" t="s">
        <v>14</v>
      </c>
      <c r="J105" t="s">
        <v>15</v>
      </c>
      <c r="K105" t="s">
        <v>16</v>
      </c>
    </row>
    <row r="106" spans="1:11" x14ac:dyDescent="0.25">
      <c r="A106">
        <v>67</v>
      </c>
      <c r="B106">
        <v>1</v>
      </c>
      <c r="C106">
        <v>87</v>
      </c>
      <c r="D106">
        <v>148</v>
      </c>
      <c r="E106">
        <v>89</v>
      </c>
      <c r="F106">
        <v>142</v>
      </c>
      <c r="G106">
        <v>1.87</v>
      </c>
      <c r="H106">
        <v>0.01</v>
      </c>
      <c r="I106" t="s">
        <v>11</v>
      </c>
      <c r="J106" t="s">
        <v>12</v>
      </c>
      <c r="K106" t="s">
        <v>13</v>
      </c>
    </row>
    <row r="107" spans="1:11" x14ac:dyDescent="0.25">
      <c r="A107">
        <v>51</v>
      </c>
      <c r="B107">
        <v>0</v>
      </c>
      <c r="C107">
        <v>85</v>
      </c>
      <c r="D107">
        <v>140</v>
      </c>
      <c r="E107">
        <v>82</v>
      </c>
      <c r="F107">
        <v>101</v>
      </c>
      <c r="G107">
        <v>1.69</v>
      </c>
      <c r="H107">
        <v>8.0000000000000002E-3</v>
      </c>
      <c r="I107" t="s">
        <v>11</v>
      </c>
      <c r="J107" t="s">
        <v>17</v>
      </c>
      <c r="K107" t="s">
        <v>18</v>
      </c>
    </row>
    <row r="108" spans="1:11" x14ac:dyDescent="0.25">
      <c r="A108">
        <v>50</v>
      </c>
      <c r="B108">
        <v>1</v>
      </c>
      <c r="C108">
        <v>83</v>
      </c>
      <c r="D108">
        <v>140</v>
      </c>
      <c r="E108">
        <v>81</v>
      </c>
      <c r="F108">
        <v>244</v>
      </c>
      <c r="G108">
        <v>3.27</v>
      </c>
      <c r="H108">
        <v>2.23</v>
      </c>
      <c r="I108" t="s">
        <v>14</v>
      </c>
      <c r="J108" t="s">
        <v>15</v>
      </c>
      <c r="K108" t="s">
        <v>16</v>
      </c>
    </row>
    <row r="109" spans="1:11" x14ac:dyDescent="0.25">
      <c r="A109">
        <v>67</v>
      </c>
      <c r="B109">
        <v>1</v>
      </c>
      <c r="C109">
        <v>82</v>
      </c>
      <c r="D109">
        <v>164</v>
      </c>
      <c r="E109">
        <v>90</v>
      </c>
      <c r="F109">
        <v>130</v>
      </c>
      <c r="G109">
        <v>3.75</v>
      </c>
      <c r="H109">
        <v>8.9999999999999993E-3</v>
      </c>
      <c r="I109" t="s">
        <v>11</v>
      </c>
      <c r="J109" t="s">
        <v>12</v>
      </c>
      <c r="K109" t="s">
        <v>13</v>
      </c>
    </row>
    <row r="110" spans="1:11" x14ac:dyDescent="0.25">
      <c r="A110">
        <v>59</v>
      </c>
      <c r="B110">
        <v>1</v>
      </c>
      <c r="C110">
        <v>81</v>
      </c>
      <c r="D110">
        <v>150</v>
      </c>
      <c r="E110">
        <v>51</v>
      </c>
      <c r="F110">
        <v>117</v>
      </c>
      <c r="G110">
        <v>1.51</v>
      </c>
      <c r="H110">
        <v>1.55</v>
      </c>
      <c r="I110" t="s">
        <v>14</v>
      </c>
      <c r="J110" t="s">
        <v>15</v>
      </c>
      <c r="K110" t="s">
        <v>16</v>
      </c>
    </row>
    <row r="111" spans="1:11" x14ac:dyDescent="0.25">
      <c r="A111">
        <v>20</v>
      </c>
      <c r="B111">
        <v>1</v>
      </c>
      <c r="C111">
        <v>60</v>
      </c>
      <c r="D111">
        <v>156</v>
      </c>
      <c r="E111">
        <v>60</v>
      </c>
      <c r="F111">
        <v>103</v>
      </c>
      <c r="G111">
        <v>5.22</v>
      </c>
      <c r="H111">
        <v>1.84</v>
      </c>
      <c r="I111" t="s">
        <v>14</v>
      </c>
      <c r="J111" t="s">
        <v>15</v>
      </c>
      <c r="K111" t="s">
        <v>16</v>
      </c>
    </row>
    <row r="112" spans="1:11" x14ac:dyDescent="0.25">
      <c r="A112">
        <v>55</v>
      </c>
      <c r="B112">
        <v>1</v>
      </c>
      <c r="C112">
        <v>67</v>
      </c>
      <c r="D112">
        <v>192</v>
      </c>
      <c r="E112">
        <v>56</v>
      </c>
      <c r="F112">
        <v>120</v>
      </c>
      <c r="G112">
        <v>2.16</v>
      </c>
      <c r="H112">
        <v>1.0999999999999999E-2</v>
      </c>
      <c r="I112" t="s">
        <v>11</v>
      </c>
      <c r="J112" t="s">
        <v>12</v>
      </c>
      <c r="K112" t="s">
        <v>13</v>
      </c>
    </row>
    <row r="113" spans="1:11" x14ac:dyDescent="0.25">
      <c r="A113">
        <v>36</v>
      </c>
      <c r="B113">
        <v>1</v>
      </c>
      <c r="C113">
        <v>56</v>
      </c>
      <c r="D113">
        <v>171</v>
      </c>
      <c r="E113">
        <v>56</v>
      </c>
      <c r="F113">
        <v>182</v>
      </c>
      <c r="G113">
        <v>5.27</v>
      </c>
      <c r="H113">
        <v>0.64</v>
      </c>
      <c r="I113" t="s">
        <v>14</v>
      </c>
      <c r="J113" t="s">
        <v>15</v>
      </c>
      <c r="K113" t="s">
        <v>16</v>
      </c>
    </row>
    <row r="114" spans="1:11" x14ac:dyDescent="0.25">
      <c r="A114">
        <v>38</v>
      </c>
      <c r="B114">
        <v>0</v>
      </c>
      <c r="C114">
        <v>89</v>
      </c>
      <c r="D114">
        <v>111</v>
      </c>
      <c r="E114">
        <v>57</v>
      </c>
      <c r="F114">
        <v>94</v>
      </c>
      <c r="G114">
        <v>1.96</v>
      </c>
      <c r="H114">
        <v>3.0000000000000001E-3</v>
      </c>
      <c r="I114" t="s">
        <v>11</v>
      </c>
      <c r="J114" t="s">
        <v>17</v>
      </c>
      <c r="K114" t="s">
        <v>18</v>
      </c>
    </row>
    <row r="115" spans="1:11" x14ac:dyDescent="0.25">
      <c r="A115">
        <v>57</v>
      </c>
      <c r="B115">
        <v>1</v>
      </c>
      <c r="C115">
        <v>88</v>
      </c>
      <c r="D115">
        <v>110</v>
      </c>
      <c r="E115">
        <v>70</v>
      </c>
      <c r="F115">
        <v>83</v>
      </c>
      <c r="G115">
        <v>40.99</v>
      </c>
      <c r="H115">
        <v>7.67</v>
      </c>
      <c r="I115" t="s">
        <v>14</v>
      </c>
      <c r="J115" t="s">
        <v>15</v>
      </c>
      <c r="K115" t="s">
        <v>16</v>
      </c>
    </row>
    <row r="116" spans="1:11" x14ac:dyDescent="0.25">
      <c r="A116">
        <v>45</v>
      </c>
      <c r="B116">
        <v>1</v>
      </c>
      <c r="C116">
        <v>89</v>
      </c>
      <c r="D116">
        <v>100</v>
      </c>
      <c r="E116">
        <v>50</v>
      </c>
      <c r="F116">
        <v>147</v>
      </c>
      <c r="G116">
        <v>96.08</v>
      </c>
      <c r="H116">
        <v>8.0000000000000002E-3</v>
      </c>
      <c r="I116" t="s">
        <v>14</v>
      </c>
      <c r="J116" t="s">
        <v>15</v>
      </c>
      <c r="K116" t="s">
        <v>16</v>
      </c>
    </row>
    <row r="117" spans="1:11" x14ac:dyDescent="0.25">
      <c r="A117">
        <v>62</v>
      </c>
      <c r="B117">
        <v>0</v>
      </c>
      <c r="C117">
        <v>78</v>
      </c>
      <c r="D117">
        <v>101</v>
      </c>
      <c r="E117">
        <v>54</v>
      </c>
      <c r="F117">
        <v>241</v>
      </c>
      <c r="G117">
        <v>51.9</v>
      </c>
      <c r="H117">
        <v>0.01</v>
      </c>
      <c r="I117" t="s">
        <v>14</v>
      </c>
      <c r="J117" t="s">
        <v>15</v>
      </c>
      <c r="K117" t="s">
        <v>16</v>
      </c>
    </row>
    <row r="118" spans="1:11" x14ac:dyDescent="0.25">
      <c r="A118">
        <v>43</v>
      </c>
      <c r="B118">
        <v>0</v>
      </c>
      <c r="C118">
        <v>80</v>
      </c>
      <c r="D118">
        <v>129</v>
      </c>
      <c r="E118">
        <v>89</v>
      </c>
      <c r="F118">
        <v>318</v>
      </c>
      <c r="G118">
        <v>74.45</v>
      </c>
      <c r="H118">
        <v>7.0000000000000001E-3</v>
      </c>
      <c r="I118" t="s">
        <v>14</v>
      </c>
      <c r="J118" t="s">
        <v>15</v>
      </c>
      <c r="K118" t="s">
        <v>16</v>
      </c>
    </row>
    <row r="119" spans="1:11" x14ac:dyDescent="0.25">
      <c r="A119">
        <v>66</v>
      </c>
      <c r="B119">
        <v>1</v>
      </c>
      <c r="C119">
        <v>73</v>
      </c>
      <c r="D119">
        <v>108</v>
      </c>
      <c r="E119">
        <v>61</v>
      </c>
      <c r="F119">
        <v>93</v>
      </c>
      <c r="G119">
        <v>8.84</v>
      </c>
      <c r="H119">
        <v>6.0999999999999999E-2</v>
      </c>
      <c r="I119" t="s">
        <v>14</v>
      </c>
      <c r="J119" t="s">
        <v>15</v>
      </c>
      <c r="K119" t="s">
        <v>16</v>
      </c>
    </row>
    <row r="120" spans="1:11" x14ac:dyDescent="0.25">
      <c r="A120">
        <v>60</v>
      </c>
      <c r="B120">
        <v>1</v>
      </c>
      <c r="C120">
        <v>71</v>
      </c>
      <c r="D120">
        <v>112</v>
      </c>
      <c r="E120">
        <v>68</v>
      </c>
      <c r="F120">
        <v>66</v>
      </c>
      <c r="G120">
        <v>6.28</v>
      </c>
      <c r="H120">
        <v>9.4E-2</v>
      </c>
      <c r="I120" t="s">
        <v>14</v>
      </c>
      <c r="J120" t="s">
        <v>15</v>
      </c>
      <c r="K120" t="s">
        <v>16</v>
      </c>
    </row>
    <row r="121" spans="1:11" x14ac:dyDescent="0.25">
      <c r="A121">
        <v>67</v>
      </c>
      <c r="B121">
        <v>1</v>
      </c>
      <c r="C121">
        <v>74</v>
      </c>
      <c r="D121">
        <v>111</v>
      </c>
      <c r="E121">
        <v>71</v>
      </c>
      <c r="F121">
        <v>91</v>
      </c>
      <c r="G121">
        <v>2.2000000000000002</v>
      </c>
      <c r="H121">
        <v>2.7E-2</v>
      </c>
      <c r="I121" t="s">
        <v>14</v>
      </c>
      <c r="J121" t="s">
        <v>15</v>
      </c>
      <c r="K121" t="s">
        <v>16</v>
      </c>
    </row>
    <row r="122" spans="1:11" x14ac:dyDescent="0.25">
      <c r="A122">
        <v>65</v>
      </c>
      <c r="B122">
        <v>1</v>
      </c>
      <c r="C122">
        <v>72</v>
      </c>
      <c r="D122">
        <v>130</v>
      </c>
      <c r="E122">
        <v>73</v>
      </c>
      <c r="F122">
        <v>156</v>
      </c>
      <c r="G122">
        <v>3.2</v>
      </c>
      <c r="H122">
        <v>7.5999999999999998E-2</v>
      </c>
      <c r="I122" t="s">
        <v>14</v>
      </c>
      <c r="J122" t="s">
        <v>15</v>
      </c>
      <c r="K122" t="s">
        <v>16</v>
      </c>
    </row>
    <row r="123" spans="1:11" x14ac:dyDescent="0.25">
      <c r="A123">
        <v>60</v>
      </c>
      <c r="B123">
        <v>0</v>
      </c>
      <c r="C123">
        <v>78</v>
      </c>
      <c r="D123">
        <v>134</v>
      </c>
      <c r="E123">
        <v>68</v>
      </c>
      <c r="F123">
        <v>123</v>
      </c>
      <c r="G123">
        <v>1.54</v>
      </c>
      <c r="H123">
        <v>5.3999999999999999E-2</v>
      </c>
      <c r="I123" t="s">
        <v>14</v>
      </c>
      <c r="J123" t="s">
        <v>15</v>
      </c>
      <c r="K123" t="s">
        <v>16</v>
      </c>
    </row>
    <row r="124" spans="1:11" x14ac:dyDescent="0.25">
      <c r="A124">
        <v>49</v>
      </c>
      <c r="B124">
        <v>1</v>
      </c>
      <c r="C124">
        <v>78</v>
      </c>
      <c r="D124">
        <v>132</v>
      </c>
      <c r="E124">
        <v>85</v>
      </c>
      <c r="F124">
        <v>103</v>
      </c>
      <c r="G124">
        <v>49.8</v>
      </c>
      <c r="H124">
        <v>0.252</v>
      </c>
      <c r="I124" t="s">
        <v>14</v>
      </c>
      <c r="J124" t="s">
        <v>15</v>
      </c>
      <c r="K124" t="s">
        <v>16</v>
      </c>
    </row>
    <row r="125" spans="1:11" x14ac:dyDescent="0.25">
      <c r="A125">
        <v>60</v>
      </c>
      <c r="B125">
        <v>1</v>
      </c>
      <c r="C125">
        <v>62</v>
      </c>
      <c r="D125">
        <v>115</v>
      </c>
      <c r="E125">
        <v>75</v>
      </c>
      <c r="F125">
        <v>125</v>
      </c>
      <c r="G125">
        <v>1.64</v>
      </c>
      <c r="H125">
        <v>1.79</v>
      </c>
      <c r="I125" t="s">
        <v>14</v>
      </c>
      <c r="J125" t="s">
        <v>15</v>
      </c>
      <c r="K125" t="s">
        <v>16</v>
      </c>
    </row>
    <row r="126" spans="1:11" x14ac:dyDescent="0.25">
      <c r="A126">
        <v>80</v>
      </c>
      <c r="B126">
        <v>1</v>
      </c>
      <c r="C126">
        <v>60</v>
      </c>
      <c r="D126">
        <v>135</v>
      </c>
      <c r="E126">
        <v>85</v>
      </c>
      <c r="F126">
        <v>166</v>
      </c>
      <c r="G126">
        <v>3.46</v>
      </c>
      <c r="H126">
        <v>1.95</v>
      </c>
      <c r="I126" t="s">
        <v>14</v>
      </c>
      <c r="J126" t="s">
        <v>15</v>
      </c>
      <c r="K126" t="s">
        <v>16</v>
      </c>
    </row>
    <row r="127" spans="1:11" x14ac:dyDescent="0.25">
      <c r="A127">
        <v>47</v>
      </c>
      <c r="B127">
        <v>1</v>
      </c>
      <c r="C127">
        <v>125</v>
      </c>
      <c r="D127">
        <v>121</v>
      </c>
      <c r="E127">
        <v>60</v>
      </c>
      <c r="F127">
        <v>89</v>
      </c>
      <c r="G127">
        <v>2.27</v>
      </c>
      <c r="H127">
        <v>0.39200000000000002</v>
      </c>
      <c r="I127" t="s">
        <v>14</v>
      </c>
      <c r="J127" t="s">
        <v>15</v>
      </c>
      <c r="K127" t="s">
        <v>16</v>
      </c>
    </row>
    <row r="128" spans="1:11" x14ac:dyDescent="0.25">
      <c r="A128">
        <v>45</v>
      </c>
      <c r="B128">
        <v>1</v>
      </c>
      <c r="C128">
        <v>65</v>
      </c>
      <c r="D128">
        <v>137</v>
      </c>
      <c r="E128">
        <v>81</v>
      </c>
      <c r="F128">
        <v>115</v>
      </c>
      <c r="G128">
        <v>2.15</v>
      </c>
      <c r="H128">
        <v>0.32700000000000001</v>
      </c>
      <c r="I128" t="s">
        <v>14</v>
      </c>
      <c r="J128" t="s">
        <v>15</v>
      </c>
      <c r="K128" t="s">
        <v>16</v>
      </c>
    </row>
    <row r="129" spans="1:11" x14ac:dyDescent="0.25">
      <c r="A129">
        <v>38</v>
      </c>
      <c r="B129">
        <v>0</v>
      </c>
      <c r="C129">
        <v>90</v>
      </c>
      <c r="D129">
        <v>135</v>
      </c>
      <c r="E129">
        <v>75</v>
      </c>
      <c r="F129">
        <v>108</v>
      </c>
      <c r="G129">
        <v>0.45200000000000001</v>
      </c>
      <c r="H129">
        <v>4.5999999999999999E-2</v>
      </c>
      <c r="I129" t="s">
        <v>14</v>
      </c>
      <c r="J129" t="s">
        <v>15</v>
      </c>
      <c r="K129" t="s">
        <v>16</v>
      </c>
    </row>
    <row r="130" spans="1:11" x14ac:dyDescent="0.25">
      <c r="A130">
        <v>71</v>
      </c>
      <c r="B130">
        <v>0</v>
      </c>
      <c r="C130">
        <v>89</v>
      </c>
      <c r="D130">
        <v>135</v>
      </c>
      <c r="E130">
        <v>64</v>
      </c>
      <c r="F130">
        <v>322</v>
      </c>
      <c r="G130">
        <v>2</v>
      </c>
      <c r="H130">
        <v>6.0000000000000001E-3</v>
      </c>
      <c r="I130" t="s">
        <v>11</v>
      </c>
      <c r="J130" t="s">
        <v>12</v>
      </c>
      <c r="K130" t="s">
        <v>13</v>
      </c>
    </row>
    <row r="131" spans="1:11" x14ac:dyDescent="0.25">
      <c r="A131">
        <v>60</v>
      </c>
      <c r="B131">
        <v>1</v>
      </c>
      <c r="C131">
        <v>86</v>
      </c>
      <c r="D131">
        <v>135</v>
      </c>
      <c r="E131">
        <v>65</v>
      </c>
      <c r="F131">
        <v>187</v>
      </c>
      <c r="G131">
        <v>35.549999999999997</v>
      </c>
      <c r="H131">
        <v>6.0000000000000001E-3</v>
      </c>
      <c r="I131" t="s">
        <v>14</v>
      </c>
      <c r="J131" t="s">
        <v>15</v>
      </c>
      <c r="K131" t="s">
        <v>16</v>
      </c>
    </row>
    <row r="132" spans="1:11" x14ac:dyDescent="0.25">
      <c r="A132">
        <v>30</v>
      </c>
      <c r="B132">
        <v>1</v>
      </c>
      <c r="C132">
        <v>85</v>
      </c>
      <c r="D132">
        <v>135</v>
      </c>
      <c r="E132">
        <v>65</v>
      </c>
      <c r="F132">
        <v>105</v>
      </c>
      <c r="G132">
        <v>3.25</v>
      </c>
      <c r="H132">
        <v>5.0000000000000001E-3</v>
      </c>
      <c r="I132" t="s">
        <v>11</v>
      </c>
      <c r="J132" t="s">
        <v>17</v>
      </c>
      <c r="K132" t="s">
        <v>18</v>
      </c>
    </row>
    <row r="133" spans="1:11" x14ac:dyDescent="0.25">
      <c r="A133">
        <v>60</v>
      </c>
      <c r="B133">
        <v>1</v>
      </c>
      <c r="C133">
        <v>81</v>
      </c>
      <c r="D133">
        <v>113</v>
      </c>
      <c r="E133">
        <v>61</v>
      </c>
      <c r="F133">
        <v>122</v>
      </c>
      <c r="G133">
        <v>21.61</v>
      </c>
      <c r="H133">
        <v>1.24</v>
      </c>
      <c r="I133" t="s">
        <v>14</v>
      </c>
      <c r="J133" t="s">
        <v>15</v>
      </c>
      <c r="K133" t="s">
        <v>16</v>
      </c>
    </row>
    <row r="134" spans="1:11" x14ac:dyDescent="0.25">
      <c r="A134">
        <v>70</v>
      </c>
      <c r="B134">
        <v>0</v>
      </c>
      <c r="C134">
        <v>94</v>
      </c>
      <c r="D134">
        <v>144</v>
      </c>
      <c r="E134">
        <v>79</v>
      </c>
      <c r="F134">
        <v>89</v>
      </c>
      <c r="G134">
        <v>1.83</v>
      </c>
      <c r="H134">
        <v>7.0000000000000001E-3</v>
      </c>
      <c r="I134" t="s">
        <v>11</v>
      </c>
      <c r="J134" t="s">
        <v>12</v>
      </c>
      <c r="K134" t="s">
        <v>13</v>
      </c>
    </row>
    <row r="135" spans="1:11" x14ac:dyDescent="0.25">
      <c r="A135">
        <v>78</v>
      </c>
      <c r="B135">
        <v>1</v>
      </c>
      <c r="C135">
        <v>83</v>
      </c>
      <c r="D135">
        <v>131</v>
      </c>
      <c r="E135">
        <v>82</v>
      </c>
      <c r="F135">
        <v>182</v>
      </c>
      <c r="G135">
        <v>2.2599999999999998</v>
      </c>
      <c r="H135">
        <v>1.1499999999999999</v>
      </c>
      <c r="I135" t="s">
        <v>14</v>
      </c>
      <c r="J135" t="s">
        <v>15</v>
      </c>
      <c r="K135" t="s">
        <v>16</v>
      </c>
    </row>
    <row r="136" spans="1:11" x14ac:dyDescent="0.25">
      <c r="A136">
        <v>63</v>
      </c>
      <c r="B136">
        <v>1</v>
      </c>
      <c r="C136">
        <v>80</v>
      </c>
      <c r="D136">
        <v>140</v>
      </c>
      <c r="E136">
        <v>83</v>
      </c>
      <c r="F136">
        <v>116</v>
      </c>
      <c r="G136">
        <v>14.21</v>
      </c>
      <c r="H136">
        <v>0.17799999999999999</v>
      </c>
      <c r="I136" t="s">
        <v>14</v>
      </c>
      <c r="J136" t="s">
        <v>15</v>
      </c>
      <c r="K136" t="s">
        <v>16</v>
      </c>
    </row>
    <row r="137" spans="1:11" x14ac:dyDescent="0.25">
      <c r="A137">
        <v>57</v>
      </c>
      <c r="B137">
        <v>1</v>
      </c>
      <c r="C137">
        <v>64</v>
      </c>
      <c r="D137">
        <v>117</v>
      </c>
      <c r="E137">
        <v>68</v>
      </c>
      <c r="F137">
        <v>94</v>
      </c>
      <c r="G137">
        <v>4.16</v>
      </c>
      <c r="H137">
        <v>1.9E-2</v>
      </c>
      <c r="I137" t="s">
        <v>14</v>
      </c>
      <c r="J137" t="s">
        <v>15</v>
      </c>
      <c r="K137" t="s">
        <v>16</v>
      </c>
    </row>
    <row r="138" spans="1:11" x14ac:dyDescent="0.25">
      <c r="A138">
        <v>67</v>
      </c>
      <c r="B138">
        <v>1</v>
      </c>
      <c r="C138">
        <v>58</v>
      </c>
      <c r="D138">
        <v>119</v>
      </c>
      <c r="E138">
        <v>72</v>
      </c>
      <c r="F138">
        <v>109</v>
      </c>
      <c r="G138">
        <v>1.5</v>
      </c>
      <c r="H138">
        <v>8.9999999999999993E-3</v>
      </c>
      <c r="I138" t="s">
        <v>11</v>
      </c>
      <c r="J138" t="s">
        <v>17</v>
      </c>
      <c r="K138" t="s">
        <v>18</v>
      </c>
    </row>
    <row r="139" spans="1:11" x14ac:dyDescent="0.25">
      <c r="A139">
        <v>67</v>
      </c>
      <c r="B139">
        <v>0</v>
      </c>
      <c r="C139">
        <v>62</v>
      </c>
      <c r="D139">
        <v>109</v>
      </c>
      <c r="E139">
        <v>63</v>
      </c>
      <c r="F139">
        <v>362</v>
      </c>
      <c r="G139">
        <v>1.73</v>
      </c>
      <c r="H139">
        <v>6.0000000000000001E-3</v>
      </c>
      <c r="I139" t="s">
        <v>11</v>
      </c>
      <c r="J139" t="s">
        <v>12</v>
      </c>
      <c r="K139" t="s">
        <v>13</v>
      </c>
    </row>
    <row r="140" spans="1:11" x14ac:dyDescent="0.25">
      <c r="A140">
        <v>56</v>
      </c>
      <c r="B140">
        <v>1</v>
      </c>
      <c r="C140">
        <v>79</v>
      </c>
      <c r="D140">
        <v>85</v>
      </c>
      <c r="E140">
        <v>44</v>
      </c>
      <c r="F140">
        <v>97</v>
      </c>
      <c r="G140">
        <v>1.28</v>
      </c>
      <c r="H140">
        <v>6.0000000000000001E-3</v>
      </c>
      <c r="I140" t="s">
        <v>11</v>
      </c>
      <c r="J140" t="s">
        <v>17</v>
      </c>
      <c r="K140" t="s">
        <v>18</v>
      </c>
    </row>
    <row r="141" spans="1:11" x14ac:dyDescent="0.25">
      <c r="A141">
        <v>43</v>
      </c>
      <c r="B141">
        <v>0</v>
      </c>
      <c r="C141">
        <v>79</v>
      </c>
      <c r="D141">
        <v>89</v>
      </c>
      <c r="E141">
        <v>57</v>
      </c>
      <c r="F141">
        <v>98</v>
      </c>
      <c r="G141">
        <v>2.46</v>
      </c>
      <c r="H141">
        <v>6.0000000000000001E-3</v>
      </c>
      <c r="I141" t="s">
        <v>11</v>
      </c>
      <c r="J141" t="s">
        <v>17</v>
      </c>
      <c r="K141" t="s">
        <v>18</v>
      </c>
    </row>
    <row r="142" spans="1:11" x14ac:dyDescent="0.25">
      <c r="A142">
        <v>45</v>
      </c>
      <c r="B142">
        <v>0</v>
      </c>
      <c r="C142">
        <v>79</v>
      </c>
      <c r="D142">
        <v>87</v>
      </c>
      <c r="E142">
        <v>47</v>
      </c>
      <c r="F142">
        <v>82</v>
      </c>
      <c r="G142">
        <v>2.38</v>
      </c>
      <c r="H142">
        <v>3.0000000000000001E-3</v>
      </c>
      <c r="I142" t="s">
        <v>11</v>
      </c>
      <c r="J142" t="s">
        <v>17</v>
      </c>
      <c r="K142" t="s">
        <v>18</v>
      </c>
    </row>
    <row r="143" spans="1:11" x14ac:dyDescent="0.25">
      <c r="A143">
        <v>50</v>
      </c>
      <c r="B143">
        <v>1</v>
      </c>
      <c r="C143">
        <v>80</v>
      </c>
      <c r="D143">
        <v>98</v>
      </c>
      <c r="E143">
        <v>52</v>
      </c>
      <c r="F143">
        <v>110</v>
      </c>
      <c r="G143">
        <v>4.6100000000000003</v>
      </c>
      <c r="H143">
        <v>3.0000000000000001E-3</v>
      </c>
      <c r="I143" t="s">
        <v>11</v>
      </c>
      <c r="J143" t="s">
        <v>17</v>
      </c>
      <c r="K143" t="s">
        <v>18</v>
      </c>
    </row>
    <row r="144" spans="1:11" x14ac:dyDescent="0.25">
      <c r="A144">
        <v>64</v>
      </c>
      <c r="B144">
        <v>1</v>
      </c>
      <c r="C144">
        <v>79</v>
      </c>
      <c r="D144">
        <v>99</v>
      </c>
      <c r="E144">
        <v>55</v>
      </c>
      <c r="F144">
        <v>105</v>
      </c>
      <c r="G144">
        <v>1.36</v>
      </c>
      <c r="H144">
        <v>1.97</v>
      </c>
      <c r="I144" t="s">
        <v>14</v>
      </c>
      <c r="J144" t="s">
        <v>15</v>
      </c>
      <c r="K144" t="s">
        <v>16</v>
      </c>
    </row>
    <row r="145" spans="1:11" x14ac:dyDescent="0.25">
      <c r="A145">
        <v>63</v>
      </c>
      <c r="B145">
        <v>0</v>
      </c>
      <c r="C145">
        <v>78</v>
      </c>
      <c r="D145">
        <v>116</v>
      </c>
      <c r="E145">
        <v>60</v>
      </c>
      <c r="F145">
        <v>180</v>
      </c>
      <c r="G145">
        <v>2.58</v>
      </c>
      <c r="H145">
        <v>5.0000000000000001E-3</v>
      </c>
      <c r="I145" t="s">
        <v>11</v>
      </c>
      <c r="J145" t="s">
        <v>17</v>
      </c>
      <c r="K145" t="s">
        <v>18</v>
      </c>
    </row>
    <row r="146" spans="1:11" x14ac:dyDescent="0.25">
      <c r="A146">
        <v>60</v>
      </c>
      <c r="B146">
        <v>1</v>
      </c>
      <c r="C146">
        <v>78</v>
      </c>
      <c r="D146">
        <v>96</v>
      </c>
      <c r="E146">
        <v>57</v>
      </c>
      <c r="F146">
        <v>116</v>
      </c>
      <c r="G146">
        <v>264.39999999999998</v>
      </c>
      <c r="H146">
        <v>0.68100000000000005</v>
      </c>
      <c r="I146" t="s">
        <v>14</v>
      </c>
      <c r="J146" t="s">
        <v>15</v>
      </c>
      <c r="K146" t="s">
        <v>16</v>
      </c>
    </row>
    <row r="147" spans="1:11" x14ac:dyDescent="0.25">
      <c r="A147">
        <v>53</v>
      </c>
      <c r="B147">
        <v>0</v>
      </c>
      <c r="C147">
        <v>77</v>
      </c>
      <c r="D147">
        <v>105</v>
      </c>
      <c r="E147">
        <v>58</v>
      </c>
      <c r="F147">
        <v>92</v>
      </c>
      <c r="G147">
        <v>0.68700000000000006</v>
      </c>
      <c r="H147">
        <v>8.9999999999999993E-3</v>
      </c>
      <c r="I147" t="s">
        <v>11</v>
      </c>
      <c r="J147" t="s">
        <v>17</v>
      </c>
      <c r="K147" t="s">
        <v>18</v>
      </c>
    </row>
    <row r="148" spans="1:11" x14ac:dyDescent="0.25">
      <c r="A148">
        <v>60</v>
      </c>
      <c r="B148">
        <v>0</v>
      </c>
      <c r="C148">
        <v>89</v>
      </c>
      <c r="D148">
        <v>95</v>
      </c>
      <c r="E148">
        <v>70</v>
      </c>
      <c r="F148">
        <v>93</v>
      </c>
      <c r="G148">
        <v>20.71</v>
      </c>
      <c r="H148">
        <v>0.106</v>
      </c>
      <c r="I148" t="s">
        <v>14</v>
      </c>
      <c r="J148" t="s">
        <v>15</v>
      </c>
      <c r="K148" t="s">
        <v>16</v>
      </c>
    </row>
    <row r="149" spans="1:11" x14ac:dyDescent="0.25">
      <c r="A149">
        <v>44</v>
      </c>
      <c r="B149">
        <v>0</v>
      </c>
      <c r="C149">
        <v>91</v>
      </c>
      <c r="D149">
        <v>100</v>
      </c>
      <c r="E149">
        <v>71</v>
      </c>
      <c r="F149">
        <v>116</v>
      </c>
      <c r="G149">
        <v>7.02</v>
      </c>
      <c r="H149">
        <v>1.4E-2</v>
      </c>
      <c r="I149" t="s">
        <v>11</v>
      </c>
      <c r="J149" t="s">
        <v>17</v>
      </c>
      <c r="K149" t="s">
        <v>18</v>
      </c>
    </row>
    <row r="150" spans="1:11" x14ac:dyDescent="0.25">
      <c r="A150">
        <v>50</v>
      </c>
      <c r="B150">
        <v>1</v>
      </c>
      <c r="C150">
        <v>83</v>
      </c>
      <c r="D150">
        <v>95</v>
      </c>
      <c r="E150">
        <v>70</v>
      </c>
      <c r="F150">
        <v>94</v>
      </c>
      <c r="G150">
        <v>2.42</v>
      </c>
      <c r="H150">
        <v>1.46</v>
      </c>
      <c r="I150" t="s">
        <v>14</v>
      </c>
      <c r="J150" t="s">
        <v>15</v>
      </c>
      <c r="K150" t="s">
        <v>16</v>
      </c>
    </row>
    <row r="151" spans="1:11" x14ac:dyDescent="0.25">
      <c r="A151">
        <v>69</v>
      </c>
      <c r="B151">
        <v>1</v>
      </c>
      <c r="C151">
        <v>82</v>
      </c>
      <c r="D151">
        <v>86</v>
      </c>
      <c r="E151">
        <v>70</v>
      </c>
      <c r="F151">
        <v>87</v>
      </c>
      <c r="G151">
        <v>4.37</v>
      </c>
      <c r="H151">
        <v>1.7000000000000001E-2</v>
      </c>
      <c r="I151" t="s">
        <v>14</v>
      </c>
      <c r="J151" t="s">
        <v>15</v>
      </c>
      <c r="K151" t="s">
        <v>16</v>
      </c>
    </row>
    <row r="152" spans="1:11" x14ac:dyDescent="0.25">
      <c r="A152">
        <v>45</v>
      </c>
      <c r="B152">
        <v>0</v>
      </c>
      <c r="C152">
        <v>86</v>
      </c>
      <c r="D152">
        <v>70</v>
      </c>
      <c r="E152">
        <v>92</v>
      </c>
      <c r="F152">
        <v>90</v>
      </c>
      <c r="G152">
        <v>4.76</v>
      </c>
      <c r="H152">
        <v>3.0000000000000001E-3</v>
      </c>
      <c r="I152" t="s">
        <v>11</v>
      </c>
      <c r="J152" t="s">
        <v>17</v>
      </c>
      <c r="K152" t="s">
        <v>18</v>
      </c>
    </row>
    <row r="153" spans="1:11" x14ac:dyDescent="0.25">
      <c r="A153">
        <v>55</v>
      </c>
      <c r="B153">
        <v>1</v>
      </c>
      <c r="C153">
        <v>92</v>
      </c>
      <c r="D153">
        <v>71</v>
      </c>
      <c r="E153">
        <v>93</v>
      </c>
      <c r="F153">
        <v>127</v>
      </c>
      <c r="G153">
        <v>1.8</v>
      </c>
      <c r="H153">
        <v>8.9999999999999993E-3</v>
      </c>
      <c r="I153" t="s">
        <v>11</v>
      </c>
      <c r="J153" t="s">
        <v>17</v>
      </c>
      <c r="K153" t="s">
        <v>18</v>
      </c>
    </row>
    <row r="154" spans="1:11" x14ac:dyDescent="0.25">
      <c r="A154">
        <v>58</v>
      </c>
      <c r="B154">
        <v>1</v>
      </c>
      <c r="C154">
        <v>103</v>
      </c>
      <c r="D154">
        <v>78</v>
      </c>
      <c r="E154">
        <v>92</v>
      </c>
      <c r="F154">
        <v>109</v>
      </c>
      <c r="G154">
        <v>3.84</v>
      </c>
      <c r="H154">
        <v>8.0000000000000002E-3</v>
      </c>
      <c r="I154" t="s">
        <v>11</v>
      </c>
      <c r="J154" t="s">
        <v>17</v>
      </c>
      <c r="K154" t="s">
        <v>18</v>
      </c>
    </row>
    <row r="155" spans="1:11" x14ac:dyDescent="0.25">
      <c r="A155">
        <v>50</v>
      </c>
      <c r="B155">
        <v>0</v>
      </c>
      <c r="C155">
        <v>72</v>
      </c>
      <c r="D155">
        <v>91</v>
      </c>
      <c r="E155">
        <v>70</v>
      </c>
      <c r="F155">
        <v>147</v>
      </c>
      <c r="G155">
        <v>2.74</v>
      </c>
      <c r="H155">
        <v>6.3E-2</v>
      </c>
      <c r="I155" t="s">
        <v>14</v>
      </c>
      <c r="J155" t="s">
        <v>15</v>
      </c>
      <c r="K155" t="s">
        <v>16</v>
      </c>
    </row>
    <row r="156" spans="1:11" x14ac:dyDescent="0.25">
      <c r="A156">
        <v>55</v>
      </c>
      <c r="B156">
        <v>1</v>
      </c>
      <c r="C156">
        <v>78</v>
      </c>
      <c r="D156">
        <v>136</v>
      </c>
      <c r="E156">
        <v>82</v>
      </c>
      <c r="F156">
        <v>131</v>
      </c>
      <c r="G156">
        <v>1.65</v>
      </c>
      <c r="H156">
        <v>7.0000000000000001E-3</v>
      </c>
      <c r="I156" t="s">
        <v>11</v>
      </c>
      <c r="J156" t="s">
        <v>17</v>
      </c>
      <c r="K156" t="s">
        <v>18</v>
      </c>
    </row>
    <row r="157" spans="1:11" x14ac:dyDescent="0.25">
      <c r="A157">
        <v>70</v>
      </c>
      <c r="B157">
        <v>0</v>
      </c>
      <c r="C157">
        <v>75</v>
      </c>
      <c r="D157">
        <v>128</v>
      </c>
      <c r="E157">
        <v>74</v>
      </c>
      <c r="F157">
        <v>84</v>
      </c>
      <c r="G157">
        <v>1.27</v>
      </c>
      <c r="H157">
        <v>5.0000000000000001E-3</v>
      </c>
      <c r="I157" t="s">
        <v>11</v>
      </c>
      <c r="J157" t="s">
        <v>17</v>
      </c>
      <c r="K157" t="s">
        <v>18</v>
      </c>
    </row>
    <row r="158" spans="1:11" x14ac:dyDescent="0.25">
      <c r="A158">
        <v>70</v>
      </c>
      <c r="B158">
        <v>1</v>
      </c>
      <c r="C158">
        <v>70</v>
      </c>
      <c r="D158">
        <v>127</v>
      </c>
      <c r="E158">
        <v>77</v>
      </c>
      <c r="F158">
        <v>132</v>
      </c>
      <c r="G158">
        <v>1.3</v>
      </c>
      <c r="H158">
        <v>1.23</v>
      </c>
      <c r="I158" t="s">
        <v>14</v>
      </c>
      <c r="J158" t="s">
        <v>15</v>
      </c>
      <c r="K158" t="s">
        <v>16</v>
      </c>
    </row>
    <row r="159" spans="1:11" x14ac:dyDescent="0.25">
      <c r="A159">
        <v>73</v>
      </c>
      <c r="B159">
        <v>0</v>
      </c>
      <c r="C159">
        <v>62</v>
      </c>
      <c r="D159">
        <v>110</v>
      </c>
      <c r="E159">
        <v>69</v>
      </c>
      <c r="F159">
        <v>227</v>
      </c>
      <c r="G159">
        <v>1.2</v>
      </c>
      <c r="H159">
        <v>1.6E-2</v>
      </c>
      <c r="I159" t="s">
        <v>14</v>
      </c>
      <c r="J159" t="s">
        <v>15</v>
      </c>
      <c r="K159" t="s">
        <v>16</v>
      </c>
    </row>
    <row r="160" spans="1:11" x14ac:dyDescent="0.25">
      <c r="A160">
        <v>68</v>
      </c>
      <c r="B160">
        <v>1</v>
      </c>
      <c r="C160">
        <v>61</v>
      </c>
      <c r="D160">
        <v>122</v>
      </c>
      <c r="E160">
        <v>66</v>
      </c>
      <c r="F160">
        <v>95</v>
      </c>
      <c r="G160">
        <v>3.45</v>
      </c>
      <c r="H160">
        <v>1.2999999999999999E-2</v>
      </c>
      <c r="I160" t="s">
        <v>11</v>
      </c>
      <c r="J160" t="s">
        <v>17</v>
      </c>
      <c r="K160" t="s">
        <v>18</v>
      </c>
    </row>
    <row r="161" spans="1:11" x14ac:dyDescent="0.25">
      <c r="A161">
        <v>41</v>
      </c>
      <c r="B161">
        <v>1</v>
      </c>
      <c r="C161">
        <v>60</v>
      </c>
      <c r="D161">
        <v>131</v>
      </c>
      <c r="E161">
        <v>70</v>
      </c>
      <c r="F161">
        <v>134</v>
      </c>
      <c r="G161">
        <v>0.74299999999999999</v>
      </c>
      <c r="H161">
        <v>2.86</v>
      </c>
      <c r="I161" t="s">
        <v>14</v>
      </c>
      <c r="J161" t="s">
        <v>15</v>
      </c>
      <c r="K161" t="s">
        <v>16</v>
      </c>
    </row>
    <row r="162" spans="1:11" x14ac:dyDescent="0.25">
      <c r="A162">
        <v>82</v>
      </c>
      <c r="B162">
        <v>1</v>
      </c>
      <c r="C162">
        <v>62</v>
      </c>
      <c r="D162">
        <v>126</v>
      </c>
      <c r="E162">
        <v>65</v>
      </c>
      <c r="F162">
        <v>137</v>
      </c>
      <c r="G162">
        <v>39.53</v>
      </c>
      <c r="H162">
        <v>6.0000000000000001E-3</v>
      </c>
      <c r="I162" t="s">
        <v>14</v>
      </c>
      <c r="J162" t="s">
        <v>15</v>
      </c>
      <c r="K162" t="s">
        <v>16</v>
      </c>
    </row>
    <row r="163" spans="1:11" x14ac:dyDescent="0.25">
      <c r="A163">
        <v>32</v>
      </c>
      <c r="B163">
        <v>1</v>
      </c>
      <c r="C163">
        <v>72</v>
      </c>
      <c r="D163">
        <v>136</v>
      </c>
      <c r="E163">
        <v>80</v>
      </c>
      <c r="F163">
        <v>111</v>
      </c>
      <c r="G163">
        <v>5.6</v>
      </c>
      <c r="H163">
        <v>3.0000000000000001E-3</v>
      </c>
      <c r="I163" t="s">
        <v>11</v>
      </c>
      <c r="J163" t="s">
        <v>17</v>
      </c>
      <c r="K163" t="s">
        <v>18</v>
      </c>
    </row>
    <row r="164" spans="1:11" x14ac:dyDescent="0.25">
      <c r="A164">
        <v>57</v>
      </c>
      <c r="B164">
        <v>1</v>
      </c>
      <c r="C164">
        <v>70</v>
      </c>
      <c r="D164">
        <v>144</v>
      </c>
      <c r="E164">
        <v>75</v>
      </c>
      <c r="F164">
        <v>111</v>
      </c>
      <c r="G164">
        <v>3.58</v>
      </c>
      <c r="H164">
        <v>0.16400000000000001</v>
      </c>
      <c r="I164" t="s">
        <v>14</v>
      </c>
      <c r="J164" t="s">
        <v>15</v>
      </c>
      <c r="K164" t="s">
        <v>16</v>
      </c>
    </row>
    <row r="165" spans="1:11" x14ac:dyDescent="0.25">
      <c r="A165">
        <v>50</v>
      </c>
      <c r="B165">
        <v>1</v>
      </c>
      <c r="C165">
        <v>60</v>
      </c>
      <c r="D165">
        <v>135</v>
      </c>
      <c r="E165">
        <v>89</v>
      </c>
      <c r="F165">
        <v>81</v>
      </c>
      <c r="G165">
        <v>4.5599999999999996</v>
      </c>
      <c r="H165">
        <v>1.86</v>
      </c>
      <c r="I165" t="s">
        <v>14</v>
      </c>
      <c r="J165" t="s">
        <v>15</v>
      </c>
      <c r="K165" t="s">
        <v>16</v>
      </c>
    </row>
    <row r="166" spans="1:11" x14ac:dyDescent="0.25">
      <c r="A166">
        <v>60</v>
      </c>
      <c r="B166">
        <v>1</v>
      </c>
      <c r="C166">
        <v>65</v>
      </c>
      <c r="D166">
        <v>140</v>
      </c>
      <c r="E166">
        <v>89</v>
      </c>
      <c r="F166">
        <v>242</v>
      </c>
      <c r="G166">
        <v>3.26</v>
      </c>
      <c r="H166">
        <v>1.0999999999999999E-2</v>
      </c>
      <c r="I166" t="s">
        <v>11</v>
      </c>
      <c r="J166" t="s">
        <v>12</v>
      </c>
      <c r="K166" t="s">
        <v>13</v>
      </c>
    </row>
    <row r="167" spans="1:11" x14ac:dyDescent="0.25">
      <c r="A167">
        <v>67</v>
      </c>
      <c r="B167">
        <v>1</v>
      </c>
      <c r="C167">
        <v>61</v>
      </c>
      <c r="D167">
        <v>134</v>
      </c>
      <c r="E167">
        <v>89</v>
      </c>
      <c r="F167">
        <v>106</v>
      </c>
      <c r="G167">
        <v>2.37</v>
      </c>
      <c r="H167">
        <v>3.2000000000000001E-2</v>
      </c>
      <c r="I167" t="s">
        <v>14</v>
      </c>
      <c r="J167" t="s">
        <v>15</v>
      </c>
      <c r="K167" t="s">
        <v>16</v>
      </c>
    </row>
    <row r="168" spans="1:11" x14ac:dyDescent="0.25">
      <c r="A168">
        <v>50</v>
      </c>
      <c r="B168">
        <v>1</v>
      </c>
      <c r="C168">
        <v>66</v>
      </c>
      <c r="D168">
        <v>136</v>
      </c>
      <c r="E168">
        <v>78</v>
      </c>
      <c r="F168">
        <v>130</v>
      </c>
      <c r="G168">
        <v>2.11</v>
      </c>
      <c r="H168">
        <v>2.4E-2</v>
      </c>
      <c r="I168" t="s">
        <v>14</v>
      </c>
      <c r="J168" t="s">
        <v>15</v>
      </c>
      <c r="K168" t="s">
        <v>16</v>
      </c>
    </row>
    <row r="169" spans="1:11" x14ac:dyDescent="0.25">
      <c r="A169">
        <v>60</v>
      </c>
      <c r="B169">
        <v>0</v>
      </c>
      <c r="C169">
        <v>100</v>
      </c>
      <c r="D169">
        <v>170</v>
      </c>
      <c r="E169">
        <v>103</v>
      </c>
      <c r="F169">
        <v>197</v>
      </c>
      <c r="G169">
        <v>3.36</v>
      </c>
      <c r="H169">
        <v>1.2E-2</v>
      </c>
      <c r="I169" t="s">
        <v>11</v>
      </c>
      <c r="J169" t="s">
        <v>12</v>
      </c>
      <c r="K169" t="s">
        <v>13</v>
      </c>
    </row>
    <row r="170" spans="1:11" x14ac:dyDescent="0.25">
      <c r="A170">
        <v>46</v>
      </c>
      <c r="B170">
        <v>0</v>
      </c>
      <c r="C170">
        <v>76</v>
      </c>
      <c r="D170">
        <v>169</v>
      </c>
      <c r="E170">
        <v>95</v>
      </c>
      <c r="F170">
        <v>152</v>
      </c>
      <c r="G170">
        <v>2.19</v>
      </c>
      <c r="H170">
        <v>6.0000000000000001E-3</v>
      </c>
      <c r="I170" t="s">
        <v>11</v>
      </c>
      <c r="J170" t="s">
        <v>12</v>
      </c>
      <c r="K170" t="s">
        <v>13</v>
      </c>
    </row>
    <row r="171" spans="1:11" x14ac:dyDescent="0.25">
      <c r="A171">
        <v>46</v>
      </c>
      <c r="B171">
        <v>1</v>
      </c>
      <c r="C171">
        <v>78</v>
      </c>
      <c r="D171">
        <v>150</v>
      </c>
      <c r="E171">
        <v>76</v>
      </c>
      <c r="F171">
        <v>169</v>
      </c>
      <c r="G171">
        <v>3.43</v>
      </c>
      <c r="H171">
        <v>8.0000000000000002E-3</v>
      </c>
      <c r="I171" t="s">
        <v>11</v>
      </c>
      <c r="J171" t="s">
        <v>12</v>
      </c>
      <c r="K171" t="s">
        <v>13</v>
      </c>
    </row>
    <row r="172" spans="1:11" x14ac:dyDescent="0.25">
      <c r="A172">
        <v>55</v>
      </c>
      <c r="B172">
        <v>1</v>
      </c>
      <c r="C172">
        <v>83</v>
      </c>
      <c r="D172">
        <v>169</v>
      </c>
      <c r="E172">
        <v>78</v>
      </c>
      <c r="F172">
        <v>109</v>
      </c>
      <c r="G172">
        <v>1.49</v>
      </c>
      <c r="H172">
        <v>2.5000000000000001E-2</v>
      </c>
      <c r="I172" t="s">
        <v>14</v>
      </c>
      <c r="J172" t="s">
        <v>15</v>
      </c>
      <c r="K172" t="s">
        <v>16</v>
      </c>
    </row>
    <row r="173" spans="1:11" x14ac:dyDescent="0.25">
      <c r="A173">
        <v>55</v>
      </c>
      <c r="B173">
        <v>0</v>
      </c>
      <c r="C173">
        <v>76</v>
      </c>
      <c r="D173">
        <v>149</v>
      </c>
      <c r="E173">
        <v>75</v>
      </c>
      <c r="F173">
        <v>347</v>
      </c>
      <c r="G173">
        <v>20.21</v>
      </c>
      <c r="H173">
        <v>8.9999999999999993E-3</v>
      </c>
      <c r="I173" t="s">
        <v>14</v>
      </c>
      <c r="J173" t="s">
        <v>15</v>
      </c>
      <c r="K173" t="s">
        <v>16</v>
      </c>
    </row>
    <row r="174" spans="1:11" x14ac:dyDescent="0.25">
      <c r="A174">
        <v>75</v>
      </c>
      <c r="B174">
        <v>1</v>
      </c>
      <c r="C174">
        <v>71</v>
      </c>
      <c r="D174">
        <v>144</v>
      </c>
      <c r="E174">
        <v>74</v>
      </c>
      <c r="F174">
        <v>104</v>
      </c>
      <c r="G174">
        <v>4.43</v>
      </c>
      <c r="H174">
        <v>1.2999999999999999E-2</v>
      </c>
      <c r="I174" t="s">
        <v>11</v>
      </c>
      <c r="J174" t="s">
        <v>12</v>
      </c>
      <c r="K174" t="s">
        <v>13</v>
      </c>
    </row>
    <row r="175" spans="1:11" x14ac:dyDescent="0.25">
      <c r="A175">
        <v>40</v>
      </c>
      <c r="B175">
        <v>0</v>
      </c>
      <c r="C175">
        <v>75</v>
      </c>
      <c r="D175">
        <v>148</v>
      </c>
      <c r="E175">
        <v>73</v>
      </c>
      <c r="F175">
        <v>117</v>
      </c>
      <c r="G175">
        <v>3.32</v>
      </c>
      <c r="H175">
        <v>8.0000000000000002E-3</v>
      </c>
      <c r="I175" t="s">
        <v>11</v>
      </c>
      <c r="J175" t="s">
        <v>12</v>
      </c>
      <c r="K175" t="s">
        <v>13</v>
      </c>
    </row>
    <row r="176" spans="1:11" x14ac:dyDescent="0.25">
      <c r="A176">
        <v>45</v>
      </c>
      <c r="B176">
        <v>1</v>
      </c>
      <c r="C176">
        <v>72</v>
      </c>
      <c r="D176">
        <v>154</v>
      </c>
      <c r="E176">
        <v>67</v>
      </c>
      <c r="F176">
        <v>98</v>
      </c>
      <c r="G176">
        <v>16.079999999999998</v>
      </c>
      <c r="H176">
        <v>0.01</v>
      </c>
      <c r="I176" t="s">
        <v>14</v>
      </c>
      <c r="J176" t="s">
        <v>15</v>
      </c>
      <c r="K176" t="s">
        <v>16</v>
      </c>
    </row>
    <row r="177" spans="1:11" x14ac:dyDescent="0.25">
      <c r="A177">
        <v>68</v>
      </c>
      <c r="B177">
        <v>0</v>
      </c>
      <c r="C177">
        <v>73</v>
      </c>
      <c r="D177">
        <v>150</v>
      </c>
      <c r="E177">
        <v>75</v>
      </c>
      <c r="F177">
        <v>103</v>
      </c>
      <c r="G177">
        <v>3.09</v>
      </c>
      <c r="H177">
        <v>5.0000000000000001E-3</v>
      </c>
      <c r="I177" t="s">
        <v>11</v>
      </c>
      <c r="J177" t="s">
        <v>12</v>
      </c>
      <c r="K177" t="s">
        <v>13</v>
      </c>
    </row>
    <row r="178" spans="1:11" x14ac:dyDescent="0.25">
      <c r="A178">
        <v>55</v>
      </c>
      <c r="B178">
        <v>1</v>
      </c>
      <c r="C178">
        <v>74</v>
      </c>
      <c r="D178">
        <v>168</v>
      </c>
      <c r="E178">
        <v>97</v>
      </c>
      <c r="F178">
        <v>102</v>
      </c>
      <c r="G178">
        <v>2</v>
      </c>
      <c r="H178">
        <v>1.4E-2</v>
      </c>
      <c r="I178" t="s">
        <v>11</v>
      </c>
      <c r="J178" t="s">
        <v>12</v>
      </c>
      <c r="K178" t="s">
        <v>13</v>
      </c>
    </row>
    <row r="179" spans="1:11" x14ac:dyDescent="0.25">
      <c r="A179">
        <v>50</v>
      </c>
      <c r="B179">
        <v>0</v>
      </c>
      <c r="C179">
        <v>81</v>
      </c>
      <c r="D179">
        <v>130</v>
      </c>
      <c r="E179">
        <v>58</v>
      </c>
      <c r="F179">
        <v>99</v>
      </c>
      <c r="G179">
        <v>6.14</v>
      </c>
      <c r="H179">
        <v>3.0000000000000001E-3</v>
      </c>
      <c r="I179" t="s">
        <v>11</v>
      </c>
      <c r="J179" t="s">
        <v>17</v>
      </c>
      <c r="K179" t="s">
        <v>18</v>
      </c>
    </row>
    <row r="180" spans="1:11" x14ac:dyDescent="0.25">
      <c r="A180">
        <v>50</v>
      </c>
      <c r="B180">
        <v>1</v>
      </c>
      <c r="C180">
        <v>79</v>
      </c>
      <c r="D180">
        <v>141</v>
      </c>
      <c r="E180">
        <v>79</v>
      </c>
      <c r="F180">
        <v>81</v>
      </c>
      <c r="G180">
        <v>2.93</v>
      </c>
      <c r="H180">
        <v>0.14199999999999999</v>
      </c>
      <c r="I180" t="s">
        <v>14</v>
      </c>
      <c r="J180" t="s">
        <v>15</v>
      </c>
      <c r="K180" t="s">
        <v>16</v>
      </c>
    </row>
    <row r="181" spans="1:11" x14ac:dyDescent="0.25">
      <c r="A181">
        <v>68</v>
      </c>
      <c r="B181">
        <v>1</v>
      </c>
      <c r="C181">
        <v>67</v>
      </c>
      <c r="D181">
        <v>191</v>
      </c>
      <c r="E181">
        <v>110</v>
      </c>
      <c r="F181">
        <v>165</v>
      </c>
      <c r="G181">
        <v>2.58</v>
      </c>
      <c r="H181">
        <v>0.01</v>
      </c>
      <c r="I181" t="s">
        <v>11</v>
      </c>
      <c r="J181" t="s">
        <v>12</v>
      </c>
      <c r="K181" t="s">
        <v>13</v>
      </c>
    </row>
    <row r="182" spans="1:11" x14ac:dyDescent="0.25">
      <c r="A182">
        <v>60</v>
      </c>
      <c r="B182">
        <v>1</v>
      </c>
      <c r="C182">
        <v>60</v>
      </c>
      <c r="D182">
        <v>120</v>
      </c>
      <c r="E182">
        <v>60</v>
      </c>
      <c r="F182">
        <v>126</v>
      </c>
      <c r="G182">
        <v>1.3</v>
      </c>
      <c r="H182">
        <v>4.5999999999999999E-2</v>
      </c>
      <c r="I182" t="s">
        <v>14</v>
      </c>
      <c r="J182" t="s">
        <v>15</v>
      </c>
      <c r="K182" t="s">
        <v>16</v>
      </c>
    </row>
    <row r="183" spans="1:11" x14ac:dyDescent="0.25">
      <c r="A183">
        <v>55</v>
      </c>
      <c r="B183">
        <v>1</v>
      </c>
      <c r="C183">
        <v>67</v>
      </c>
      <c r="D183">
        <v>145</v>
      </c>
      <c r="E183">
        <v>83</v>
      </c>
      <c r="F183">
        <v>191</v>
      </c>
      <c r="G183">
        <v>0.68300000000000005</v>
      </c>
      <c r="H183">
        <v>2.99</v>
      </c>
      <c r="I183" t="s">
        <v>14</v>
      </c>
      <c r="J183" t="s">
        <v>15</v>
      </c>
      <c r="K183" t="s">
        <v>16</v>
      </c>
    </row>
    <row r="184" spans="1:11" x14ac:dyDescent="0.25">
      <c r="A184">
        <v>61</v>
      </c>
      <c r="B184">
        <v>1</v>
      </c>
      <c r="C184">
        <v>60</v>
      </c>
      <c r="D184">
        <v>138</v>
      </c>
      <c r="E184">
        <v>81</v>
      </c>
      <c r="F184">
        <v>321</v>
      </c>
      <c r="G184">
        <v>6.17</v>
      </c>
      <c r="H184">
        <v>1E-3</v>
      </c>
      <c r="I184" t="s">
        <v>11</v>
      </c>
      <c r="J184" t="s">
        <v>12</v>
      </c>
      <c r="K184" t="s">
        <v>13</v>
      </c>
    </row>
    <row r="185" spans="1:11" x14ac:dyDescent="0.25">
      <c r="A185">
        <v>51</v>
      </c>
      <c r="B185">
        <v>1</v>
      </c>
      <c r="C185">
        <v>72</v>
      </c>
      <c r="D185">
        <v>141</v>
      </c>
      <c r="E185">
        <v>89</v>
      </c>
      <c r="F185">
        <v>133</v>
      </c>
      <c r="G185">
        <v>8.57</v>
      </c>
      <c r="H185">
        <v>8.0000000000000002E-3</v>
      </c>
      <c r="I185" t="s">
        <v>14</v>
      </c>
      <c r="J185" t="s">
        <v>15</v>
      </c>
      <c r="K185" t="s">
        <v>16</v>
      </c>
    </row>
    <row r="186" spans="1:11" x14ac:dyDescent="0.25">
      <c r="A186">
        <v>30</v>
      </c>
      <c r="B186">
        <v>0</v>
      </c>
      <c r="C186">
        <v>65</v>
      </c>
      <c r="D186">
        <v>137</v>
      </c>
      <c r="E186">
        <v>61</v>
      </c>
      <c r="F186">
        <v>109</v>
      </c>
      <c r="G186">
        <v>1.76</v>
      </c>
      <c r="H186">
        <v>3.0000000000000001E-3</v>
      </c>
      <c r="I186" t="s">
        <v>11</v>
      </c>
      <c r="J186" t="s">
        <v>17</v>
      </c>
      <c r="K186" t="s">
        <v>18</v>
      </c>
    </row>
    <row r="187" spans="1:11" x14ac:dyDescent="0.25">
      <c r="A187">
        <v>66</v>
      </c>
      <c r="B187">
        <v>1</v>
      </c>
      <c r="C187">
        <v>69</v>
      </c>
      <c r="D187">
        <v>129</v>
      </c>
      <c r="E187">
        <v>73</v>
      </c>
      <c r="F187">
        <v>215</v>
      </c>
      <c r="G187">
        <v>300</v>
      </c>
      <c r="H187">
        <v>5.0000000000000001E-3</v>
      </c>
      <c r="I187" t="s">
        <v>14</v>
      </c>
      <c r="J187" t="s">
        <v>15</v>
      </c>
      <c r="K187" t="s">
        <v>16</v>
      </c>
    </row>
    <row r="188" spans="1:11" x14ac:dyDescent="0.25">
      <c r="A188">
        <v>62</v>
      </c>
      <c r="B188">
        <v>0</v>
      </c>
      <c r="C188">
        <v>61</v>
      </c>
      <c r="D188">
        <v>193</v>
      </c>
      <c r="E188">
        <v>86</v>
      </c>
      <c r="F188">
        <v>96</v>
      </c>
      <c r="G188">
        <v>2.99</v>
      </c>
      <c r="H188">
        <v>4.0000000000000001E-3</v>
      </c>
      <c r="I188" t="s">
        <v>11</v>
      </c>
      <c r="J188" t="s">
        <v>12</v>
      </c>
      <c r="K188" t="s">
        <v>13</v>
      </c>
    </row>
    <row r="189" spans="1:11" x14ac:dyDescent="0.25">
      <c r="A189">
        <v>70</v>
      </c>
      <c r="B189">
        <v>1</v>
      </c>
      <c r="C189">
        <v>61</v>
      </c>
      <c r="D189">
        <v>145</v>
      </c>
      <c r="E189">
        <v>68</v>
      </c>
      <c r="F189">
        <v>61</v>
      </c>
      <c r="G189">
        <v>286.89999999999998</v>
      </c>
      <c r="H189">
        <v>4.0000000000000001E-3</v>
      </c>
      <c r="I189" t="s">
        <v>14</v>
      </c>
      <c r="J189" t="s">
        <v>15</v>
      </c>
      <c r="K189" t="s">
        <v>16</v>
      </c>
    </row>
    <row r="190" spans="1:11" x14ac:dyDescent="0.25">
      <c r="A190">
        <v>60</v>
      </c>
      <c r="B190">
        <v>0</v>
      </c>
      <c r="C190">
        <v>60</v>
      </c>
      <c r="D190">
        <v>128</v>
      </c>
      <c r="E190">
        <v>72</v>
      </c>
      <c r="F190">
        <v>80</v>
      </c>
      <c r="G190">
        <v>0.48699999999999999</v>
      </c>
      <c r="H190">
        <v>5.0000000000000001E-3</v>
      </c>
      <c r="I190" t="s">
        <v>11</v>
      </c>
      <c r="J190" t="s">
        <v>17</v>
      </c>
      <c r="K190" t="s">
        <v>18</v>
      </c>
    </row>
    <row r="191" spans="1:11" x14ac:dyDescent="0.25">
      <c r="A191">
        <v>78</v>
      </c>
      <c r="B191">
        <v>1</v>
      </c>
      <c r="C191">
        <v>62</v>
      </c>
      <c r="D191">
        <v>157</v>
      </c>
      <c r="E191">
        <v>66</v>
      </c>
      <c r="F191">
        <v>106</v>
      </c>
      <c r="G191">
        <v>3.77</v>
      </c>
      <c r="H191">
        <v>2.4E-2</v>
      </c>
      <c r="I191" t="s">
        <v>14</v>
      </c>
      <c r="J191" t="s">
        <v>15</v>
      </c>
      <c r="K191" t="s">
        <v>16</v>
      </c>
    </row>
    <row r="192" spans="1:11" x14ac:dyDescent="0.25">
      <c r="A192">
        <v>58</v>
      </c>
      <c r="B192">
        <v>0</v>
      </c>
      <c r="C192">
        <v>80</v>
      </c>
      <c r="D192">
        <v>167</v>
      </c>
      <c r="E192">
        <v>97</v>
      </c>
      <c r="F192">
        <v>92</v>
      </c>
      <c r="G192">
        <v>1.67</v>
      </c>
      <c r="H192">
        <v>1.7000000000000001E-2</v>
      </c>
      <c r="I192" t="s">
        <v>14</v>
      </c>
      <c r="J192" t="s">
        <v>15</v>
      </c>
      <c r="K192" t="s">
        <v>16</v>
      </c>
    </row>
    <row r="193" spans="1:11" x14ac:dyDescent="0.25">
      <c r="A193">
        <v>58</v>
      </c>
      <c r="B193">
        <v>1</v>
      </c>
      <c r="C193">
        <v>73</v>
      </c>
      <c r="D193">
        <v>160</v>
      </c>
      <c r="E193">
        <v>95</v>
      </c>
      <c r="F193">
        <v>91</v>
      </c>
      <c r="G193">
        <v>1.98</v>
      </c>
      <c r="H193">
        <v>5.0999999999999997E-2</v>
      </c>
      <c r="I193" t="s">
        <v>14</v>
      </c>
      <c r="J193" t="s">
        <v>15</v>
      </c>
      <c r="K193" t="s">
        <v>16</v>
      </c>
    </row>
    <row r="194" spans="1:11" x14ac:dyDescent="0.25">
      <c r="A194">
        <v>46</v>
      </c>
      <c r="B194">
        <v>1</v>
      </c>
      <c r="C194">
        <v>69</v>
      </c>
      <c r="D194">
        <v>165</v>
      </c>
      <c r="E194">
        <v>94</v>
      </c>
      <c r="F194">
        <v>95</v>
      </c>
      <c r="G194">
        <v>2.82</v>
      </c>
      <c r="H194">
        <v>8.9999999999999993E-3</v>
      </c>
      <c r="I194" t="s">
        <v>11</v>
      </c>
      <c r="J194" t="s">
        <v>12</v>
      </c>
      <c r="K194" t="s">
        <v>13</v>
      </c>
    </row>
    <row r="195" spans="1:11" x14ac:dyDescent="0.25">
      <c r="A195">
        <v>58</v>
      </c>
      <c r="B195">
        <v>0</v>
      </c>
      <c r="C195">
        <v>81</v>
      </c>
      <c r="D195">
        <v>146</v>
      </c>
      <c r="E195">
        <v>84</v>
      </c>
      <c r="F195">
        <v>195</v>
      </c>
      <c r="G195">
        <v>0.998</v>
      </c>
      <c r="H195">
        <v>1.4E-2</v>
      </c>
      <c r="I195" t="s">
        <v>11</v>
      </c>
      <c r="J195" t="s">
        <v>12</v>
      </c>
      <c r="K195" t="s">
        <v>13</v>
      </c>
    </row>
    <row r="196" spans="1:11" x14ac:dyDescent="0.25">
      <c r="A196">
        <v>46</v>
      </c>
      <c r="B196">
        <v>1</v>
      </c>
      <c r="C196">
        <v>65</v>
      </c>
      <c r="D196">
        <v>115</v>
      </c>
      <c r="E196">
        <v>66</v>
      </c>
      <c r="F196">
        <v>112</v>
      </c>
      <c r="G196">
        <v>25.74</v>
      </c>
      <c r="H196">
        <v>7.0000000000000001E-3</v>
      </c>
      <c r="I196" t="s">
        <v>14</v>
      </c>
      <c r="J196" t="s">
        <v>15</v>
      </c>
      <c r="K196" t="s">
        <v>16</v>
      </c>
    </row>
    <row r="197" spans="1:11" x14ac:dyDescent="0.25">
      <c r="A197">
        <v>63</v>
      </c>
      <c r="B197">
        <v>1</v>
      </c>
      <c r="C197">
        <v>66</v>
      </c>
      <c r="D197">
        <v>101</v>
      </c>
      <c r="E197">
        <v>50</v>
      </c>
      <c r="F197">
        <v>94</v>
      </c>
      <c r="G197">
        <v>0.59599999999999997</v>
      </c>
      <c r="H197">
        <v>0.17100000000000001</v>
      </c>
      <c r="I197" t="s">
        <v>14</v>
      </c>
      <c r="J197" t="s">
        <v>15</v>
      </c>
      <c r="K197" t="s">
        <v>16</v>
      </c>
    </row>
    <row r="198" spans="1:11" x14ac:dyDescent="0.25">
      <c r="A198">
        <v>57</v>
      </c>
      <c r="B198">
        <v>1</v>
      </c>
      <c r="C198">
        <v>56</v>
      </c>
      <c r="D198">
        <v>93</v>
      </c>
      <c r="E198">
        <v>65</v>
      </c>
      <c r="F198">
        <v>133</v>
      </c>
      <c r="G198">
        <v>16.62</v>
      </c>
      <c r="H198">
        <v>1.7000000000000001E-2</v>
      </c>
      <c r="I198" t="s">
        <v>14</v>
      </c>
      <c r="J198" t="s">
        <v>15</v>
      </c>
      <c r="K198" t="s">
        <v>16</v>
      </c>
    </row>
    <row r="199" spans="1:11" x14ac:dyDescent="0.25">
      <c r="A199">
        <v>51</v>
      </c>
      <c r="B199">
        <v>0</v>
      </c>
      <c r="C199">
        <v>70</v>
      </c>
      <c r="D199">
        <v>140</v>
      </c>
      <c r="E199">
        <v>90</v>
      </c>
      <c r="F199">
        <v>150</v>
      </c>
      <c r="G199">
        <v>1.81</v>
      </c>
      <c r="H199">
        <v>1.2999999999999999E-2</v>
      </c>
      <c r="I199" t="s">
        <v>11</v>
      </c>
      <c r="J199" t="s">
        <v>17</v>
      </c>
      <c r="K199" t="s">
        <v>18</v>
      </c>
    </row>
    <row r="200" spans="1:11" x14ac:dyDescent="0.25">
      <c r="A200">
        <v>50</v>
      </c>
      <c r="B200">
        <v>1</v>
      </c>
      <c r="C200">
        <v>69</v>
      </c>
      <c r="D200">
        <v>165</v>
      </c>
      <c r="E200">
        <v>104</v>
      </c>
      <c r="F200">
        <v>194</v>
      </c>
      <c r="G200">
        <v>1.5</v>
      </c>
      <c r="H200">
        <v>7.0000000000000001E-3</v>
      </c>
      <c r="I200" t="s">
        <v>11</v>
      </c>
      <c r="J200" t="s">
        <v>12</v>
      </c>
      <c r="K200" t="s">
        <v>13</v>
      </c>
    </row>
    <row r="201" spans="1:11" x14ac:dyDescent="0.25">
      <c r="A201">
        <v>45</v>
      </c>
      <c r="B201">
        <v>1</v>
      </c>
      <c r="C201">
        <v>68</v>
      </c>
      <c r="D201">
        <v>154</v>
      </c>
      <c r="E201">
        <v>95</v>
      </c>
      <c r="F201">
        <v>102</v>
      </c>
      <c r="G201">
        <v>7.32</v>
      </c>
      <c r="H201">
        <v>4.0000000000000001E-3</v>
      </c>
      <c r="I201" t="s">
        <v>14</v>
      </c>
      <c r="J201" t="s">
        <v>15</v>
      </c>
      <c r="K201" t="s">
        <v>16</v>
      </c>
    </row>
    <row r="202" spans="1:11" x14ac:dyDescent="0.25">
      <c r="A202">
        <v>47</v>
      </c>
      <c r="B202">
        <v>0</v>
      </c>
      <c r="C202">
        <v>67</v>
      </c>
      <c r="D202">
        <v>128</v>
      </c>
      <c r="E202">
        <v>92</v>
      </c>
      <c r="F202">
        <v>114</v>
      </c>
      <c r="G202">
        <v>5.27</v>
      </c>
      <c r="H202">
        <v>0.01</v>
      </c>
      <c r="I202" t="s">
        <v>14</v>
      </c>
      <c r="J202" t="s">
        <v>15</v>
      </c>
      <c r="K202" t="s">
        <v>16</v>
      </c>
    </row>
    <row r="203" spans="1:11" x14ac:dyDescent="0.25">
      <c r="A203">
        <v>75</v>
      </c>
      <c r="B203">
        <v>0</v>
      </c>
      <c r="C203">
        <v>66</v>
      </c>
      <c r="D203">
        <v>150</v>
      </c>
      <c r="E203">
        <v>95</v>
      </c>
      <c r="F203">
        <v>115</v>
      </c>
      <c r="G203">
        <v>2.96</v>
      </c>
      <c r="H203">
        <v>0.28000000000000003</v>
      </c>
      <c r="I203" t="s">
        <v>14</v>
      </c>
      <c r="J203" t="s">
        <v>15</v>
      </c>
      <c r="K203" t="s">
        <v>16</v>
      </c>
    </row>
    <row r="204" spans="1:11" x14ac:dyDescent="0.25">
      <c r="A204">
        <v>48</v>
      </c>
      <c r="B204">
        <v>0</v>
      </c>
      <c r="C204">
        <v>65</v>
      </c>
      <c r="D204">
        <v>136</v>
      </c>
      <c r="E204">
        <v>88</v>
      </c>
      <c r="F204">
        <v>104</v>
      </c>
      <c r="G204">
        <v>4.55</v>
      </c>
      <c r="H204">
        <v>1.0999999999999999E-2</v>
      </c>
      <c r="I204" t="s">
        <v>11</v>
      </c>
      <c r="J204" t="s">
        <v>17</v>
      </c>
      <c r="K204" t="s">
        <v>18</v>
      </c>
    </row>
    <row r="205" spans="1:11" x14ac:dyDescent="0.25">
      <c r="A205">
        <v>25</v>
      </c>
      <c r="B205">
        <v>1</v>
      </c>
      <c r="C205">
        <v>64</v>
      </c>
      <c r="D205">
        <v>153</v>
      </c>
      <c r="E205">
        <v>93</v>
      </c>
      <c r="F205">
        <v>110</v>
      </c>
      <c r="G205">
        <v>3.09</v>
      </c>
      <c r="H205">
        <v>9.7000000000000003E-2</v>
      </c>
      <c r="I205" t="s">
        <v>14</v>
      </c>
      <c r="J205" t="s">
        <v>15</v>
      </c>
      <c r="K205" t="s">
        <v>16</v>
      </c>
    </row>
    <row r="206" spans="1:11" x14ac:dyDescent="0.25">
      <c r="A206">
        <v>48</v>
      </c>
      <c r="B206">
        <v>0</v>
      </c>
      <c r="C206">
        <v>63</v>
      </c>
      <c r="D206">
        <v>175</v>
      </c>
      <c r="E206">
        <v>90</v>
      </c>
      <c r="F206">
        <v>85</v>
      </c>
      <c r="G206">
        <v>1.64</v>
      </c>
      <c r="H206">
        <v>2E-3</v>
      </c>
      <c r="I206" t="s">
        <v>11</v>
      </c>
      <c r="J206" t="s">
        <v>12</v>
      </c>
      <c r="K206" t="s">
        <v>13</v>
      </c>
    </row>
    <row r="207" spans="1:11" x14ac:dyDescent="0.25">
      <c r="A207">
        <v>52</v>
      </c>
      <c r="B207">
        <v>1</v>
      </c>
      <c r="C207">
        <v>62</v>
      </c>
      <c r="D207">
        <v>180</v>
      </c>
      <c r="E207">
        <v>100</v>
      </c>
      <c r="F207">
        <v>233</v>
      </c>
      <c r="G207">
        <v>2.94</v>
      </c>
      <c r="H207">
        <v>3.39</v>
      </c>
      <c r="I207" t="s">
        <v>14</v>
      </c>
      <c r="J207" t="s">
        <v>15</v>
      </c>
      <c r="K207" t="s">
        <v>16</v>
      </c>
    </row>
    <row r="208" spans="1:11" x14ac:dyDescent="0.25">
      <c r="A208">
        <v>63</v>
      </c>
      <c r="B208">
        <v>0</v>
      </c>
      <c r="C208">
        <v>75</v>
      </c>
      <c r="D208">
        <v>116</v>
      </c>
      <c r="E208">
        <v>73</v>
      </c>
      <c r="F208">
        <v>95</v>
      </c>
      <c r="G208">
        <v>4.6900000000000004</v>
      </c>
      <c r="H208">
        <v>6.0000000000000001E-3</v>
      </c>
      <c r="I208" t="s">
        <v>11</v>
      </c>
      <c r="J208" t="s">
        <v>17</v>
      </c>
      <c r="K208" t="s">
        <v>18</v>
      </c>
    </row>
    <row r="209" spans="1:11" x14ac:dyDescent="0.25">
      <c r="A209">
        <v>60</v>
      </c>
      <c r="B209">
        <v>1</v>
      </c>
      <c r="C209">
        <v>77</v>
      </c>
      <c r="D209">
        <v>154</v>
      </c>
      <c r="E209">
        <v>76</v>
      </c>
      <c r="F209">
        <v>462</v>
      </c>
      <c r="G209">
        <v>2.14</v>
      </c>
      <c r="H209">
        <v>1.33</v>
      </c>
      <c r="I209" t="s">
        <v>14</v>
      </c>
      <c r="J209" t="s">
        <v>15</v>
      </c>
      <c r="K209" t="s">
        <v>16</v>
      </c>
    </row>
    <row r="210" spans="1:11" x14ac:dyDescent="0.25">
      <c r="A210">
        <v>49</v>
      </c>
      <c r="B210">
        <v>0</v>
      </c>
      <c r="C210">
        <v>67</v>
      </c>
      <c r="D210">
        <v>120</v>
      </c>
      <c r="E210">
        <v>55</v>
      </c>
      <c r="F210">
        <v>100</v>
      </c>
      <c r="G210">
        <v>0.67600000000000005</v>
      </c>
      <c r="H210">
        <v>5.0000000000000001E-3</v>
      </c>
      <c r="I210" t="s">
        <v>14</v>
      </c>
      <c r="J210" t="s">
        <v>15</v>
      </c>
      <c r="K210" t="s">
        <v>16</v>
      </c>
    </row>
    <row r="211" spans="1:11" x14ac:dyDescent="0.25">
      <c r="A211">
        <v>60</v>
      </c>
      <c r="B211">
        <v>1</v>
      </c>
      <c r="C211">
        <v>68</v>
      </c>
      <c r="D211">
        <v>42</v>
      </c>
      <c r="E211">
        <v>64</v>
      </c>
      <c r="F211">
        <v>106</v>
      </c>
      <c r="G211">
        <v>0.879</v>
      </c>
      <c r="H211">
        <v>0.42599999999999999</v>
      </c>
      <c r="I211" t="s">
        <v>11</v>
      </c>
      <c r="J211" t="s">
        <v>15</v>
      </c>
      <c r="K211" t="s">
        <v>16</v>
      </c>
    </row>
    <row r="212" spans="1:11" x14ac:dyDescent="0.25">
      <c r="A212">
        <v>52</v>
      </c>
      <c r="B212">
        <v>0</v>
      </c>
      <c r="C212">
        <v>70</v>
      </c>
      <c r="D212">
        <v>114</v>
      </c>
      <c r="E212">
        <v>54</v>
      </c>
      <c r="F212">
        <v>422</v>
      </c>
      <c r="G212">
        <v>2.31</v>
      </c>
      <c r="H212">
        <v>8.0000000000000002E-3</v>
      </c>
      <c r="I212" t="s">
        <v>11</v>
      </c>
      <c r="J212" t="s">
        <v>12</v>
      </c>
      <c r="K212" t="s">
        <v>13</v>
      </c>
    </row>
    <row r="213" spans="1:11" x14ac:dyDescent="0.25">
      <c r="A213">
        <v>55</v>
      </c>
      <c r="B213">
        <v>1</v>
      </c>
      <c r="C213">
        <v>70</v>
      </c>
      <c r="D213">
        <v>116</v>
      </c>
      <c r="E213">
        <v>54</v>
      </c>
      <c r="F213">
        <v>100</v>
      </c>
      <c r="G213">
        <v>2.99</v>
      </c>
      <c r="H213">
        <v>8.9999999999999993E-3</v>
      </c>
      <c r="I213" t="s">
        <v>11</v>
      </c>
      <c r="J213" t="s">
        <v>17</v>
      </c>
      <c r="K213" t="s">
        <v>18</v>
      </c>
    </row>
    <row r="214" spans="1:11" x14ac:dyDescent="0.25">
      <c r="A214">
        <v>60</v>
      </c>
      <c r="B214">
        <v>1</v>
      </c>
      <c r="C214">
        <v>72</v>
      </c>
      <c r="D214">
        <v>151</v>
      </c>
      <c r="E214">
        <v>57</v>
      </c>
      <c r="F214">
        <v>245</v>
      </c>
      <c r="G214">
        <v>20.46</v>
      </c>
      <c r="H214">
        <v>0.01</v>
      </c>
      <c r="I214" t="s">
        <v>14</v>
      </c>
      <c r="J214" t="s">
        <v>15</v>
      </c>
      <c r="K214" t="s">
        <v>16</v>
      </c>
    </row>
    <row r="215" spans="1:11" x14ac:dyDescent="0.25">
      <c r="A215">
        <v>65</v>
      </c>
      <c r="B215">
        <v>0</v>
      </c>
      <c r="C215">
        <v>71</v>
      </c>
      <c r="D215">
        <v>149</v>
      </c>
      <c r="E215">
        <v>64</v>
      </c>
      <c r="F215">
        <v>168</v>
      </c>
      <c r="G215">
        <v>25.36</v>
      </c>
      <c r="H215">
        <v>1.2999999999999999E-2</v>
      </c>
      <c r="I215" t="s">
        <v>14</v>
      </c>
      <c r="J215" t="s">
        <v>15</v>
      </c>
      <c r="K215" t="s">
        <v>16</v>
      </c>
    </row>
    <row r="216" spans="1:11" x14ac:dyDescent="0.25">
      <c r="A216">
        <v>55</v>
      </c>
      <c r="B216">
        <v>1</v>
      </c>
      <c r="C216">
        <v>76</v>
      </c>
      <c r="D216">
        <v>115</v>
      </c>
      <c r="E216">
        <v>51</v>
      </c>
      <c r="F216">
        <v>99</v>
      </c>
      <c r="G216">
        <v>2.73</v>
      </c>
      <c r="H216">
        <v>0.10299999999999999</v>
      </c>
      <c r="I216" t="s">
        <v>14</v>
      </c>
      <c r="J216" t="s">
        <v>15</v>
      </c>
      <c r="K216" t="s">
        <v>16</v>
      </c>
    </row>
    <row r="217" spans="1:11" x14ac:dyDescent="0.25">
      <c r="A217">
        <v>45</v>
      </c>
      <c r="B217">
        <v>1</v>
      </c>
      <c r="C217">
        <v>72</v>
      </c>
      <c r="D217">
        <v>136</v>
      </c>
      <c r="E217">
        <v>46</v>
      </c>
      <c r="F217">
        <v>187</v>
      </c>
      <c r="G217">
        <v>1.42</v>
      </c>
      <c r="H217">
        <v>4.0000000000000001E-3</v>
      </c>
      <c r="I217" t="s">
        <v>11</v>
      </c>
      <c r="J217" t="s">
        <v>17</v>
      </c>
      <c r="K217" t="s">
        <v>18</v>
      </c>
    </row>
    <row r="218" spans="1:11" x14ac:dyDescent="0.25">
      <c r="A218">
        <v>67</v>
      </c>
      <c r="B218">
        <v>1</v>
      </c>
      <c r="C218">
        <v>74</v>
      </c>
      <c r="D218">
        <v>117</v>
      </c>
      <c r="E218">
        <v>42</v>
      </c>
      <c r="F218">
        <v>101</v>
      </c>
      <c r="G218">
        <v>3.7</v>
      </c>
      <c r="H218">
        <v>6.8000000000000005E-2</v>
      </c>
      <c r="I218" t="s">
        <v>14</v>
      </c>
      <c r="J218" t="s">
        <v>15</v>
      </c>
      <c r="K218" t="s">
        <v>16</v>
      </c>
    </row>
    <row r="219" spans="1:11" x14ac:dyDescent="0.25">
      <c r="A219">
        <v>45</v>
      </c>
      <c r="B219">
        <v>1</v>
      </c>
      <c r="C219">
        <v>75</v>
      </c>
      <c r="D219">
        <v>144</v>
      </c>
      <c r="E219">
        <v>78</v>
      </c>
      <c r="F219">
        <v>189</v>
      </c>
      <c r="G219">
        <v>2.42</v>
      </c>
      <c r="H219">
        <v>6.0000000000000001E-3</v>
      </c>
      <c r="I219" t="s">
        <v>11</v>
      </c>
      <c r="J219" t="s">
        <v>12</v>
      </c>
      <c r="K219" t="s">
        <v>13</v>
      </c>
    </row>
    <row r="220" spans="1:11" x14ac:dyDescent="0.25">
      <c r="A220">
        <v>53</v>
      </c>
      <c r="B220">
        <v>0</v>
      </c>
      <c r="C220">
        <v>80</v>
      </c>
      <c r="D220">
        <v>150</v>
      </c>
      <c r="E220">
        <v>52</v>
      </c>
      <c r="F220">
        <v>188</v>
      </c>
      <c r="G220">
        <v>3.24</v>
      </c>
      <c r="H220">
        <v>7.0000000000000001E-3</v>
      </c>
      <c r="I220" t="s">
        <v>11</v>
      </c>
      <c r="J220" t="s">
        <v>12</v>
      </c>
      <c r="K220" t="s">
        <v>13</v>
      </c>
    </row>
    <row r="221" spans="1:11" x14ac:dyDescent="0.25">
      <c r="A221">
        <v>67</v>
      </c>
      <c r="B221">
        <v>0</v>
      </c>
      <c r="C221">
        <v>84</v>
      </c>
      <c r="D221">
        <v>118</v>
      </c>
      <c r="E221">
        <v>68</v>
      </c>
      <c r="F221">
        <v>98</v>
      </c>
      <c r="G221">
        <v>1.46</v>
      </c>
      <c r="H221">
        <v>7.0000000000000001E-3</v>
      </c>
      <c r="I221" t="s">
        <v>11</v>
      </c>
      <c r="J221" t="s">
        <v>17</v>
      </c>
      <c r="K221" t="s">
        <v>18</v>
      </c>
    </row>
    <row r="222" spans="1:11" x14ac:dyDescent="0.25">
      <c r="A222">
        <v>60</v>
      </c>
      <c r="B222">
        <v>0</v>
      </c>
      <c r="C222">
        <v>110</v>
      </c>
      <c r="D222">
        <v>220</v>
      </c>
      <c r="E222">
        <v>128</v>
      </c>
      <c r="F222">
        <v>101</v>
      </c>
      <c r="G222">
        <v>1.28</v>
      </c>
      <c r="H222">
        <v>2E-3</v>
      </c>
      <c r="I222" t="s">
        <v>11</v>
      </c>
      <c r="J222" t="s">
        <v>12</v>
      </c>
      <c r="K222" t="s">
        <v>13</v>
      </c>
    </row>
    <row r="223" spans="1:11" x14ac:dyDescent="0.25">
      <c r="A223">
        <v>63</v>
      </c>
      <c r="B223">
        <v>1</v>
      </c>
      <c r="C223">
        <v>120</v>
      </c>
      <c r="D223">
        <v>140</v>
      </c>
      <c r="E223">
        <v>90</v>
      </c>
      <c r="F223">
        <v>100</v>
      </c>
      <c r="G223">
        <v>98.48</v>
      </c>
      <c r="H223">
        <v>3.1E-2</v>
      </c>
      <c r="I223" t="s">
        <v>14</v>
      </c>
      <c r="J223" t="s">
        <v>15</v>
      </c>
      <c r="K223" t="s">
        <v>16</v>
      </c>
    </row>
    <row r="224" spans="1:11" x14ac:dyDescent="0.25">
      <c r="A224">
        <v>55</v>
      </c>
      <c r="B224">
        <v>1</v>
      </c>
      <c r="C224">
        <v>122</v>
      </c>
      <c r="D224">
        <v>147</v>
      </c>
      <c r="E224">
        <v>95</v>
      </c>
      <c r="F224">
        <v>96</v>
      </c>
      <c r="G224">
        <v>3.86</v>
      </c>
      <c r="H224">
        <v>5.0000000000000001E-3</v>
      </c>
      <c r="I224" t="s">
        <v>11</v>
      </c>
      <c r="J224" t="s">
        <v>12</v>
      </c>
      <c r="K224" t="s">
        <v>13</v>
      </c>
    </row>
    <row r="225" spans="1:11" x14ac:dyDescent="0.25">
      <c r="A225">
        <v>63</v>
      </c>
      <c r="B225">
        <v>1</v>
      </c>
      <c r="C225">
        <v>119</v>
      </c>
      <c r="D225">
        <v>170</v>
      </c>
      <c r="E225">
        <v>107</v>
      </c>
      <c r="F225">
        <v>129</v>
      </c>
      <c r="G225">
        <v>2.61</v>
      </c>
      <c r="H225">
        <v>5.0000000000000001E-3</v>
      </c>
      <c r="I225" t="s">
        <v>11</v>
      </c>
      <c r="J225" t="s">
        <v>12</v>
      </c>
      <c r="K225" t="s">
        <v>13</v>
      </c>
    </row>
    <row r="226" spans="1:11" x14ac:dyDescent="0.25">
      <c r="A226">
        <v>75</v>
      </c>
      <c r="B226">
        <v>0</v>
      </c>
      <c r="C226">
        <v>116</v>
      </c>
      <c r="D226">
        <v>144</v>
      </c>
      <c r="E226">
        <v>82</v>
      </c>
      <c r="F226">
        <v>96</v>
      </c>
      <c r="G226">
        <v>4</v>
      </c>
      <c r="H226">
        <v>1.2E-2</v>
      </c>
      <c r="I226" t="s">
        <v>11</v>
      </c>
      <c r="J226" t="s">
        <v>12</v>
      </c>
      <c r="K226" t="s">
        <v>13</v>
      </c>
    </row>
    <row r="227" spans="1:11" x14ac:dyDescent="0.25">
      <c r="A227">
        <v>63</v>
      </c>
      <c r="B227">
        <v>0</v>
      </c>
      <c r="C227">
        <v>114</v>
      </c>
      <c r="D227">
        <v>152</v>
      </c>
      <c r="E227">
        <v>91</v>
      </c>
      <c r="F227">
        <v>200</v>
      </c>
      <c r="G227">
        <v>3.35</v>
      </c>
      <c r="H227">
        <v>8.0000000000000002E-3</v>
      </c>
      <c r="I227" t="s">
        <v>11</v>
      </c>
      <c r="J227" t="s">
        <v>12</v>
      </c>
      <c r="K227" t="s">
        <v>13</v>
      </c>
    </row>
    <row r="228" spans="1:11" x14ac:dyDescent="0.25">
      <c r="A228">
        <v>48</v>
      </c>
      <c r="B228">
        <v>1</v>
      </c>
      <c r="C228">
        <v>80</v>
      </c>
      <c r="D228">
        <v>129</v>
      </c>
      <c r="E228">
        <v>77</v>
      </c>
      <c r="F228">
        <v>110</v>
      </c>
      <c r="G228">
        <v>4.7300000000000004</v>
      </c>
      <c r="H228">
        <v>6.0000000000000001E-3</v>
      </c>
      <c r="I228" t="s">
        <v>11</v>
      </c>
      <c r="J228" t="s">
        <v>17</v>
      </c>
      <c r="K228" t="s">
        <v>18</v>
      </c>
    </row>
    <row r="229" spans="1:11" x14ac:dyDescent="0.25">
      <c r="A229">
        <v>70</v>
      </c>
      <c r="B229">
        <v>0</v>
      </c>
      <c r="C229">
        <v>79</v>
      </c>
      <c r="D229">
        <v>150</v>
      </c>
      <c r="E229">
        <v>85</v>
      </c>
      <c r="F229">
        <v>146</v>
      </c>
      <c r="G229">
        <v>4.29</v>
      </c>
      <c r="H229">
        <v>6.0999999999999999E-2</v>
      </c>
      <c r="I229" t="s">
        <v>14</v>
      </c>
      <c r="J229" t="s">
        <v>15</v>
      </c>
      <c r="K229" t="s">
        <v>16</v>
      </c>
    </row>
    <row r="230" spans="1:11" x14ac:dyDescent="0.25">
      <c r="A230">
        <v>44</v>
      </c>
      <c r="B230">
        <v>1</v>
      </c>
      <c r="C230">
        <v>78</v>
      </c>
      <c r="D230">
        <v>145</v>
      </c>
      <c r="E230">
        <v>81</v>
      </c>
      <c r="F230">
        <v>140</v>
      </c>
      <c r="G230">
        <v>2.91</v>
      </c>
      <c r="H230">
        <v>3.0000000000000001E-3</v>
      </c>
      <c r="I230" t="s">
        <v>11</v>
      </c>
      <c r="J230" t="s">
        <v>12</v>
      </c>
      <c r="K230" t="s">
        <v>13</v>
      </c>
    </row>
    <row r="231" spans="1:11" x14ac:dyDescent="0.25">
      <c r="A231">
        <v>25</v>
      </c>
      <c r="B231">
        <v>1</v>
      </c>
      <c r="C231">
        <v>77</v>
      </c>
      <c r="D231">
        <v>175</v>
      </c>
      <c r="E231">
        <v>98</v>
      </c>
      <c r="F231">
        <v>109</v>
      </c>
      <c r="G231">
        <v>2.7</v>
      </c>
      <c r="H231">
        <v>3.0000000000000001E-3</v>
      </c>
      <c r="I231" t="s">
        <v>11</v>
      </c>
      <c r="J231" t="s">
        <v>12</v>
      </c>
      <c r="K231" t="s">
        <v>13</v>
      </c>
    </row>
    <row r="232" spans="1:11" x14ac:dyDescent="0.25">
      <c r="A232">
        <v>62</v>
      </c>
      <c r="B232">
        <v>1</v>
      </c>
      <c r="C232">
        <v>76</v>
      </c>
      <c r="D232">
        <v>154</v>
      </c>
      <c r="E232">
        <v>86</v>
      </c>
      <c r="F232">
        <v>159</v>
      </c>
      <c r="G232">
        <v>1.1599999999999999</v>
      </c>
      <c r="H232">
        <v>3.0000000000000001E-3</v>
      </c>
      <c r="I232" t="s">
        <v>11</v>
      </c>
      <c r="J232" t="s">
        <v>12</v>
      </c>
      <c r="K232" t="s">
        <v>13</v>
      </c>
    </row>
    <row r="233" spans="1:11" x14ac:dyDescent="0.25">
      <c r="A233">
        <v>50</v>
      </c>
      <c r="B233">
        <v>1</v>
      </c>
      <c r="C233">
        <v>75</v>
      </c>
      <c r="D233">
        <v>142</v>
      </c>
      <c r="E233">
        <v>75</v>
      </c>
      <c r="F233">
        <v>122</v>
      </c>
      <c r="G233">
        <v>6.27</v>
      </c>
      <c r="H233">
        <v>4.0000000000000001E-3</v>
      </c>
      <c r="I233" t="s">
        <v>11</v>
      </c>
      <c r="J233" t="s">
        <v>12</v>
      </c>
      <c r="K233" t="s">
        <v>13</v>
      </c>
    </row>
    <row r="234" spans="1:11" x14ac:dyDescent="0.25">
      <c r="A234">
        <v>51</v>
      </c>
      <c r="B234">
        <v>0</v>
      </c>
      <c r="C234">
        <v>74</v>
      </c>
      <c r="D234">
        <v>120</v>
      </c>
      <c r="E234">
        <v>70</v>
      </c>
      <c r="F234">
        <v>382</v>
      </c>
      <c r="G234">
        <v>5.16</v>
      </c>
      <c r="H234">
        <v>3.0000000000000001E-3</v>
      </c>
      <c r="I234" t="s">
        <v>14</v>
      </c>
      <c r="J234" t="s">
        <v>15</v>
      </c>
      <c r="K234" t="s">
        <v>16</v>
      </c>
    </row>
    <row r="235" spans="1:11" x14ac:dyDescent="0.25">
      <c r="A235">
        <v>56</v>
      </c>
      <c r="B235">
        <v>1</v>
      </c>
      <c r="C235">
        <v>73</v>
      </c>
      <c r="D235">
        <v>123</v>
      </c>
      <c r="E235">
        <v>74</v>
      </c>
      <c r="F235">
        <v>217</v>
      </c>
      <c r="G235">
        <v>3.85</v>
      </c>
      <c r="H235">
        <v>5.0000000000000001E-3</v>
      </c>
      <c r="I235" t="s">
        <v>11</v>
      </c>
      <c r="J235" t="s">
        <v>12</v>
      </c>
      <c r="K235" t="s">
        <v>13</v>
      </c>
    </row>
    <row r="236" spans="1:11" x14ac:dyDescent="0.25">
      <c r="A236">
        <v>55</v>
      </c>
      <c r="B236">
        <v>1</v>
      </c>
      <c r="C236">
        <v>55</v>
      </c>
      <c r="D236">
        <v>120</v>
      </c>
      <c r="E236">
        <v>79</v>
      </c>
      <c r="F236">
        <v>94</v>
      </c>
      <c r="G236">
        <v>1.42</v>
      </c>
      <c r="H236">
        <v>0.35299999999999998</v>
      </c>
      <c r="I236" t="s">
        <v>14</v>
      </c>
      <c r="J236" t="s">
        <v>15</v>
      </c>
      <c r="K236" t="s">
        <v>16</v>
      </c>
    </row>
    <row r="237" spans="1:11" x14ac:dyDescent="0.25">
      <c r="A237">
        <v>60</v>
      </c>
      <c r="B237">
        <v>1</v>
      </c>
      <c r="C237">
        <v>53</v>
      </c>
      <c r="D237">
        <v>102</v>
      </c>
      <c r="E237">
        <v>61</v>
      </c>
      <c r="F237">
        <v>303</v>
      </c>
      <c r="G237">
        <v>14.07</v>
      </c>
      <c r="H237">
        <v>0.81599999999999995</v>
      </c>
      <c r="I237" t="s">
        <v>14</v>
      </c>
      <c r="J237" t="s">
        <v>15</v>
      </c>
      <c r="K237" t="s">
        <v>16</v>
      </c>
    </row>
    <row r="238" spans="1:11" x14ac:dyDescent="0.25">
      <c r="A238">
        <v>63</v>
      </c>
      <c r="B238">
        <v>1</v>
      </c>
      <c r="C238">
        <v>64</v>
      </c>
      <c r="D238">
        <v>107</v>
      </c>
      <c r="E238">
        <v>69</v>
      </c>
      <c r="F238">
        <v>112</v>
      </c>
      <c r="G238">
        <v>101.9</v>
      </c>
      <c r="H238">
        <v>1.7000000000000001E-2</v>
      </c>
      <c r="I238" t="s">
        <v>14</v>
      </c>
      <c r="J238" t="s">
        <v>15</v>
      </c>
      <c r="K238" t="s">
        <v>16</v>
      </c>
    </row>
    <row r="239" spans="1:11" x14ac:dyDescent="0.25">
      <c r="A239">
        <v>45</v>
      </c>
      <c r="B239">
        <v>1</v>
      </c>
      <c r="C239">
        <v>65</v>
      </c>
      <c r="D239">
        <v>117</v>
      </c>
      <c r="E239">
        <v>72</v>
      </c>
      <c r="F239">
        <v>98</v>
      </c>
      <c r="G239">
        <v>3</v>
      </c>
      <c r="H239">
        <v>4.0000000000000001E-3</v>
      </c>
      <c r="I239" t="s">
        <v>11</v>
      </c>
      <c r="J239" t="s">
        <v>17</v>
      </c>
      <c r="K239" t="s">
        <v>18</v>
      </c>
    </row>
    <row r="240" spans="1:11" x14ac:dyDescent="0.25">
      <c r="A240">
        <v>54</v>
      </c>
      <c r="B240">
        <v>0</v>
      </c>
      <c r="C240">
        <v>69</v>
      </c>
      <c r="D240">
        <v>103</v>
      </c>
      <c r="E240">
        <v>74</v>
      </c>
      <c r="F240">
        <v>154</v>
      </c>
      <c r="G240">
        <v>1.77</v>
      </c>
      <c r="H240">
        <v>4.0000000000000001E-3</v>
      </c>
      <c r="I240" t="s">
        <v>11</v>
      </c>
      <c r="J240" t="s">
        <v>17</v>
      </c>
      <c r="K240" t="s">
        <v>18</v>
      </c>
    </row>
    <row r="241" spans="1:11" x14ac:dyDescent="0.25">
      <c r="A241">
        <v>63</v>
      </c>
      <c r="B241">
        <v>1</v>
      </c>
      <c r="C241">
        <v>61</v>
      </c>
      <c r="D241">
        <v>107</v>
      </c>
      <c r="E241">
        <v>70</v>
      </c>
      <c r="F241">
        <v>102</v>
      </c>
      <c r="G241">
        <v>134.69999999999999</v>
      </c>
      <c r="H241">
        <v>7.0000000000000001E-3</v>
      </c>
      <c r="I241" t="s">
        <v>14</v>
      </c>
      <c r="J241" t="s">
        <v>15</v>
      </c>
      <c r="K241" t="s">
        <v>16</v>
      </c>
    </row>
    <row r="242" spans="1:11" x14ac:dyDescent="0.25">
      <c r="A242">
        <v>36</v>
      </c>
      <c r="B242">
        <v>1</v>
      </c>
      <c r="C242">
        <v>55</v>
      </c>
      <c r="D242">
        <v>101</v>
      </c>
      <c r="E242">
        <v>72</v>
      </c>
      <c r="F242">
        <v>115</v>
      </c>
      <c r="G242">
        <v>2.78</v>
      </c>
      <c r="H242">
        <v>1.6E-2</v>
      </c>
      <c r="I242" t="s">
        <v>14</v>
      </c>
      <c r="J242" t="s">
        <v>15</v>
      </c>
      <c r="K242" t="s">
        <v>16</v>
      </c>
    </row>
    <row r="243" spans="1:11" x14ac:dyDescent="0.25">
      <c r="A243">
        <v>26</v>
      </c>
      <c r="B243">
        <v>1</v>
      </c>
      <c r="C243">
        <v>54</v>
      </c>
      <c r="D243">
        <v>104</v>
      </c>
      <c r="E243">
        <v>62</v>
      </c>
      <c r="F243">
        <v>88</v>
      </c>
      <c r="G243">
        <v>14.21</v>
      </c>
      <c r="H243">
        <v>4.0000000000000001E-3</v>
      </c>
      <c r="I243" t="s">
        <v>14</v>
      </c>
      <c r="J243" t="s">
        <v>15</v>
      </c>
      <c r="K243" t="s">
        <v>16</v>
      </c>
    </row>
    <row r="244" spans="1:11" x14ac:dyDescent="0.25">
      <c r="A244">
        <v>41</v>
      </c>
      <c r="B244">
        <v>1</v>
      </c>
      <c r="C244">
        <v>54</v>
      </c>
      <c r="D244">
        <v>87</v>
      </c>
      <c r="E244">
        <v>54</v>
      </c>
      <c r="F244">
        <v>221</v>
      </c>
      <c r="G244">
        <v>0.72199999999999998</v>
      </c>
      <c r="H244">
        <v>1.4E-2</v>
      </c>
      <c r="I244" t="s">
        <v>11</v>
      </c>
      <c r="J244" t="s">
        <v>12</v>
      </c>
      <c r="K244" t="s">
        <v>13</v>
      </c>
    </row>
    <row r="245" spans="1:11" x14ac:dyDescent="0.25">
      <c r="A245">
        <v>65</v>
      </c>
      <c r="B245">
        <v>0</v>
      </c>
      <c r="C245">
        <v>62</v>
      </c>
      <c r="D245">
        <v>101</v>
      </c>
      <c r="E245">
        <v>64</v>
      </c>
      <c r="F245">
        <v>89</v>
      </c>
      <c r="G245">
        <v>2.27</v>
      </c>
      <c r="H245">
        <v>0.59799999999999998</v>
      </c>
      <c r="I245" t="s">
        <v>14</v>
      </c>
      <c r="J245" t="s">
        <v>15</v>
      </c>
      <c r="K245" t="s">
        <v>16</v>
      </c>
    </row>
    <row r="246" spans="1:11" x14ac:dyDescent="0.25">
      <c r="A246">
        <v>65</v>
      </c>
      <c r="B246">
        <v>0</v>
      </c>
      <c r="C246">
        <v>57</v>
      </c>
      <c r="D246">
        <v>95</v>
      </c>
      <c r="E246">
        <v>57</v>
      </c>
      <c r="F246">
        <v>90</v>
      </c>
      <c r="G246">
        <v>2.9</v>
      </c>
      <c r="H246">
        <v>0.77</v>
      </c>
      <c r="I246" t="s">
        <v>14</v>
      </c>
      <c r="J246" t="s">
        <v>15</v>
      </c>
      <c r="K246" t="s">
        <v>16</v>
      </c>
    </row>
    <row r="247" spans="1:11" x14ac:dyDescent="0.25">
      <c r="A247">
        <v>59</v>
      </c>
      <c r="B247">
        <v>1</v>
      </c>
      <c r="C247">
        <v>60</v>
      </c>
      <c r="D247">
        <v>86</v>
      </c>
      <c r="E247">
        <v>50</v>
      </c>
      <c r="F247">
        <v>104</v>
      </c>
      <c r="G247">
        <v>2.35</v>
      </c>
      <c r="H247">
        <v>1.9E-2</v>
      </c>
      <c r="I247" t="s">
        <v>14</v>
      </c>
      <c r="J247" t="s">
        <v>15</v>
      </c>
      <c r="K247" t="s">
        <v>16</v>
      </c>
    </row>
    <row r="248" spans="1:11" x14ac:dyDescent="0.25">
      <c r="A248">
        <v>57</v>
      </c>
      <c r="B248">
        <v>0</v>
      </c>
      <c r="C248">
        <v>61</v>
      </c>
      <c r="D248">
        <v>112</v>
      </c>
      <c r="E248">
        <v>56</v>
      </c>
      <c r="F248">
        <v>103</v>
      </c>
      <c r="G248">
        <v>2.98</v>
      </c>
      <c r="H248">
        <v>3.0000000000000001E-3</v>
      </c>
      <c r="I248" t="s">
        <v>11</v>
      </c>
      <c r="J248" t="s">
        <v>17</v>
      </c>
      <c r="K248" t="s">
        <v>18</v>
      </c>
    </row>
    <row r="249" spans="1:11" x14ac:dyDescent="0.25">
      <c r="A249">
        <v>53</v>
      </c>
      <c r="B249">
        <v>1</v>
      </c>
      <c r="C249">
        <v>62</v>
      </c>
      <c r="D249">
        <v>123</v>
      </c>
      <c r="E249">
        <v>66</v>
      </c>
      <c r="F249">
        <v>186</v>
      </c>
      <c r="G249">
        <v>2.4900000000000002</v>
      </c>
      <c r="H249">
        <v>4.8000000000000001E-2</v>
      </c>
      <c r="I249" t="s">
        <v>14</v>
      </c>
      <c r="J249" t="s">
        <v>15</v>
      </c>
      <c r="K249" t="s">
        <v>16</v>
      </c>
    </row>
    <row r="250" spans="1:11" x14ac:dyDescent="0.25">
      <c r="A250">
        <v>50</v>
      </c>
      <c r="B250">
        <v>0</v>
      </c>
      <c r="C250">
        <v>63</v>
      </c>
      <c r="D250">
        <v>129</v>
      </c>
      <c r="E250">
        <v>67</v>
      </c>
      <c r="F250">
        <v>94</v>
      </c>
      <c r="G250">
        <v>3.23</v>
      </c>
      <c r="H250">
        <v>3.0000000000000001E-3</v>
      </c>
      <c r="I250" t="s">
        <v>11</v>
      </c>
      <c r="J250" t="s">
        <v>17</v>
      </c>
      <c r="K250" t="s">
        <v>18</v>
      </c>
    </row>
    <row r="251" spans="1:11" x14ac:dyDescent="0.25">
      <c r="A251">
        <v>72</v>
      </c>
      <c r="B251">
        <v>1</v>
      </c>
      <c r="C251">
        <v>64</v>
      </c>
      <c r="D251">
        <v>112</v>
      </c>
      <c r="E251">
        <v>62</v>
      </c>
      <c r="F251">
        <v>112</v>
      </c>
      <c r="G251">
        <v>2.04</v>
      </c>
      <c r="H251">
        <v>2.5000000000000001E-2</v>
      </c>
      <c r="I251" t="s">
        <v>14</v>
      </c>
      <c r="J251" t="s">
        <v>15</v>
      </c>
      <c r="K251" t="s">
        <v>16</v>
      </c>
    </row>
    <row r="252" spans="1:11" x14ac:dyDescent="0.25">
      <c r="A252">
        <v>75</v>
      </c>
      <c r="B252">
        <v>1</v>
      </c>
      <c r="C252">
        <v>65</v>
      </c>
      <c r="D252">
        <v>107</v>
      </c>
      <c r="E252">
        <v>57</v>
      </c>
      <c r="F252">
        <v>140</v>
      </c>
      <c r="G252">
        <v>1.64</v>
      </c>
      <c r="H252">
        <v>8.9999999999999993E-3</v>
      </c>
      <c r="I252" t="s">
        <v>11</v>
      </c>
      <c r="J252" t="s">
        <v>17</v>
      </c>
      <c r="K252" t="s">
        <v>18</v>
      </c>
    </row>
    <row r="253" spans="1:11" x14ac:dyDescent="0.25">
      <c r="A253">
        <v>75</v>
      </c>
      <c r="B253">
        <v>1</v>
      </c>
      <c r="C253">
        <v>66</v>
      </c>
      <c r="D253">
        <v>115</v>
      </c>
      <c r="E253">
        <v>62</v>
      </c>
      <c r="F253">
        <v>218</v>
      </c>
      <c r="G253">
        <v>1.9</v>
      </c>
      <c r="H253">
        <v>0.03</v>
      </c>
      <c r="I253" t="s">
        <v>14</v>
      </c>
      <c r="J253" t="s">
        <v>15</v>
      </c>
      <c r="K253" t="s">
        <v>16</v>
      </c>
    </row>
    <row r="254" spans="1:11" x14ac:dyDescent="0.25">
      <c r="A254">
        <v>68</v>
      </c>
      <c r="B254">
        <v>0</v>
      </c>
      <c r="C254">
        <v>67</v>
      </c>
      <c r="D254">
        <v>124</v>
      </c>
      <c r="E254">
        <v>62</v>
      </c>
      <c r="F254">
        <v>87</v>
      </c>
      <c r="G254">
        <v>3.14</v>
      </c>
      <c r="H254">
        <v>8.9999999999999993E-3</v>
      </c>
      <c r="I254" t="s">
        <v>11</v>
      </c>
      <c r="J254" t="s">
        <v>17</v>
      </c>
      <c r="K254" t="s">
        <v>18</v>
      </c>
    </row>
    <row r="255" spans="1:11" x14ac:dyDescent="0.25">
      <c r="A255">
        <v>66</v>
      </c>
      <c r="B255">
        <v>1</v>
      </c>
      <c r="C255">
        <v>68</v>
      </c>
      <c r="D255">
        <v>109</v>
      </c>
      <c r="E255">
        <v>59</v>
      </c>
      <c r="F255">
        <v>127</v>
      </c>
      <c r="G255">
        <v>16.55</v>
      </c>
      <c r="H255">
        <v>3.4000000000000002E-2</v>
      </c>
      <c r="I255" t="s">
        <v>14</v>
      </c>
      <c r="J255" t="s">
        <v>15</v>
      </c>
      <c r="K255" t="s">
        <v>16</v>
      </c>
    </row>
    <row r="256" spans="1:11" x14ac:dyDescent="0.25">
      <c r="A256">
        <v>67</v>
      </c>
      <c r="B256">
        <v>0</v>
      </c>
      <c r="C256">
        <v>69</v>
      </c>
      <c r="D256">
        <v>128</v>
      </c>
      <c r="E256">
        <v>70</v>
      </c>
      <c r="F256">
        <v>382</v>
      </c>
      <c r="G256">
        <v>2.33</v>
      </c>
      <c r="H256">
        <v>7.0000000000000001E-3</v>
      </c>
      <c r="I256" t="s">
        <v>11</v>
      </c>
      <c r="J256" t="s">
        <v>12</v>
      </c>
      <c r="K256" t="s">
        <v>13</v>
      </c>
    </row>
    <row r="257" spans="1:11" x14ac:dyDescent="0.25">
      <c r="A257">
        <v>76</v>
      </c>
      <c r="B257">
        <v>0</v>
      </c>
      <c r="C257">
        <v>74</v>
      </c>
      <c r="D257">
        <v>148</v>
      </c>
      <c r="E257">
        <v>65</v>
      </c>
      <c r="F257">
        <v>152</v>
      </c>
      <c r="G257">
        <v>10.78</v>
      </c>
      <c r="H257">
        <v>1.2E-2</v>
      </c>
      <c r="I257" t="s">
        <v>14</v>
      </c>
      <c r="J257" t="s">
        <v>15</v>
      </c>
      <c r="K257" t="s">
        <v>16</v>
      </c>
    </row>
    <row r="258" spans="1:11" x14ac:dyDescent="0.25">
      <c r="A258">
        <v>58</v>
      </c>
      <c r="B258">
        <v>1</v>
      </c>
      <c r="C258">
        <v>73</v>
      </c>
      <c r="D258">
        <v>123</v>
      </c>
      <c r="E258">
        <v>68</v>
      </c>
      <c r="F258">
        <v>222</v>
      </c>
      <c r="G258">
        <v>1.81</v>
      </c>
      <c r="H258">
        <v>0.2</v>
      </c>
      <c r="I258" t="s">
        <v>14</v>
      </c>
      <c r="J258" t="s">
        <v>15</v>
      </c>
      <c r="K258" t="s">
        <v>16</v>
      </c>
    </row>
    <row r="259" spans="1:11" x14ac:dyDescent="0.25">
      <c r="A259">
        <v>62</v>
      </c>
      <c r="B259">
        <v>1</v>
      </c>
      <c r="C259">
        <v>69</v>
      </c>
      <c r="D259">
        <v>111</v>
      </c>
      <c r="E259">
        <v>70</v>
      </c>
      <c r="F259">
        <v>68</v>
      </c>
      <c r="G259">
        <v>13.97</v>
      </c>
      <c r="H259">
        <v>0.29199999999999998</v>
      </c>
      <c r="I259" t="s">
        <v>14</v>
      </c>
      <c r="J259" t="s">
        <v>15</v>
      </c>
      <c r="K259" t="s">
        <v>16</v>
      </c>
    </row>
    <row r="260" spans="1:11" x14ac:dyDescent="0.25">
      <c r="A260">
        <v>62</v>
      </c>
      <c r="B260">
        <v>1</v>
      </c>
      <c r="C260">
        <v>71</v>
      </c>
      <c r="D260">
        <v>140</v>
      </c>
      <c r="E260">
        <v>71</v>
      </c>
      <c r="F260">
        <v>125</v>
      </c>
      <c r="G260">
        <v>1.72</v>
      </c>
      <c r="H260">
        <v>4.0000000000000001E-3</v>
      </c>
      <c r="I260" t="s">
        <v>11</v>
      </c>
      <c r="J260" t="s">
        <v>17</v>
      </c>
      <c r="K260" t="s">
        <v>18</v>
      </c>
    </row>
    <row r="261" spans="1:11" x14ac:dyDescent="0.25">
      <c r="A261">
        <v>44</v>
      </c>
      <c r="B261">
        <v>1</v>
      </c>
      <c r="C261">
        <v>71</v>
      </c>
      <c r="D261">
        <v>143</v>
      </c>
      <c r="E261">
        <v>71</v>
      </c>
      <c r="F261">
        <v>104</v>
      </c>
      <c r="G261">
        <v>1.19</v>
      </c>
      <c r="H261">
        <v>7.0000000000000007E-2</v>
      </c>
      <c r="I261" t="s">
        <v>14</v>
      </c>
      <c r="J261" t="s">
        <v>15</v>
      </c>
      <c r="K261" t="s">
        <v>16</v>
      </c>
    </row>
    <row r="262" spans="1:11" x14ac:dyDescent="0.25">
      <c r="A262">
        <v>64</v>
      </c>
      <c r="B262">
        <v>1</v>
      </c>
      <c r="C262">
        <v>85</v>
      </c>
      <c r="D262">
        <v>143</v>
      </c>
      <c r="E262">
        <v>73</v>
      </c>
      <c r="F262">
        <v>150</v>
      </c>
      <c r="G262">
        <v>1.68</v>
      </c>
      <c r="H262">
        <v>0.32400000000000001</v>
      </c>
      <c r="I262" t="s">
        <v>14</v>
      </c>
      <c r="J262" t="s">
        <v>15</v>
      </c>
      <c r="K262" t="s">
        <v>16</v>
      </c>
    </row>
    <row r="263" spans="1:11" x14ac:dyDescent="0.25">
      <c r="A263">
        <v>52</v>
      </c>
      <c r="B263">
        <v>1</v>
      </c>
      <c r="C263">
        <v>78</v>
      </c>
      <c r="D263">
        <v>139</v>
      </c>
      <c r="E263">
        <v>76</v>
      </c>
      <c r="F263">
        <v>175</v>
      </c>
      <c r="G263">
        <v>2.0299999999999998</v>
      </c>
      <c r="H263">
        <v>6.0000000000000001E-3</v>
      </c>
      <c r="I263" t="s">
        <v>11</v>
      </c>
      <c r="J263" t="s">
        <v>17</v>
      </c>
      <c r="K263" t="s">
        <v>18</v>
      </c>
    </row>
    <row r="264" spans="1:11" x14ac:dyDescent="0.25">
      <c r="A264">
        <v>60</v>
      </c>
      <c r="B264">
        <v>1</v>
      </c>
      <c r="C264">
        <v>92</v>
      </c>
      <c r="D264">
        <v>136</v>
      </c>
      <c r="E264">
        <v>69</v>
      </c>
      <c r="F264">
        <v>92</v>
      </c>
      <c r="G264">
        <v>1.82</v>
      </c>
      <c r="H264">
        <v>8.0000000000000002E-3</v>
      </c>
      <c r="I264" t="s">
        <v>11</v>
      </c>
      <c r="J264" t="s">
        <v>17</v>
      </c>
      <c r="K264" t="s">
        <v>18</v>
      </c>
    </row>
    <row r="265" spans="1:11" x14ac:dyDescent="0.25">
      <c r="A265">
        <v>60</v>
      </c>
      <c r="B265">
        <v>1</v>
      </c>
      <c r="C265">
        <v>100</v>
      </c>
      <c r="D265">
        <v>178</v>
      </c>
      <c r="E265">
        <v>84</v>
      </c>
      <c r="F265">
        <v>99</v>
      </c>
      <c r="G265">
        <v>2.0499999999999998</v>
      </c>
      <c r="H265">
        <v>1.18</v>
      </c>
      <c r="I265" t="s">
        <v>14</v>
      </c>
      <c r="J265" t="s">
        <v>15</v>
      </c>
      <c r="K265" t="s">
        <v>16</v>
      </c>
    </row>
    <row r="266" spans="1:11" x14ac:dyDescent="0.25">
      <c r="A266">
        <v>53</v>
      </c>
      <c r="B266">
        <v>0</v>
      </c>
      <c r="C266">
        <v>94</v>
      </c>
      <c r="D266">
        <v>126</v>
      </c>
      <c r="E266">
        <v>65</v>
      </c>
      <c r="F266">
        <v>105</v>
      </c>
      <c r="G266">
        <v>2.38</v>
      </c>
      <c r="H266">
        <v>3.0000000000000001E-3</v>
      </c>
      <c r="I266" t="s">
        <v>11</v>
      </c>
      <c r="J266" t="s">
        <v>17</v>
      </c>
      <c r="K266" t="s">
        <v>18</v>
      </c>
    </row>
    <row r="267" spans="1:11" x14ac:dyDescent="0.25">
      <c r="A267">
        <v>63</v>
      </c>
      <c r="B267">
        <v>1</v>
      </c>
      <c r="C267">
        <v>67</v>
      </c>
      <c r="D267">
        <v>120</v>
      </c>
      <c r="E267">
        <v>64</v>
      </c>
      <c r="F267">
        <v>94</v>
      </c>
      <c r="G267">
        <v>2.72</v>
      </c>
      <c r="H267">
        <v>0.245</v>
      </c>
      <c r="I267" t="s">
        <v>14</v>
      </c>
      <c r="J267" t="s">
        <v>15</v>
      </c>
      <c r="K267" t="s">
        <v>16</v>
      </c>
    </row>
    <row r="268" spans="1:11" x14ac:dyDescent="0.25">
      <c r="A268">
        <v>63</v>
      </c>
      <c r="B268">
        <v>1</v>
      </c>
      <c r="C268">
        <v>60</v>
      </c>
      <c r="D268">
        <v>137</v>
      </c>
      <c r="E268">
        <v>78</v>
      </c>
      <c r="F268">
        <v>177</v>
      </c>
      <c r="G268">
        <v>7.64</v>
      </c>
      <c r="H268">
        <v>1.2999999999999999E-2</v>
      </c>
      <c r="I268" t="s">
        <v>14</v>
      </c>
      <c r="J268" t="s">
        <v>15</v>
      </c>
      <c r="K268" t="s">
        <v>16</v>
      </c>
    </row>
    <row r="269" spans="1:11" x14ac:dyDescent="0.25">
      <c r="A269">
        <v>33</v>
      </c>
      <c r="B269">
        <v>1</v>
      </c>
      <c r="C269">
        <v>90</v>
      </c>
      <c r="D269">
        <v>139</v>
      </c>
      <c r="E269">
        <v>67</v>
      </c>
      <c r="F269">
        <v>50</v>
      </c>
      <c r="G269">
        <v>0.81299999999999994</v>
      </c>
      <c r="H269">
        <v>4.0000000000000001E-3</v>
      </c>
      <c r="I269" t="s">
        <v>14</v>
      </c>
      <c r="J269" t="s">
        <v>15</v>
      </c>
      <c r="K269" t="s">
        <v>16</v>
      </c>
    </row>
    <row r="270" spans="1:11" x14ac:dyDescent="0.25">
      <c r="A270">
        <v>50</v>
      </c>
      <c r="B270">
        <v>1</v>
      </c>
      <c r="C270">
        <v>71</v>
      </c>
      <c r="D270">
        <v>117</v>
      </c>
      <c r="E270">
        <v>61</v>
      </c>
      <c r="F270">
        <v>94</v>
      </c>
      <c r="G270">
        <v>5.86</v>
      </c>
      <c r="H270">
        <v>1.0999999999999999E-2</v>
      </c>
      <c r="I270" t="s">
        <v>11</v>
      </c>
      <c r="J270" t="s">
        <v>17</v>
      </c>
      <c r="K270" t="s">
        <v>18</v>
      </c>
    </row>
    <row r="271" spans="1:11" x14ac:dyDescent="0.25">
      <c r="A271">
        <v>60</v>
      </c>
      <c r="B271">
        <v>0</v>
      </c>
      <c r="C271">
        <v>61</v>
      </c>
      <c r="D271">
        <v>99</v>
      </c>
      <c r="E271">
        <v>62</v>
      </c>
      <c r="F271">
        <v>92</v>
      </c>
      <c r="G271">
        <v>43.83</v>
      </c>
      <c r="H271">
        <v>8.0000000000000002E-3</v>
      </c>
      <c r="I271" t="s">
        <v>14</v>
      </c>
      <c r="J271" t="s">
        <v>15</v>
      </c>
      <c r="K271" t="s">
        <v>16</v>
      </c>
    </row>
    <row r="272" spans="1:11" x14ac:dyDescent="0.25">
      <c r="A272">
        <v>61</v>
      </c>
      <c r="B272">
        <v>1</v>
      </c>
      <c r="C272">
        <v>59</v>
      </c>
      <c r="D272">
        <v>91</v>
      </c>
      <c r="E272">
        <v>55</v>
      </c>
      <c r="F272">
        <v>103</v>
      </c>
      <c r="G272">
        <v>2.94</v>
      </c>
      <c r="H272">
        <v>1.0999999999999999E-2</v>
      </c>
      <c r="I272" t="s">
        <v>11</v>
      </c>
      <c r="J272" t="s">
        <v>17</v>
      </c>
      <c r="K272" t="s">
        <v>18</v>
      </c>
    </row>
    <row r="273" spans="1:11" x14ac:dyDescent="0.25">
      <c r="A273">
        <v>70</v>
      </c>
      <c r="B273">
        <v>1</v>
      </c>
      <c r="C273">
        <v>67</v>
      </c>
      <c r="D273">
        <v>87</v>
      </c>
      <c r="E273">
        <v>38</v>
      </c>
      <c r="F273">
        <v>88</v>
      </c>
      <c r="G273">
        <v>0.82099999999999995</v>
      </c>
      <c r="H273">
        <v>0.112</v>
      </c>
      <c r="I273" t="s">
        <v>14</v>
      </c>
      <c r="J273" t="s">
        <v>15</v>
      </c>
      <c r="K273" t="s">
        <v>16</v>
      </c>
    </row>
    <row r="274" spans="1:11" x14ac:dyDescent="0.25">
      <c r="A274">
        <v>49</v>
      </c>
      <c r="B274">
        <v>1</v>
      </c>
      <c r="C274">
        <v>57</v>
      </c>
      <c r="D274">
        <v>101</v>
      </c>
      <c r="E274">
        <v>59</v>
      </c>
      <c r="F274">
        <v>203</v>
      </c>
      <c r="G274">
        <v>2.7</v>
      </c>
      <c r="H274">
        <v>6.0000000000000001E-3</v>
      </c>
      <c r="I274" t="s">
        <v>11</v>
      </c>
      <c r="J274" t="s">
        <v>12</v>
      </c>
      <c r="K274" t="s">
        <v>13</v>
      </c>
    </row>
    <row r="275" spans="1:11" x14ac:dyDescent="0.25">
      <c r="A275">
        <v>38</v>
      </c>
      <c r="B275">
        <v>0</v>
      </c>
      <c r="C275">
        <v>59</v>
      </c>
      <c r="D275">
        <v>100</v>
      </c>
      <c r="E275">
        <v>56</v>
      </c>
      <c r="F275">
        <v>92</v>
      </c>
      <c r="G275">
        <v>15.67</v>
      </c>
      <c r="H275">
        <v>6.0000000000000001E-3</v>
      </c>
      <c r="I275" t="s">
        <v>14</v>
      </c>
      <c r="J275" t="s">
        <v>15</v>
      </c>
      <c r="K275" t="s">
        <v>16</v>
      </c>
    </row>
    <row r="276" spans="1:11" x14ac:dyDescent="0.25">
      <c r="A276">
        <v>39</v>
      </c>
      <c r="B276">
        <v>1</v>
      </c>
      <c r="C276">
        <v>94</v>
      </c>
      <c r="D276">
        <v>105</v>
      </c>
      <c r="E276">
        <v>81</v>
      </c>
      <c r="F276">
        <v>93</v>
      </c>
      <c r="G276">
        <v>4</v>
      </c>
      <c r="H276">
        <v>4.0000000000000001E-3</v>
      </c>
      <c r="I276" t="s">
        <v>11</v>
      </c>
      <c r="J276" t="s">
        <v>17</v>
      </c>
      <c r="K276" t="s">
        <v>18</v>
      </c>
    </row>
    <row r="277" spans="1:11" x14ac:dyDescent="0.25">
      <c r="A277">
        <v>68</v>
      </c>
      <c r="B277">
        <v>1</v>
      </c>
      <c r="C277">
        <v>87</v>
      </c>
      <c r="D277">
        <v>135</v>
      </c>
      <c r="E277">
        <v>84</v>
      </c>
      <c r="F277">
        <v>108</v>
      </c>
      <c r="G277">
        <v>3.76</v>
      </c>
      <c r="H277">
        <v>1.2E-2</v>
      </c>
      <c r="I277" t="s">
        <v>11</v>
      </c>
      <c r="J277" t="s">
        <v>17</v>
      </c>
      <c r="K277" t="s">
        <v>18</v>
      </c>
    </row>
    <row r="278" spans="1:11" x14ac:dyDescent="0.25">
      <c r="A278">
        <v>41</v>
      </c>
      <c r="B278">
        <v>1</v>
      </c>
      <c r="C278">
        <v>81</v>
      </c>
      <c r="D278">
        <v>121</v>
      </c>
      <c r="E278">
        <v>83</v>
      </c>
      <c r="F278">
        <v>130</v>
      </c>
      <c r="G278">
        <v>1.24</v>
      </c>
      <c r="H278">
        <v>3.0000000000000001E-3</v>
      </c>
      <c r="I278" t="s">
        <v>11</v>
      </c>
      <c r="J278" t="s">
        <v>17</v>
      </c>
      <c r="K278" t="s">
        <v>18</v>
      </c>
    </row>
    <row r="279" spans="1:11" x14ac:dyDescent="0.25">
      <c r="A279">
        <v>38</v>
      </c>
      <c r="B279">
        <v>1</v>
      </c>
      <c r="C279">
        <v>90</v>
      </c>
      <c r="D279">
        <v>120</v>
      </c>
      <c r="E279">
        <v>68</v>
      </c>
      <c r="F279">
        <v>119</v>
      </c>
      <c r="G279">
        <v>99.56</v>
      </c>
      <c r="H279">
        <v>3.0000000000000001E-3</v>
      </c>
      <c r="I279" t="s">
        <v>14</v>
      </c>
      <c r="J279" t="s">
        <v>15</v>
      </c>
      <c r="K279" t="s">
        <v>16</v>
      </c>
    </row>
    <row r="280" spans="1:11" x14ac:dyDescent="0.25">
      <c r="A280">
        <v>63</v>
      </c>
      <c r="B280">
        <v>1</v>
      </c>
      <c r="C280">
        <v>88</v>
      </c>
      <c r="D280">
        <v>104</v>
      </c>
      <c r="E280">
        <v>62</v>
      </c>
      <c r="F280">
        <v>77</v>
      </c>
      <c r="G280">
        <v>2.12</v>
      </c>
      <c r="H280">
        <v>5.05</v>
      </c>
      <c r="I280" t="s">
        <v>14</v>
      </c>
      <c r="J280" t="s">
        <v>15</v>
      </c>
      <c r="K280" t="s">
        <v>16</v>
      </c>
    </row>
    <row r="281" spans="1:11" x14ac:dyDescent="0.25">
      <c r="A281">
        <v>54</v>
      </c>
      <c r="B281">
        <v>1</v>
      </c>
      <c r="C281">
        <v>64</v>
      </c>
      <c r="D281">
        <v>122</v>
      </c>
      <c r="E281">
        <v>60</v>
      </c>
      <c r="F281">
        <v>87</v>
      </c>
      <c r="G281">
        <v>5.46</v>
      </c>
      <c r="H281">
        <v>1.7000000000000001E-2</v>
      </c>
      <c r="I281" t="s">
        <v>14</v>
      </c>
      <c r="J281" t="s">
        <v>15</v>
      </c>
      <c r="K281" t="s">
        <v>16</v>
      </c>
    </row>
    <row r="282" spans="1:11" x14ac:dyDescent="0.25">
      <c r="A282">
        <v>50</v>
      </c>
      <c r="B282">
        <v>1</v>
      </c>
      <c r="C282">
        <v>79</v>
      </c>
      <c r="D282">
        <v>118</v>
      </c>
      <c r="E282">
        <v>55</v>
      </c>
      <c r="F282">
        <v>431</v>
      </c>
      <c r="G282">
        <v>2.73</v>
      </c>
      <c r="H282">
        <v>4.0000000000000001E-3</v>
      </c>
      <c r="I282" t="s">
        <v>11</v>
      </c>
      <c r="J282" t="s">
        <v>12</v>
      </c>
      <c r="K282" t="s">
        <v>13</v>
      </c>
    </row>
    <row r="283" spans="1:11" x14ac:dyDescent="0.25">
      <c r="A283">
        <v>68</v>
      </c>
      <c r="B283">
        <v>0</v>
      </c>
      <c r="C283">
        <v>57</v>
      </c>
      <c r="D283">
        <v>110</v>
      </c>
      <c r="E283">
        <v>60</v>
      </c>
      <c r="F283">
        <v>202</v>
      </c>
      <c r="G283">
        <v>3.64</v>
      </c>
      <c r="H283">
        <v>0.02</v>
      </c>
      <c r="I283" t="s">
        <v>14</v>
      </c>
      <c r="J283" t="s">
        <v>15</v>
      </c>
      <c r="K283" t="s">
        <v>16</v>
      </c>
    </row>
    <row r="284" spans="1:11" x14ac:dyDescent="0.25">
      <c r="A284">
        <v>53</v>
      </c>
      <c r="B284">
        <v>1</v>
      </c>
      <c r="C284">
        <v>60</v>
      </c>
      <c r="D284">
        <v>113</v>
      </c>
      <c r="E284">
        <v>52</v>
      </c>
      <c r="F284">
        <v>141</v>
      </c>
      <c r="G284">
        <v>7.19</v>
      </c>
      <c r="H284">
        <v>1.2E-2</v>
      </c>
      <c r="I284" t="s">
        <v>14</v>
      </c>
      <c r="J284" t="s">
        <v>15</v>
      </c>
      <c r="K284" t="s">
        <v>16</v>
      </c>
    </row>
    <row r="285" spans="1:11" x14ac:dyDescent="0.25">
      <c r="A285">
        <v>70</v>
      </c>
      <c r="B285">
        <v>0</v>
      </c>
      <c r="C285">
        <v>61</v>
      </c>
      <c r="D285">
        <v>102</v>
      </c>
      <c r="E285">
        <v>64</v>
      </c>
      <c r="F285">
        <v>142</v>
      </c>
      <c r="G285">
        <v>6.09</v>
      </c>
      <c r="H285">
        <v>1.2E-2</v>
      </c>
      <c r="I285" t="s">
        <v>14</v>
      </c>
      <c r="J285" t="s">
        <v>15</v>
      </c>
      <c r="K285" t="s">
        <v>16</v>
      </c>
    </row>
    <row r="286" spans="1:11" x14ac:dyDescent="0.25">
      <c r="A286">
        <v>36</v>
      </c>
      <c r="B286">
        <v>0</v>
      </c>
      <c r="C286">
        <v>94</v>
      </c>
      <c r="D286">
        <v>157</v>
      </c>
      <c r="E286">
        <v>79</v>
      </c>
      <c r="F286">
        <v>92</v>
      </c>
      <c r="G286">
        <v>3.24</v>
      </c>
      <c r="H286">
        <v>5.0000000000000001E-3</v>
      </c>
      <c r="I286" t="s">
        <v>11</v>
      </c>
      <c r="J286" t="s">
        <v>12</v>
      </c>
      <c r="K286" t="s">
        <v>13</v>
      </c>
    </row>
    <row r="287" spans="1:11" x14ac:dyDescent="0.25">
      <c r="A287">
        <v>65</v>
      </c>
      <c r="B287">
        <v>1</v>
      </c>
      <c r="C287">
        <v>60</v>
      </c>
      <c r="D287">
        <v>124</v>
      </c>
      <c r="E287">
        <v>100</v>
      </c>
      <c r="F287">
        <v>114</v>
      </c>
      <c r="G287">
        <v>3.35</v>
      </c>
      <c r="H287">
        <v>2.1999999999999999E-2</v>
      </c>
      <c r="I287" t="s">
        <v>14</v>
      </c>
      <c r="J287" t="s">
        <v>15</v>
      </c>
      <c r="K287" t="s">
        <v>16</v>
      </c>
    </row>
    <row r="288" spans="1:11" x14ac:dyDescent="0.25">
      <c r="A288">
        <v>50</v>
      </c>
      <c r="B288">
        <v>0</v>
      </c>
      <c r="C288">
        <v>77</v>
      </c>
      <c r="D288">
        <v>100</v>
      </c>
      <c r="E288">
        <v>68</v>
      </c>
      <c r="F288">
        <v>166</v>
      </c>
      <c r="G288">
        <v>1.63</v>
      </c>
      <c r="H288">
        <v>3.0000000000000001E-3</v>
      </c>
      <c r="I288" t="s">
        <v>11</v>
      </c>
      <c r="J288" t="s">
        <v>17</v>
      </c>
      <c r="K288" t="s">
        <v>18</v>
      </c>
    </row>
    <row r="289" spans="1:11" x14ac:dyDescent="0.25">
      <c r="A289">
        <v>44</v>
      </c>
      <c r="B289">
        <v>0</v>
      </c>
      <c r="C289">
        <v>117</v>
      </c>
      <c r="D289">
        <v>112</v>
      </c>
      <c r="E289">
        <v>74</v>
      </c>
      <c r="F289">
        <v>113</v>
      </c>
      <c r="G289">
        <v>2.64</v>
      </c>
      <c r="H289">
        <v>8.9999999999999993E-3</v>
      </c>
      <c r="I289" t="s">
        <v>11</v>
      </c>
      <c r="J289" t="s">
        <v>17</v>
      </c>
      <c r="K289" t="s">
        <v>18</v>
      </c>
    </row>
    <row r="290" spans="1:11" x14ac:dyDescent="0.25">
      <c r="A290">
        <v>63</v>
      </c>
      <c r="B290">
        <v>1</v>
      </c>
      <c r="C290">
        <v>89</v>
      </c>
      <c r="D290">
        <v>87</v>
      </c>
      <c r="E290">
        <v>53</v>
      </c>
      <c r="F290">
        <v>81</v>
      </c>
      <c r="G290">
        <v>0.96099999999999997</v>
      </c>
      <c r="H290">
        <v>1.4999999999999999E-2</v>
      </c>
      <c r="I290" t="s">
        <v>14</v>
      </c>
      <c r="J290" t="s">
        <v>15</v>
      </c>
      <c r="K290" t="s">
        <v>16</v>
      </c>
    </row>
    <row r="291" spans="1:11" x14ac:dyDescent="0.25">
      <c r="A291">
        <v>53</v>
      </c>
      <c r="B291">
        <v>0</v>
      </c>
      <c r="C291">
        <v>82</v>
      </c>
      <c r="D291">
        <v>80</v>
      </c>
      <c r="E291">
        <v>80</v>
      </c>
      <c r="F291">
        <v>118</v>
      </c>
      <c r="G291">
        <v>1.64</v>
      </c>
      <c r="H291">
        <v>8.0000000000000002E-3</v>
      </c>
      <c r="I291" t="s">
        <v>11</v>
      </c>
      <c r="J291" t="s">
        <v>17</v>
      </c>
      <c r="K291" t="s">
        <v>18</v>
      </c>
    </row>
    <row r="292" spans="1:11" x14ac:dyDescent="0.25">
      <c r="A292">
        <v>68</v>
      </c>
      <c r="B292">
        <v>0</v>
      </c>
      <c r="C292">
        <v>87</v>
      </c>
      <c r="D292">
        <v>80</v>
      </c>
      <c r="E292">
        <v>50</v>
      </c>
      <c r="F292">
        <v>77</v>
      </c>
      <c r="G292">
        <v>1.22</v>
      </c>
      <c r="H292">
        <v>6.0000000000000001E-3</v>
      </c>
      <c r="I292" t="s">
        <v>11</v>
      </c>
      <c r="J292" t="s">
        <v>17</v>
      </c>
      <c r="K292" t="s">
        <v>18</v>
      </c>
    </row>
    <row r="293" spans="1:11" x14ac:dyDescent="0.25">
      <c r="A293">
        <v>63</v>
      </c>
      <c r="B293">
        <v>0</v>
      </c>
      <c r="C293">
        <v>82</v>
      </c>
      <c r="D293">
        <v>84</v>
      </c>
      <c r="E293">
        <v>54</v>
      </c>
      <c r="F293">
        <v>126</v>
      </c>
      <c r="G293">
        <v>1.93</v>
      </c>
      <c r="H293">
        <v>7.0000000000000001E-3</v>
      </c>
      <c r="I293" t="s">
        <v>11</v>
      </c>
      <c r="J293" t="s">
        <v>17</v>
      </c>
      <c r="K293" t="s">
        <v>18</v>
      </c>
    </row>
    <row r="294" spans="1:11" x14ac:dyDescent="0.25">
      <c r="A294">
        <v>50</v>
      </c>
      <c r="B294">
        <v>1</v>
      </c>
      <c r="C294">
        <v>64</v>
      </c>
      <c r="D294">
        <v>83</v>
      </c>
      <c r="E294">
        <v>60</v>
      </c>
      <c r="F294">
        <v>100</v>
      </c>
      <c r="G294">
        <v>3.36</v>
      </c>
      <c r="H294">
        <v>0.01</v>
      </c>
      <c r="I294" t="s">
        <v>11</v>
      </c>
      <c r="J294" t="s">
        <v>17</v>
      </c>
      <c r="K294" t="s">
        <v>18</v>
      </c>
    </row>
    <row r="295" spans="1:11" x14ac:dyDescent="0.25">
      <c r="A295">
        <v>50</v>
      </c>
      <c r="B295">
        <v>1</v>
      </c>
      <c r="C295">
        <v>74</v>
      </c>
      <c r="D295">
        <v>95</v>
      </c>
      <c r="E295">
        <v>53</v>
      </c>
      <c r="F295">
        <v>184</v>
      </c>
      <c r="G295">
        <v>3.94</v>
      </c>
      <c r="H295">
        <v>0.26700000000000002</v>
      </c>
      <c r="I295" t="s">
        <v>14</v>
      </c>
      <c r="J295" t="s">
        <v>15</v>
      </c>
      <c r="K295" t="s">
        <v>16</v>
      </c>
    </row>
    <row r="296" spans="1:11" x14ac:dyDescent="0.25">
      <c r="A296">
        <v>58</v>
      </c>
      <c r="B296">
        <v>1</v>
      </c>
      <c r="C296">
        <v>61</v>
      </c>
      <c r="D296">
        <v>96</v>
      </c>
      <c r="E296">
        <v>48</v>
      </c>
      <c r="F296">
        <v>91</v>
      </c>
      <c r="G296">
        <v>2.2000000000000002</v>
      </c>
      <c r="H296">
        <v>0.188</v>
      </c>
      <c r="I296" t="s">
        <v>14</v>
      </c>
      <c r="J296" t="s">
        <v>15</v>
      </c>
      <c r="K296" t="s">
        <v>16</v>
      </c>
    </row>
    <row r="297" spans="1:11" x14ac:dyDescent="0.25">
      <c r="A297">
        <v>63</v>
      </c>
      <c r="B297">
        <v>0</v>
      </c>
      <c r="C297">
        <v>74</v>
      </c>
      <c r="D297">
        <v>119</v>
      </c>
      <c r="E297">
        <v>78</v>
      </c>
      <c r="F297">
        <v>103</v>
      </c>
      <c r="G297">
        <v>2.98</v>
      </c>
      <c r="H297">
        <v>8.0000000000000002E-3</v>
      </c>
      <c r="I297" t="s">
        <v>11</v>
      </c>
      <c r="J297" t="s">
        <v>17</v>
      </c>
      <c r="K297" t="s">
        <v>18</v>
      </c>
    </row>
    <row r="298" spans="1:11" x14ac:dyDescent="0.25">
      <c r="A298">
        <v>70</v>
      </c>
      <c r="B298">
        <v>1</v>
      </c>
      <c r="C298">
        <v>61</v>
      </c>
      <c r="D298">
        <v>119</v>
      </c>
      <c r="E298">
        <v>75</v>
      </c>
      <c r="F298">
        <v>97</v>
      </c>
      <c r="G298">
        <v>8.23</v>
      </c>
      <c r="H298">
        <v>1.6E-2</v>
      </c>
      <c r="I298" t="s">
        <v>14</v>
      </c>
      <c r="J298" t="s">
        <v>15</v>
      </c>
      <c r="K298" t="s">
        <v>16</v>
      </c>
    </row>
    <row r="299" spans="1:11" x14ac:dyDescent="0.25">
      <c r="A299">
        <v>91</v>
      </c>
      <c r="B299">
        <v>1</v>
      </c>
      <c r="C299">
        <v>80</v>
      </c>
      <c r="D299">
        <v>65</v>
      </c>
      <c r="E299">
        <v>53</v>
      </c>
      <c r="F299">
        <v>94</v>
      </c>
      <c r="G299">
        <v>5.37</v>
      </c>
      <c r="H299">
        <v>1.2999999999999999E-2</v>
      </c>
      <c r="I299" t="s">
        <v>11</v>
      </c>
      <c r="J299" t="s">
        <v>17</v>
      </c>
      <c r="K299" t="s">
        <v>18</v>
      </c>
    </row>
    <row r="300" spans="1:11" x14ac:dyDescent="0.25">
      <c r="A300">
        <v>60</v>
      </c>
      <c r="B300">
        <v>1</v>
      </c>
      <c r="C300">
        <v>83</v>
      </c>
      <c r="D300">
        <v>126</v>
      </c>
      <c r="E300">
        <v>76</v>
      </c>
      <c r="F300">
        <v>246</v>
      </c>
      <c r="G300">
        <v>2.9</v>
      </c>
      <c r="H300">
        <v>1.9E-2</v>
      </c>
      <c r="I300" t="s">
        <v>14</v>
      </c>
      <c r="J300" t="s">
        <v>15</v>
      </c>
      <c r="K300" t="s">
        <v>16</v>
      </c>
    </row>
    <row r="301" spans="1:11" x14ac:dyDescent="0.25">
      <c r="A301">
        <v>65</v>
      </c>
      <c r="B301">
        <v>1</v>
      </c>
      <c r="C301">
        <v>72</v>
      </c>
      <c r="D301">
        <v>100</v>
      </c>
      <c r="E301">
        <v>57</v>
      </c>
      <c r="F301">
        <v>93</v>
      </c>
      <c r="G301">
        <v>3.46</v>
      </c>
      <c r="H301">
        <v>0.106</v>
      </c>
      <c r="I301" t="s">
        <v>14</v>
      </c>
      <c r="J301" t="s">
        <v>15</v>
      </c>
      <c r="K301" t="s">
        <v>16</v>
      </c>
    </row>
    <row r="302" spans="1:11" x14ac:dyDescent="0.25">
      <c r="A302">
        <v>42</v>
      </c>
      <c r="B302">
        <v>1</v>
      </c>
      <c r="C302">
        <v>82</v>
      </c>
      <c r="D302">
        <v>120</v>
      </c>
      <c r="E302">
        <v>80</v>
      </c>
      <c r="F302">
        <v>111</v>
      </c>
      <c r="G302">
        <v>1.41</v>
      </c>
      <c r="H302">
        <v>3.0000000000000001E-3</v>
      </c>
      <c r="I302" t="s">
        <v>11</v>
      </c>
      <c r="J302" t="s">
        <v>17</v>
      </c>
      <c r="K302" t="s">
        <v>18</v>
      </c>
    </row>
    <row r="303" spans="1:11" x14ac:dyDescent="0.25">
      <c r="A303">
        <v>51</v>
      </c>
      <c r="B303">
        <v>1</v>
      </c>
      <c r="C303">
        <v>83</v>
      </c>
      <c r="D303">
        <v>102</v>
      </c>
      <c r="E303">
        <v>68</v>
      </c>
      <c r="F303">
        <v>157</v>
      </c>
      <c r="G303">
        <v>2.5</v>
      </c>
      <c r="H303">
        <v>3.5999999999999997E-2</v>
      </c>
      <c r="I303" t="s">
        <v>14</v>
      </c>
      <c r="J303" t="s">
        <v>15</v>
      </c>
      <c r="K303" t="s">
        <v>16</v>
      </c>
    </row>
    <row r="304" spans="1:11" x14ac:dyDescent="0.25">
      <c r="A304">
        <v>65</v>
      </c>
      <c r="B304">
        <v>1</v>
      </c>
      <c r="C304">
        <v>70</v>
      </c>
      <c r="D304">
        <v>118</v>
      </c>
      <c r="E304">
        <v>72</v>
      </c>
      <c r="F304">
        <v>222</v>
      </c>
      <c r="G304">
        <v>2</v>
      </c>
      <c r="H304">
        <v>0.17899999999999999</v>
      </c>
      <c r="I304" t="s">
        <v>14</v>
      </c>
      <c r="J304" t="s">
        <v>15</v>
      </c>
      <c r="K304" t="s">
        <v>16</v>
      </c>
    </row>
    <row r="305" spans="1:11" x14ac:dyDescent="0.25">
      <c r="A305">
        <v>41</v>
      </c>
      <c r="B305">
        <v>1</v>
      </c>
      <c r="C305">
        <v>92</v>
      </c>
      <c r="D305">
        <v>147</v>
      </c>
      <c r="E305">
        <v>78</v>
      </c>
      <c r="F305">
        <v>155</v>
      </c>
      <c r="G305">
        <v>7.01</v>
      </c>
      <c r="H305">
        <v>3.0000000000000001E-3</v>
      </c>
      <c r="I305" t="s">
        <v>14</v>
      </c>
      <c r="J305" t="s">
        <v>15</v>
      </c>
      <c r="K305" t="s">
        <v>16</v>
      </c>
    </row>
    <row r="306" spans="1:11" x14ac:dyDescent="0.25">
      <c r="A306">
        <v>75</v>
      </c>
      <c r="B306">
        <v>0</v>
      </c>
      <c r="C306">
        <v>89</v>
      </c>
      <c r="D306">
        <v>145</v>
      </c>
      <c r="E306">
        <v>68</v>
      </c>
      <c r="F306">
        <v>96</v>
      </c>
      <c r="G306">
        <v>2.09</v>
      </c>
      <c r="H306">
        <v>0.51800000000000002</v>
      </c>
      <c r="I306" t="s">
        <v>14</v>
      </c>
      <c r="J306" t="s">
        <v>15</v>
      </c>
      <c r="K306" t="s">
        <v>16</v>
      </c>
    </row>
    <row r="307" spans="1:11" x14ac:dyDescent="0.25">
      <c r="A307">
        <v>58</v>
      </c>
      <c r="B307">
        <v>1</v>
      </c>
      <c r="C307">
        <v>90</v>
      </c>
      <c r="D307">
        <v>150</v>
      </c>
      <c r="E307">
        <v>84</v>
      </c>
      <c r="F307">
        <v>94</v>
      </c>
      <c r="G307">
        <v>1.43</v>
      </c>
      <c r="H307">
        <v>0.42499999999999999</v>
      </c>
      <c r="I307" t="s">
        <v>14</v>
      </c>
      <c r="J307" t="s">
        <v>15</v>
      </c>
      <c r="K307" t="s">
        <v>16</v>
      </c>
    </row>
    <row r="308" spans="1:11" x14ac:dyDescent="0.25">
      <c r="A308">
        <v>42</v>
      </c>
      <c r="B308">
        <v>1</v>
      </c>
      <c r="C308">
        <v>88</v>
      </c>
      <c r="D308">
        <v>152</v>
      </c>
      <c r="E308">
        <v>87</v>
      </c>
      <c r="F308">
        <v>113</v>
      </c>
      <c r="G308">
        <v>2.31</v>
      </c>
      <c r="H308">
        <v>3.0000000000000001E-3</v>
      </c>
      <c r="I308" t="s">
        <v>11</v>
      </c>
      <c r="J308" t="s">
        <v>12</v>
      </c>
      <c r="K308" t="s">
        <v>13</v>
      </c>
    </row>
    <row r="309" spans="1:11" x14ac:dyDescent="0.25">
      <c r="A309">
        <v>72</v>
      </c>
      <c r="B309">
        <v>0</v>
      </c>
      <c r="C309">
        <v>88</v>
      </c>
      <c r="D309">
        <v>155</v>
      </c>
      <c r="E309">
        <v>85</v>
      </c>
      <c r="F309">
        <v>202</v>
      </c>
      <c r="G309">
        <v>64.86</v>
      </c>
      <c r="H309">
        <v>1.9E-2</v>
      </c>
      <c r="I309" t="s">
        <v>14</v>
      </c>
      <c r="J309" t="s">
        <v>15</v>
      </c>
      <c r="K309" t="s">
        <v>16</v>
      </c>
    </row>
    <row r="310" spans="1:11" x14ac:dyDescent="0.25">
      <c r="A310">
        <v>60</v>
      </c>
      <c r="B310">
        <v>1</v>
      </c>
      <c r="C310">
        <v>83</v>
      </c>
      <c r="D310">
        <v>153</v>
      </c>
      <c r="E310">
        <v>91</v>
      </c>
      <c r="F310">
        <v>104</v>
      </c>
      <c r="G310">
        <v>0.51</v>
      </c>
      <c r="H310">
        <v>0.01</v>
      </c>
      <c r="I310" t="s">
        <v>11</v>
      </c>
      <c r="J310" t="s">
        <v>12</v>
      </c>
      <c r="K310" t="s">
        <v>13</v>
      </c>
    </row>
    <row r="311" spans="1:11" x14ac:dyDescent="0.25">
      <c r="A311">
        <v>58</v>
      </c>
      <c r="B311">
        <v>1</v>
      </c>
      <c r="C311">
        <v>60</v>
      </c>
      <c r="D311">
        <v>144</v>
      </c>
      <c r="E311">
        <v>79</v>
      </c>
      <c r="F311">
        <v>99</v>
      </c>
      <c r="G311">
        <v>1.65</v>
      </c>
      <c r="H311">
        <v>0.43099999999999999</v>
      </c>
      <c r="I311" t="s">
        <v>14</v>
      </c>
      <c r="J311" t="s">
        <v>15</v>
      </c>
      <c r="K311" t="s">
        <v>16</v>
      </c>
    </row>
    <row r="312" spans="1:11" x14ac:dyDescent="0.25">
      <c r="A312">
        <v>62</v>
      </c>
      <c r="B312">
        <v>1</v>
      </c>
      <c r="C312">
        <v>70</v>
      </c>
      <c r="D312">
        <v>175</v>
      </c>
      <c r="E312">
        <v>92</v>
      </c>
      <c r="F312">
        <v>107</v>
      </c>
      <c r="G312">
        <v>0.95799999999999996</v>
      </c>
      <c r="H312">
        <v>2.73</v>
      </c>
      <c r="I312" t="s">
        <v>14</v>
      </c>
      <c r="J312" t="s">
        <v>15</v>
      </c>
      <c r="K312" t="s">
        <v>16</v>
      </c>
    </row>
    <row r="313" spans="1:11" x14ac:dyDescent="0.25">
      <c r="A313">
        <v>63</v>
      </c>
      <c r="B313">
        <v>1</v>
      </c>
      <c r="C313">
        <v>74</v>
      </c>
      <c r="D313">
        <v>208</v>
      </c>
      <c r="E313">
        <v>100</v>
      </c>
      <c r="F313">
        <v>100</v>
      </c>
      <c r="G313">
        <v>2.54</v>
      </c>
      <c r="H313">
        <v>0.14499999999999999</v>
      </c>
      <c r="I313" t="s">
        <v>14</v>
      </c>
      <c r="J313" t="s">
        <v>15</v>
      </c>
      <c r="K313" t="s">
        <v>16</v>
      </c>
    </row>
    <row r="314" spans="1:11" x14ac:dyDescent="0.25">
      <c r="A314">
        <v>60</v>
      </c>
      <c r="B314">
        <v>1</v>
      </c>
      <c r="C314">
        <v>75</v>
      </c>
      <c r="D314">
        <v>160</v>
      </c>
      <c r="E314">
        <v>70</v>
      </c>
      <c r="F314">
        <v>154</v>
      </c>
      <c r="G314">
        <v>4.0199999999999996</v>
      </c>
      <c r="H314">
        <v>0.33100000000000002</v>
      </c>
      <c r="I314" t="s">
        <v>14</v>
      </c>
      <c r="J314" t="s">
        <v>15</v>
      </c>
      <c r="K314" t="s">
        <v>16</v>
      </c>
    </row>
    <row r="315" spans="1:11" x14ac:dyDescent="0.25">
      <c r="A315">
        <v>78</v>
      </c>
      <c r="B315">
        <v>1</v>
      </c>
      <c r="C315">
        <v>74</v>
      </c>
      <c r="D315">
        <v>150</v>
      </c>
      <c r="E315">
        <v>90</v>
      </c>
      <c r="F315">
        <v>105</v>
      </c>
      <c r="G315">
        <v>1.53</v>
      </c>
      <c r="H315">
        <v>3.4000000000000002E-2</v>
      </c>
      <c r="I315" t="s">
        <v>14</v>
      </c>
      <c r="J315" t="s">
        <v>15</v>
      </c>
      <c r="K315" t="s">
        <v>16</v>
      </c>
    </row>
    <row r="316" spans="1:11" x14ac:dyDescent="0.25">
      <c r="A316">
        <v>53</v>
      </c>
      <c r="B316">
        <v>0</v>
      </c>
      <c r="C316">
        <v>64</v>
      </c>
      <c r="D316">
        <v>154</v>
      </c>
      <c r="E316">
        <v>97</v>
      </c>
      <c r="F316">
        <v>82</v>
      </c>
      <c r="G316">
        <v>2.25</v>
      </c>
      <c r="H316">
        <v>1.7000000000000001E-2</v>
      </c>
      <c r="I316" t="s">
        <v>14</v>
      </c>
      <c r="J316" t="s">
        <v>15</v>
      </c>
      <c r="K316" t="s">
        <v>16</v>
      </c>
    </row>
    <row r="317" spans="1:11" x14ac:dyDescent="0.25">
      <c r="A317">
        <v>49</v>
      </c>
      <c r="B317">
        <v>1</v>
      </c>
      <c r="C317">
        <v>86</v>
      </c>
      <c r="D317">
        <v>146</v>
      </c>
      <c r="E317">
        <v>92</v>
      </c>
      <c r="F317">
        <v>118</v>
      </c>
      <c r="G317">
        <v>1.93</v>
      </c>
      <c r="H317">
        <v>6.0000000000000001E-3</v>
      </c>
      <c r="I317" t="s">
        <v>11</v>
      </c>
      <c r="J317" t="s">
        <v>12</v>
      </c>
      <c r="K317" t="s">
        <v>13</v>
      </c>
    </row>
    <row r="318" spans="1:11" x14ac:dyDescent="0.25">
      <c r="A318">
        <v>70</v>
      </c>
      <c r="B318">
        <v>0</v>
      </c>
      <c r="C318">
        <v>80</v>
      </c>
      <c r="D318">
        <v>130</v>
      </c>
      <c r="E318">
        <v>85</v>
      </c>
      <c r="F318">
        <v>230</v>
      </c>
      <c r="G318">
        <v>0.92100000000000004</v>
      </c>
      <c r="H318">
        <v>0.40100000000000002</v>
      </c>
      <c r="I318" t="s">
        <v>14</v>
      </c>
      <c r="J318" t="s">
        <v>15</v>
      </c>
      <c r="K318" t="s">
        <v>16</v>
      </c>
    </row>
    <row r="319" spans="1:11" x14ac:dyDescent="0.25">
      <c r="A319">
        <v>21</v>
      </c>
      <c r="B319">
        <v>0</v>
      </c>
      <c r="C319">
        <v>62</v>
      </c>
      <c r="D319">
        <v>76</v>
      </c>
      <c r="E319">
        <v>55</v>
      </c>
      <c r="F319">
        <v>111</v>
      </c>
      <c r="G319">
        <v>3.11</v>
      </c>
      <c r="H319">
        <v>3.0000000000000001E-3</v>
      </c>
      <c r="I319" t="s">
        <v>11</v>
      </c>
      <c r="J319" t="s">
        <v>17</v>
      </c>
      <c r="K319" t="s">
        <v>18</v>
      </c>
    </row>
    <row r="320" spans="1:11" x14ac:dyDescent="0.25">
      <c r="A320">
        <v>50</v>
      </c>
      <c r="B320">
        <v>0</v>
      </c>
      <c r="C320">
        <v>61</v>
      </c>
      <c r="D320">
        <v>90</v>
      </c>
      <c r="E320">
        <v>57</v>
      </c>
      <c r="F320">
        <v>100</v>
      </c>
      <c r="G320">
        <v>1.43</v>
      </c>
      <c r="H320">
        <v>3.0000000000000001E-3</v>
      </c>
      <c r="I320" t="s">
        <v>11</v>
      </c>
      <c r="J320" t="s">
        <v>17</v>
      </c>
      <c r="K320" t="s">
        <v>18</v>
      </c>
    </row>
    <row r="321" spans="1:11" x14ac:dyDescent="0.25">
      <c r="A321">
        <v>65</v>
      </c>
      <c r="B321">
        <v>0</v>
      </c>
      <c r="C321">
        <v>69</v>
      </c>
      <c r="D321">
        <v>94</v>
      </c>
      <c r="E321">
        <v>55</v>
      </c>
      <c r="F321">
        <v>86</v>
      </c>
      <c r="G321">
        <v>1.77</v>
      </c>
      <c r="H321">
        <v>1.2E-2</v>
      </c>
      <c r="I321" t="s">
        <v>11</v>
      </c>
      <c r="J321" t="s">
        <v>17</v>
      </c>
      <c r="K321" t="s">
        <v>18</v>
      </c>
    </row>
    <row r="322" spans="1:11" x14ac:dyDescent="0.25">
      <c r="A322">
        <v>55</v>
      </c>
      <c r="B322">
        <v>1</v>
      </c>
      <c r="C322">
        <v>62</v>
      </c>
      <c r="D322">
        <v>91</v>
      </c>
      <c r="E322">
        <v>50</v>
      </c>
      <c r="F322">
        <v>114</v>
      </c>
      <c r="G322">
        <v>31.2</v>
      </c>
      <c r="H322">
        <v>0.28799999999999998</v>
      </c>
      <c r="I322" t="s">
        <v>14</v>
      </c>
      <c r="J322" t="s">
        <v>15</v>
      </c>
      <c r="K322" t="s">
        <v>16</v>
      </c>
    </row>
    <row r="323" spans="1:11" x14ac:dyDescent="0.25">
      <c r="A323">
        <v>26</v>
      </c>
      <c r="B323">
        <v>1</v>
      </c>
      <c r="C323">
        <v>70</v>
      </c>
      <c r="D323">
        <v>92</v>
      </c>
      <c r="E323">
        <v>55</v>
      </c>
      <c r="F323">
        <v>108</v>
      </c>
      <c r="G323">
        <v>1.45</v>
      </c>
      <c r="H323">
        <v>3.0000000000000001E-3</v>
      </c>
      <c r="I323" t="s">
        <v>11</v>
      </c>
      <c r="J323" t="s">
        <v>17</v>
      </c>
      <c r="K323" t="s">
        <v>18</v>
      </c>
    </row>
    <row r="324" spans="1:11" x14ac:dyDescent="0.25">
      <c r="A324">
        <v>66</v>
      </c>
      <c r="B324">
        <v>1</v>
      </c>
      <c r="C324">
        <v>68</v>
      </c>
      <c r="D324">
        <v>91</v>
      </c>
      <c r="E324">
        <v>61</v>
      </c>
      <c r="F324">
        <v>111</v>
      </c>
      <c r="G324">
        <v>2.2200000000000002</v>
      </c>
      <c r="H324">
        <v>1.4999999999999999E-2</v>
      </c>
      <c r="I324" t="s">
        <v>14</v>
      </c>
      <c r="J324" t="s">
        <v>15</v>
      </c>
      <c r="K324" t="s">
        <v>16</v>
      </c>
    </row>
    <row r="325" spans="1:11" x14ac:dyDescent="0.25">
      <c r="A325">
        <v>75</v>
      </c>
      <c r="B325">
        <v>0</v>
      </c>
      <c r="C325">
        <v>70</v>
      </c>
      <c r="D325">
        <v>134</v>
      </c>
      <c r="E325">
        <v>58</v>
      </c>
      <c r="F325">
        <v>217</v>
      </c>
      <c r="G325">
        <v>2.82</v>
      </c>
      <c r="H325">
        <v>1.4999999999999999E-2</v>
      </c>
      <c r="I325" t="s">
        <v>14</v>
      </c>
      <c r="J325" t="s">
        <v>15</v>
      </c>
      <c r="K325" t="s">
        <v>16</v>
      </c>
    </row>
    <row r="326" spans="1:11" x14ac:dyDescent="0.25">
      <c r="A326">
        <v>45</v>
      </c>
      <c r="B326">
        <v>1</v>
      </c>
      <c r="C326">
        <v>77</v>
      </c>
      <c r="D326">
        <v>130</v>
      </c>
      <c r="E326">
        <v>79</v>
      </c>
      <c r="F326">
        <v>116</v>
      </c>
      <c r="G326">
        <v>23.97</v>
      </c>
      <c r="H326">
        <v>3.0000000000000001E-3</v>
      </c>
      <c r="I326" t="s">
        <v>14</v>
      </c>
      <c r="J326" t="s">
        <v>15</v>
      </c>
      <c r="K326" t="s">
        <v>16</v>
      </c>
    </row>
    <row r="327" spans="1:11" x14ac:dyDescent="0.25">
      <c r="A327">
        <v>55</v>
      </c>
      <c r="B327">
        <v>0</v>
      </c>
      <c r="C327">
        <v>73</v>
      </c>
      <c r="D327">
        <v>125</v>
      </c>
      <c r="E327">
        <v>78</v>
      </c>
      <c r="F327">
        <v>125</v>
      </c>
      <c r="G327">
        <v>95.34</v>
      </c>
      <c r="H327">
        <v>3.0000000000000001E-3</v>
      </c>
      <c r="I327" t="s">
        <v>14</v>
      </c>
      <c r="J327" t="s">
        <v>15</v>
      </c>
      <c r="K327" t="s">
        <v>16</v>
      </c>
    </row>
    <row r="328" spans="1:11" x14ac:dyDescent="0.25">
      <c r="A328">
        <v>55</v>
      </c>
      <c r="B328">
        <v>0</v>
      </c>
      <c r="C328">
        <v>89</v>
      </c>
      <c r="D328">
        <v>141</v>
      </c>
      <c r="E328">
        <v>93</v>
      </c>
      <c r="F328">
        <v>95</v>
      </c>
      <c r="G328">
        <v>7.97</v>
      </c>
      <c r="H328">
        <v>3.2000000000000001E-2</v>
      </c>
      <c r="I328" t="s">
        <v>14</v>
      </c>
      <c r="J328" t="s">
        <v>15</v>
      </c>
      <c r="K328" t="s">
        <v>16</v>
      </c>
    </row>
    <row r="329" spans="1:11" x14ac:dyDescent="0.25">
      <c r="A329">
        <v>86</v>
      </c>
      <c r="B329">
        <v>1</v>
      </c>
      <c r="C329">
        <v>81</v>
      </c>
      <c r="D329">
        <v>125</v>
      </c>
      <c r="E329">
        <v>79</v>
      </c>
      <c r="F329">
        <v>114</v>
      </c>
      <c r="G329">
        <v>2.2400000000000002</v>
      </c>
      <c r="H329">
        <v>1.7999999999999999E-2</v>
      </c>
      <c r="I329" t="s">
        <v>14</v>
      </c>
      <c r="J329" t="s">
        <v>15</v>
      </c>
      <c r="K329" t="s">
        <v>16</v>
      </c>
    </row>
    <row r="330" spans="1:11" x14ac:dyDescent="0.25">
      <c r="A330">
        <v>60</v>
      </c>
      <c r="B330">
        <v>0</v>
      </c>
      <c r="C330">
        <v>83</v>
      </c>
      <c r="D330">
        <v>104</v>
      </c>
      <c r="E330">
        <v>57</v>
      </c>
      <c r="F330">
        <v>87</v>
      </c>
      <c r="G330">
        <v>104.3</v>
      </c>
      <c r="H330">
        <v>5.0000000000000001E-3</v>
      </c>
      <c r="I330" t="s">
        <v>14</v>
      </c>
      <c r="J330" t="s">
        <v>15</v>
      </c>
      <c r="K330" t="s">
        <v>16</v>
      </c>
    </row>
    <row r="331" spans="1:11" x14ac:dyDescent="0.25">
      <c r="A331">
        <v>31</v>
      </c>
      <c r="B331">
        <v>0</v>
      </c>
      <c r="C331">
        <v>81</v>
      </c>
      <c r="D331">
        <v>125</v>
      </c>
      <c r="E331">
        <v>69</v>
      </c>
      <c r="F331">
        <v>106</v>
      </c>
      <c r="G331">
        <v>13.92</v>
      </c>
      <c r="H331">
        <v>8.0000000000000002E-3</v>
      </c>
      <c r="I331" t="s">
        <v>14</v>
      </c>
      <c r="J331" t="s">
        <v>15</v>
      </c>
      <c r="K331" t="s">
        <v>16</v>
      </c>
    </row>
    <row r="332" spans="1:11" x14ac:dyDescent="0.25">
      <c r="A332">
        <v>34</v>
      </c>
      <c r="B332">
        <v>0</v>
      </c>
      <c r="C332">
        <v>80</v>
      </c>
      <c r="D332">
        <v>109</v>
      </c>
      <c r="E332">
        <v>67</v>
      </c>
      <c r="F332">
        <v>225</v>
      </c>
      <c r="G332">
        <v>3.76</v>
      </c>
      <c r="H332">
        <v>8.9999999999999993E-3</v>
      </c>
      <c r="I332" t="s">
        <v>11</v>
      </c>
      <c r="J332" t="s">
        <v>12</v>
      </c>
      <c r="K332" t="s">
        <v>13</v>
      </c>
    </row>
    <row r="333" spans="1:11" x14ac:dyDescent="0.25">
      <c r="A333">
        <v>46</v>
      </c>
      <c r="B333">
        <v>1</v>
      </c>
      <c r="C333">
        <v>84</v>
      </c>
      <c r="D333">
        <v>87</v>
      </c>
      <c r="E333">
        <v>48</v>
      </c>
      <c r="F333">
        <v>368</v>
      </c>
      <c r="G333">
        <v>6.4</v>
      </c>
      <c r="H333">
        <v>4.2000000000000003E-2</v>
      </c>
      <c r="I333" t="s">
        <v>14</v>
      </c>
      <c r="J333" t="s">
        <v>15</v>
      </c>
      <c r="K333" t="s">
        <v>16</v>
      </c>
    </row>
    <row r="334" spans="1:11" x14ac:dyDescent="0.25">
      <c r="A334">
        <v>75</v>
      </c>
      <c r="B334">
        <v>0</v>
      </c>
      <c r="C334">
        <v>80</v>
      </c>
      <c r="D334">
        <v>108</v>
      </c>
      <c r="E334">
        <v>79</v>
      </c>
      <c r="F334">
        <v>168</v>
      </c>
      <c r="G334">
        <v>2.6</v>
      </c>
      <c r="H334">
        <v>1.4E-2</v>
      </c>
      <c r="I334" t="s">
        <v>11</v>
      </c>
      <c r="J334" t="s">
        <v>17</v>
      </c>
      <c r="K334" t="s">
        <v>18</v>
      </c>
    </row>
    <row r="335" spans="1:11" x14ac:dyDescent="0.25">
      <c r="A335">
        <v>62</v>
      </c>
      <c r="B335">
        <v>1</v>
      </c>
      <c r="C335">
        <v>81</v>
      </c>
      <c r="D335">
        <v>95</v>
      </c>
      <c r="E335">
        <v>61</v>
      </c>
      <c r="F335">
        <v>408</v>
      </c>
      <c r="G335">
        <v>1.85</v>
      </c>
      <c r="H335">
        <v>2.96</v>
      </c>
      <c r="I335" t="s">
        <v>14</v>
      </c>
      <c r="J335" t="s">
        <v>15</v>
      </c>
      <c r="K335" t="s">
        <v>16</v>
      </c>
    </row>
    <row r="336" spans="1:11" x14ac:dyDescent="0.25">
      <c r="A336">
        <v>33</v>
      </c>
      <c r="B336">
        <v>1</v>
      </c>
      <c r="C336">
        <v>82</v>
      </c>
      <c r="D336">
        <v>138</v>
      </c>
      <c r="E336">
        <v>93</v>
      </c>
      <c r="F336">
        <v>100</v>
      </c>
      <c r="G336">
        <v>1.77</v>
      </c>
      <c r="H336">
        <v>2.5000000000000001E-2</v>
      </c>
      <c r="I336" t="s">
        <v>14</v>
      </c>
      <c r="J336" t="s">
        <v>15</v>
      </c>
      <c r="K336" t="s">
        <v>16</v>
      </c>
    </row>
    <row r="337" spans="1:11" x14ac:dyDescent="0.25">
      <c r="A337">
        <v>70</v>
      </c>
      <c r="B337">
        <v>1</v>
      </c>
      <c r="C337">
        <v>67</v>
      </c>
      <c r="D337">
        <v>113</v>
      </c>
      <c r="E337">
        <v>82</v>
      </c>
      <c r="F337">
        <v>131</v>
      </c>
      <c r="G337">
        <v>3.97</v>
      </c>
      <c r="H337">
        <v>4.0000000000000001E-3</v>
      </c>
      <c r="I337" t="s">
        <v>11</v>
      </c>
      <c r="J337" t="s">
        <v>17</v>
      </c>
      <c r="K337" t="s">
        <v>18</v>
      </c>
    </row>
    <row r="338" spans="1:11" x14ac:dyDescent="0.25">
      <c r="A338">
        <v>53</v>
      </c>
      <c r="B338">
        <v>1</v>
      </c>
      <c r="C338">
        <v>66</v>
      </c>
      <c r="D338">
        <v>112</v>
      </c>
      <c r="E338">
        <v>74</v>
      </c>
      <c r="F338">
        <v>302</v>
      </c>
      <c r="G338">
        <v>1.69</v>
      </c>
      <c r="H338">
        <v>9.5000000000000001E-2</v>
      </c>
      <c r="I338" t="s">
        <v>14</v>
      </c>
      <c r="J338" t="s">
        <v>15</v>
      </c>
      <c r="K338" t="s">
        <v>16</v>
      </c>
    </row>
    <row r="339" spans="1:11" x14ac:dyDescent="0.25">
      <c r="A339">
        <v>48</v>
      </c>
      <c r="B339">
        <v>0</v>
      </c>
      <c r="C339">
        <v>74</v>
      </c>
      <c r="D339">
        <v>118</v>
      </c>
      <c r="E339">
        <v>78</v>
      </c>
      <c r="F339">
        <v>141</v>
      </c>
      <c r="G339">
        <v>18.96</v>
      </c>
      <c r="H339">
        <v>7.0000000000000001E-3</v>
      </c>
      <c r="I339" t="s">
        <v>14</v>
      </c>
      <c r="J339" t="s">
        <v>15</v>
      </c>
      <c r="K339" t="s">
        <v>16</v>
      </c>
    </row>
    <row r="340" spans="1:11" x14ac:dyDescent="0.25">
      <c r="A340">
        <v>70</v>
      </c>
      <c r="B340">
        <v>1</v>
      </c>
      <c r="C340">
        <v>60</v>
      </c>
      <c r="D340">
        <v>104</v>
      </c>
      <c r="E340">
        <v>60</v>
      </c>
      <c r="F340">
        <v>500</v>
      </c>
      <c r="G340">
        <v>5.23</v>
      </c>
      <c r="H340">
        <v>9.5000000000000001E-2</v>
      </c>
      <c r="I340" t="s">
        <v>14</v>
      </c>
      <c r="J340" t="s">
        <v>15</v>
      </c>
      <c r="K340" t="s">
        <v>16</v>
      </c>
    </row>
    <row r="341" spans="1:11" x14ac:dyDescent="0.25">
      <c r="A341">
        <v>75</v>
      </c>
      <c r="B341">
        <v>0</v>
      </c>
      <c r="C341">
        <v>59</v>
      </c>
      <c r="D341">
        <v>125</v>
      </c>
      <c r="E341">
        <v>72</v>
      </c>
      <c r="F341">
        <v>102</v>
      </c>
      <c r="G341">
        <v>4.28</v>
      </c>
      <c r="H341">
        <v>8.0000000000000002E-3</v>
      </c>
      <c r="I341" t="s">
        <v>11</v>
      </c>
      <c r="J341" t="s">
        <v>17</v>
      </c>
      <c r="K341" t="s">
        <v>18</v>
      </c>
    </row>
    <row r="342" spans="1:11" x14ac:dyDescent="0.25">
      <c r="A342">
        <v>56</v>
      </c>
      <c r="B342">
        <v>0</v>
      </c>
      <c r="C342">
        <v>61</v>
      </c>
      <c r="D342">
        <v>117</v>
      </c>
      <c r="E342">
        <v>78</v>
      </c>
      <c r="F342">
        <v>99</v>
      </c>
      <c r="G342">
        <v>25.97</v>
      </c>
      <c r="H342">
        <v>6.0000000000000001E-3</v>
      </c>
      <c r="I342" t="s">
        <v>14</v>
      </c>
      <c r="J342" t="s">
        <v>15</v>
      </c>
      <c r="K342" t="s">
        <v>16</v>
      </c>
    </row>
    <row r="343" spans="1:11" x14ac:dyDescent="0.25">
      <c r="A343">
        <v>50</v>
      </c>
      <c r="B343">
        <v>0</v>
      </c>
      <c r="C343">
        <v>55</v>
      </c>
      <c r="D343">
        <v>109</v>
      </c>
      <c r="E343">
        <v>76</v>
      </c>
      <c r="F343">
        <v>90</v>
      </c>
      <c r="G343">
        <v>15.74</v>
      </c>
      <c r="H343">
        <v>8.0000000000000002E-3</v>
      </c>
      <c r="I343" t="s">
        <v>14</v>
      </c>
      <c r="J343" t="s">
        <v>15</v>
      </c>
      <c r="K343" t="s">
        <v>16</v>
      </c>
    </row>
    <row r="344" spans="1:11" x14ac:dyDescent="0.25">
      <c r="A344">
        <v>56</v>
      </c>
      <c r="B344">
        <v>1</v>
      </c>
      <c r="C344">
        <v>65</v>
      </c>
      <c r="D344">
        <v>129</v>
      </c>
      <c r="E344">
        <v>75</v>
      </c>
      <c r="F344">
        <v>145</v>
      </c>
      <c r="G344">
        <v>3.98</v>
      </c>
      <c r="H344">
        <v>1.4999999999999999E-2</v>
      </c>
      <c r="I344" t="s">
        <v>14</v>
      </c>
      <c r="J344" t="s">
        <v>15</v>
      </c>
      <c r="K344" t="s">
        <v>16</v>
      </c>
    </row>
    <row r="345" spans="1:11" x14ac:dyDescent="0.25">
      <c r="A345">
        <v>70</v>
      </c>
      <c r="B345">
        <v>1</v>
      </c>
      <c r="C345">
        <v>84</v>
      </c>
      <c r="D345">
        <v>128</v>
      </c>
      <c r="E345">
        <v>80</v>
      </c>
      <c r="F345">
        <v>108</v>
      </c>
      <c r="G345">
        <v>2.68</v>
      </c>
      <c r="H345">
        <v>0.26200000000000001</v>
      </c>
      <c r="I345" t="s">
        <v>14</v>
      </c>
      <c r="J345" t="s">
        <v>15</v>
      </c>
      <c r="K345" t="s">
        <v>16</v>
      </c>
    </row>
    <row r="346" spans="1:11" x14ac:dyDescent="0.25">
      <c r="A346">
        <v>60</v>
      </c>
      <c r="B346">
        <v>1</v>
      </c>
      <c r="C346">
        <v>112</v>
      </c>
      <c r="D346">
        <v>115</v>
      </c>
      <c r="E346">
        <v>69</v>
      </c>
      <c r="F346">
        <v>87</v>
      </c>
      <c r="G346">
        <v>5.43</v>
      </c>
      <c r="H346">
        <v>1.2999999999999999E-2</v>
      </c>
      <c r="I346" t="s">
        <v>11</v>
      </c>
      <c r="J346" t="s">
        <v>17</v>
      </c>
      <c r="K346" t="s">
        <v>18</v>
      </c>
    </row>
    <row r="347" spans="1:11" x14ac:dyDescent="0.25">
      <c r="A347">
        <v>29</v>
      </c>
      <c r="B347">
        <v>1</v>
      </c>
      <c r="C347">
        <v>108</v>
      </c>
      <c r="D347">
        <v>111</v>
      </c>
      <c r="E347">
        <v>70</v>
      </c>
      <c r="F347">
        <v>541</v>
      </c>
      <c r="G347">
        <v>1.5</v>
      </c>
      <c r="H347">
        <v>8.8999999999999996E-2</v>
      </c>
      <c r="I347" t="s">
        <v>14</v>
      </c>
      <c r="J347" t="s">
        <v>15</v>
      </c>
      <c r="K347" t="s">
        <v>16</v>
      </c>
    </row>
    <row r="348" spans="1:11" x14ac:dyDescent="0.25">
      <c r="A348">
        <v>60</v>
      </c>
      <c r="B348">
        <v>1</v>
      </c>
      <c r="C348">
        <v>134</v>
      </c>
      <c r="D348">
        <v>111</v>
      </c>
      <c r="E348">
        <v>69</v>
      </c>
      <c r="F348">
        <v>163</v>
      </c>
      <c r="G348">
        <v>3.08</v>
      </c>
      <c r="H348">
        <v>2.5000000000000001E-2</v>
      </c>
      <c r="I348" t="s">
        <v>14</v>
      </c>
      <c r="J348" t="s">
        <v>15</v>
      </c>
      <c r="K348" t="s">
        <v>16</v>
      </c>
    </row>
    <row r="349" spans="1:11" x14ac:dyDescent="0.25">
      <c r="A349">
        <v>70</v>
      </c>
      <c r="B349">
        <v>0</v>
      </c>
      <c r="C349">
        <v>111</v>
      </c>
      <c r="D349">
        <v>125</v>
      </c>
      <c r="E349">
        <v>71</v>
      </c>
      <c r="F349">
        <v>98</v>
      </c>
      <c r="G349">
        <v>1.93</v>
      </c>
      <c r="H349">
        <v>8.0000000000000002E-3</v>
      </c>
      <c r="I349" t="s">
        <v>11</v>
      </c>
      <c r="J349" t="s">
        <v>17</v>
      </c>
      <c r="K349" t="s">
        <v>18</v>
      </c>
    </row>
    <row r="350" spans="1:11" x14ac:dyDescent="0.25">
      <c r="A350">
        <v>50</v>
      </c>
      <c r="B350">
        <v>1</v>
      </c>
      <c r="C350">
        <v>101</v>
      </c>
      <c r="D350">
        <v>102</v>
      </c>
      <c r="E350">
        <v>63</v>
      </c>
      <c r="F350">
        <v>114</v>
      </c>
      <c r="G350">
        <v>12.3</v>
      </c>
      <c r="H350">
        <v>5.0000000000000001E-3</v>
      </c>
      <c r="I350" t="s">
        <v>14</v>
      </c>
      <c r="J350" t="s">
        <v>15</v>
      </c>
      <c r="K350" t="s">
        <v>16</v>
      </c>
    </row>
    <row r="351" spans="1:11" x14ac:dyDescent="0.25">
      <c r="A351">
        <v>62</v>
      </c>
      <c r="B351">
        <v>1</v>
      </c>
      <c r="C351">
        <v>103</v>
      </c>
      <c r="D351">
        <v>115</v>
      </c>
      <c r="E351">
        <v>85</v>
      </c>
      <c r="F351">
        <v>104</v>
      </c>
      <c r="G351">
        <v>0.35299999999999998</v>
      </c>
      <c r="H351">
        <v>2.42</v>
      </c>
      <c r="I351" t="s">
        <v>14</v>
      </c>
      <c r="J351" t="s">
        <v>15</v>
      </c>
      <c r="K351" t="s">
        <v>16</v>
      </c>
    </row>
    <row r="352" spans="1:11" x14ac:dyDescent="0.25">
      <c r="A352">
        <v>41</v>
      </c>
      <c r="B352">
        <v>1</v>
      </c>
      <c r="C352">
        <v>108</v>
      </c>
      <c r="D352">
        <v>100</v>
      </c>
      <c r="E352">
        <v>71</v>
      </c>
      <c r="F352">
        <v>105</v>
      </c>
      <c r="G352">
        <v>3.86</v>
      </c>
      <c r="H352">
        <v>5.0000000000000001E-3</v>
      </c>
      <c r="I352" t="s">
        <v>11</v>
      </c>
      <c r="J352" t="s">
        <v>17</v>
      </c>
      <c r="K352" t="s">
        <v>18</v>
      </c>
    </row>
    <row r="353" spans="1:11" x14ac:dyDescent="0.25">
      <c r="A353">
        <v>69</v>
      </c>
      <c r="B353">
        <v>1</v>
      </c>
      <c r="C353">
        <v>119</v>
      </c>
      <c r="D353">
        <v>113</v>
      </c>
      <c r="E353">
        <v>79</v>
      </c>
      <c r="F353">
        <v>184</v>
      </c>
      <c r="G353">
        <v>8.8699999999999992</v>
      </c>
      <c r="H353">
        <v>5.0000000000000001E-3</v>
      </c>
      <c r="I353" t="s">
        <v>14</v>
      </c>
      <c r="J353" t="s">
        <v>15</v>
      </c>
      <c r="K353" t="s">
        <v>16</v>
      </c>
    </row>
    <row r="354" spans="1:11" x14ac:dyDescent="0.25">
      <c r="A354">
        <v>63</v>
      </c>
      <c r="B354">
        <v>1</v>
      </c>
      <c r="C354">
        <v>113</v>
      </c>
      <c r="D354">
        <v>131</v>
      </c>
      <c r="E354">
        <v>63</v>
      </c>
      <c r="F354">
        <v>66</v>
      </c>
      <c r="G354">
        <v>6.13</v>
      </c>
      <c r="H354">
        <v>1.2999999999999999E-2</v>
      </c>
      <c r="I354" t="s">
        <v>11</v>
      </c>
      <c r="J354" t="s">
        <v>17</v>
      </c>
      <c r="K354" t="s">
        <v>18</v>
      </c>
    </row>
    <row r="355" spans="1:11" x14ac:dyDescent="0.25">
      <c r="A355">
        <v>68</v>
      </c>
      <c r="B355">
        <v>0</v>
      </c>
      <c r="C355">
        <v>62</v>
      </c>
      <c r="D355">
        <v>143</v>
      </c>
      <c r="E355">
        <v>75</v>
      </c>
      <c r="F355">
        <v>102</v>
      </c>
      <c r="G355">
        <v>10.44</v>
      </c>
      <c r="H355">
        <v>6.8000000000000005E-2</v>
      </c>
      <c r="I355" t="s">
        <v>14</v>
      </c>
      <c r="J355" t="s">
        <v>15</v>
      </c>
      <c r="K355" t="s">
        <v>16</v>
      </c>
    </row>
    <row r="356" spans="1:11" x14ac:dyDescent="0.25">
      <c r="A356">
        <v>63</v>
      </c>
      <c r="B356">
        <v>0</v>
      </c>
      <c r="C356">
        <v>51</v>
      </c>
      <c r="D356">
        <v>130</v>
      </c>
      <c r="E356">
        <v>70</v>
      </c>
      <c r="F356">
        <v>77</v>
      </c>
      <c r="G356">
        <v>3.2</v>
      </c>
      <c r="H356">
        <v>6.0000000000000001E-3</v>
      </c>
      <c r="I356" t="s">
        <v>11</v>
      </c>
      <c r="J356" t="s">
        <v>17</v>
      </c>
      <c r="K356" t="s">
        <v>18</v>
      </c>
    </row>
    <row r="357" spans="1:11" x14ac:dyDescent="0.25">
      <c r="A357">
        <v>43</v>
      </c>
      <c r="B357">
        <v>0</v>
      </c>
      <c r="C357">
        <v>52</v>
      </c>
      <c r="D357">
        <v>125</v>
      </c>
      <c r="E357">
        <v>68</v>
      </c>
      <c r="F357">
        <v>100</v>
      </c>
      <c r="G357">
        <v>0.97899999999999998</v>
      </c>
      <c r="H357">
        <v>7.0000000000000001E-3</v>
      </c>
      <c r="I357" t="s">
        <v>11</v>
      </c>
      <c r="J357" t="s">
        <v>17</v>
      </c>
      <c r="K357" t="s">
        <v>18</v>
      </c>
    </row>
    <row r="358" spans="1:11" x14ac:dyDescent="0.25">
      <c r="A358">
        <v>61</v>
      </c>
      <c r="B358">
        <v>1</v>
      </c>
      <c r="C358">
        <v>52</v>
      </c>
      <c r="D358">
        <v>157</v>
      </c>
      <c r="E358">
        <v>75</v>
      </c>
      <c r="F358">
        <v>76</v>
      </c>
      <c r="G358">
        <v>5.83</v>
      </c>
      <c r="H358">
        <v>2.5999999999999999E-2</v>
      </c>
      <c r="I358" t="s">
        <v>14</v>
      </c>
      <c r="J358" t="s">
        <v>15</v>
      </c>
      <c r="K358" t="s">
        <v>16</v>
      </c>
    </row>
    <row r="359" spans="1:11" x14ac:dyDescent="0.25">
      <c r="A359">
        <v>55</v>
      </c>
      <c r="B359">
        <v>0</v>
      </c>
      <c r="C359">
        <v>61</v>
      </c>
      <c r="D359">
        <v>128</v>
      </c>
      <c r="E359">
        <v>49</v>
      </c>
      <c r="F359">
        <v>78</v>
      </c>
      <c r="G359">
        <v>1.98</v>
      </c>
      <c r="H359">
        <v>1.9E-2</v>
      </c>
      <c r="I359" t="s">
        <v>14</v>
      </c>
      <c r="J359" t="s">
        <v>15</v>
      </c>
      <c r="K359" t="s">
        <v>16</v>
      </c>
    </row>
    <row r="360" spans="1:11" x14ac:dyDescent="0.25">
      <c r="A360">
        <v>65</v>
      </c>
      <c r="B360">
        <v>1</v>
      </c>
      <c r="C360">
        <v>68</v>
      </c>
      <c r="D360">
        <v>130</v>
      </c>
      <c r="E360">
        <v>70</v>
      </c>
      <c r="F360">
        <v>274</v>
      </c>
      <c r="G360">
        <v>12.41</v>
      </c>
      <c r="H360">
        <v>1.2E-2</v>
      </c>
      <c r="I360" t="s">
        <v>14</v>
      </c>
      <c r="J360" t="s">
        <v>15</v>
      </c>
      <c r="K360" t="s">
        <v>16</v>
      </c>
    </row>
    <row r="361" spans="1:11" x14ac:dyDescent="0.25">
      <c r="A361">
        <v>63</v>
      </c>
      <c r="B361">
        <v>1</v>
      </c>
      <c r="C361">
        <v>60</v>
      </c>
      <c r="D361">
        <v>122</v>
      </c>
      <c r="E361">
        <v>55</v>
      </c>
      <c r="F361">
        <v>100</v>
      </c>
      <c r="G361">
        <v>34.36</v>
      </c>
      <c r="H361">
        <v>8.1000000000000003E-2</v>
      </c>
      <c r="I361" t="s">
        <v>14</v>
      </c>
      <c r="J361" t="s">
        <v>15</v>
      </c>
      <c r="K361" t="s">
        <v>16</v>
      </c>
    </row>
    <row r="362" spans="1:11" x14ac:dyDescent="0.25">
      <c r="A362">
        <v>56</v>
      </c>
      <c r="B362">
        <v>1</v>
      </c>
      <c r="C362">
        <v>58</v>
      </c>
      <c r="D362">
        <v>145</v>
      </c>
      <c r="E362">
        <v>62</v>
      </c>
      <c r="F362">
        <v>188</v>
      </c>
      <c r="G362">
        <v>3.04</v>
      </c>
      <c r="H362">
        <v>7.0000000000000001E-3</v>
      </c>
      <c r="I362" t="s">
        <v>11</v>
      </c>
      <c r="J362" t="s">
        <v>12</v>
      </c>
      <c r="K362" t="s">
        <v>13</v>
      </c>
    </row>
    <row r="363" spans="1:11" x14ac:dyDescent="0.25">
      <c r="A363">
        <v>73</v>
      </c>
      <c r="B363">
        <v>1</v>
      </c>
      <c r="C363">
        <v>60</v>
      </c>
      <c r="D363">
        <v>136</v>
      </c>
      <c r="E363">
        <v>68</v>
      </c>
      <c r="F363">
        <v>87</v>
      </c>
      <c r="G363">
        <v>3.04</v>
      </c>
      <c r="H363">
        <v>5.2999999999999999E-2</v>
      </c>
      <c r="I363" t="s">
        <v>14</v>
      </c>
      <c r="J363" t="s">
        <v>15</v>
      </c>
      <c r="K363" t="s">
        <v>16</v>
      </c>
    </row>
    <row r="364" spans="1:11" x14ac:dyDescent="0.25">
      <c r="A364">
        <v>74</v>
      </c>
      <c r="B364">
        <v>0</v>
      </c>
      <c r="C364">
        <v>57</v>
      </c>
      <c r="D364">
        <v>142</v>
      </c>
      <c r="E364">
        <v>77</v>
      </c>
      <c r="F364">
        <v>182</v>
      </c>
      <c r="G364">
        <v>21.04</v>
      </c>
      <c r="H364">
        <v>1.2999999999999999E-2</v>
      </c>
      <c r="I364" t="s">
        <v>14</v>
      </c>
      <c r="J364" t="s">
        <v>15</v>
      </c>
      <c r="K364" t="s">
        <v>16</v>
      </c>
    </row>
    <row r="365" spans="1:11" x14ac:dyDescent="0.25">
      <c r="A365">
        <v>55</v>
      </c>
      <c r="B365">
        <v>1</v>
      </c>
      <c r="C365">
        <v>60</v>
      </c>
      <c r="D365">
        <v>130</v>
      </c>
      <c r="E365">
        <v>72</v>
      </c>
      <c r="F365">
        <v>96</v>
      </c>
      <c r="G365">
        <v>2.8</v>
      </c>
      <c r="H365">
        <v>0.11700000000000001</v>
      </c>
      <c r="I365" t="s">
        <v>14</v>
      </c>
      <c r="J365" t="s">
        <v>15</v>
      </c>
      <c r="K365" t="s">
        <v>16</v>
      </c>
    </row>
    <row r="366" spans="1:11" x14ac:dyDescent="0.25">
      <c r="A366">
        <v>65</v>
      </c>
      <c r="B366">
        <v>0</v>
      </c>
      <c r="C366">
        <v>70</v>
      </c>
      <c r="D366">
        <v>150</v>
      </c>
      <c r="E366">
        <v>75</v>
      </c>
      <c r="F366">
        <v>114</v>
      </c>
      <c r="G366">
        <v>0.96099999999999997</v>
      </c>
      <c r="H366">
        <v>8.0000000000000002E-3</v>
      </c>
      <c r="I366" t="s">
        <v>11</v>
      </c>
      <c r="J366" t="s">
        <v>12</v>
      </c>
      <c r="K366" t="s">
        <v>13</v>
      </c>
    </row>
    <row r="367" spans="1:11" x14ac:dyDescent="0.25">
      <c r="A367">
        <v>90</v>
      </c>
      <c r="B367">
        <v>1</v>
      </c>
      <c r="C367">
        <v>59</v>
      </c>
      <c r="D367">
        <v>164</v>
      </c>
      <c r="E367">
        <v>75</v>
      </c>
      <c r="F367">
        <v>415</v>
      </c>
      <c r="G367">
        <v>5.87</v>
      </c>
      <c r="H367">
        <v>1.4E-2</v>
      </c>
      <c r="I367" t="s">
        <v>11</v>
      </c>
      <c r="J367" t="s">
        <v>12</v>
      </c>
      <c r="K367" t="s">
        <v>13</v>
      </c>
    </row>
    <row r="368" spans="1:11" x14ac:dyDescent="0.25">
      <c r="A368">
        <v>65</v>
      </c>
      <c r="B368">
        <v>0</v>
      </c>
      <c r="C368">
        <v>59</v>
      </c>
      <c r="D368">
        <v>183</v>
      </c>
      <c r="E368">
        <v>77</v>
      </c>
      <c r="F368">
        <v>119</v>
      </c>
      <c r="G368">
        <v>2.65</v>
      </c>
      <c r="H368">
        <v>6.8000000000000005E-2</v>
      </c>
      <c r="I368" t="s">
        <v>14</v>
      </c>
      <c r="J368" t="s">
        <v>15</v>
      </c>
      <c r="K368" t="s">
        <v>16</v>
      </c>
    </row>
    <row r="369" spans="1:11" x14ac:dyDescent="0.25">
      <c r="A369">
        <v>63</v>
      </c>
      <c r="B369">
        <v>1</v>
      </c>
      <c r="C369">
        <v>59</v>
      </c>
      <c r="D369">
        <v>111</v>
      </c>
      <c r="E369">
        <v>49</v>
      </c>
      <c r="F369">
        <v>95</v>
      </c>
      <c r="G369">
        <v>7.91</v>
      </c>
      <c r="H369">
        <v>3.0000000000000001E-3</v>
      </c>
      <c r="I369" t="s">
        <v>14</v>
      </c>
      <c r="J369" t="s">
        <v>15</v>
      </c>
      <c r="K369" t="s">
        <v>16</v>
      </c>
    </row>
    <row r="370" spans="1:11" x14ac:dyDescent="0.25">
      <c r="A370">
        <v>59</v>
      </c>
      <c r="B370">
        <v>1</v>
      </c>
      <c r="C370">
        <v>59</v>
      </c>
      <c r="D370">
        <v>127</v>
      </c>
      <c r="E370">
        <v>56</v>
      </c>
      <c r="F370">
        <v>208</v>
      </c>
      <c r="G370">
        <v>5.34</v>
      </c>
      <c r="H370">
        <v>0.41199999999999998</v>
      </c>
      <c r="I370" t="s">
        <v>14</v>
      </c>
      <c r="J370" t="s">
        <v>15</v>
      </c>
      <c r="K370" t="s">
        <v>16</v>
      </c>
    </row>
    <row r="371" spans="1:11" x14ac:dyDescent="0.25">
      <c r="A371">
        <v>78</v>
      </c>
      <c r="B371">
        <v>1</v>
      </c>
      <c r="C371">
        <v>59</v>
      </c>
      <c r="D371">
        <v>113</v>
      </c>
      <c r="E371">
        <v>65</v>
      </c>
      <c r="F371">
        <v>80</v>
      </c>
      <c r="G371">
        <v>2.65</v>
      </c>
      <c r="H371">
        <v>0.69299999999999995</v>
      </c>
      <c r="I371" t="s">
        <v>14</v>
      </c>
      <c r="J371" t="s">
        <v>15</v>
      </c>
      <c r="K371" t="s">
        <v>16</v>
      </c>
    </row>
    <row r="372" spans="1:11" x14ac:dyDescent="0.25">
      <c r="A372">
        <v>54</v>
      </c>
      <c r="B372">
        <v>0</v>
      </c>
      <c r="C372">
        <v>59</v>
      </c>
      <c r="D372">
        <v>93</v>
      </c>
      <c r="E372">
        <v>64</v>
      </c>
      <c r="F372">
        <v>141</v>
      </c>
      <c r="G372">
        <v>11.32</v>
      </c>
      <c r="H372">
        <v>0.372</v>
      </c>
      <c r="I372" t="s">
        <v>14</v>
      </c>
      <c r="J372" t="s">
        <v>15</v>
      </c>
      <c r="K372" t="s">
        <v>16</v>
      </c>
    </row>
    <row r="373" spans="1:11" x14ac:dyDescent="0.25">
      <c r="A373">
        <v>68</v>
      </c>
      <c r="B373">
        <v>1</v>
      </c>
      <c r="C373">
        <v>59</v>
      </c>
      <c r="D373">
        <v>96</v>
      </c>
      <c r="E373">
        <v>55</v>
      </c>
      <c r="F373">
        <v>118</v>
      </c>
      <c r="G373">
        <v>3.93</v>
      </c>
      <c r="H373">
        <v>3.5000000000000003E-2</v>
      </c>
      <c r="I373" t="s">
        <v>14</v>
      </c>
      <c r="J373" t="s">
        <v>15</v>
      </c>
      <c r="K373" t="s">
        <v>16</v>
      </c>
    </row>
    <row r="374" spans="1:11" x14ac:dyDescent="0.25">
      <c r="A374">
        <v>59</v>
      </c>
      <c r="B374">
        <v>1</v>
      </c>
      <c r="C374">
        <v>59</v>
      </c>
      <c r="D374">
        <v>100</v>
      </c>
      <c r="E374">
        <v>61</v>
      </c>
      <c r="F374">
        <v>170</v>
      </c>
      <c r="G374">
        <v>2.5099999999999998</v>
      </c>
      <c r="H374">
        <v>0.38500000000000001</v>
      </c>
      <c r="I374" t="s">
        <v>14</v>
      </c>
      <c r="J374" t="s">
        <v>15</v>
      </c>
      <c r="K374" t="s">
        <v>16</v>
      </c>
    </row>
    <row r="375" spans="1:11" x14ac:dyDescent="0.25">
      <c r="A375">
        <v>65</v>
      </c>
      <c r="B375">
        <v>1</v>
      </c>
      <c r="C375">
        <v>80</v>
      </c>
      <c r="D375">
        <v>150</v>
      </c>
      <c r="E375">
        <v>78</v>
      </c>
      <c r="F375">
        <v>108</v>
      </c>
      <c r="G375">
        <v>1.47</v>
      </c>
      <c r="H375">
        <v>1.25</v>
      </c>
      <c r="I375" t="s">
        <v>14</v>
      </c>
      <c r="J375" t="s">
        <v>15</v>
      </c>
      <c r="K375" t="s">
        <v>16</v>
      </c>
    </row>
    <row r="376" spans="1:11" x14ac:dyDescent="0.25">
      <c r="A376">
        <v>78</v>
      </c>
      <c r="B376">
        <v>1</v>
      </c>
      <c r="C376">
        <v>97</v>
      </c>
      <c r="D376">
        <v>137</v>
      </c>
      <c r="E376">
        <v>76</v>
      </c>
      <c r="F376">
        <v>200</v>
      </c>
      <c r="G376">
        <v>0.94199999999999995</v>
      </c>
      <c r="H376">
        <v>0.55400000000000005</v>
      </c>
      <c r="I376" t="s">
        <v>14</v>
      </c>
      <c r="J376" t="s">
        <v>15</v>
      </c>
      <c r="K376" t="s">
        <v>16</v>
      </c>
    </row>
    <row r="377" spans="1:11" x14ac:dyDescent="0.25">
      <c r="A377">
        <v>62</v>
      </c>
      <c r="B377">
        <v>1</v>
      </c>
      <c r="C377">
        <v>74</v>
      </c>
      <c r="D377">
        <v>124</v>
      </c>
      <c r="E377">
        <v>67</v>
      </c>
      <c r="F377">
        <v>102</v>
      </c>
      <c r="G377">
        <v>8.15</v>
      </c>
      <c r="H377">
        <v>1.83</v>
      </c>
      <c r="I377" t="s">
        <v>14</v>
      </c>
      <c r="J377" t="s">
        <v>15</v>
      </c>
      <c r="K377" t="s">
        <v>16</v>
      </c>
    </row>
    <row r="378" spans="1:11" x14ac:dyDescent="0.25">
      <c r="A378">
        <v>58</v>
      </c>
      <c r="B378">
        <v>0</v>
      </c>
      <c r="C378">
        <v>69</v>
      </c>
      <c r="D378">
        <v>121</v>
      </c>
      <c r="E378">
        <v>65</v>
      </c>
      <c r="F378">
        <v>140</v>
      </c>
      <c r="G378">
        <v>4.3899999999999997</v>
      </c>
      <c r="H378">
        <v>7.5999999999999998E-2</v>
      </c>
      <c r="I378" t="s">
        <v>14</v>
      </c>
      <c r="J378" t="s">
        <v>15</v>
      </c>
      <c r="K378" t="s">
        <v>16</v>
      </c>
    </row>
    <row r="379" spans="1:11" x14ac:dyDescent="0.25">
      <c r="A379">
        <v>55</v>
      </c>
      <c r="B379">
        <v>1</v>
      </c>
      <c r="C379">
        <v>89</v>
      </c>
      <c r="D379">
        <v>95</v>
      </c>
      <c r="E379">
        <v>70</v>
      </c>
      <c r="F379">
        <v>230</v>
      </c>
      <c r="G379">
        <v>6.11</v>
      </c>
      <c r="H379">
        <v>1.35</v>
      </c>
      <c r="I379" t="s">
        <v>14</v>
      </c>
      <c r="J379" t="s">
        <v>15</v>
      </c>
      <c r="K379" t="s">
        <v>16</v>
      </c>
    </row>
    <row r="380" spans="1:11" x14ac:dyDescent="0.25">
      <c r="A380">
        <v>78</v>
      </c>
      <c r="B380">
        <v>1</v>
      </c>
      <c r="C380">
        <v>77</v>
      </c>
      <c r="D380">
        <v>116</v>
      </c>
      <c r="E380">
        <v>64</v>
      </c>
      <c r="F380">
        <v>104</v>
      </c>
      <c r="G380">
        <v>2.2400000000000002</v>
      </c>
      <c r="H380">
        <v>2.1000000000000001E-2</v>
      </c>
      <c r="I380" t="s">
        <v>14</v>
      </c>
      <c r="J380" t="s">
        <v>15</v>
      </c>
      <c r="K380" t="s">
        <v>16</v>
      </c>
    </row>
    <row r="381" spans="1:11" x14ac:dyDescent="0.25">
      <c r="A381">
        <v>45</v>
      </c>
      <c r="B381">
        <v>1</v>
      </c>
      <c r="C381">
        <v>77</v>
      </c>
      <c r="D381">
        <v>88</v>
      </c>
      <c r="E381">
        <v>60</v>
      </c>
      <c r="F381">
        <v>202</v>
      </c>
      <c r="G381">
        <v>0.58299999999999996</v>
      </c>
      <c r="H381">
        <v>3.0000000000000001E-3</v>
      </c>
      <c r="I381" t="s">
        <v>11</v>
      </c>
      <c r="J381" t="s">
        <v>12</v>
      </c>
      <c r="K381" t="s">
        <v>13</v>
      </c>
    </row>
    <row r="382" spans="1:11" x14ac:dyDescent="0.25">
      <c r="A382">
        <v>29</v>
      </c>
      <c r="B382">
        <v>1</v>
      </c>
      <c r="C382">
        <v>90</v>
      </c>
      <c r="D382">
        <v>129</v>
      </c>
      <c r="E382">
        <v>90</v>
      </c>
      <c r="F382">
        <v>135</v>
      </c>
      <c r="G382">
        <v>8.93</v>
      </c>
      <c r="H382">
        <v>3.0000000000000001E-3</v>
      </c>
      <c r="I382" t="s">
        <v>14</v>
      </c>
      <c r="J382" t="s">
        <v>15</v>
      </c>
      <c r="K382" t="s">
        <v>16</v>
      </c>
    </row>
    <row r="383" spans="1:11" x14ac:dyDescent="0.25">
      <c r="A383">
        <v>50</v>
      </c>
      <c r="B383">
        <v>1</v>
      </c>
      <c r="C383">
        <v>99</v>
      </c>
      <c r="D383">
        <v>130</v>
      </c>
      <c r="E383">
        <v>85</v>
      </c>
      <c r="F383">
        <v>351</v>
      </c>
      <c r="G383">
        <v>1.71</v>
      </c>
      <c r="H383">
        <v>6.0000000000000001E-3</v>
      </c>
      <c r="I383" t="s">
        <v>11</v>
      </c>
      <c r="J383" t="s">
        <v>12</v>
      </c>
      <c r="K383" t="s">
        <v>13</v>
      </c>
    </row>
    <row r="384" spans="1:11" x14ac:dyDescent="0.25">
      <c r="A384">
        <v>68</v>
      </c>
      <c r="B384">
        <v>0</v>
      </c>
      <c r="C384">
        <v>85</v>
      </c>
      <c r="D384">
        <v>125</v>
      </c>
      <c r="E384">
        <v>85</v>
      </c>
      <c r="F384">
        <v>114</v>
      </c>
      <c r="G384">
        <v>17.61</v>
      </c>
      <c r="H384">
        <v>7.0000000000000001E-3</v>
      </c>
      <c r="I384" t="s">
        <v>14</v>
      </c>
      <c r="J384" t="s">
        <v>15</v>
      </c>
      <c r="K384" t="s">
        <v>16</v>
      </c>
    </row>
    <row r="385" spans="1:11" x14ac:dyDescent="0.25">
      <c r="A385">
        <v>31</v>
      </c>
      <c r="B385">
        <v>1</v>
      </c>
      <c r="C385">
        <v>71</v>
      </c>
      <c r="D385">
        <v>131</v>
      </c>
      <c r="E385">
        <v>73</v>
      </c>
      <c r="F385">
        <v>96</v>
      </c>
      <c r="G385">
        <v>1.05</v>
      </c>
      <c r="H385">
        <v>7.0000000000000001E-3</v>
      </c>
      <c r="I385" t="s">
        <v>11</v>
      </c>
      <c r="J385" t="s">
        <v>17</v>
      </c>
      <c r="K385" t="s">
        <v>18</v>
      </c>
    </row>
    <row r="386" spans="1:11" x14ac:dyDescent="0.25">
      <c r="A386">
        <v>53</v>
      </c>
      <c r="B386">
        <v>1</v>
      </c>
      <c r="C386">
        <v>78</v>
      </c>
      <c r="D386">
        <v>157</v>
      </c>
      <c r="E386">
        <v>78</v>
      </c>
      <c r="F386">
        <v>147</v>
      </c>
      <c r="G386">
        <v>3.28</v>
      </c>
      <c r="H386">
        <v>2.3E-2</v>
      </c>
      <c r="I386" t="s">
        <v>14</v>
      </c>
      <c r="J386" t="s">
        <v>15</v>
      </c>
      <c r="K386" t="s">
        <v>16</v>
      </c>
    </row>
    <row r="387" spans="1:11" x14ac:dyDescent="0.25">
      <c r="A387">
        <v>64</v>
      </c>
      <c r="B387">
        <v>1</v>
      </c>
      <c r="C387">
        <v>65</v>
      </c>
      <c r="D387">
        <v>150</v>
      </c>
      <c r="E387">
        <v>78</v>
      </c>
      <c r="F387">
        <v>204</v>
      </c>
      <c r="G387">
        <v>0.96599999999999997</v>
      </c>
      <c r="H387">
        <v>1.4999999999999999E-2</v>
      </c>
      <c r="I387" t="s">
        <v>14</v>
      </c>
      <c r="J387" t="s">
        <v>15</v>
      </c>
      <c r="K387" t="s">
        <v>16</v>
      </c>
    </row>
    <row r="388" spans="1:11" x14ac:dyDescent="0.25">
      <c r="A388">
        <v>64</v>
      </c>
      <c r="B388">
        <v>1</v>
      </c>
      <c r="C388">
        <v>97</v>
      </c>
      <c r="D388">
        <v>137</v>
      </c>
      <c r="E388">
        <v>76</v>
      </c>
      <c r="F388">
        <v>149</v>
      </c>
      <c r="G388">
        <v>3.52</v>
      </c>
      <c r="H388">
        <v>0.92900000000000005</v>
      </c>
      <c r="I388" t="s">
        <v>14</v>
      </c>
      <c r="J388" t="s">
        <v>15</v>
      </c>
      <c r="K388" t="s">
        <v>16</v>
      </c>
    </row>
    <row r="389" spans="1:11" x14ac:dyDescent="0.25">
      <c r="A389">
        <v>68</v>
      </c>
      <c r="B389">
        <v>1</v>
      </c>
      <c r="C389">
        <v>74</v>
      </c>
      <c r="D389">
        <v>124</v>
      </c>
      <c r="E389">
        <v>67</v>
      </c>
      <c r="F389">
        <v>96</v>
      </c>
      <c r="G389">
        <v>96.02</v>
      </c>
      <c r="H389">
        <v>9.8000000000000004E-2</v>
      </c>
      <c r="I389" t="s">
        <v>14</v>
      </c>
      <c r="J389" t="s">
        <v>15</v>
      </c>
      <c r="K389" t="s">
        <v>16</v>
      </c>
    </row>
    <row r="390" spans="1:11" x14ac:dyDescent="0.25">
      <c r="A390">
        <v>65</v>
      </c>
      <c r="B390">
        <v>1</v>
      </c>
      <c r="C390">
        <v>69</v>
      </c>
      <c r="D390">
        <v>121</v>
      </c>
      <c r="E390">
        <v>65</v>
      </c>
      <c r="F390">
        <v>443</v>
      </c>
      <c r="G390">
        <v>0.34499999999999997</v>
      </c>
      <c r="H390">
        <v>5.0000000000000001E-3</v>
      </c>
      <c r="I390" t="s">
        <v>11</v>
      </c>
      <c r="J390" t="s">
        <v>12</v>
      </c>
      <c r="K390" t="s">
        <v>13</v>
      </c>
    </row>
    <row r="391" spans="1:11" x14ac:dyDescent="0.25">
      <c r="A391">
        <v>67</v>
      </c>
      <c r="B391">
        <v>1</v>
      </c>
      <c r="C391">
        <v>77</v>
      </c>
      <c r="D391">
        <v>116</v>
      </c>
      <c r="E391">
        <v>69</v>
      </c>
      <c r="F391">
        <v>113</v>
      </c>
      <c r="G391">
        <v>7.44</v>
      </c>
      <c r="H391">
        <v>5.2999999999999999E-2</v>
      </c>
      <c r="I391" t="s">
        <v>14</v>
      </c>
      <c r="J391" t="s">
        <v>15</v>
      </c>
      <c r="K391" t="s">
        <v>16</v>
      </c>
    </row>
    <row r="392" spans="1:11" x14ac:dyDescent="0.25">
      <c r="A392">
        <v>60</v>
      </c>
      <c r="B392">
        <v>1</v>
      </c>
      <c r="C392">
        <v>60</v>
      </c>
      <c r="D392">
        <v>132</v>
      </c>
      <c r="E392">
        <v>88</v>
      </c>
      <c r="F392">
        <v>98</v>
      </c>
      <c r="G392">
        <v>0.60699999999999998</v>
      </c>
      <c r="H392">
        <v>1.2999999999999999E-2</v>
      </c>
      <c r="I392" t="s">
        <v>11</v>
      </c>
      <c r="J392" t="s">
        <v>17</v>
      </c>
      <c r="K392" t="s">
        <v>18</v>
      </c>
    </row>
    <row r="393" spans="1:11" x14ac:dyDescent="0.25">
      <c r="A393">
        <v>65</v>
      </c>
      <c r="B393">
        <v>1</v>
      </c>
      <c r="C393">
        <v>75</v>
      </c>
      <c r="D393">
        <v>98</v>
      </c>
      <c r="E393">
        <v>53</v>
      </c>
      <c r="F393">
        <v>407</v>
      </c>
      <c r="G393">
        <v>1.82</v>
      </c>
      <c r="H393">
        <v>3.9E-2</v>
      </c>
      <c r="I393" t="s">
        <v>14</v>
      </c>
      <c r="J393" t="s">
        <v>15</v>
      </c>
      <c r="K393" t="s">
        <v>16</v>
      </c>
    </row>
    <row r="394" spans="1:11" x14ac:dyDescent="0.25">
      <c r="A394">
        <v>65</v>
      </c>
      <c r="B394">
        <v>1</v>
      </c>
      <c r="C394">
        <v>67</v>
      </c>
      <c r="D394">
        <v>108</v>
      </c>
      <c r="E394">
        <v>76</v>
      </c>
      <c r="F394">
        <v>319</v>
      </c>
      <c r="G394">
        <v>2.38</v>
      </c>
      <c r="H394">
        <v>9.4E-2</v>
      </c>
      <c r="I394" t="s">
        <v>14</v>
      </c>
      <c r="J394" t="s">
        <v>15</v>
      </c>
      <c r="K394" t="s">
        <v>16</v>
      </c>
    </row>
    <row r="395" spans="1:11" x14ac:dyDescent="0.25">
      <c r="A395">
        <v>66</v>
      </c>
      <c r="B395">
        <v>1</v>
      </c>
      <c r="C395">
        <v>62</v>
      </c>
      <c r="D395">
        <v>105</v>
      </c>
      <c r="E395">
        <v>70</v>
      </c>
      <c r="F395">
        <v>290</v>
      </c>
      <c r="G395">
        <v>300</v>
      </c>
      <c r="H395">
        <v>1.6E-2</v>
      </c>
      <c r="I395" t="s">
        <v>14</v>
      </c>
      <c r="J395" t="s">
        <v>15</v>
      </c>
      <c r="K395" t="s">
        <v>16</v>
      </c>
    </row>
    <row r="396" spans="1:11" x14ac:dyDescent="0.25">
      <c r="A396">
        <v>65</v>
      </c>
      <c r="B396">
        <v>0</v>
      </c>
      <c r="C396">
        <v>69</v>
      </c>
      <c r="D396">
        <v>120</v>
      </c>
      <c r="E396">
        <v>80</v>
      </c>
      <c r="F396">
        <v>117</v>
      </c>
      <c r="G396">
        <v>2.85</v>
      </c>
      <c r="H396">
        <v>1.96</v>
      </c>
      <c r="I396" t="s">
        <v>14</v>
      </c>
      <c r="J396" t="s">
        <v>15</v>
      </c>
      <c r="K396" t="s">
        <v>16</v>
      </c>
    </row>
    <row r="397" spans="1:11" x14ac:dyDescent="0.25">
      <c r="A397">
        <v>63</v>
      </c>
      <c r="B397">
        <v>1</v>
      </c>
      <c r="C397">
        <v>94</v>
      </c>
      <c r="D397">
        <v>150</v>
      </c>
      <c r="E397">
        <v>100</v>
      </c>
      <c r="F397">
        <v>144</v>
      </c>
      <c r="G397">
        <v>2.92</v>
      </c>
      <c r="H397">
        <v>7.0000000000000001E-3</v>
      </c>
      <c r="I397" t="s">
        <v>11</v>
      </c>
      <c r="J397" t="s">
        <v>12</v>
      </c>
      <c r="K397" t="s">
        <v>13</v>
      </c>
    </row>
    <row r="398" spans="1:11" x14ac:dyDescent="0.25">
      <c r="A398">
        <v>50</v>
      </c>
      <c r="B398">
        <v>1</v>
      </c>
      <c r="C398">
        <v>88</v>
      </c>
      <c r="D398">
        <v>134</v>
      </c>
      <c r="E398">
        <v>86</v>
      </c>
      <c r="F398">
        <v>100</v>
      </c>
      <c r="G398">
        <v>5.39</v>
      </c>
      <c r="H398">
        <v>2.63</v>
      </c>
      <c r="I398" t="s">
        <v>14</v>
      </c>
      <c r="J398" t="s">
        <v>15</v>
      </c>
      <c r="K398" t="s">
        <v>16</v>
      </c>
    </row>
    <row r="399" spans="1:11" x14ac:dyDescent="0.25">
      <c r="A399">
        <v>49</v>
      </c>
      <c r="B399">
        <v>0</v>
      </c>
      <c r="C399">
        <v>76</v>
      </c>
      <c r="D399">
        <v>151</v>
      </c>
      <c r="E399">
        <v>97</v>
      </c>
      <c r="F399">
        <v>99</v>
      </c>
      <c r="G399">
        <v>4.66</v>
      </c>
      <c r="H399">
        <v>3.0000000000000001E-3</v>
      </c>
      <c r="I399" t="s">
        <v>11</v>
      </c>
      <c r="J399" t="s">
        <v>12</v>
      </c>
      <c r="K399" t="s">
        <v>13</v>
      </c>
    </row>
    <row r="400" spans="1:11" x14ac:dyDescent="0.25">
      <c r="A400">
        <v>39</v>
      </c>
      <c r="B400">
        <v>0</v>
      </c>
      <c r="C400">
        <v>86</v>
      </c>
      <c r="D400">
        <v>158</v>
      </c>
      <c r="E400">
        <v>104</v>
      </c>
      <c r="F400">
        <v>97</v>
      </c>
      <c r="G400">
        <v>5.36</v>
      </c>
      <c r="H400">
        <v>3.0000000000000001E-3</v>
      </c>
      <c r="I400" t="s">
        <v>14</v>
      </c>
      <c r="J400" t="s">
        <v>15</v>
      </c>
      <c r="K400" t="s">
        <v>16</v>
      </c>
    </row>
    <row r="401" spans="1:11" x14ac:dyDescent="0.25">
      <c r="A401">
        <v>61</v>
      </c>
      <c r="B401">
        <v>1</v>
      </c>
      <c r="C401">
        <v>80</v>
      </c>
      <c r="D401">
        <v>142</v>
      </c>
      <c r="E401">
        <v>93</v>
      </c>
      <c r="F401">
        <v>220</v>
      </c>
      <c r="G401">
        <v>2.97</v>
      </c>
      <c r="H401">
        <v>0.04</v>
      </c>
      <c r="I401" t="s">
        <v>14</v>
      </c>
      <c r="J401" t="s">
        <v>15</v>
      </c>
      <c r="K401" t="s">
        <v>16</v>
      </c>
    </row>
    <row r="402" spans="1:11" x14ac:dyDescent="0.25">
      <c r="A402">
        <v>52</v>
      </c>
      <c r="B402">
        <v>1</v>
      </c>
      <c r="C402">
        <v>73</v>
      </c>
      <c r="D402">
        <v>161</v>
      </c>
      <c r="E402">
        <v>90</v>
      </c>
      <c r="F402">
        <v>77</v>
      </c>
      <c r="G402">
        <v>1.26</v>
      </c>
      <c r="H402">
        <v>1.0999999999999999E-2</v>
      </c>
      <c r="I402" t="s">
        <v>11</v>
      </c>
      <c r="J402" t="s">
        <v>12</v>
      </c>
      <c r="K402" t="s">
        <v>13</v>
      </c>
    </row>
    <row r="403" spans="1:11" x14ac:dyDescent="0.25">
      <c r="A403">
        <v>28</v>
      </c>
      <c r="B403">
        <v>0</v>
      </c>
      <c r="C403">
        <v>79</v>
      </c>
      <c r="D403">
        <v>166</v>
      </c>
      <c r="E403">
        <v>103</v>
      </c>
      <c r="F403">
        <v>215</v>
      </c>
      <c r="G403">
        <v>4.8</v>
      </c>
      <c r="H403">
        <v>3.0000000000000001E-3</v>
      </c>
      <c r="I403" t="s">
        <v>11</v>
      </c>
      <c r="J403" t="s">
        <v>12</v>
      </c>
      <c r="K403" t="s">
        <v>13</v>
      </c>
    </row>
    <row r="404" spans="1:11" x14ac:dyDescent="0.25">
      <c r="A404">
        <v>66</v>
      </c>
      <c r="B404">
        <v>1</v>
      </c>
      <c r="C404">
        <v>80</v>
      </c>
      <c r="D404">
        <v>154</v>
      </c>
      <c r="E404">
        <v>98</v>
      </c>
      <c r="F404">
        <v>381</v>
      </c>
      <c r="G404">
        <v>2.1800000000000002</v>
      </c>
      <c r="H404">
        <v>2.3E-2</v>
      </c>
      <c r="I404" t="s">
        <v>14</v>
      </c>
      <c r="J404" t="s">
        <v>15</v>
      </c>
      <c r="K404" t="s">
        <v>16</v>
      </c>
    </row>
    <row r="405" spans="1:11" x14ac:dyDescent="0.25">
      <c r="A405">
        <v>78</v>
      </c>
      <c r="B405">
        <v>1</v>
      </c>
      <c r="C405">
        <v>68</v>
      </c>
      <c r="D405">
        <v>176</v>
      </c>
      <c r="E405">
        <v>106</v>
      </c>
      <c r="F405">
        <v>122</v>
      </c>
      <c r="G405">
        <v>0.755</v>
      </c>
      <c r="H405">
        <v>0.49199999999999999</v>
      </c>
      <c r="I405" t="s">
        <v>14</v>
      </c>
      <c r="J405" t="s">
        <v>15</v>
      </c>
      <c r="K405" t="s">
        <v>16</v>
      </c>
    </row>
    <row r="406" spans="1:11" x14ac:dyDescent="0.25">
      <c r="A406">
        <v>72</v>
      </c>
      <c r="B406">
        <v>1</v>
      </c>
      <c r="C406">
        <v>79</v>
      </c>
      <c r="D406">
        <v>159</v>
      </c>
      <c r="E406">
        <v>110</v>
      </c>
      <c r="F406">
        <v>175</v>
      </c>
      <c r="G406">
        <v>2.92</v>
      </c>
      <c r="H406">
        <v>1.55</v>
      </c>
      <c r="I406" t="s">
        <v>14</v>
      </c>
      <c r="J406" t="s">
        <v>15</v>
      </c>
      <c r="K406" t="s">
        <v>16</v>
      </c>
    </row>
    <row r="407" spans="1:11" x14ac:dyDescent="0.25">
      <c r="A407">
        <v>52</v>
      </c>
      <c r="B407">
        <v>1</v>
      </c>
      <c r="C407">
        <v>96</v>
      </c>
      <c r="D407">
        <v>132</v>
      </c>
      <c r="E407">
        <v>80</v>
      </c>
      <c r="F407">
        <v>221</v>
      </c>
      <c r="G407">
        <v>4.76</v>
      </c>
      <c r="H407">
        <v>1.7000000000000001E-2</v>
      </c>
      <c r="I407" t="s">
        <v>14</v>
      </c>
      <c r="J407" t="s">
        <v>15</v>
      </c>
      <c r="K407" t="s">
        <v>16</v>
      </c>
    </row>
    <row r="408" spans="1:11" x14ac:dyDescent="0.25">
      <c r="A408">
        <v>75</v>
      </c>
      <c r="B408">
        <v>0</v>
      </c>
      <c r="C408">
        <v>80</v>
      </c>
      <c r="D408">
        <v>90</v>
      </c>
      <c r="E408">
        <v>41</v>
      </c>
      <c r="F408">
        <v>86</v>
      </c>
      <c r="G408">
        <v>4.71</v>
      </c>
      <c r="H408">
        <v>6.2E-2</v>
      </c>
      <c r="I408" t="s">
        <v>14</v>
      </c>
      <c r="J408" t="s">
        <v>15</v>
      </c>
      <c r="K408" t="s">
        <v>16</v>
      </c>
    </row>
    <row r="409" spans="1:11" x14ac:dyDescent="0.25">
      <c r="A409">
        <v>28</v>
      </c>
      <c r="B409">
        <v>0</v>
      </c>
      <c r="C409">
        <v>79</v>
      </c>
      <c r="D409">
        <v>95</v>
      </c>
      <c r="E409">
        <v>52</v>
      </c>
      <c r="F409">
        <v>200</v>
      </c>
      <c r="G409">
        <v>4.8</v>
      </c>
      <c r="H409">
        <v>4.0000000000000001E-3</v>
      </c>
      <c r="I409" t="s">
        <v>11</v>
      </c>
      <c r="J409" t="s">
        <v>17</v>
      </c>
      <c r="K409" t="s">
        <v>18</v>
      </c>
    </row>
    <row r="410" spans="1:11" x14ac:dyDescent="0.25">
      <c r="A410">
        <v>80</v>
      </c>
      <c r="B410">
        <v>0</v>
      </c>
      <c r="C410">
        <v>89</v>
      </c>
      <c r="D410">
        <v>85</v>
      </c>
      <c r="E410">
        <v>40</v>
      </c>
      <c r="F410">
        <v>97</v>
      </c>
      <c r="G410">
        <v>18.41</v>
      </c>
      <c r="H410">
        <v>0.01</v>
      </c>
      <c r="I410" t="s">
        <v>14</v>
      </c>
      <c r="J410" t="s">
        <v>15</v>
      </c>
      <c r="K410" t="s">
        <v>16</v>
      </c>
    </row>
    <row r="411" spans="1:11" x14ac:dyDescent="0.25">
      <c r="A411">
        <v>70</v>
      </c>
      <c r="B411">
        <v>1</v>
      </c>
      <c r="C411">
        <v>90</v>
      </c>
      <c r="D411">
        <v>105</v>
      </c>
      <c r="E411">
        <v>52</v>
      </c>
      <c r="F411">
        <v>85</v>
      </c>
      <c r="G411">
        <v>2.5499999999999998</v>
      </c>
      <c r="H411">
        <v>5.0000000000000001E-3</v>
      </c>
      <c r="I411" t="s">
        <v>11</v>
      </c>
      <c r="J411" t="s">
        <v>17</v>
      </c>
      <c r="K411" t="s">
        <v>18</v>
      </c>
    </row>
    <row r="412" spans="1:11" x14ac:dyDescent="0.25">
      <c r="A412">
        <v>70</v>
      </c>
      <c r="B412">
        <v>0</v>
      </c>
      <c r="C412">
        <v>89</v>
      </c>
      <c r="D412">
        <v>107</v>
      </c>
      <c r="E412">
        <v>50</v>
      </c>
      <c r="F412">
        <v>92</v>
      </c>
      <c r="G412">
        <v>17.95</v>
      </c>
      <c r="H412">
        <v>2.3E-2</v>
      </c>
      <c r="I412" t="s">
        <v>14</v>
      </c>
      <c r="J412" t="s">
        <v>15</v>
      </c>
      <c r="K412" t="s">
        <v>16</v>
      </c>
    </row>
    <row r="413" spans="1:11" x14ac:dyDescent="0.25">
      <c r="A413">
        <v>74</v>
      </c>
      <c r="B413">
        <v>0</v>
      </c>
      <c r="C413">
        <v>90</v>
      </c>
      <c r="D413">
        <v>198</v>
      </c>
      <c r="E413">
        <v>48</v>
      </c>
      <c r="F413">
        <v>102</v>
      </c>
      <c r="G413">
        <v>38.94</v>
      </c>
      <c r="H413">
        <v>5.1999999999999998E-2</v>
      </c>
      <c r="I413" t="s">
        <v>14</v>
      </c>
      <c r="J413" t="s">
        <v>15</v>
      </c>
      <c r="K413" t="s">
        <v>16</v>
      </c>
    </row>
    <row r="414" spans="1:11" x14ac:dyDescent="0.25">
      <c r="A414">
        <v>65</v>
      </c>
      <c r="B414">
        <v>1</v>
      </c>
      <c r="C414">
        <v>63</v>
      </c>
      <c r="D414">
        <v>150</v>
      </c>
      <c r="E414">
        <v>95</v>
      </c>
      <c r="F414">
        <v>122</v>
      </c>
      <c r="G414">
        <v>6.9</v>
      </c>
      <c r="H414">
        <v>0.98799999999999999</v>
      </c>
      <c r="I414" t="s">
        <v>14</v>
      </c>
      <c r="J414" t="s">
        <v>15</v>
      </c>
      <c r="K414" t="s">
        <v>16</v>
      </c>
    </row>
    <row r="415" spans="1:11" x14ac:dyDescent="0.25">
      <c r="A415">
        <v>48</v>
      </c>
      <c r="B415">
        <v>1</v>
      </c>
      <c r="C415">
        <v>90</v>
      </c>
      <c r="D415">
        <v>170</v>
      </c>
      <c r="E415">
        <v>95</v>
      </c>
      <c r="F415">
        <v>90</v>
      </c>
      <c r="G415">
        <v>2.33</v>
      </c>
      <c r="H415">
        <v>5.2999999999999999E-2</v>
      </c>
      <c r="I415" t="s">
        <v>14</v>
      </c>
      <c r="J415" t="s">
        <v>15</v>
      </c>
      <c r="K415" t="s">
        <v>16</v>
      </c>
    </row>
    <row r="416" spans="1:11" x14ac:dyDescent="0.25">
      <c r="A416">
        <v>55</v>
      </c>
      <c r="B416">
        <v>1</v>
      </c>
      <c r="C416">
        <v>72</v>
      </c>
      <c r="D416">
        <v>154</v>
      </c>
      <c r="E416">
        <v>84</v>
      </c>
      <c r="F416">
        <v>196</v>
      </c>
      <c r="G416">
        <v>1.34</v>
      </c>
      <c r="H416">
        <v>0.02</v>
      </c>
      <c r="I416" t="s">
        <v>14</v>
      </c>
      <c r="J416" t="s">
        <v>15</v>
      </c>
      <c r="K416" t="s">
        <v>16</v>
      </c>
    </row>
    <row r="417" spans="1:11" x14ac:dyDescent="0.25">
      <c r="A417">
        <v>56</v>
      </c>
      <c r="B417">
        <v>1</v>
      </c>
      <c r="C417">
        <v>79</v>
      </c>
      <c r="D417">
        <v>139</v>
      </c>
      <c r="E417">
        <v>89</v>
      </c>
      <c r="F417">
        <v>177</v>
      </c>
      <c r="G417">
        <v>0.745</v>
      </c>
      <c r="H417">
        <v>3.0000000000000001E-3</v>
      </c>
      <c r="I417" t="s">
        <v>11</v>
      </c>
      <c r="J417" t="s">
        <v>17</v>
      </c>
      <c r="K417" t="s">
        <v>18</v>
      </c>
    </row>
    <row r="418" spans="1:11" x14ac:dyDescent="0.25">
      <c r="A418">
        <v>54</v>
      </c>
      <c r="B418">
        <v>1</v>
      </c>
      <c r="C418">
        <v>74</v>
      </c>
      <c r="D418">
        <v>145</v>
      </c>
      <c r="E418">
        <v>85</v>
      </c>
      <c r="F418">
        <v>93</v>
      </c>
      <c r="G418">
        <v>23.11</v>
      </c>
      <c r="H418">
        <v>0.17699999999999999</v>
      </c>
      <c r="I418" t="s">
        <v>14</v>
      </c>
      <c r="J418" t="s">
        <v>15</v>
      </c>
      <c r="K418" t="s">
        <v>16</v>
      </c>
    </row>
    <row r="419" spans="1:11" x14ac:dyDescent="0.25">
      <c r="A419">
        <v>63</v>
      </c>
      <c r="B419">
        <v>1</v>
      </c>
      <c r="C419">
        <v>82</v>
      </c>
      <c r="D419">
        <v>135</v>
      </c>
      <c r="E419">
        <v>80</v>
      </c>
      <c r="F419">
        <v>106</v>
      </c>
      <c r="G419">
        <v>12.22</v>
      </c>
      <c r="H419">
        <v>3.0000000000000001E-3</v>
      </c>
      <c r="I419" t="s">
        <v>14</v>
      </c>
      <c r="J419" t="s">
        <v>15</v>
      </c>
      <c r="K419" t="s">
        <v>16</v>
      </c>
    </row>
    <row r="420" spans="1:11" x14ac:dyDescent="0.25">
      <c r="A420">
        <v>56</v>
      </c>
      <c r="B420">
        <v>1</v>
      </c>
      <c r="C420">
        <v>93</v>
      </c>
      <c r="D420">
        <v>105</v>
      </c>
      <c r="E420">
        <v>71</v>
      </c>
      <c r="F420">
        <v>190</v>
      </c>
      <c r="G420">
        <v>4.16</v>
      </c>
      <c r="H420">
        <v>3.0000000000000001E-3</v>
      </c>
      <c r="I420" t="s">
        <v>11</v>
      </c>
      <c r="J420" t="s">
        <v>17</v>
      </c>
      <c r="K420" t="s">
        <v>18</v>
      </c>
    </row>
    <row r="421" spans="1:11" x14ac:dyDescent="0.25">
      <c r="A421">
        <v>45</v>
      </c>
      <c r="B421">
        <v>1</v>
      </c>
      <c r="C421">
        <v>90</v>
      </c>
      <c r="D421">
        <v>110</v>
      </c>
      <c r="E421">
        <v>65</v>
      </c>
      <c r="F421">
        <v>83</v>
      </c>
      <c r="G421">
        <v>2.42</v>
      </c>
      <c r="H421">
        <v>9.6000000000000002E-2</v>
      </c>
      <c r="I421" t="s">
        <v>14</v>
      </c>
      <c r="J421" t="s">
        <v>15</v>
      </c>
      <c r="K421" t="s">
        <v>16</v>
      </c>
    </row>
    <row r="422" spans="1:11" x14ac:dyDescent="0.25">
      <c r="A422">
        <v>41</v>
      </c>
      <c r="B422">
        <v>0</v>
      </c>
      <c r="C422">
        <v>71</v>
      </c>
      <c r="D422">
        <v>91</v>
      </c>
      <c r="E422">
        <v>57</v>
      </c>
      <c r="F422">
        <v>92</v>
      </c>
      <c r="G422">
        <v>1.73</v>
      </c>
      <c r="H422">
        <v>3.0000000000000001E-3</v>
      </c>
      <c r="I422" t="s">
        <v>11</v>
      </c>
      <c r="J422" t="s">
        <v>17</v>
      </c>
      <c r="K422" t="s">
        <v>18</v>
      </c>
    </row>
    <row r="423" spans="1:11" x14ac:dyDescent="0.25">
      <c r="A423">
        <v>80</v>
      </c>
      <c r="B423">
        <v>1</v>
      </c>
      <c r="C423">
        <v>82</v>
      </c>
      <c r="D423">
        <v>91</v>
      </c>
      <c r="E423">
        <v>56</v>
      </c>
      <c r="F423">
        <v>267</v>
      </c>
      <c r="G423">
        <v>1.78</v>
      </c>
      <c r="H423">
        <v>3.28</v>
      </c>
      <c r="I423" t="s">
        <v>14</v>
      </c>
      <c r="J423" t="s">
        <v>15</v>
      </c>
      <c r="K423" t="s">
        <v>16</v>
      </c>
    </row>
    <row r="424" spans="1:11" x14ac:dyDescent="0.25">
      <c r="A424">
        <v>40</v>
      </c>
      <c r="B424">
        <v>1</v>
      </c>
      <c r="C424">
        <v>78</v>
      </c>
      <c r="D424">
        <v>95</v>
      </c>
      <c r="E424">
        <v>59</v>
      </c>
      <c r="F424">
        <v>198</v>
      </c>
      <c r="G424">
        <v>17.3</v>
      </c>
      <c r="H424">
        <v>4.0000000000000001E-3</v>
      </c>
      <c r="I424" t="s">
        <v>14</v>
      </c>
      <c r="J424" t="s">
        <v>15</v>
      </c>
      <c r="K424" t="s">
        <v>16</v>
      </c>
    </row>
    <row r="425" spans="1:11" x14ac:dyDescent="0.25">
      <c r="A425">
        <v>80</v>
      </c>
      <c r="B425">
        <v>1</v>
      </c>
      <c r="C425">
        <v>76</v>
      </c>
      <c r="D425">
        <v>90</v>
      </c>
      <c r="E425">
        <v>60</v>
      </c>
      <c r="F425">
        <v>256</v>
      </c>
      <c r="G425">
        <v>3.48</v>
      </c>
      <c r="H425">
        <v>1.9E-2</v>
      </c>
      <c r="I425" t="s">
        <v>14</v>
      </c>
      <c r="J425" t="s">
        <v>15</v>
      </c>
      <c r="K425" t="s">
        <v>16</v>
      </c>
    </row>
    <row r="426" spans="1:11" x14ac:dyDescent="0.25">
      <c r="A426">
        <v>60</v>
      </c>
      <c r="B426">
        <v>1</v>
      </c>
      <c r="C426">
        <v>72</v>
      </c>
      <c r="D426">
        <v>104</v>
      </c>
      <c r="E426">
        <v>65</v>
      </c>
      <c r="F426">
        <v>194</v>
      </c>
      <c r="G426">
        <v>4.2300000000000004</v>
      </c>
      <c r="H426">
        <v>0.187</v>
      </c>
      <c r="I426" t="s">
        <v>14</v>
      </c>
      <c r="J426" t="s">
        <v>15</v>
      </c>
      <c r="K426" t="s">
        <v>16</v>
      </c>
    </row>
    <row r="427" spans="1:11" x14ac:dyDescent="0.25">
      <c r="A427">
        <v>60</v>
      </c>
      <c r="B427">
        <v>0</v>
      </c>
      <c r="C427">
        <v>60</v>
      </c>
      <c r="D427">
        <v>106</v>
      </c>
      <c r="E427">
        <v>73</v>
      </c>
      <c r="F427">
        <v>134</v>
      </c>
      <c r="G427">
        <v>2.82</v>
      </c>
      <c r="H427">
        <v>8.9999999999999993E-3</v>
      </c>
      <c r="I427" t="s">
        <v>11</v>
      </c>
      <c r="J427" t="s">
        <v>17</v>
      </c>
      <c r="K427" t="s">
        <v>18</v>
      </c>
    </row>
    <row r="428" spans="1:11" x14ac:dyDescent="0.25">
      <c r="A428">
        <v>21</v>
      </c>
      <c r="B428">
        <v>1</v>
      </c>
      <c r="C428">
        <v>85</v>
      </c>
      <c r="D428">
        <v>138</v>
      </c>
      <c r="E428">
        <v>98</v>
      </c>
      <c r="F428">
        <v>257</v>
      </c>
      <c r="G428">
        <v>9.9</v>
      </c>
      <c r="H428">
        <v>3.0000000000000001E-3</v>
      </c>
      <c r="I428" t="s">
        <v>14</v>
      </c>
      <c r="J428" t="s">
        <v>15</v>
      </c>
      <c r="K428" t="s">
        <v>16</v>
      </c>
    </row>
    <row r="429" spans="1:11" x14ac:dyDescent="0.25">
      <c r="A429">
        <v>58</v>
      </c>
      <c r="B429">
        <v>0</v>
      </c>
      <c r="C429">
        <v>69</v>
      </c>
      <c r="D429">
        <v>214</v>
      </c>
      <c r="E429">
        <v>88</v>
      </c>
      <c r="F429">
        <v>95</v>
      </c>
      <c r="G429">
        <v>185.1</v>
      </c>
      <c r="H429">
        <v>1.0999999999999999E-2</v>
      </c>
      <c r="I429" t="s">
        <v>14</v>
      </c>
      <c r="J429" t="s">
        <v>15</v>
      </c>
      <c r="K429" t="s">
        <v>16</v>
      </c>
    </row>
    <row r="430" spans="1:11" x14ac:dyDescent="0.25">
      <c r="A430">
        <v>21</v>
      </c>
      <c r="B430">
        <v>1</v>
      </c>
      <c r="C430">
        <v>85</v>
      </c>
      <c r="D430">
        <v>204</v>
      </c>
      <c r="E430">
        <v>84</v>
      </c>
      <c r="F430">
        <v>93</v>
      </c>
      <c r="G430">
        <v>2.71</v>
      </c>
      <c r="H430">
        <v>2E-3</v>
      </c>
      <c r="I430" t="s">
        <v>11</v>
      </c>
      <c r="J430" t="s">
        <v>12</v>
      </c>
      <c r="K430" t="s">
        <v>13</v>
      </c>
    </row>
    <row r="431" spans="1:11" x14ac:dyDescent="0.25">
      <c r="A431">
        <v>44</v>
      </c>
      <c r="B431">
        <v>0</v>
      </c>
      <c r="C431">
        <v>65</v>
      </c>
      <c r="D431">
        <v>200</v>
      </c>
      <c r="E431">
        <v>80</v>
      </c>
      <c r="F431">
        <v>261</v>
      </c>
      <c r="G431">
        <v>207.5</v>
      </c>
      <c r="H431">
        <v>4.0000000000000001E-3</v>
      </c>
      <c r="I431" t="s">
        <v>14</v>
      </c>
      <c r="J431" t="s">
        <v>15</v>
      </c>
      <c r="K431" t="s">
        <v>16</v>
      </c>
    </row>
    <row r="432" spans="1:11" x14ac:dyDescent="0.25">
      <c r="A432">
        <v>62</v>
      </c>
      <c r="B432">
        <v>0</v>
      </c>
      <c r="C432">
        <v>60</v>
      </c>
      <c r="D432">
        <v>160</v>
      </c>
      <c r="E432">
        <v>85</v>
      </c>
      <c r="F432">
        <v>76</v>
      </c>
      <c r="G432">
        <v>1.74</v>
      </c>
      <c r="H432">
        <v>5.0000000000000001E-3</v>
      </c>
      <c r="I432" t="s">
        <v>11</v>
      </c>
      <c r="J432" t="s">
        <v>12</v>
      </c>
      <c r="K432" t="s">
        <v>13</v>
      </c>
    </row>
    <row r="433" spans="1:11" x14ac:dyDescent="0.25">
      <c r="A433">
        <v>60</v>
      </c>
      <c r="B433">
        <v>1</v>
      </c>
      <c r="C433">
        <v>66</v>
      </c>
      <c r="D433">
        <v>160</v>
      </c>
      <c r="E433">
        <v>83</v>
      </c>
      <c r="F433">
        <v>234</v>
      </c>
      <c r="G433">
        <v>1.22</v>
      </c>
      <c r="H433">
        <v>0.20300000000000001</v>
      </c>
      <c r="I433" t="s">
        <v>14</v>
      </c>
      <c r="J433" t="s">
        <v>15</v>
      </c>
      <c r="K433" t="s">
        <v>16</v>
      </c>
    </row>
    <row r="434" spans="1:11" x14ac:dyDescent="0.25">
      <c r="A434">
        <v>63</v>
      </c>
      <c r="B434">
        <v>1</v>
      </c>
      <c r="C434">
        <v>68</v>
      </c>
      <c r="D434">
        <v>139</v>
      </c>
      <c r="E434">
        <v>83</v>
      </c>
      <c r="F434">
        <v>104</v>
      </c>
      <c r="G434">
        <v>1.92</v>
      </c>
      <c r="H434">
        <v>1.62</v>
      </c>
      <c r="I434" t="s">
        <v>14</v>
      </c>
      <c r="J434" t="s">
        <v>15</v>
      </c>
      <c r="K434" t="s">
        <v>16</v>
      </c>
    </row>
    <row r="435" spans="1:11" x14ac:dyDescent="0.25">
      <c r="A435">
        <v>60</v>
      </c>
      <c r="B435">
        <v>1</v>
      </c>
      <c r="C435">
        <v>79</v>
      </c>
      <c r="D435">
        <v>142</v>
      </c>
      <c r="E435">
        <v>75</v>
      </c>
      <c r="F435">
        <v>139</v>
      </c>
      <c r="G435">
        <v>1.72</v>
      </c>
      <c r="H435">
        <v>5.31</v>
      </c>
      <c r="I435" t="s">
        <v>14</v>
      </c>
      <c r="J435" t="s">
        <v>15</v>
      </c>
      <c r="K435" t="s">
        <v>16</v>
      </c>
    </row>
    <row r="436" spans="1:11" x14ac:dyDescent="0.25">
      <c r="A436">
        <v>61</v>
      </c>
      <c r="B436">
        <v>1</v>
      </c>
      <c r="C436">
        <v>74</v>
      </c>
      <c r="D436">
        <v>140</v>
      </c>
      <c r="E436">
        <v>77</v>
      </c>
      <c r="F436">
        <v>129</v>
      </c>
      <c r="G436">
        <v>1.03</v>
      </c>
      <c r="H436">
        <v>3.23</v>
      </c>
      <c r="I436" t="s">
        <v>14</v>
      </c>
      <c r="J436" t="s">
        <v>15</v>
      </c>
      <c r="K436" t="s">
        <v>16</v>
      </c>
    </row>
    <row r="437" spans="1:11" x14ac:dyDescent="0.25">
      <c r="A437">
        <v>65</v>
      </c>
      <c r="B437">
        <v>1</v>
      </c>
      <c r="C437">
        <v>70</v>
      </c>
      <c r="D437">
        <v>142</v>
      </c>
      <c r="E437">
        <v>75</v>
      </c>
      <c r="F437">
        <v>108</v>
      </c>
      <c r="G437">
        <v>165</v>
      </c>
      <c r="H437">
        <v>5.8000000000000003E-2</v>
      </c>
      <c r="I437" t="s">
        <v>14</v>
      </c>
      <c r="J437" t="s">
        <v>15</v>
      </c>
      <c r="K437" t="s">
        <v>16</v>
      </c>
    </row>
    <row r="438" spans="1:11" x14ac:dyDescent="0.25">
      <c r="A438">
        <v>42</v>
      </c>
      <c r="B438">
        <v>1</v>
      </c>
      <c r="C438">
        <v>75</v>
      </c>
      <c r="D438">
        <v>138</v>
      </c>
      <c r="E438">
        <v>67</v>
      </c>
      <c r="F438">
        <v>107</v>
      </c>
      <c r="G438">
        <v>2.2200000000000002</v>
      </c>
      <c r="H438">
        <v>3.0000000000000001E-3</v>
      </c>
      <c r="I438" t="s">
        <v>11</v>
      </c>
      <c r="J438" t="s">
        <v>17</v>
      </c>
      <c r="K438" t="s">
        <v>18</v>
      </c>
    </row>
    <row r="439" spans="1:11" x14ac:dyDescent="0.25">
      <c r="A439">
        <v>65</v>
      </c>
      <c r="B439">
        <v>1</v>
      </c>
      <c r="C439">
        <v>65</v>
      </c>
      <c r="D439">
        <v>137</v>
      </c>
      <c r="E439">
        <v>75</v>
      </c>
      <c r="F439">
        <v>87</v>
      </c>
      <c r="G439">
        <v>1.6</v>
      </c>
      <c r="H439">
        <v>8.5000000000000006E-2</v>
      </c>
      <c r="I439" t="s">
        <v>14</v>
      </c>
      <c r="J439" t="s">
        <v>15</v>
      </c>
      <c r="K439" t="s">
        <v>16</v>
      </c>
    </row>
    <row r="440" spans="1:11" x14ac:dyDescent="0.25">
      <c r="A440">
        <v>60</v>
      </c>
      <c r="B440">
        <v>1</v>
      </c>
      <c r="C440">
        <v>70</v>
      </c>
      <c r="D440">
        <v>126</v>
      </c>
      <c r="E440">
        <v>75</v>
      </c>
      <c r="F440">
        <v>87</v>
      </c>
      <c r="G440">
        <v>4.1100000000000003</v>
      </c>
      <c r="H440">
        <v>1.2999999999999999E-2</v>
      </c>
      <c r="I440" t="s">
        <v>11</v>
      </c>
      <c r="J440" t="s">
        <v>17</v>
      </c>
      <c r="K440" t="s">
        <v>18</v>
      </c>
    </row>
    <row r="441" spans="1:11" x14ac:dyDescent="0.25">
      <c r="A441">
        <v>45</v>
      </c>
      <c r="B441">
        <v>1</v>
      </c>
      <c r="C441">
        <v>84</v>
      </c>
      <c r="D441">
        <v>107</v>
      </c>
      <c r="E441">
        <v>55</v>
      </c>
      <c r="F441">
        <v>235</v>
      </c>
      <c r="G441">
        <v>1.61</v>
      </c>
      <c r="H441">
        <v>4.3999999999999997E-2</v>
      </c>
      <c r="I441" t="s">
        <v>14</v>
      </c>
      <c r="J441" t="s">
        <v>15</v>
      </c>
      <c r="K441" t="s">
        <v>16</v>
      </c>
    </row>
    <row r="442" spans="1:11" x14ac:dyDescent="0.25">
      <c r="A442">
        <v>52</v>
      </c>
      <c r="B442">
        <v>1</v>
      </c>
      <c r="C442">
        <v>96</v>
      </c>
      <c r="D442">
        <v>147</v>
      </c>
      <c r="E442">
        <v>84</v>
      </c>
      <c r="F442">
        <v>93</v>
      </c>
      <c r="G442">
        <v>1.6</v>
      </c>
      <c r="H442">
        <v>5.0000000000000001E-3</v>
      </c>
      <c r="I442" t="s">
        <v>11</v>
      </c>
      <c r="J442" t="s">
        <v>12</v>
      </c>
      <c r="K442" t="s">
        <v>13</v>
      </c>
    </row>
    <row r="443" spans="1:11" x14ac:dyDescent="0.25">
      <c r="A443">
        <v>59</v>
      </c>
      <c r="B443">
        <v>1</v>
      </c>
      <c r="C443">
        <v>88</v>
      </c>
      <c r="D443">
        <v>119</v>
      </c>
      <c r="E443">
        <v>66</v>
      </c>
      <c r="F443">
        <v>404</v>
      </c>
      <c r="G443">
        <v>2.85</v>
      </c>
      <c r="H443">
        <v>8.0000000000000002E-3</v>
      </c>
      <c r="I443" t="s">
        <v>11</v>
      </c>
      <c r="J443" t="s">
        <v>12</v>
      </c>
      <c r="K443" t="s">
        <v>13</v>
      </c>
    </row>
    <row r="444" spans="1:11" x14ac:dyDescent="0.25">
      <c r="A444">
        <v>46</v>
      </c>
      <c r="B444">
        <v>0</v>
      </c>
      <c r="C444">
        <v>79</v>
      </c>
      <c r="D444">
        <v>156</v>
      </c>
      <c r="E444">
        <v>82</v>
      </c>
      <c r="F444">
        <v>147</v>
      </c>
      <c r="G444">
        <v>2.19</v>
      </c>
      <c r="H444">
        <v>0.27100000000000002</v>
      </c>
      <c r="I444" t="s">
        <v>14</v>
      </c>
      <c r="J444" t="s">
        <v>15</v>
      </c>
      <c r="K444" t="s">
        <v>16</v>
      </c>
    </row>
    <row r="445" spans="1:11" x14ac:dyDescent="0.25">
      <c r="A445">
        <v>35</v>
      </c>
      <c r="B445">
        <v>1</v>
      </c>
      <c r="C445">
        <v>78</v>
      </c>
      <c r="D445">
        <v>149</v>
      </c>
      <c r="E445">
        <v>77</v>
      </c>
      <c r="F445">
        <v>92</v>
      </c>
      <c r="G445">
        <v>1.51</v>
      </c>
      <c r="H445">
        <v>7.0000000000000001E-3</v>
      </c>
      <c r="I445" t="s">
        <v>11</v>
      </c>
      <c r="J445" t="s">
        <v>12</v>
      </c>
      <c r="K445" t="s">
        <v>13</v>
      </c>
    </row>
    <row r="446" spans="1:11" x14ac:dyDescent="0.25">
      <c r="A446">
        <v>64</v>
      </c>
      <c r="B446">
        <v>0</v>
      </c>
      <c r="C446">
        <v>80</v>
      </c>
      <c r="D446">
        <v>157</v>
      </c>
      <c r="E446">
        <v>80</v>
      </c>
      <c r="F446">
        <v>425</v>
      </c>
      <c r="G446">
        <v>4.24</v>
      </c>
      <c r="H446">
        <v>3.5999999999999997E-2</v>
      </c>
      <c r="I446" t="s">
        <v>14</v>
      </c>
      <c r="J446" t="s">
        <v>15</v>
      </c>
      <c r="K446" t="s">
        <v>16</v>
      </c>
    </row>
    <row r="447" spans="1:11" x14ac:dyDescent="0.25">
      <c r="A447">
        <v>30</v>
      </c>
      <c r="B447">
        <v>1</v>
      </c>
      <c r="C447">
        <v>74</v>
      </c>
      <c r="D447">
        <v>127</v>
      </c>
      <c r="E447">
        <v>76</v>
      </c>
      <c r="F447">
        <v>131</v>
      </c>
      <c r="G447">
        <v>266.3</v>
      </c>
      <c r="H447">
        <v>8.9999999999999993E-3</v>
      </c>
      <c r="I447" t="s">
        <v>14</v>
      </c>
      <c r="J447" t="s">
        <v>15</v>
      </c>
      <c r="K447" t="s">
        <v>16</v>
      </c>
    </row>
    <row r="448" spans="1:11" x14ac:dyDescent="0.25">
      <c r="A448">
        <v>55</v>
      </c>
      <c r="B448">
        <v>1</v>
      </c>
      <c r="C448">
        <v>71</v>
      </c>
      <c r="D448">
        <v>137</v>
      </c>
      <c r="E448">
        <v>72</v>
      </c>
      <c r="F448">
        <v>94</v>
      </c>
      <c r="G448">
        <v>6.3</v>
      </c>
      <c r="H448">
        <v>7.0000000000000001E-3</v>
      </c>
      <c r="I448" t="s">
        <v>14</v>
      </c>
      <c r="J448" t="s">
        <v>15</v>
      </c>
      <c r="K448" t="s">
        <v>16</v>
      </c>
    </row>
    <row r="449" spans="1:11" x14ac:dyDescent="0.25">
      <c r="A449">
        <v>50</v>
      </c>
      <c r="B449">
        <v>1</v>
      </c>
      <c r="C449">
        <v>73</v>
      </c>
      <c r="D449">
        <v>135</v>
      </c>
      <c r="E449">
        <v>79</v>
      </c>
      <c r="F449">
        <v>238</v>
      </c>
      <c r="G449">
        <v>1.87</v>
      </c>
      <c r="H449">
        <v>5.0000000000000001E-3</v>
      </c>
      <c r="I449" t="s">
        <v>11</v>
      </c>
      <c r="J449" t="s">
        <v>12</v>
      </c>
      <c r="K449" t="s">
        <v>13</v>
      </c>
    </row>
    <row r="450" spans="1:11" x14ac:dyDescent="0.25">
      <c r="A450">
        <v>46</v>
      </c>
      <c r="B450">
        <v>0</v>
      </c>
      <c r="C450">
        <v>91</v>
      </c>
      <c r="D450">
        <v>153</v>
      </c>
      <c r="E450">
        <v>82</v>
      </c>
      <c r="F450">
        <v>366</v>
      </c>
      <c r="G450">
        <v>1.94</v>
      </c>
      <c r="H450">
        <v>4.32</v>
      </c>
      <c r="I450" t="s">
        <v>14</v>
      </c>
      <c r="J450" t="s">
        <v>15</v>
      </c>
      <c r="K450" t="s">
        <v>16</v>
      </c>
    </row>
    <row r="451" spans="1:11" x14ac:dyDescent="0.25">
      <c r="A451">
        <v>50</v>
      </c>
      <c r="B451">
        <v>1</v>
      </c>
      <c r="C451">
        <v>89</v>
      </c>
      <c r="D451">
        <v>162</v>
      </c>
      <c r="E451">
        <v>99</v>
      </c>
      <c r="F451">
        <v>100</v>
      </c>
      <c r="G451">
        <v>1.83</v>
      </c>
      <c r="H451">
        <v>5.0000000000000001E-3</v>
      </c>
      <c r="I451" t="s">
        <v>11</v>
      </c>
      <c r="J451" t="s">
        <v>12</v>
      </c>
      <c r="K451" t="s">
        <v>13</v>
      </c>
    </row>
    <row r="452" spans="1:11" x14ac:dyDescent="0.25">
      <c r="A452">
        <v>58</v>
      </c>
      <c r="B452">
        <v>0</v>
      </c>
      <c r="C452">
        <v>83</v>
      </c>
      <c r="D452">
        <v>94</v>
      </c>
      <c r="E452">
        <v>80</v>
      </c>
      <c r="F452">
        <v>210</v>
      </c>
      <c r="G452">
        <v>0.71</v>
      </c>
      <c r="H452">
        <v>6.0000000000000001E-3</v>
      </c>
      <c r="I452" t="s">
        <v>11</v>
      </c>
      <c r="J452" t="s">
        <v>12</v>
      </c>
      <c r="K452" t="s">
        <v>13</v>
      </c>
    </row>
    <row r="453" spans="1:11" x14ac:dyDescent="0.25">
      <c r="A453">
        <v>63</v>
      </c>
      <c r="B453">
        <v>1</v>
      </c>
      <c r="C453">
        <v>60</v>
      </c>
      <c r="D453">
        <v>117</v>
      </c>
      <c r="E453">
        <v>68</v>
      </c>
      <c r="F453">
        <v>226</v>
      </c>
      <c r="G453">
        <v>300</v>
      </c>
      <c r="H453">
        <v>2.5000000000000001E-2</v>
      </c>
      <c r="I453" t="s">
        <v>14</v>
      </c>
      <c r="J453" t="s">
        <v>15</v>
      </c>
      <c r="K453" t="s">
        <v>16</v>
      </c>
    </row>
    <row r="454" spans="1:11" x14ac:dyDescent="0.25">
      <c r="A454">
        <v>62</v>
      </c>
      <c r="B454">
        <v>0</v>
      </c>
      <c r="C454">
        <v>53</v>
      </c>
      <c r="D454">
        <v>114</v>
      </c>
      <c r="E454">
        <v>80</v>
      </c>
      <c r="F454">
        <v>112</v>
      </c>
      <c r="G454">
        <v>2.35</v>
      </c>
      <c r="H454">
        <v>1.21</v>
      </c>
      <c r="I454" t="s">
        <v>14</v>
      </c>
      <c r="J454" t="s">
        <v>15</v>
      </c>
      <c r="K454" t="s">
        <v>16</v>
      </c>
    </row>
    <row r="455" spans="1:11" x14ac:dyDescent="0.25">
      <c r="A455">
        <v>71</v>
      </c>
      <c r="B455">
        <v>0</v>
      </c>
      <c r="C455">
        <v>54</v>
      </c>
      <c r="D455">
        <v>123</v>
      </c>
      <c r="E455">
        <v>81</v>
      </c>
      <c r="F455">
        <v>117</v>
      </c>
      <c r="G455">
        <v>2.84</v>
      </c>
      <c r="H455">
        <v>8.0000000000000002E-3</v>
      </c>
      <c r="I455" t="s">
        <v>11</v>
      </c>
      <c r="J455" t="s">
        <v>17</v>
      </c>
      <c r="K455" t="s">
        <v>18</v>
      </c>
    </row>
    <row r="456" spans="1:11" x14ac:dyDescent="0.25">
      <c r="A456">
        <v>65</v>
      </c>
      <c r="B456">
        <v>1</v>
      </c>
      <c r="C456">
        <v>55</v>
      </c>
      <c r="D456">
        <v>115</v>
      </c>
      <c r="E456">
        <v>68</v>
      </c>
      <c r="F456">
        <v>106</v>
      </c>
      <c r="G456">
        <v>2.39</v>
      </c>
      <c r="H456">
        <v>0.45400000000000001</v>
      </c>
      <c r="I456" t="s">
        <v>14</v>
      </c>
      <c r="J456" t="s">
        <v>15</v>
      </c>
      <c r="K456" t="s">
        <v>16</v>
      </c>
    </row>
    <row r="457" spans="1:11" x14ac:dyDescent="0.25">
      <c r="A457">
        <v>63</v>
      </c>
      <c r="B457">
        <v>1</v>
      </c>
      <c r="C457">
        <v>56</v>
      </c>
      <c r="D457">
        <v>121</v>
      </c>
      <c r="E457">
        <v>60</v>
      </c>
      <c r="F457">
        <v>98</v>
      </c>
      <c r="G457">
        <v>7.52</v>
      </c>
      <c r="H457">
        <v>1.18</v>
      </c>
      <c r="I457" t="s">
        <v>14</v>
      </c>
      <c r="J457" t="s">
        <v>15</v>
      </c>
      <c r="K457" t="s">
        <v>16</v>
      </c>
    </row>
    <row r="458" spans="1:11" x14ac:dyDescent="0.25">
      <c r="A458">
        <v>43</v>
      </c>
      <c r="B458">
        <v>1</v>
      </c>
      <c r="C458">
        <v>52</v>
      </c>
      <c r="D458">
        <v>132</v>
      </c>
      <c r="E458">
        <v>82</v>
      </c>
      <c r="F458">
        <v>207</v>
      </c>
      <c r="G458">
        <v>3.43</v>
      </c>
      <c r="H458">
        <v>6.0000000000000001E-3</v>
      </c>
      <c r="I458" t="s">
        <v>11</v>
      </c>
      <c r="J458" t="s">
        <v>12</v>
      </c>
      <c r="K458" t="s">
        <v>13</v>
      </c>
    </row>
    <row r="459" spans="1:11" x14ac:dyDescent="0.25">
      <c r="A459">
        <v>65</v>
      </c>
      <c r="B459">
        <v>1</v>
      </c>
      <c r="C459">
        <v>132</v>
      </c>
      <c r="D459">
        <v>125</v>
      </c>
      <c r="E459">
        <v>74</v>
      </c>
      <c r="F459">
        <v>196</v>
      </c>
      <c r="G459">
        <v>1.42</v>
      </c>
      <c r="H459">
        <v>4.0000000000000001E-3</v>
      </c>
      <c r="I459" t="s">
        <v>11</v>
      </c>
      <c r="J459" t="s">
        <v>17</v>
      </c>
      <c r="K459" t="s">
        <v>18</v>
      </c>
    </row>
    <row r="460" spans="1:11" x14ac:dyDescent="0.25">
      <c r="A460">
        <v>55</v>
      </c>
      <c r="B460">
        <v>1</v>
      </c>
      <c r="C460">
        <v>112</v>
      </c>
      <c r="D460">
        <v>100</v>
      </c>
      <c r="E460">
        <v>72</v>
      </c>
      <c r="F460">
        <v>132</v>
      </c>
      <c r="G460">
        <v>2.57</v>
      </c>
      <c r="H460">
        <v>1.63</v>
      </c>
      <c r="I460" t="s">
        <v>14</v>
      </c>
      <c r="J460" t="s">
        <v>15</v>
      </c>
      <c r="K460" t="s">
        <v>16</v>
      </c>
    </row>
    <row r="461" spans="1:11" x14ac:dyDescent="0.25">
      <c r="A461">
        <v>65</v>
      </c>
      <c r="B461">
        <v>0</v>
      </c>
      <c r="C461">
        <v>125</v>
      </c>
      <c r="D461">
        <v>92</v>
      </c>
      <c r="E461">
        <v>60</v>
      </c>
      <c r="F461">
        <v>136</v>
      </c>
      <c r="G461">
        <v>1.49</v>
      </c>
      <c r="H461">
        <v>1.2E-2</v>
      </c>
      <c r="I461" t="s">
        <v>11</v>
      </c>
      <c r="J461" t="s">
        <v>17</v>
      </c>
      <c r="K461" t="s">
        <v>18</v>
      </c>
    </row>
    <row r="462" spans="1:11" x14ac:dyDescent="0.25">
      <c r="A462">
        <v>44</v>
      </c>
      <c r="B462">
        <v>0</v>
      </c>
      <c r="C462">
        <v>67</v>
      </c>
      <c r="D462">
        <v>177</v>
      </c>
      <c r="E462">
        <v>105</v>
      </c>
      <c r="F462">
        <v>169</v>
      </c>
      <c r="G462">
        <v>1.1100000000000001</v>
      </c>
      <c r="H462">
        <v>1.0999999999999999E-2</v>
      </c>
      <c r="I462" t="s">
        <v>11</v>
      </c>
      <c r="J462" t="s">
        <v>12</v>
      </c>
      <c r="K462" t="s">
        <v>13</v>
      </c>
    </row>
    <row r="463" spans="1:11" x14ac:dyDescent="0.25">
      <c r="A463">
        <v>55</v>
      </c>
      <c r="B463">
        <v>0</v>
      </c>
      <c r="C463">
        <v>77</v>
      </c>
      <c r="D463">
        <v>176</v>
      </c>
      <c r="E463">
        <v>89</v>
      </c>
      <c r="F463">
        <v>95</v>
      </c>
      <c r="G463">
        <v>0.60599999999999998</v>
      </c>
      <c r="H463">
        <v>2.48</v>
      </c>
      <c r="I463" t="s">
        <v>14</v>
      </c>
      <c r="J463" t="s">
        <v>15</v>
      </c>
      <c r="K463" t="s">
        <v>16</v>
      </c>
    </row>
    <row r="464" spans="1:11" x14ac:dyDescent="0.25">
      <c r="A464">
        <v>45</v>
      </c>
      <c r="B464">
        <v>1</v>
      </c>
      <c r="C464">
        <v>58</v>
      </c>
      <c r="D464">
        <v>155</v>
      </c>
      <c r="E464">
        <v>76</v>
      </c>
      <c r="F464">
        <v>96</v>
      </c>
      <c r="G464">
        <v>2.89</v>
      </c>
      <c r="H464">
        <v>8.0000000000000002E-3</v>
      </c>
      <c r="I464" t="s">
        <v>11</v>
      </c>
      <c r="J464" t="s">
        <v>12</v>
      </c>
      <c r="K464" t="s">
        <v>13</v>
      </c>
    </row>
    <row r="465" spans="1:11" x14ac:dyDescent="0.25">
      <c r="A465">
        <v>72</v>
      </c>
      <c r="B465">
        <v>1</v>
      </c>
      <c r="C465">
        <v>67</v>
      </c>
      <c r="D465">
        <v>157</v>
      </c>
      <c r="E465">
        <v>73</v>
      </c>
      <c r="F465">
        <v>117</v>
      </c>
      <c r="G465">
        <v>1.6</v>
      </c>
      <c r="H465">
        <v>0.01</v>
      </c>
      <c r="I465" t="s">
        <v>11</v>
      </c>
      <c r="J465" t="s">
        <v>12</v>
      </c>
      <c r="K465" t="s">
        <v>13</v>
      </c>
    </row>
    <row r="466" spans="1:11" x14ac:dyDescent="0.25">
      <c r="A466">
        <v>63</v>
      </c>
      <c r="B466">
        <v>0</v>
      </c>
      <c r="C466">
        <v>69</v>
      </c>
      <c r="D466">
        <v>166</v>
      </c>
      <c r="E466">
        <v>102</v>
      </c>
      <c r="F466">
        <v>160</v>
      </c>
      <c r="G466">
        <v>1.6</v>
      </c>
      <c r="H466">
        <v>3.0000000000000001E-3</v>
      </c>
      <c r="I466" t="s">
        <v>11</v>
      </c>
      <c r="J466" t="s">
        <v>12</v>
      </c>
      <c r="K466" t="s">
        <v>13</v>
      </c>
    </row>
    <row r="467" spans="1:11" x14ac:dyDescent="0.25">
      <c r="A467">
        <v>63</v>
      </c>
      <c r="B467">
        <v>1</v>
      </c>
      <c r="C467">
        <v>66</v>
      </c>
      <c r="D467">
        <v>179</v>
      </c>
      <c r="E467">
        <v>86</v>
      </c>
      <c r="F467">
        <v>122</v>
      </c>
      <c r="G467">
        <v>94.79</v>
      </c>
      <c r="H467">
        <v>4.0000000000000001E-3</v>
      </c>
      <c r="I467" t="s">
        <v>14</v>
      </c>
      <c r="J467" t="s">
        <v>15</v>
      </c>
      <c r="K467" t="s">
        <v>16</v>
      </c>
    </row>
    <row r="468" spans="1:11" x14ac:dyDescent="0.25">
      <c r="A468">
        <v>60</v>
      </c>
      <c r="B468">
        <v>0</v>
      </c>
      <c r="C468">
        <v>79</v>
      </c>
      <c r="D468">
        <v>120</v>
      </c>
      <c r="E468">
        <v>68</v>
      </c>
      <c r="F468">
        <v>162</v>
      </c>
      <c r="G468">
        <v>0.66500000000000004</v>
      </c>
      <c r="H468">
        <v>5.48</v>
      </c>
      <c r="I468" t="s">
        <v>14</v>
      </c>
      <c r="J468" t="s">
        <v>15</v>
      </c>
      <c r="K468" t="s">
        <v>16</v>
      </c>
    </row>
    <row r="469" spans="1:11" x14ac:dyDescent="0.25">
      <c r="A469">
        <v>60</v>
      </c>
      <c r="B469">
        <v>1</v>
      </c>
      <c r="C469">
        <v>90</v>
      </c>
      <c r="D469">
        <v>104</v>
      </c>
      <c r="E469">
        <v>62</v>
      </c>
      <c r="F469">
        <v>88</v>
      </c>
      <c r="G469">
        <v>50.46</v>
      </c>
      <c r="H469">
        <v>4.0000000000000001E-3</v>
      </c>
      <c r="I469" t="s">
        <v>14</v>
      </c>
      <c r="J469" t="s">
        <v>15</v>
      </c>
      <c r="K469" t="s">
        <v>16</v>
      </c>
    </row>
    <row r="470" spans="1:11" x14ac:dyDescent="0.25">
      <c r="A470">
        <v>70</v>
      </c>
      <c r="B470">
        <v>0</v>
      </c>
      <c r="C470">
        <v>64</v>
      </c>
      <c r="D470">
        <v>122</v>
      </c>
      <c r="E470">
        <v>60</v>
      </c>
      <c r="F470">
        <v>150</v>
      </c>
      <c r="G470">
        <v>38.72</v>
      </c>
      <c r="H470">
        <v>0.13800000000000001</v>
      </c>
      <c r="I470" t="s">
        <v>14</v>
      </c>
      <c r="J470" t="s">
        <v>15</v>
      </c>
      <c r="K470" t="s">
        <v>16</v>
      </c>
    </row>
    <row r="471" spans="1:11" x14ac:dyDescent="0.25">
      <c r="A471">
        <v>45</v>
      </c>
      <c r="B471">
        <v>1</v>
      </c>
      <c r="C471">
        <v>88</v>
      </c>
      <c r="D471">
        <v>118</v>
      </c>
      <c r="E471">
        <v>55</v>
      </c>
      <c r="F471">
        <v>80</v>
      </c>
      <c r="G471">
        <v>2.11</v>
      </c>
      <c r="H471">
        <v>0.45200000000000001</v>
      </c>
      <c r="I471" t="s">
        <v>14</v>
      </c>
      <c r="J471" t="s">
        <v>15</v>
      </c>
      <c r="K471" t="s">
        <v>16</v>
      </c>
    </row>
    <row r="472" spans="1:11" x14ac:dyDescent="0.25">
      <c r="A472">
        <v>60</v>
      </c>
      <c r="B472">
        <v>1</v>
      </c>
      <c r="C472">
        <v>57</v>
      </c>
      <c r="D472">
        <v>110</v>
      </c>
      <c r="E472">
        <v>60</v>
      </c>
      <c r="F472">
        <v>197</v>
      </c>
      <c r="G472">
        <v>2.93</v>
      </c>
      <c r="H472">
        <v>5.8000000000000003E-2</v>
      </c>
      <c r="I472" t="s">
        <v>14</v>
      </c>
      <c r="J472" t="s">
        <v>15</v>
      </c>
      <c r="K472" t="s">
        <v>16</v>
      </c>
    </row>
    <row r="473" spans="1:11" x14ac:dyDescent="0.25">
      <c r="A473">
        <v>75</v>
      </c>
      <c r="B473">
        <v>1</v>
      </c>
      <c r="C473">
        <v>60</v>
      </c>
      <c r="D473">
        <v>113</v>
      </c>
      <c r="E473">
        <v>52</v>
      </c>
      <c r="F473">
        <v>98</v>
      </c>
      <c r="G473">
        <v>1.61</v>
      </c>
      <c r="H473">
        <v>5.0000000000000001E-3</v>
      </c>
      <c r="I473" t="s">
        <v>11</v>
      </c>
      <c r="J473" t="s">
        <v>17</v>
      </c>
      <c r="K473" t="s">
        <v>18</v>
      </c>
    </row>
    <row r="474" spans="1:11" x14ac:dyDescent="0.25">
      <c r="A474">
        <v>31</v>
      </c>
      <c r="B474">
        <v>1</v>
      </c>
      <c r="C474">
        <v>61</v>
      </c>
      <c r="D474">
        <v>102</v>
      </c>
      <c r="E474">
        <v>64</v>
      </c>
      <c r="F474">
        <v>104</v>
      </c>
      <c r="G474">
        <v>300</v>
      </c>
      <c r="H474">
        <v>3.0000000000000001E-3</v>
      </c>
      <c r="I474" t="s">
        <v>14</v>
      </c>
      <c r="J474" t="s">
        <v>15</v>
      </c>
      <c r="K474" t="s">
        <v>16</v>
      </c>
    </row>
    <row r="475" spans="1:11" x14ac:dyDescent="0.25">
      <c r="A475">
        <v>64</v>
      </c>
      <c r="B475">
        <v>0</v>
      </c>
      <c r="C475">
        <v>63</v>
      </c>
      <c r="D475">
        <v>104</v>
      </c>
      <c r="E475">
        <v>87</v>
      </c>
      <c r="F475">
        <v>227</v>
      </c>
      <c r="G475">
        <v>0.49299999999999999</v>
      </c>
      <c r="H475">
        <v>1.0999999999999999E-2</v>
      </c>
      <c r="I475" t="s">
        <v>11</v>
      </c>
      <c r="J475" t="s">
        <v>12</v>
      </c>
      <c r="K475" t="s">
        <v>13</v>
      </c>
    </row>
    <row r="476" spans="1:11" x14ac:dyDescent="0.25">
      <c r="A476">
        <v>41</v>
      </c>
      <c r="B476">
        <v>1</v>
      </c>
      <c r="C476">
        <v>86</v>
      </c>
      <c r="D476">
        <v>113</v>
      </c>
      <c r="E476">
        <v>68</v>
      </c>
      <c r="F476">
        <v>100</v>
      </c>
      <c r="G476">
        <v>4.58</v>
      </c>
      <c r="H476">
        <v>3.0000000000000001E-3</v>
      </c>
      <c r="I476" t="s">
        <v>11</v>
      </c>
      <c r="J476" t="s">
        <v>17</v>
      </c>
      <c r="K476" t="s">
        <v>18</v>
      </c>
    </row>
    <row r="477" spans="1:11" x14ac:dyDescent="0.25">
      <c r="A477">
        <v>58</v>
      </c>
      <c r="B477">
        <v>0</v>
      </c>
      <c r="C477">
        <v>80</v>
      </c>
      <c r="D477">
        <v>107</v>
      </c>
      <c r="E477">
        <v>67</v>
      </c>
      <c r="F477">
        <v>166</v>
      </c>
      <c r="G477">
        <v>6.48</v>
      </c>
      <c r="H477">
        <v>9.11</v>
      </c>
      <c r="I477" t="s">
        <v>14</v>
      </c>
      <c r="J477" t="s">
        <v>15</v>
      </c>
      <c r="K477" t="s">
        <v>16</v>
      </c>
    </row>
    <row r="478" spans="1:11" x14ac:dyDescent="0.25">
      <c r="A478">
        <v>70</v>
      </c>
      <c r="B478">
        <v>1</v>
      </c>
      <c r="C478">
        <v>87</v>
      </c>
      <c r="D478">
        <v>141</v>
      </c>
      <c r="E478">
        <v>81</v>
      </c>
      <c r="F478">
        <v>106</v>
      </c>
      <c r="G478">
        <v>0.92900000000000005</v>
      </c>
      <c r="H478">
        <v>1.1499999999999999</v>
      </c>
      <c r="I478" t="s">
        <v>14</v>
      </c>
      <c r="J478" t="s">
        <v>15</v>
      </c>
      <c r="K478" t="s">
        <v>16</v>
      </c>
    </row>
    <row r="479" spans="1:11" x14ac:dyDescent="0.25">
      <c r="A479">
        <v>62</v>
      </c>
      <c r="B479">
        <v>0</v>
      </c>
      <c r="C479">
        <v>90</v>
      </c>
      <c r="D479">
        <v>113</v>
      </c>
      <c r="E479">
        <v>72</v>
      </c>
      <c r="F479">
        <v>92</v>
      </c>
      <c r="G479">
        <v>1.37</v>
      </c>
      <c r="H479">
        <v>0.98</v>
      </c>
      <c r="I479" t="s">
        <v>14</v>
      </c>
      <c r="J479" t="s">
        <v>15</v>
      </c>
      <c r="K479" t="s">
        <v>16</v>
      </c>
    </row>
    <row r="480" spans="1:11" x14ac:dyDescent="0.25">
      <c r="A480">
        <v>55</v>
      </c>
      <c r="B480">
        <v>0</v>
      </c>
      <c r="C480">
        <v>50</v>
      </c>
      <c r="D480">
        <v>110</v>
      </c>
      <c r="E480">
        <v>90</v>
      </c>
      <c r="F480">
        <v>219</v>
      </c>
      <c r="G480">
        <v>6.78</v>
      </c>
      <c r="H480">
        <v>2.5299999999999998</v>
      </c>
      <c r="I480" t="s">
        <v>14</v>
      </c>
      <c r="J480" t="s">
        <v>15</v>
      </c>
      <c r="K480" t="s">
        <v>16</v>
      </c>
    </row>
    <row r="481" spans="1:11" x14ac:dyDescent="0.25">
      <c r="A481">
        <v>75</v>
      </c>
      <c r="B481">
        <v>1</v>
      </c>
      <c r="C481">
        <v>75</v>
      </c>
      <c r="D481">
        <v>134</v>
      </c>
      <c r="E481">
        <v>85</v>
      </c>
      <c r="F481">
        <v>88</v>
      </c>
      <c r="G481">
        <v>4.24</v>
      </c>
      <c r="H481">
        <v>1.7000000000000001E-2</v>
      </c>
      <c r="I481" t="s">
        <v>14</v>
      </c>
      <c r="J481" t="s">
        <v>15</v>
      </c>
      <c r="K481" t="s">
        <v>16</v>
      </c>
    </row>
    <row r="482" spans="1:11" x14ac:dyDescent="0.25">
      <c r="A482">
        <v>77</v>
      </c>
      <c r="B482">
        <v>0</v>
      </c>
      <c r="C482">
        <v>84</v>
      </c>
      <c r="D482">
        <v>130</v>
      </c>
      <c r="E482">
        <v>80</v>
      </c>
      <c r="F482">
        <v>117</v>
      </c>
      <c r="G482">
        <v>1.3</v>
      </c>
      <c r="H482">
        <v>1.7000000000000001E-2</v>
      </c>
      <c r="I482" t="s">
        <v>14</v>
      </c>
      <c r="J482" t="s">
        <v>15</v>
      </c>
      <c r="K482" t="s">
        <v>16</v>
      </c>
    </row>
    <row r="483" spans="1:11" x14ac:dyDescent="0.25">
      <c r="A483">
        <v>73</v>
      </c>
      <c r="B483">
        <v>1</v>
      </c>
      <c r="C483">
        <v>80</v>
      </c>
      <c r="D483">
        <v>115</v>
      </c>
      <c r="E483">
        <v>62</v>
      </c>
      <c r="F483">
        <v>161</v>
      </c>
      <c r="G483">
        <v>0.60899999999999999</v>
      </c>
      <c r="H483">
        <v>1.4E-2</v>
      </c>
      <c r="I483" t="s">
        <v>11</v>
      </c>
      <c r="J483" t="s">
        <v>17</v>
      </c>
      <c r="K483" t="s">
        <v>18</v>
      </c>
    </row>
    <row r="484" spans="1:11" x14ac:dyDescent="0.25">
      <c r="A484">
        <v>71</v>
      </c>
      <c r="B484">
        <v>1</v>
      </c>
      <c r="C484">
        <v>90</v>
      </c>
      <c r="D484">
        <v>135</v>
      </c>
      <c r="E484">
        <v>82</v>
      </c>
      <c r="F484">
        <v>91</v>
      </c>
      <c r="G484">
        <v>15.23</v>
      </c>
      <c r="H484">
        <v>8.9999999999999993E-3</v>
      </c>
      <c r="I484" t="s">
        <v>14</v>
      </c>
      <c r="J484" t="s">
        <v>15</v>
      </c>
      <c r="K484" t="s">
        <v>16</v>
      </c>
    </row>
    <row r="485" spans="1:11" x14ac:dyDescent="0.25">
      <c r="A485">
        <v>70</v>
      </c>
      <c r="B485">
        <v>0</v>
      </c>
      <c r="C485">
        <v>91</v>
      </c>
      <c r="D485">
        <v>147</v>
      </c>
      <c r="E485">
        <v>65</v>
      </c>
      <c r="F485">
        <v>86</v>
      </c>
      <c r="G485">
        <v>1.54</v>
      </c>
      <c r="H485">
        <v>0.02</v>
      </c>
      <c r="I485" t="s">
        <v>14</v>
      </c>
      <c r="J485" t="s">
        <v>15</v>
      </c>
      <c r="K485" t="s">
        <v>16</v>
      </c>
    </row>
    <row r="486" spans="1:11" x14ac:dyDescent="0.25">
      <c r="A486">
        <v>60</v>
      </c>
      <c r="B486">
        <v>0</v>
      </c>
      <c r="C486">
        <v>89</v>
      </c>
      <c r="D486">
        <v>140</v>
      </c>
      <c r="E486">
        <v>100</v>
      </c>
      <c r="F486">
        <v>93</v>
      </c>
      <c r="G486">
        <v>2.93</v>
      </c>
      <c r="H486">
        <v>1.6E-2</v>
      </c>
      <c r="I486" t="s">
        <v>14</v>
      </c>
      <c r="J486" t="s">
        <v>15</v>
      </c>
      <c r="K486" t="s">
        <v>16</v>
      </c>
    </row>
    <row r="487" spans="1:11" x14ac:dyDescent="0.25">
      <c r="A487">
        <v>73</v>
      </c>
      <c r="B487">
        <v>0</v>
      </c>
      <c r="C487">
        <v>92</v>
      </c>
      <c r="D487">
        <v>150</v>
      </c>
      <c r="E487">
        <v>80</v>
      </c>
      <c r="F487">
        <v>211</v>
      </c>
      <c r="G487">
        <v>16.95</v>
      </c>
      <c r="H487">
        <v>7.0000000000000001E-3</v>
      </c>
      <c r="I487" t="s">
        <v>14</v>
      </c>
      <c r="J487" t="s">
        <v>15</v>
      </c>
      <c r="K487" t="s">
        <v>16</v>
      </c>
    </row>
    <row r="488" spans="1:11" x14ac:dyDescent="0.25">
      <c r="A488">
        <v>63</v>
      </c>
      <c r="B488">
        <v>1</v>
      </c>
      <c r="C488">
        <v>74</v>
      </c>
      <c r="D488">
        <v>223</v>
      </c>
      <c r="E488">
        <v>118</v>
      </c>
      <c r="F488">
        <v>161</v>
      </c>
      <c r="G488">
        <v>2.97</v>
      </c>
      <c r="H488">
        <v>0.628</v>
      </c>
      <c r="I488" t="s">
        <v>14</v>
      </c>
      <c r="J488" t="s">
        <v>15</v>
      </c>
      <c r="K488" t="s">
        <v>16</v>
      </c>
    </row>
    <row r="489" spans="1:11" x14ac:dyDescent="0.25">
      <c r="A489">
        <v>72</v>
      </c>
      <c r="B489">
        <v>1</v>
      </c>
      <c r="C489">
        <v>67</v>
      </c>
      <c r="D489">
        <v>176</v>
      </c>
      <c r="E489">
        <v>95</v>
      </c>
      <c r="F489">
        <v>94</v>
      </c>
      <c r="G489">
        <v>4.22</v>
      </c>
      <c r="H489">
        <v>0.10100000000000001</v>
      </c>
      <c r="I489" t="s">
        <v>14</v>
      </c>
      <c r="J489" t="s">
        <v>15</v>
      </c>
      <c r="K489" t="s">
        <v>16</v>
      </c>
    </row>
    <row r="490" spans="1:11" x14ac:dyDescent="0.25">
      <c r="A490">
        <v>40</v>
      </c>
      <c r="B490">
        <v>0</v>
      </c>
      <c r="C490">
        <v>67</v>
      </c>
      <c r="D490">
        <v>101</v>
      </c>
      <c r="E490">
        <v>69</v>
      </c>
      <c r="F490">
        <v>258</v>
      </c>
      <c r="G490">
        <v>1.29</v>
      </c>
      <c r="H490">
        <v>0.75800000000000001</v>
      </c>
      <c r="I490" t="s">
        <v>14</v>
      </c>
      <c r="J490" t="s">
        <v>15</v>
      </c>
      <c r="K490" t="s">
        <v>16</v>
      </c>
    </row>
    <row r="491" spans="1:11" x14ac:dyDescent="0.25">
      <c r="A491">
        <v>40</v>
      </c>
      <c r="B491">
        <v>1</v>
      </c>
      <c r="C491">
        <v>81</v>
      </c>
      <c r="D491">
        <v>138</v>
      </c>
      <c r="E491">
        <v>93</v>
      </c>
      <c r="F491">
        <v>342</v>
      </c>
      <c r="G491">
        <v>4.8</v>
      </c>
      <c r="H491">
        <v>3.0000000000000001E-3</v>
      </c>
      <c r="I491" t="s">
        <v>11</v>
      </c>
      <c r="J491" t="s">
        <v>12</v>
      </c>
      <c r="K491" t="s">
        <v>13</v>
      </c>
    </row>
    <row r="492" spans="1:11" x14ac:dyDescent="0.25">
      <c r="A492">
        <v>59</v>
      </c>
      <c r="B492">
        <v>1</v>
      </c>
      <c r="C492">
        <v>67</v>
      </c>
      <c r="D492">
        <v>113</v>
      </c>
      <c r="E492">
        <v>82</v>
      </c>
      <c r="F492">
        <v>83</v>
      </c>
      <c r="G492">
        <v>1.83</v>
      </c>
      <c r="H492">
        <v>2.39</v>
      </c>
      <c r="I492" t="s">
        <v>14</v>
      </c>
      <c r="J492" t="s">
        <v>15</v>
      </c>
      <c r="K492" t="s">
        <v>16</v>
      </c>
    </row>
    <row r="493" spans="1:11" x14ac:dyDescent="0.25">
      <c r="A493">
        <v>37</v>
      </c>
      <c r="B493">
        <v>1</v>
      </c>
      <c r="C493">
        <v>66</v>
      </c>
      <c r="D493">
        <v>119</v>
      </c>
      <c r="E493">
        <v>74</v>
      </c>
      <c r="F493">
        <v>107</v>
      </c>
      <c r="G493">
        <v>1.33</v>
      </c>
      <c r="H493">
        <v>3.0000000000000001E-3</v>
      </c>
      <c r="I493" t="s">
        <v>11</v>
      </c>
      <c r="J493" t="s">
        <v>17</v>
      </c>
      <c r="K493" t="s">
        <v>18</v>
      </c>
    </row>
    <row r="494" spans="1:11" x14ac:dyDescent="0.25">
      <c r="A494">
        <v>42</v>
      </c>
      <c r="B494">
        <v>1</v>
      </c>
      <c r="C494">
        <v>74</v>
      </c>
      <c r="D494">
        <v>118</v>
      </c>
      <c r="E494">
        <v>78</v>
      </c>
      <c r="F494">
        <v>84</v>
      </c>
      <c r="G494">
        <v>1.19</v>
      </c>
      <c r="H494">
        <v>4.0000000000000001E-3</v>
      </c>
      <c r="I494" t="s">
        <v>11</v>
      </c>
      <c r="J494" t="s">
        <v>17</v>
      </c>
      <c r="K494" t="s">
        <v>18</v>
      </c>
    </row>
    <row r="495" spans="1:11" x14ac:dyDescent="0.25">
      <c r="A495">
        <v>28</v>
      </c>
      <c r="B495">
        <v>1</v>
      </c>
      <c r="C495">
        <v>60</v>
      </c>
      <c r="D495">
        <v>104</v>
      </c>
      <c r="E495">
        <v>60</v>
      </c>
      <c r="F495">
        <v>94</v>
      </c>
      <c r="G495">
        <v>2.11</v>
      </c>
      <c r="H495">
        <v>3.0000000000000001E-3</v>
      </c>
      <c r="I495" t="s">
        <v>11</v>
      </c>
      <c r="J495" t="s">
        <v>17</v>
      </c>
      <c r="K495" t="s">
        <v>18</v>
      </c>
    </row>
    <row r="496" spans="1:11" x14ac:dyDescent="0.25">
      <c r="A496">
        <v>37</v>
      </c>
      <c r="B496">
        <v>1</v>
      </c>
      <c r="C496">
        <v>59</v>
      </c>
      <c r="D496">
        <v>125</v>
      </c>
      <c r="E496">
        <v>72</v>
      </c>
      <c r="F496">
        <v>122</v>
      </c>
      <c r="G496">
        <v>0.78</v>
      </c>
      <c r="H496">
        <v>3.0000000000000001E-3</v>
      </c>
      <c r="I496" t="s">
        <v>11</v>
      </c>
      <c r="J496" t="s">
        <v>17</v>
      </c>
      <c r="K496" t="s">
        <v>18</v>
      </c>
    </row>
    <row r="497" spans="1:11" x14ac:dyDescent="0.25">
      <c r="A497">
        <v>41</v>
      </c>
      <c r="B497">
        <v>0</v>
      </c>
      <c r="C497">
        <v>82</v>
      </c>
      <c r="D497">
        <v>107</v>
      </c>
      <c r="E497">
        <v>57</v>
      </c>
      <c r="F497">
        <v>135</v>
      </c>
      <c r="G497">
        <v>1.03</v>
      </c>
      <c r="H497">
        <v>3.0000000000000001E-3</v>
      </c>
      <c r="I497" t="s">
        <v>11</v>
      </c>
      <c r="J497" t="s">
        <v>17</v>
      </c>
      <c r="K497" t="s">
        <v>18</v>
      </c>
    </row>
    <row r="498" spans="1:11" x14ac:dyDescent="0.25">
      <c r="A498">
        <v>50</v>
      </c>
      <c r="B498">
        <v>1</v>
      </c>
      <c r="C498">
        <v>61</v>
      </c>
      <c r="D498">
        <v>117</v>
      </c>
      <c r="E498">
        <v>78</v>
      </c>
      <c r="F498">
        <v>276</v>
      </c>
      <c r="G498">
        <v>4.3899999999999997</v>
      </c>
      <c r="H498">
        <v>2.34</v>
      </c>
      <c r="I498" t="s">
        <v>14</v>
      </c>
      <c r="J498" t="s">
        <v>15</v>
      </c>
      <c r="K498" t="s">
        <v>16</v>
      </c>
    </row>
    <row r="499" spans="1:11" x14ac:dyDescent="0.25">
      <c r="A499">
        <v>55</v>
      </c>
      <c r="B499">
        <v>1</v>
      </c>
      <c r="C499">
        <v>55</v>
      </c>
      <c r="D499">
        <v>109</v>
      </c>
      <c r="E499">
        <v>76</v>
      </c>
      <c r="F499">
        <v>216</v>
      </c>
      <c r="G499">
        <v>19.47</v>
      </c>
      <c r="H499">
        <v>0.69699999999999995</v>
      </c>
      <c r="I499" t="s">
        <v>14</v>
      </c>
      <c r="J499" t="s">
        <v>15</v>
      </c>
      <c r="K499" t="s">
        <v>16</v>
      </c>
    </row>
    <row r="500" spans="1:11" x14ac:dyDescent="0.25">
      <c r="A500">
        <v>53</v>
      </c>
      <c r="B500">
        <v>1</v>
      </c>
      <c r="C500">
        <v>65</v>
      </c>
      <c r="D500">
        <v>129</v>
      </c>
      <c r="E500">
        <v>75</v>
      </c>
      <c r="F500">
        <v>95</v>
      </c>
      <c r="G500">
        <v>2.41</v>
      </c>
      <c r="H500">
        <v>2.4E-2</v>
      </c>
      <c r="I500" t="s">
        <v>14</v>
      </c>
      <c r="J500" t="s">
        <v>15</v>
      </c>
      <c r="K500" t="s">
        <v>16</v>
      </c>
    </row>
    <row r="501" spans="1:11" x14ac:dyDescent="0.25">
      <c r="A501">
        <v>51</v>
      </c>
      <c r="B501">
        <v>1</v>
      </c>
      <c r="C501">
        <v>67</v>
      </c>
      <c r="D501">
        <v>130</v>
      </c>
      <c r="E501">
        <v>80</v>
      </c>
      <c r="F501">
        <v>100</v>
      </c>
      <c r="G501">
        <v>3.18</v>
      </c>
      <c r="H501">
        <v>6.0000000000000001E-3</v>
      </c>
      <c r="I501" t="s">
        <v>11</v>
      </c>
      <c r="J501" t="s">
        <v>17</v>
      </c>
      <c r="K501" t="s">
        <v>18</v>
      </c>
    </row>
    <row r="502" spans="1:11" x14ac:dyDescent="0.25">
      <c r="A502">
        <v>19</v>
      </c>
      <c r="B502">
        <v>0</v>
      </c>
      <c r="C502">
        <v>70</v>
      </c>
      <c r="D502">
        <v>117</v>
      </c>
      <c r="E502">
        <v>76</v>
      </c>
      <c r="F502">
        <v>91</v>
      </c>
      <c r="G502">
        <v>36.24</v>
      </c>
      <c r="H502">
        <v>2.5000000000000001E-2</v>
      </c>
      <c r="I502" t="s">
        <v>14</v>
      </c>
      <c r="J502" t="s">
        <v>15</v>
      </c>
      <c r="K502" t="s">
        <v>16</v>
      </c>
    </row>
    <row r="503" spans="1:11" x14ac:dyDescent="0.25">
      <c r="A503">
        <v>59</v>
      </c>
      <c r="B503">
        <v>0</v>
      </c>
      <c r="C503">
        <v>62</v>
      </c>
      <c r="D503">
        <v>76</v>
      </c>
      <c r="E503">
        <v>55</v>
      </c>
      <c r="F503">
        <v>130</v>
      </c>
      <c r="G503">
        <v>2.21</v>
      </c>
      <c r="H503">
        <v>0.14499999999999999</v>
      </c>
      <c r="I503" t="s">
        <v>14</v>
      </c>
      <c r="J503" t="s">
        <v>15</v>
      </c>
      <c r="K503" t="s">
        <v>16</v>
      </c>
    </row>
    <row r="504" spans="1:11" x14ac:dyDescent="0.25">
      <c r="A504">
        <v>68</v>
      </c>
      <c r="B504">
        <v>0</v>
      </c>
      <c r="C504">
        <v>61</v>
      </c>
      <c r="D504">
        <v>90</v>
      </c>
      <c r="E504">
        <v>57</v>
      </c>
      <c r="F504">
        <v>114</v>
      </c>
      <c r="G504">
        <v>2.19</v>
      </c>
      <c r="H504">
        <v>2.1000000000000001E-2</v>
      </c>
      <c r="I504" t="s">
        <v>14</v>
      </c>
      <c r="J504" t="s">
        <v>15</v>
      </c>
      <c r="K504" t="s">
        <v>16</v>
      </c>
    </row>
    <row r="505" spans="1:11" x14ac:dyDescent="0.25">
      <c r="A505">
        <v>70</v>
      </c>
      <c r="B505">
        <v>0</v>
      </c>
      <c r="C505">
        <v>69</v>
      </c>
      <c r="D505">
        <v>94</v>
      </c>
      <c r="E505">
        <v>55</v>
      </c>
      <c r="F505">
        <v>88</v>
      </c>
      <c r="G505">
        <v>5.33</v>
      </c>
      <c r="H505">
        <v>1.9E-2</v>
      </c>
      <c r="I505" t="s">
        <v>14</v>
      </c>
      <c r="J505" t="s">
        <v>15</v>
      </c>
      <c r="K505" t="s">
        <v>16</v>
      </c>
    </row>
    <row r="506" spans="1:11" x14ac:dyDescent="0.25">
      <c r="A506">
        <v>69</v>
      </c>
      <c r="B506">
        <v>1</v>
      </c>
      <c r="C506">
        <v>98</v>
      </c>
      <c r="D506">
        <v>91</v>
      </c>
      <c r="E506">
        <v>50</v>
      </c>
      <c r="F506">
        <v>161</v>
      </c>
      <c r="G506">
        <v>5.22</v>
      </c>
      <c r="H506">
        <v>4.0000000000000001E-3</v>
      </c>
      <c r="I506" t="s">
        <v>11</v>
      </c>
      <c r="J506" t="s">
        <v>17</v>
      </c>
      <c r="K506" t="s">
        <v>18</v>
      </c>
    </row>
    <row r="507" spans="1:11" x14ac:dyDescent="0.25">
      <c r="A507">
        <v>45</v>
      </c>
      <c r="B507">
        <v>0</v>
      </c>
      <c r="C507">
        <v>79</v>
      </c>
      <c r="D507">
        <v>92</v>
      </c>
      <c r="E507">
        <v>55</v>
      </c>
      <c r="F507">
        <v>140</v>
      </c>
      <c r="G507">
        <v>2.16</v>
      </c>
      <c r="H507">
        <v>5.0000000000000001E-3</v>
      </c>
      <c r="I507" t="s">
        <v>11</v>
      </c>
      <c r="J507" t="s">
        <v>17</v>
      </c>
      <c r="K507" t="s">
        <v>18</v>
      </c>
    </row>
    <row r="508" spans="1:11" x14ac:dyDescent="0.25">
      <c r="A508">
        <v>70</v>
      </c>
      <c r="B508">
        <v>0</v>
      </c>
      <c r="C508">
        <v>68</v>
      </c>
      <c r="D508">
        <v>91</v>
      </c>
      <c r="E508">
        <v>61</v>
      </c>
      <c r="F508">
        <v>82</v>
      </c>
      <c r="G508">
        <v>5.27</v>
      </c>
      <c r="H508">
        <v>8.9999999999999993E-3</v>
      </c>
      <c r="I508" t="s">
        <v>14</v>
      </c>
      <c r="J508" t="s">
        <v>15</v>
      </c>
      <c r="K508" t="s">
        <v>16</v>
      </c>
    </row>
    <row r="509" spans="1:11" x14ac:dyDescent="0.25">
      <c r="A509">
        <v>55</v>
      </c>
      <c r="B509">
        <v>1</v>
      </c>
      <c r="C509">
        <v>60</v>
      </c>
      <c r="D509">
        <v>145</v>
      </c>
      <c r="E509">
        <v>67</v>
      </c>
      <c r="F509">
        <v>175</v>
      </c>
      <c r="G509">
        <v>1.96</v>
      </c>
      <c r="H509">
        <v>0.85299999999999998</v>
      </c>
      <c r="I509" t="s">
        <v>14</v>
      </c>
      <c r="J509" t="s">
        <v>15</v>
      </c>
      <c r="K509" t="s">
        <v>16</v>
      </c>
    </row>
    <row r="510" spans="1:11" x14ac:dyDescent="0.25">
      <c r="A510">
        <v>55</v>
      </c>
      <c r="B510">
        <v>1</v>
      </c>
      <c r="C510">
        <v>81</v>
      </c>
      <c r="D510">
        <v>150</v>
      </c>
      <c r="E510">
        <v>75</v>
      </c>
      <c r="F510">
        <v>226</v>
      </c>
      <c r="G510">
        <v>40.99</v>
      </c>
      <c r="H510">
        <v>4.5999999999999999E-2</v>
      </c>
      <c r="I510" t="s">
        <v>14</v>
      </c>
      <c r="J510" t="s">
        <v>15</v>
      </c>
      <c r="K510" t="s">
        <v>16</v>
      </c>
    </row>
    <row r="511" spans="1:11" x14ac:dyDescent="0.25">
      <c r="A511">
        <v>65</v>
      </c>
      <c r="B511">
        <v>1</v>
      </c>
      <c r="C511">
        <v>90</v>
      </c>
      <c r="D511">
        <v>136</v>
      </c>
      <c r="E511">
        <v>68</v>
      </c>
      <c r="F511">
        <v>131</v>
      </c>
      <c r="G511">
        <v>96.08</v>
      </c>
      <c r="H511">
        <v>1.4999999999999999E-2</v>
      </c>
      <c r="I511" t="s">
        <v>14</v>
      </c>
      <c r="J511" t="s">
        <v>15</v>
      </c>
      <c r="K511" t="s">
        <v>16</v>
      </c>
    </row>
    <row r="512" spans="1:11" x14ac:dyDescent="0.25">
      <c r="A512">
        <v>52</v>
      </c>
      <c r="B512">
        <v>1</v>
      </c>
      <c r="C512">
        <v>77</v>
      </c>
      <c r="D512">
        <v>122</v>
      </c>
      <c r="E512">
        <v>58</v>
      </c>
      <c r="F512">
        <v>122</v>
      </c>
      <c r="G512">
        <v>51.9</v>
      </c>
      <c r="H512">
        <v>1.7000000000000001E-2</v>
      </c>
      <c r="I512" t="s">
        <v>14</v>
      </c>
      <c r="J512" t="s">
        <v>15</v>
      </c>
      <c r="K512" t="s">
        <v>16</v>
      </c>
    </row>
    <row r="513" spans="1:11" x14ac:dyDescent="0.25">
      <c r="A513">
        <v>50</v>
      </c>
      <c r="B513">
        <v>1</v>
      </c>
      <c r="C513">
        <v>73</v>
      </c>
      <c r="D513">
        <v>128</v>
      </c>
      <c r="E513">
        <v>63</v>
      </c>
      <c r="F513">
        <v>124</v>
      </c>
      <c r="G513">
        <v>40.6</v>
      </c>
      <c r="H513">
        <v>0.99199999999999999</v>
      </c>
      <c r="I513" t="s">
        <v>14</v>
      </c>
      <c r="J513" t="s">
        <v>15</v>
      </c>
      <c r="K513" t="s">
        <v>16</v>
      </c>
    </row>
    <row r="514" spans="1:11" x14ac:dyDescent="0.25">
      <c r="A514">
        <v>55</v>
      </c>
      <c r="B514">
        <v>0</v>
      </c>
      <c r="C514">
        <v>86</v>
      </c>
      <c r="D514">
        <v>165</v>
      </c>
      <c r="E514">
        <v>83</v>
      </c>
      <c r="F514">
        <v>162</v>
      </c>
      <c r="G514">
        <v>2.2999999999999998</v>
      </c>
      <c r="H514">
        <v>0.45700000000000002</v>
      </c>
      <c r="I514" t="s">
        <v>14</v>
      </c>
      <c r="J514" t="s">
        <v>15</v>
      </c>
      <c r="K514" t="s">
        <v>16</v>
      </c>
    </row>
    <row r="515" spans="1:11" x14ac:dyDescent="0.25">
      <c r="A515">
        <v>42</v>
      </c>
      <c r="B515">
        <v>1</v>
      </c>
      <c r="C515">
        <v>94</v>
      </c>
      <c r="D515">
        <v>98</v>
      </c>
      <c r="E515">
        <v>46</v>
      </c>
      <c r="F515">
        <v>123</v>
      </c>
      <c r="G515">
        <v>1.3</v>
      </c>
      <c r="H515">
        <v>6.0000000000000001E-3</v>
      </c>
      <c r="I515" t="s">
        <v>11</v>
      </c>
      <c r="J515" t="s">
        <v>17</v>
      </c>
      <c r="K515" t="s">
        <v>18</v>
      </c>
    </row>
    <row r="516" spans="1:11" x14ac:dyDescent="0.25">
      <c r="A516">
        <v>72</v>
      </c>
      <c r="B516">
        <v>1</v>
      </c>
      <c r="C516">
        <v>60</v>
      </c>
      <c r="D516">
        <v>178</v>
      </c>
      <c r="E516">
        <v>109</v>
      </c>
      <c r="F516">
        <v>156</v>
      </c>
      <c r="G516">
        <v>17.04</v>
      </c>
      <c r="H516">
        <v>0.627</v>
      </c>
      <c r="I516" t="s">
        <v>14</v>
      </c>
      <c r="J516" t="s">
        <v>15</v>
      </c>
      <c r="K516" t="s">
        <v>16</v>
      </c>
    </row>
    <row r="517" spans="1:11" x14ac:dyDescent="0.25">
      <c r="A517">
        <v>56</v>
      </c>
      <c r="B517">
        <v>1</v>
      </c>
      <c r="C517">
        <v>61</v>
      </c>
      <c r="D517">
        <v>67</v>
      </c>
      <c r="E517">
        <v>80</v>
      </c>
      <c r="F517">
        <v>91</v>
      </c>
      <c r="G517">
        <v>2.09</v>
      </c>
      <c r="H517">
        <v>4.0000000000000001E-3</v>
      </c>
      <c r="I517" t="s">
        <v>11</v>
      </c>
      <c r="J517" t="s">
        <v>17</v>
      </c>
      <c r="K517" t="s">
        <v>18</v>
      </c>
    </row>
    <row r="518" spans="1:11" x14ac:dyDescent="0.25">
      <c r="A518">
        <v>60</v>
      </c>
      <c r="B518">
        <v>1</v>
      </c>
      <c r="C518">
        <v>67</v>
      </c>
      <c r="D518">
        <v>150</v>
      </c>
      <c r="E518">
        <v>70</v>
      </c>
      <c r="F518">
        <v>145</v>
      </c>
      <c r="G518">
        <v>3.23</v>
      </c>
      <c r="H518">
        <v>5.0000000000000001E-3</v>
      </c>
      <c r="I518" t="s">
        <v>11</v>
      </c>
      <c r="J518" t="s">
        <v>12</v>
      </c>
      <c r="K518" t="s">
        <v>13</v>
      </c>
    </row>
    <row r="519" spans="1:11" x14ac:dyDescent="0.25">
      <c r="A519">
        <v>22</v>
      </c>
      <c r="B519">
        <v>0</v>
      </c>
      <c r="C519">
        <v>63</v>
      </c>
      <c r="D519">
        <v>170</v>
      </c>
      <c r="E519">
        <v>104</v>
      </c>
      <c r="F519">
        <v>143</v>
      </c>
      <c r="G519">
        <v>1.97</v>
      </c>
      <c r="H519">
        <v>6.0000000000000001E-3</v>
      </c>
      <c r="I519" t="s">
        <v>11</v>
      </c>
      <c r="J519" t="s">
        <v>12</v>
      </c>
      <c r="K519" t="s">
        <v>13</v>
      </c>
    </row>
    <row r="520" spans="1:11" x14ac:dyDescent="0.25">
      <c r="A520">
        <v>63</v>
      </c>
      <c r="B520">
        <v>1</v>
      </c>
      <c r="C520">
        <v>103</v>
      </c>
      <c r="D520">
        <v>126</v>
      </c>
      <c r="E520">
        <v>75</v>
      </c>
      <c r="F520">
        <v>92</v>
      </c>
      <c r="G520">
        <v>14.01</v>
      </c>
      <c r="H520">
        <v>0.19600000000000001</v>
      </c>
      <c r="I520" t="s">
        <v>14</v>
      </c>
      <c r="J520" t="s">
        <v>15</v>
      </c>
      <c r="K520" t="s">
        <v>16</v>
      </c>
    </row>
    <row r="521" spans="1:11" x14ac:dyDescent="0.25">
      <c r="A521">
        <v>52</v>
      </c>
      <c r="B521">
        <v>1</v>
      </c>
      <c r="C521">
        <v>100</v>
      </c>
      <c r="D521">
        <v>119</v>
      </c>
      <c r="E521">
        <v>66</v>
      </c>
      <c r="F521">
        <v>127</v>
      </c>
      <c r="G521">
        <v>11.73</v>
      </c>
      <c r="H521">
        <v>1.7999999999999999E-2</v>
      </c>
      <c r="I521" t="s">
        <v>14</v>
      </c>
      <c r="J521" t="s">
        <v>15</v>
      </c>
      <c r="K521" t="s">
        <v>16</v>
      </c>
    </row>
    <row r="522" spans="1:11" x14ac:dyDescent="0.25">
      <c r="A522">
        <v>51</v>
      </c>
      <c r="B522">
        <v>0</v>
      </c>
      <c r="C522">
        <v>100</v>
      </c>
      <c r="D522">
        <v>117</v>
      </c>
      <c r="E522">
        <v>57</v>
      </c>
      <c r="F522">
        <v>249</v>
      </c>
      <c r="G522">
        <v>1.85</v>
      </c>
      <c r="H522">
        <v>4.0000000000000001E-3</v>
      </c>
      <c r="I522" t="s">
        <v>11</v>
      </c>
      <c r="J522" t="s">
        <v>12</v>
      </c>
      <c r="K522" t="s">
        <v>13</v>
      </c>
    </row>
    <row r="523" spans="1:11" x14ac:dyDescent="0.25">
      <c r="A523">
        <v>40</v>
      </c>
      <c r="B523">
        <v>1</v>
      </c>
      <c r="C523">
        <v>90</v>
      </c>
      <c r="D523">
        <v>122</v>
      </c>
      <c r="E523">
        <v>70</v>
      </c>
      <c r="F523">
        <v>185</v>
      </c>
      <c r="G523">
        <v>2.8</v>
      </c>
      <c r="H523">
        <v>3.0000000000000001E-3</v>
      </c>
      <c r="I523" t="s">
        <v>11</v>
      </c>
      <c r="J523" t="s">
        <v>17</v>
      </c>
      <c r="K523" t="s">
        <v>18</v>
      </c>
    </row>
    <row r="524" spans="1:11" x14ac:dyDescent="0.25">
      <c r="A524">
        <v>70</v>
      </c>
      <c r="B524">
        <v>1</v>
      </c>
      <c r="C524">
        <v>93</v>
      </c>
      <c r="D524">
        <v>128</v>
      </c>
      <c r="E524">
        <v>69</v>
      </c>
      <c r="F524">
        <v>92</v>
      </c>
      <c r="G524">
        <v>1.95</v>
      </c>
      <c r="H524">
        <v>0.17899999999999999</v>
      </c>
      <c r="I524" t="s">
        <v>14</v>
      </c>
      <c r="J524" t="s">
        <v>15</v>
      </c>
      <c r="K524" t="s">
        <v>16</v>
      </c>
    </row>
    <row r="525" spans="1:11" x14ac:dyDescent="0.25">
      <c r="A525">
        <v>63</v>
      </c>
      <c r="B525">
        <v>1</v>
      </c>
      <c r="C525">
        <v>102</v>
      </c>
      <c r="D525">
        <v>124</v>
      </c>
      <c r="E525">
        <v>71</v>
      </c>
      <c r="F525">
        <v>123</v>
      </c>
      <c r="G525">
        <v>8.3699999999999992</v>
      </c>
      <c r="H525">
        <v>1.7999999999999999E-2</v>
      </c>
      <c r="I525" t="s">
        <v>14</v>
      </c>
      <c r="J525" t="s">
        <v>15</v>
      </c>
      <c r="K525" t="s">
        <v>16</v>
      </c>
    </row>
    <row r="526" spans="1:11" x14ac:dyDescent="0.25">
      <c r="A526">
        <v>63</v>
      </c>
      <c r="B526">
        <v>1</v>
      </c>
      <c r="C526">
        <v>107</v>
      </c>
      <c r="D526">
        <v>140</v>
      </c>
      <c r="E526">
        <v>76</v>
      </c>
      <c r="F526">
        <v>336</v>
      </c>
      <c r="G526">
        <v>3.08</v>
      </c>
      <c r="H526">
        <v>0.245</v>
      </c>
      <c r="I526" t="s">
        <v>14</v>
      </c>
      <c r="J526" t="s">
        <v>15</v>
      </c>
      <c r="K526" t="s">
        <v>16</v>
      </c>
    </row>
    <row r="527" spans="1:11" x14ac:dyDescent="0.25">
      <c r="A527">
        <v>49</v>
      </c>
      <c r="B527">
        <v>0</v>
      </c>
      <c r="C527">
        <v>100</v>
      </c>
      <c r="D527">
        <v>107</v>
      </c>
      <c r="E527">
        <v>64</v>
      </c>
      <c r="F527">
        <v>84</v>
      </c>
      <c r="G527">
        <v>3.05</v>
      </c>
      <c r="H527">
        <v>1.2E-2</v>
      </c>
      <c r="I527" t="s">
        <v>11</v>
      </c>
      <c r="J527" t="s">
        <v>17</v>
      </c>
      <c r="K527" t="s">
        <v>18</v>
      </c>
    </row>
    <row r="528" spans="1:11" x14ac:dyDescent="0.25">
      <c r="A528">
        <v>70</v>
      </c>
      <c r="B528">
        <v>0</v>
      </c>
      <c r="C528">
        <v>100</v>
      </c>
      <c r="D528">
        <v>105</v>
      </c>
      <c r="E528">
        <v>62</v>
      </c>
      <c r="F528">
        <v>165</v>
      </c>
      <c r="G528">
        <v>4.01</v>
      </c>
      <c r="H528">
        <v>8.9999999999999993E-3</v>
      </c>
      <c r="I528" t="s">
        <v>11</v>
      </c>
      <c r="J528" t="s">
        <v>17</v>
      </c>
      <c r="K528" t="s">
        <v>18</v>
      </c>
    </row>
    <row r="529" spans="1:11" x14ac:dyDescent="0.25">
      <c r="A529">
        <v>63</v>
      </c>
      <c r="B529">
        <v>0</v>
      </c>
      <c r="C529">
        <v>96</v>
      </c>
      <c r="D529">
        <v>112</v>
      </c>
      <c r="E529">
        <v>62</v>
      </c>
      <c r="F529">
        <v>244</v>
      </c>
      <c r="G529">
        <v>1.95</v>
      </c>
      <c r="H529">
        <v>3.0000000000000001E-3</v>
      </c>
      <c r="I529" t="s">
        <v>11</v>
      </c>
      <c r="J529" t="s">
        <v>12</v>
      </c>
      <c r="K529" t="s">
        <v>13</v>
      </c>
    </row>
    <row r="530" spans="1:11" x14ac:dyDescent="0.25">
      <c r="A530">
        <v>47</v>
      </c>
      <c r="B530">
        <v>0</v>
      </c>
      <c r="C530">
        <v>89</v>
      </c>
      <c r="D530">
        <v>123</v>
      </c>
      <c r="E530">
        <v>73</v>
      </c>
      <c r="F530">
        <v>324</v>
      </c>
      <c r="G530">
        <v>1.97</v>
      </c>
      <c r="H530">
        <v>7.0000000000000001E-3</v>
      </c>
      <c r="I530" t="s">
        <v>11</v>
      </c>
      <c r="J530" t="s">
        <v>12</v>
      </c>
      <c r="K530" t="s">
        <v>13</v>
      </c>
    </row>
    <row r="531" spans="1:11" x14ac:dyDescent="0.25">
      <c r="A531">
        <v>43</v>
      </c>
      <c r="B531">
        <v>0</v>
      </c>
      <c r="C531">
        <v>62</v>
      </c>
      <c r="D531">
        <v>142</v>
      </c>
      <c r="E531">
        <v>80</v>
      </c>
      <c r="F531">
        <v>83</v>
      </c>
      <c r="G531">
        <v>1.58</v>
      </c>
      <c r="H531">
        <v>3.0000000000000001E-3</v>
      </c>
      <c r="I531" t="s">
        <v>11</v>
      </c>
      <c r="J531" t="s">
        <v>12</v>
      </c>
      <c r="K531" t="s">
        <v>13</v>
      </c>
    </row>
    <row r="532" spans="1:11" x14ac:dyDescent="0.25">
      <c r="A532">
        <v>31</v>
      </c>
      <c r="B532">
        <v>0</v>
      </c>
      <c r="C532">
        <v>64</v>
      </c>
      <c r="D532">
        <v>130</v>
      </c>
      <c r="E532">
        <v>70</v>
      </c>
      <c r="F532">
        <v>263</v>
      </c>
      <c r="G532">
        <v>142.6</v>
      </c>
      <c r="H532">
        <v>3.0000000000000001E-3</v>
      </c>
      <c r="I532" t="s">
        <v>14</v>
      </c>
      <c r="J532" t="s">
        <v>15</v>
      </c>
      <c r="K532" t="s">
        <v>16</v>
      </c>
    </row>
    <row r="533" spans="1:11" x14ac:dyDescent="0.25">
      <c r="A533">
        <v>50</v>
      </c>
      <c r="B533">
        <v>0</v>
      </c>
      <c r="C533">
        <v>65</v>
      </c>
      <c r="D533">
        <v>128</v>
      </c>
      <c r="E533">
        <v>74</v>
      </c>
      <c r="F533">
        <v>124</v>
      </c>
      <c r="G533">
        <v>9.06</v>
      </c>
      <c r="H533">
        <v>1.64</v>
      </c>
      <c r="I533" t="s">
        <v>14</v>
      </c>
      <c r="J533" t="s">
        <v>15</v>
      </c>
      <c r="K533" t="s">
        <v>16</v>
      </c>
    </row>
    <row r="534" spans="1:11" x14ac:dyDescent="0.25">
      <c r="A534">
        <v>53</v>
      </c>
      <c r="B534">
        <v>1</v>
      </c>
      <c r="C534">
        <v>51</v>
      </c>
      <c r="D534">
        <v>118</v>
      </c>
      <c r="E534">
        <v>50</v>
      </c>
      <c r="F534">
        <v>60</v>
      </c>
      <c r="G534">
        <v>1.78</v>
      </c>
      <c r="H534">
        <v>7.0000000000000001E-3</v>
      </c>
      <c r="I534" t="s">
        <v>11</v>
      </c>
      <c r="J534" t="s">
        <v>17</v>
      </c>
      <c r="K534" t="s">
        <v>18</v>
      </c>
    </row>
    <row r="535" spans="1:11" x14ac:dyDescent="0.25">
      <c r="A535">
        <v>22</v>
      </c>
      <c r="B535">
        <v>1</v>
      </c>
      <c r="C535">
        <v>56</v>
      </c>
      <c r="D535">
        <v>126</v>
      </c>
      <c r="E535">
        <v>63</v>
      </c>
      <c r="F535">
        <v>128</v>
      </c>
      <c r="G535">
        <v>5.41</v>
      </c>
      <c r="H535">
        <v>4.0000000000000001E-3</v>
      </c>
      <c r="I535" t="s">
        <v>11</v>
      </c>
      <c r="J535" t="s">
        <v>17</v>
      </c>
      <c r="K535" t="s">
        <v>18</v>
      </c>
    </row>
    <row r="536" spans="1:11" x14ac:dyDescent="0.25">
      <c r="A536">
        <v>42</v>
      </c>
      <c r="B536">
        <v>1</v>
      </c>
      <c r="C536">
        <v>84</v>
      </c>
      <c r="D536">
        <v>125</v>
      </c>
      <c r="E536">
        <v>55</v>
      </c>
      <c r="F536">
        <v>150</v>
      </c>
      <c r="G536">
        <v>1.68</v>
      </c>
      <c r="H536">
        <v>3.0000000000000001E-3</v>
      </c>
      <c r="I536" t="s">
        <v>11</v>
      </c>
      <c r="J536" t="s">
        <v>17</v>
      </c>
      <c r="K536" t="s">
        <v>18</v>
      </c>
    </row>
    <row r="537" spans="1:11" x14ac:dyDescent="0.25">
      <c r="A537">
        <v>55</v>
      </c>
      <c r="B537">
        <v>0</v>
      </c>
      <c r="C537">
        <v>67</v>
      </c>
      <c r="D537">
        <v>155</v>
      </c>
      <c r="E537">
        <v>89</v>
      </c>
      <c r="F537">
        <v>97</v>
      </c>
      <c r="G537">
        <v>22.91</v>
      </c>
      <c r="H537">
        <v>0.11899999999999999</v>
      </c>
      <c r="I537" t="s">
        <v>14</v>
      </c>
      <c r="J537" t="s">
        <v>15</v>
      </c>
      <c r="K537" t="s">
        <v>16</v>
      </c>
    </row>
    <row r="538" spans="1:11" x14ac:dyDescent="0.25">
      <c r="A538">
        <v>50</v>
      </c>
      <c r="B538">
        <v>1</v>
      </c>
      <c r="C538">
        <v>85</v>
      </c>
      <c r="D538">
        <v>168</v>
      </c>
      <c r="E538">
        <v>104</v>
      </c>
      <c r="F538">
        <v>126</v>
      </c>
      <c r="G538">
        <v>6.25</v>
      </c>
      <c r="H538">
        <v>0.64300000000000002</v>
      </c>
      <c r="I538" t="s">
        <v>14</v>
      </c>
      <c r="J538" t="s">
        <v>15</v>
      </c>
      <c r="K538" t="s">
        <v>16</v>
      </c>
    </row>
    <row r="539" spans="1:11" x14ac:dyDescent="0.25">
      <c r="A539">
        <v>53</v>
      </c>
      <c r="B539">
        <v>1</v>
      </c>
      <c r="C539">
        <v>82</v>
      </c>
      <c r="D539">
        <v>147</v>
      </c>
      <c r="E539">
        <v>103</v>
      </c>
      <c r="F539">
        <v>346</v>
      </c>
      <c r="G539">
        <v>5.1100000000000003</v>
      </c>
      <c r="H539">
        <v>6.0000000000000001E-3</v>
      </c>
      <c r="I539" t="s">
        <v>11</v>
      </c>
      <c r="J539" t="s">
        <v>12</v>
      </c>
      <c r="K539" t="s">
        <v>13</v>
      </c>
    </row>
    <row r="540" spans="1:11" x14ac:dyDescent="0.25">
      <c r="A540">
        <v>52</v>
      </c>
      <c r="B540">
        <v>0</v>
      </c>
      <c r="C540">
        <v>89</v>
      </c>
      <c r="D540">
        <v>130</v>
      </c>
      <c r="E540">
        <v>80</v>
      </c>
      <c r="F540">
        <v>181</v>
      </c>
      <c r="G540">
        <v>1.95</v>
      </c>
      <c r="H540">
        <v>0.02</v>
      </c>
      <c r="I540" t="s">
        <v>14</v>
      </c>
      <c r="J540" t="s">
        <v>15</v>
      </c>
      <c r="K540" t="s">
        <v>16</v>
      </c>
    </row>
    <row r="541" spans="1:11" x14ac:dyDescent="0.25">
      <c r="A541">
        <v>73</v>
      </c>
      <c r="B541">
        <v>1</v>
      </c>
      <c r="C541">
        <v>80</v>
      </c>
      <c r="D541">
        <v>150</v>
      </c>
      <c r="E541">
        <v>90</v>
      </c>
      <c r="F541">
        <v>109</v>
      </c>
      <c r="G541">
        <v>70.89</v>
      </c>
      <c r="H541">
        <v>7.0000000000000001E-3</v>
      </c>
      <c r="I541" t="s">
        <v>14</v>
      </c>
      <c r="J541" t="s">
        <v>15</v>
      </c>
      <c r="K541" t="s">
        <v>16</v>
      </c>
    </row>
    <row r="542" spans="1:11" x14ac:dyDescent="0.25">
      <c r="A542">
        <v>55</v>
      </c>
      <c r="B542">
        <v>1</v>
      </c>
      <c r="C542">
        <v>70</v>
      </c>
      <c r="D542">
        <v>146</v>
      </c>
      <c r="E542">
        <v>95</v>
      </c>
      <c r="F542">
        <v>163</v>
      </c>
      <c r="G542">
        <v>1.93</v>
      </c>
      <c r="H542">
        <v>1.76</v>
      </c>
      <c r="I542" t="s">
        <v>14</v>
      </c>
      <c r="J542" t="s">
        <v>15</v>
      </c>
      <c r="K542" t="s">
        <v>16</v>
      </c>
    </row>
    <row r="543" spans="1:11" x14ac:dyDescent="0.25">
      <c r="A543">
        <v>44</v>
      </c>
      <c r="B543">
        <v>0</v>
      </c>
      <c r="C543">
        <v>59</v>
      </c>
      <c r="D543">
        <v>106</v>
      </c>
      <c r="E543">
        <v>58</v>
      </c>
      <c r="F543">
        <v>93</v>
      </c>
      <c r="G543">
        <v>3.68</v>
      </c>
      <c r="H543">
        <v>8.0000000000000002E-3</v>
      </c>
      <c r="I543" t="s">
        <v>11</v>
      </c>
      <c r="J543" t="s">
        <v>17</v>
      </c>
      <c r="K543" t="s">
        <v>18</v>
      </c>
    </row>
    <row r="544" spans="1:11" x14ac:dyDescent="0.25">
      <c r="A544">
        <v>65</v>
      </c>
      <c r="B544">
        <v>1</v>
      </c>
      <c r="C544">
        <v>68</v>
      </c>
      <c r="D544">
        <v>140</v>
      </c>
      <c r="E544">
        <v>70</v>
      </c>
      <c r="F544">
        <v>200</v>
      </c>
      <c r="G544">
        <v>7.55</v>
      </c>
      <c r="H544">
        <v>1.0999999999999999E-2</v>
      </c>
      <c r="I544" t="s">
        <v>14</v>
      </c>
      <c r="J544" t="s">
        <v>15</v>
      </c>
      <c r="K544" t="s">
        <v>16</v>
      </c>
    </row>
    <row r="545" spans="1:11" x14ac:dyDescent="0.25">
      <c r="A545">
        <v>60</v>
      </c>
      <c r="B545">
        <v>1</v>
      </c>
      <c r="C545">
        <v>70</v>
      </c>
      <c r="D545">
        <v>120</v>
      </c>
      <c r="E545">
        <v>55</v>
      </c>
      <c r="F545">
        <v>82</v>
      </c>
      <c r="G545">
        <v>4.49</v>
      </c>
      <c r="H545">
        <v>3.6999999999999998E-2</v>
      </c>
      <c r="I545" t="s">
        <v>14</v>
      </c>
      <c r="J545" t="s">
        <v>15</v>
      </c>
      <c r="K545" t="s">
        <v>16</v>
      </c>
    </row>
    <row r="546" spans="1:11" x14ac:dyDescent="0.25">
      <c r="A546">
        <v>56</v>
      </c>
      <c r="B546">
        <v>1</v>
      </c>
      <c r="C546">
        <v>70</v>
      </c>
      <c r="D546">
        <v>113</v>
      </c>
      <c r="E546">
        <v>55</v>
      </c>
      <c r="F546">
        <v>105</v>
      </c>
      <c r="G546">
        <v>0.72599999999999998</v>
      </c>
      <c r="H546">
        <v>3.0000000000000001E-3</v>
      </c>
      <c r="I546" t="s">
        <v>11</v>
      </c>
      <c r="J546" t="s">
        <v>17</v>
      </c>
      <c r="K546" t="s">
        <v>18</v>
      </c>
    </row>
    <row r="547" spans="1:11" x14ac:dyDescent="0.25">
      <c r="A547">
        <v>58</v>
      </c>
      <c r="B547">
        <v>0</v>
      </c>
      <c r="C547">
        <v>82</v>
      </c>
      <c r="D547">
        <v>107</v>
      </c>
      <c r="E547">
        <v>57</v>
      </c>
      <c r="F547">
        <v>100</v>
      </c>
      <c r="G547">
        <v>8.4</v>
      </c>
      <c r="H547">
        <v>4.0000000000000001E-3</v>
      </c>
      <c r="I547" t="s">
        <v>14</v>
      </c>
      <c r="J547" t="s">
        <v>15</v>
      </c>
      <c r="K547" t="s">
        <v>16</v>
      </c>
    </row>
    <row r="548" spans="1:11" x14ac:dyDescent="0.25">
      <c r="A548">
        <v>72</v>
      </c>
      <c r="B548">
        <v>0</v>
      </c>
      <c r="C548">
        <v>82</v>
      </c>
      <c r="D548">
        <v>138</v>
      </c>
      <c r="E548">
        <v>82</v>
      </c>
      <c r="F548">
        <v>195</v>
      </c>
      <c r="G548">
        <v>1.79</v>
      </c>
      <c r="H548">
        <v>8.0000000000000002E-3</v>
      </c>
      <c r="I548" t="s">
        <v>11</v>
      </c>
      <c r="J548" t="s">
        <v>17</v>
      </c>
      <c r="K548" t="s">
        <v>18</v>
      </c>
    </row>
    <row r="549" spans="1:11" x14ac:dyDescent="0.25">
      <c r="A549">
        <v>56</v>
      </c>
      <c r="B549">
        <v>0</v>
      </c>
      <c r="C549">
        <v>89</v>
      </c>
      <c r="D549">
        <v>141</v>
      </c>
      <c r="E549">
        <v>79</v>
      </c>
      <c r="F549">
        <v>94</v>
      </c>
      <c r="G549">
        <v>5.82</v>
      </c>
      <c r="H549">
        <v>7.0000000000000001E-3</v>
      </c>
      <c r="I549" t="s">
        <v>14</v>
      </c>
      <c r="J549" t="s">
        <v>15</v>
      </c>
      <c r="K549" t="s">
        <v>16</v>
      </c>
    </row>
    <row r="550" spans="1:11" x14ac:dyDescent="0.25">
      <c r="A550">
        <v>65</v>
      </c>
      <c r="B550">
        <v>1</v>
      </c>
      <c r="C550">
        <v>76</v>
      </c>
      <c r="D550">
        <v>151</v>
      </c>
      <c r="E550">
        <v>78</v>
      </c>
      <c r="F550">
        <v>100</v>
      </c>
      <c r="G550">
        <v>8.3800000000000008</v>
      </c>
      <c r="H550">
        <v>1.4999999999999999E-2</v>
      </c>
      <c r="I550" t="s">
        <v>14</v>
      </c>
      <c r="J550" t="s">
        <v>15</v>
      </c>
      <c r="K550" t="s">
        <v>16</v>
      </c>
    </row>
    <row r="551" spans="1:11" x14ac:dyDescent="0.25">
      <c r="A551">
        <v>32</v>
      </c>
      <c r="B551">
        <v>0</v>
      </c>
      <c r="C551">
        <v>67</v>
      </c>
      <c r="D551">
        <v>126</v>
      </c>
      <c r="E551">
        <v>68</v>
      </c>
      <c r="F551">
        <v>151</v>
      </c>
      <c r="G551">
        <v>4.47</v>
      </c>
      <c r="H551">
        <v>6.0000000000000001E-3</v>
      </c>
      <c r="I551" t="s">
        <v>11</v>
      </c>
      <c r="J551" t="s">
        <v>17</v>
      </c>
      <c r="K551" t="s">
        <v>18</v>
      </c>
    </row>
    <row r="552" spans="1:11" x14ac:dyDescent="0.25">
      <c r="A552">
        <v>32</v>
      </c>
      <c r="B552">
        <v>0</v>
      </c>
      <c r="C552">
        <v>77</v>
      </c>
      <c r="D552">
        <v>88</v>
      </c>
      <c r="E552">
        <v>60</v>
      </c>
      <c r="F552">
        <v>100</v>
      </c>
      <c r="G552">
        <v>7.29</v>
      </c>
      <c r="H552">
        <v>6.0000000000000001E-3</v>
      </c>
      <c r="I552" t="s">
        <v>14</v>
      </c>
      <c r="J552" t="s">
        <v>15</v>
      </c>
      <c r="K552" t="s">
        <v>16</v>
      </c>
    </row>
    <row r="553" spans="1:11" x14ac:dyDescent="0.25">
      <c r="A553">
        <v>62</v>
      </c>
      <c r="B553">
        <v>1</v>
      </c>
      <c r="C553">
        <v>83</v>
      </c>
      <c r="D553">
        <v>98</v>
      </c>
      <c r="E553">
        <v>61</v>
      </c>
      <c r="F553">
        <v>98</v>
      </c>
      <c r="G553">
        <v>4.25</v>
      </c>
      <c r="H553">
        <v>1.28</v>
      </c>
      <c r="I553" t="s">
        <v>14</v>
      </c>
      <c r="J553" t="s">
        <v>15</v>
      </c>
      <c r="K553" t="s">
        <v>16</v>
      </c>
    </row>
    <row r="554" spans="1:11" x14ac:dyDescent="0.25">
      <c r="A554">
        <v>50</v>
      </c>
      <c r="B554">
        <v>1</v>
      </c>
      <c r="C554">
        <v>104</v>
      </c>
      <c r="D554">
        <v>128</v>
      </c>
      <c r="E554">
        <v>79</v>
      </c>
      <c r="F554">
        <v>111</v>
      </c>
      <c r="G554">
        <v>6.25</v>
      </c>
      <c r="H554">
        <v>0.65300000000000002</v>
      </c>
      <c r="I554" t="s">
        <v>14</v>
      </c>
      <c r="J554" t="s">
        <v>15</v>
      </c>
      <c r="K554" t="s">
        <v>16</v>
      </c>
    </row>
    <row r="555" spans="1:11" x14ac:dyDescent="0.25">
      <c r="A555">
        <v>65</v>
      </c>
      <c r="B555">
        <v>1</v>
      </c>
      <c r="C555">
        <v>93</v>
      </c>
      <c r="D555">
        <v>127</v>
      </c>
      <c r="E555">
        <v>80</v>
      </c>
      <c r="F555">
        <v>86</v>
      </c>
      <c r="G555">
        <v>27.06</v>
      </c>
      <c r="H555">
        <v>1.2999999999999999E-2</v>
      </c>
      <c r="I555" t="s">
        <v>14</v>
      </c>
      <c r="J555" t="s">
        <v>15</v>
      </c>
      <c r="K555" t="s">
        <v>16</v>
      </c>
    </row>
    <row r="556" spans="1:11" x14ac:dyDescent="0.25">
      <c r="A556">
        <v>47</v>
      </c>
      <c r="B556">
        <v>1</v>
      </c>
      <c r="C556">
        <v>91</v>
      </c>
      <c r="D556">
        <v>110</v>
      </c>
      <c r="E556">
        <v>77</v>
      </c>
      <c r="F556">
        <v>107</v>
      </c>
      <c r="G556">
        <v>12.39</v>
      </c>
      <c r="H556">
        <v>2.4700000000000002</v>
      </c>
      <c r="I556" t="s">
        <v>14</v>
      </c>
      <c r="J556" t="s">
        <v>15</v>
      </c>
      <c r="K556" t="s">
        <v>16</v>
      </c>
    </row>
    <row r="557" spans="1:11" x14ac:dyDescent="0.25">
      <c r="A557">
        <v>55</v>
      </c>
      <c r="B557">
        <v>1</v>
      </c>
      <c r="C557">
        <v>78</v>
      </c>
      <c r="D557">
        <v>158</v>
      </c>
      <c r="E557">
        <v>90</v>
      </c>
      <c r="F557">
        <v>155</v>
      </c>
      <c r="G557">
        <v>1.78</v>
      </c>
      <c r="H557">
        <v>2.35</v>
      </c>
      <c r="I557" t="s">
        <v>14</v>
      </c>
      <c r="J557" t="s">
        <v>15</v>
      </c>
      <c r="K557" t="s">
        <v>16</v>
      </c>
    </row>
    <row r="558" spans="1:11" x14ac:dyDescent="0.25">
      <c r="A558">
        <v>60</v>
      </c>
      <c r="B558">
        <v>1</v>
      </c>
      <c r="C558">
        <v>70</v>
      </c>
      <c r="D558">
        <v>125</v>
      </c>
      <c r="E558">
        <v>85</v>
      </c>
      <c r="F558">
        <v>85</v>
      </c>
      <c r="G558">
        <v>11.24</v>
      </c>
      <c r="H558">
        <v>2.4E-2</v>
      </c>
      <c r="I558" t="s">
        <v>14</v>
      </c>
      <c r="J558" t="s">
        <v>15</v>
      </c>
      <c r="K558" t="s">
        <v>16</v>
      </c>
    </row>
    <row r="559" spans="1:11" x14ac:dyDescent="0.25">
      <c r="A559">
        <v>55</v>
      </c>
      <c r="B559">
        <v>0</v>
      </c>
      <c r="C559">
        <v>68</v>
      </c>
      <c r="D559">
        <v>130</v>
      </c>
      <c r="E559">
        <v>80</v>
      </c>
      <c r="F559">
        <v>232</v>
      </c>
      <c r="G559">
        <v>6.66</v>
      </c>
      <c r="H559">
        <v>3.9E-2</v>
      </c>
      <c r="I559" t="s">
        <v>14</v>
      </c>
      <c r="J559" t="s">
        <v>15</v>
      </c>
      <c r="K559" t="s">
        <v>16</v>
      </c>
    </row>
    <row r="560" spans="1:11" x14ac:dyDescent="0.25">
      <c r="A560">
        <v>35</v>
      </c>
      <c r="B560">
        <v>1</v>
      </c>
      <c r="C560">
        <v>61</v>
      </c>
      <c r="D560">
        <v>125</v>
      </c>
      <c r="E560">
        <v>80</v>
      </c>
      <c r="F560">
        <v>100</v>
      </c>
      <c r="G560">
        <v>7.66</v>
      </c>
      <c r="H560">
        <v>3.0000000000000001E-3</v>
      </c>
      <c r="I560" t="s">
        <v>14</v>
      </c>
      <c r="J560" t="s">
        <v>15</v>
      </c>
      <c r="K560" t="s">
        <v>16</v>
      </c>
    </row>
    <row r="561" spans="1:11" x14ac:dyDescent="0.25">
      <c r="A561">
        <v>60</v>
      </c>
      <c r="B561">
        <v>1</v>
      </c>
      <c r="C561">
        <v>85</v>
      </c>
      <c r="D561">
        <v>115</v>
      </c>
      <c r="E561">
        <v>75</v>
      </c>
      <c r="F561">
        <v>105</v>
      </c>
      <c r="G561">
        <v>2.37</v>
      </c>
      <c r="H561">
        <v>0.02</v>
      </c>
      <c r="I561" t="s">
        <v>14</v>
      </c>
      <c r="J561" t="s">
        <v>15</v>
      </c>
      <c r="K561" t="s">
        <v>16</v>
      </c>
    </row>
    <row r="562" spans="1:11" x14ac:dyDescent="0.25">
      <c r="A562">
        <v>60</v>
      </c>
      <c r="B562">
        <v>1</v>
      </c>
      <c r="C562">
        <v>60</v>
      </c>
      <c r="D562">
        <v>179</v>
      </c>
      <c r="E562">
        <v>83</v>
      </c>
      <c r="F562">
        <v>347</v>
      </c>
      <c r="G562">
        <v>1.25</v>
      </c>
      <c r="H562">
        <v>4.2999999999999997E-2</v>
      </c>
      <c r="I562" t="s">
        <v>14</v>
      </c>
      <c r="J562" t="s">
        <v>15</v>
      </c>
      <c r="K562" t="s">
        <v>16</v>
      </c>
    </row>
    <row r="563" spans="1:11" x14ac:dyDescent="0.25">
      <c r="A563">
        <v>50</v>
      </c>
      <c r="B563">
        <v>1</v>
      </c>
      <c r="C563">
        <v>52</v>
      </c>
      <c r="D563">
        <v>171</v>
      </c>
      <c r="E563">
        <v>80</v>
      </c>
      <c r="F563">
        <v>210</v>
      </c>
      <c r="G563">
        <v>1.63</v>
      </c>
      <c r="H563">
        <v>0.66200000000000003</v>
      </c>
      <c r="I563" t="s">
        <v>14</v>
      </c>
      <c r="J563" t="s">
        <v>15</v>
      </c>
      <c r="K563" t="s">
        <v>16</v>
      </c>
    </row>
    <row r="564" spans="1:11" x14ac:dyDescent="0.25">
      <c r="A564">
        <v>70</v>
      </c>
      <c r="B564">
        <v>1</v>
      </c>
      <c r="C564">
        <v>49</v>
      </c>
      <c r="D564">
        <v>170</v>
      </c>
      <c r="E564">
        <v>80</v>
      </c>
      <c r="F564">
        <v>151</v>
      </c>
      <c r="G564">
        <v>5.73</v>
      </c>
      <c r="H564">
        <v>2.5000000000000001E-2</v>
      </c>
      <c r="I564" t="s">
        <v>14</v>
      </c>
      <c r="J564" t="s">
        <v>15</v>
      </c>
      <c r="K564" t="s">
        <v>16</v>
      </c>
    </row>
    <row r="565" spans="1:11" x14ac:dyDescent="0.25">
      <c r="A565">
        <v>70</v>
      </c>
      <c r="B565">
        <v>0</v>
      </c>
      <c r="C565">
        <v>50</v>
      </c>
      <c r="D565">
        <v>150</v>
      </c>
      <c r="E565">
        <v>70</v>
      </c>
      <c r="F565">
        <v>181</v>
      </c>
      <c r="G565">
        <v>2.2000000000000002</v>
      </c>
      <c r="H565">
        <v>2.4E-2</v>
      </c>
      <c r="I565" t="s">
        <v>14</v>
      </c>
      <c r="J565" t="s">
        <v>15</v>
      </c>
      <c r="K565" t="s">
        <v>16</v>
      </c>
    </row>
    <row r="566" spans="1:11" x14ac:dyDescent="0.25">
      <c r="A566">
        <v>51</v>
      </c>
      <c r="B566">
        <v>1</v>
      </c>
      <c r="C566">
        <v>52</v>
      </c>
      <c r="D566">
        <v>150</v>
      </c>
      <c r="E566">
        <v>75</v>
      </c>
      <c r="F566">
        <v>85</v>
      </c>
      <c r="G566">
        <v>3.49</v>
      </c>
      <c r="H566">
        <v>3.0000000000000001E-3</v>
      </c>
      <c r="I566" t="s">
        <v>11</v>
      </c>
      <c r="J566" t="s">
        <v>12</v>
      </c>
      <c r="K566" t="s">
        <v>13</v>
      </c>
    </row>
    <row r="567" spans="1:11" x14ac:dyDescent="0.25">
      <c r="A567">
        <v>59</v>
      </c>
      <c r="B567">
        <v>1</v>
      </c>
      <c r="C567">
        <v>80</v>
      </c>
      <c r="D567">
        <v>149</v>
      </c>
      <c r="E567">
        <v>75</v>
      </c>
      <c r="F567">
        <v>134</v>
      </c>
      <c r="G567">
        <v>5.41</v>
      </c>
      <c r="H567">
        <v>0.192</v>
      </c>
      <c r="I567" t="s">
        <v>14</v>
      </c>
      <c r="J567" t="s">
        <v>15</v>
      </c>
      <c r="K567" t="s">
        <v>16</v>
      </c>
    </row>
    <row r="568" spans="1:11" x14ac:dyDescent="0.25">
      <c r="A568">
        <v>61</v>
      </c>
      <c r="B568">
        <v>1</v>
      </c>
      <c r="C568">
        <v>46</v>
      </c>
      <c r="D568">
        <v>116</v>
      </c>
      <c r="E568">
        <v>59</v>
      </c>
      <c r="F568">
        <v>122</v>
      </c>
      <c r="G568">
        <v>3.42</v>
      </c>
      <c r="H568">
        <v>1.2999999999999999E-2</v>
      </c>
      <c r="I568" t="s">
        <v>11</v>
      </c>
      <c r="J568" t="s">
        <v>17</v>
      </c>
      <c r="K568" t="s">
        <v>18</v>
      </c>
    </row>
    <row r="569" spans="1:11" x14ac:dyDescent="0.25">
      <c r="A569">
        <v>70</v>
      </c>
      <c r="B569">
        <v>1</v>
      </c>
      <c r="C569">
        <v>59</v>
      </c>
      <c r="D569">
        <v>107</v>
      </c>
      <c r="E569">
        <v>64</v>
      </c>
      <c r="F569">
        <v>135</v>
      </c>
      <c r="G569">
        <v>1.93</v>
      </c>
      <c r="H569">
        <v>1.0999999999999999E-2</v>
      </c>
      <c r="I569" t="s">
        <v>11</v>
      </c>
      <c r="J569" t="s">
        <v>17</v>
      </c>
      <c r="K569" t="s">
        <v>18</v>
      </c>
    </row>
    <row r="570" spans="1:11" x14ac:dyDescent="0.25">
      <c r="A570">
        <v>66</v>
      </c>
      <c r="B570">
        <v>1</v>
      </c>
      <c r="C570">
        <v>61</v>
      </c>
      <c r="D570">
        <v>113</v>
      </c>
      <c r="E570">
        <v>65</v>
      </c>
      <c r="F570">
        <v>96</v>
      </c>
      <c r="G570">
        <v>1.25</v>
      </c>
      <c r="H570">
        <v>1.7000000000000001E-2</v>
      </c>
      <c r="I570" t="s">
        <v>14</v>
      </c>
      <c r="J570" t="s">
        <v>15</v>
      </c>
      <c r="K570" t="s">
        <v>16</v>
      </c>
    </row>
    <row r="571" spans="1:11" x14ac:dyDescent="0.25">
      <c r="A571">
        <v>63</v>
      </c>
      <c r="B571">
        <v>0</v>
      </c>
      <c r="C571">
        <v>62</v>
      </c>
      <c r="D571">
        <v>124</v>
      </c>
      <c r="E571">
        <v>66</v>
      </c>
      <c r="F571">
        <v>271</v>
      </c>
      <c r="G571">
        <v>0.65700000000000003</v>
      </c>
      <c r="H571">
        <v>2.1000000000000001E-2</v>
      </c>
      <c r="I571" t="s">
        <v>14</v>
      </c>
      <c r="J571" t="s">
        <v>15</v>
      </c>
      <c r="K571" t="s">
        <v>16</v>
      </c>
    </row>
    <row r="572" spans="1:11" x14ac:dyDescent="0.25">
      <c r="A572">
        <v>71</v>
      </c>
      <c r="B572">
        <v>0</v>
      </c>
      <c r="C572">
        <v>67</v>
      </c>
      <c r="D572">
        <v>111</v>
      </c>
      <c r="E572">
        <v>65</v>
      </c>
      <c r="F572">
        <v>113</v>
      </c>
      <c r="G572">
        <v>2.13</v>
      </c>
      <c r="H572">
        <v>1.4E-2</v>
      </c>
      <c r="I572" t="s">
        <v>11</v>
      </c>
      <c r="J572" t="s">
        <v>17</v>
      </c>
      <c r="K572" t="s">
        <v>18</v>
      </c>
    </row>
    <row r="573" spans="1:11" x14ac:dyDescent="0.25">
      <c r="A573">
        <v>42</v>
      </c>
      <c r="B573">
        <v>0</v>
      </c>
      <c r="C573">
        <v>73</v>
      </c>
      <c r="D573">
        <v>162</v>
      </c>
      <c r="E573">
        <v>99</v>
      </c>
      <c r="F573">
        <v>109</v>
      </c>
      <c r="G573">
        <v>15.83</v>
      </c>
      <c r="H573">
        <v>0.1</v>
      </c>
      <c r="I573" t="s">
        <v>14</v>
      </c>
      <c r="J573" t="s">
        <v>15</v>
      </c>
      <c r="K573" t="s">
        <v>16</v>
      </c>
    </row>
    <row r="574" spans="1:11" x14ac:dyDescent="0.25">
      <c r="A574">
        <v>72</v>
      </c>
      <c r="B574">
        <v>0</v>
      </c>
      <c r="C574">
        <v>83</v>
      </c>
      <c r="D574">
        <v>123</v>
      </c>
      <c r="E574">
        <v>67</v>
      </c>
      <c r="F574">
        <v>283</v>
      </c>
      <c r="G574">
        <v>2.12</v>
      </c>
      <c r="H574">
        <v>2.5999999999999999E-2</v>
      </c>
      <c r="I574" t="s">
        <v>14</v>
      </c>
      <c r="J574" t="s">
        <v>15</v>
      </c>
      <c r="K574" t="s">
        <v>16</v>
      </c>
    </row>
    <row r="575" spans="1:11" x14ac:dyDescent="0.25">
      <c r="A575">
        <v>68</v>
      </c>
      <c r="B575">
        <v>1</v>
      </c>
      <c r="C575">
        <v>90</v>
      </c>
      <c r="D575">
        <v>111</v>
      </c>
      <c r="E575">
        <v>65</v>
      </c>
      <c r="F575">
        <v>134</v>
      </c>
      <c r="G575">
        <v>1.65</v>
      </c>
      <c r="H575">
        <v>1.6E-2</v>
      </c>
      <c r="I575" t="s">
        <v>14</v>
      </c>
      <c r="J575" t="s">
        <v>15</v>
      </c>
      <c r="K575" t="s">
        <v>16</v>
      </c>
    </row>
    <row r="576" spans="1:11" x14ac:dyDescent="0.25">
      <c r="A576">
        <v>37</v>
      </c>
      <c r="B576">
        <v>1</v>
      </c>
      <c r="C576">
        <v>64</v>
      </c>
      <c r="D576">
        <v>109</v>
      </c>
      <c r="E576">
        <v>60</v>
      </c>
      <c r="F576">
        <v>148</v>
      </c>
      <c r="G576">
        <v>0.60399999999999998</v>
      </c>
      <c r="H576">
        <v>6.0000000000000001E-3</v>
      </c>
      <c r="I576" t="s">
        <v>11</v>
      </c>
      <c r="J576" t="s">
        <v>17</v>
      </c>
      <c r="K576" t="s">
        <v>18</v>
      </c>
    </row>
    <row r="577" spans="1:11" x14ac:dyDescent="0.25">
      <c r="A577">
        <v>52</v>
      </c>
      <c r="B577">
        <v>1</v>
      </c>
      <c r="C577">
        <v>63</v>
      </c>
      <c r="D577">
        <v>105</v>
      </c>
      <c r="E577">
        <v>64</v>
      </c>
      <c r="F577">
        <v>95</v>
      </c>
      <c r="G577">
        <v>1.63</v>
      </c>
      <c r="H577">
        <v>3.2000000000000001E-2</v>
      </c>
      <c r="I577" t="s">
        <v>14</v>
      </c>
      <c r="J577" t="s">
        <v>15</v>
      </c>
      <c r="K577" t="s">
        <v>16</v>
      </c>
    </row>
    <row r="578" spans="1:11" x14ac:dyDescent="0.25">
      <c r="A578">
        <v>68</v>
      </c>
      <c r="B578">
        <v>1</v>
      </c>
      <c r="C578">
        <v>72</v>
      </c>
      <c r="D578">
        <v>113</v>
      </c>
      <c r="E578">
        <v>64</v>
      </c>
      <c r="F578">
        <v>87</v>
      </c>
      <c r="G578">
        <v>0.67600000000000005</v>
      </c>
      <c r="H578">
        <v>1.7999999999999999E-2</v>
      </c>
      <c r="I578" t="s">
        <v>14</v>
      </c>
      <c r="J578" t="s">
        <v>15</v>
      </c>
      <c r="K578" t="s">
        <v>16</v>
      </c>
    </row>
    <row r="579" spans="1:11" x14ac:dyDescent="0.25">
      <c r="A579">
        <v>41</v>
      </c>
      <c r="B579">
        <v>1</v>
      </c>
      <c r="C579">
        <v>66</v>
      </c>
      <c r="D579">
        <v>105</v>
      </c>
      <c r="E579">
        <v>59</v>
      </c>
      <c r="F579">
        <v>162</v>
      </c>
      <c r="G579">
        <v>0.51500000000000001</v>
      </c>
      <c r="H579">
        <v>3.0000000000000001E-3</v>
      </c>
      <c r="I579" t="s">
        <v>11</v>
      </c>
      <c r="J579" t="s">
        <v>17</v>
      </c>
      <c r="K579" t="s">
        <v>18</v>
      </c>
    </row>
    <row r="580" spans="1:11" x14ac:dyDescent="0.25">
      <c r="A580">
        <v>60</v>
      </c>
      <c r="B580">
        <v>0</v>
      </c>
      <c r="C580">
        <v>64</v>
      </c>
      <c r="D580">
        <v>113</v>
      </c>
      <c r="E580">
        <v>64</v>
      </c>
      <c r="F580">
        <v>293</v>
      </c>
      <c r="G580">
        <v>1.63</v>
      </c>
      <c r="H580">
        <v>2.87</v>
      </c>
      <c r="I580" t="s">
        <v>14</v>
      </c>
      <c r="J580" t="s">
        <v>15</v>
      </c>
      <c r="K580" t="s">
        <v>16</v>
      </c>
    </row>
    <row r="581" spans="1:11" x14ac:dyDescent="0.25">
      <c r="A581">
        <v>37</v>
      </c>
      <c r="B581">
        <v>1</v>
      </c>
      <c r="C581">
        <v>60</v>
      </c>
      <c r="D581">
        <v>99</v>
      </c>
      <c r="E581">
        <v>56</v>
      </c>
      <c r="F581">
        <v>90</v>
      </c>
      <c r="G581">
        <v>8.86</v>
      </c>
      <c r="H581">
        <v>7.0000000000000001E-3</v>
      </c>
      <c r="I581" t="s">
        <v>14</v>
      </c>
      <c r="J581" t="s">
        <v>15</v>
      </c>
      <c r="K581" t="s">
        <v>16</v>
      </c>
    </row>
    <row r="582" spans="1:11" x14ac:dyDescent="0.25">
      <c r="A582">
        <v>32</v>
      </c>
      <c r="B582">
        <v>1</v>
      </c>
      <c r="C582">
        <v>59</v>
      </c>
      <c r="D582">
        <v>100</v>
      </c>
      <c r="E582">
        <v>53</v>
      </c>
      <c r="F582">
        <v>87</v>
      </c>
      <c r="G582">
        <v>10.33</v>
      </c>
      <c r="H582">
        <v>0.154</v>
      </c>
      <c r="I582" t="s">
        <v>14</v>
      </c>
      <c r="J582" t="s">
        <v>15</v>
      </c>
      <c r="K582" t="s">
        <v>16</v>
      </c>
    </row>
    <row r="583" spans="1:11" x14ac:dyDescent="0.25">
      <c r="A583">
        <v>66</v>
      </c>
      <c r="B583">
        <v>1</v>
      </c>
      <c r="C583">
        <v>70</v>
      </c>
      <c r="D583">
        <v>116</v>
      </c>
      <c r="E583">
        <v>62</v>
      </c>
      <c r="F583">
        <v>184</v>
      </c>
      <c r="G583">
        <v>1.08</v>
      </c>
      <c r="H583">
        <v>1.4E-2</v>
      </c>
      <c r="I583" t="s">
        <v>11</v>
      </c>
      <c r="J583" t="s">
        <v>17</v>
      </c>
      <c r="K583" t="s">
        <v>18</v>
      </c>
    </row>
    <row r="584" spans="1:11" x14ac:dyDescent="0.25">
      <c r="A584">
        <v>60</v>
      </c>
      <c r="B584">
        <v>0</v>
      </c>
      <c r="C584">
        <v>78</v>
      </c>
      <c r="D584">
        <v>169</v>
      </c>
      <c r="E584">
        <v>80</v>
      </c>
      <c r="F584">
        <v>117</v>
      </c>
      <c r="G584">
        <v>1.18</v>
      </c>
      <c r="H584">
        <v>2.81</v>
      </c>
      <c r="I584" t="s">
        <v>14</v>
      </c>
      <c r="J584" t="s">
        <v>15</v>
      </c>
      <c r="K584" t="s">
        <v>16</v>
      </c>
    </row>
    <row r="585" spans="1:11" x14ac:dyDescent="0.25">
      <c r="A585">
        <v>44</v>
      </c>
      <c r="B585">
        <v>1</v>
      </c>
      <c r="C585">
        <v>74</v>
      </c>
      <c r="D585">
        <v>155</v>
      </c>
      <c r="E585">
        <v>77</v>
      </c>
      <c r="F585">
        <v>81</v>
      </c>
      <c r="G585">
        <v>61.1</v>
      </c>
      <c r="H585">
        <v>4.3999999999999997E-2</v>
      </c>
      <c r="I585" t="s">
        <v>14</v>
      </c>
      <c r="J585" t="s">
        <v>15</v>
      </c>
      <c r="K585" t="s">
        <v>16</v>
      </c>
    </row>
    <row r="586" spans="1:11" x14ac:dyDescent="0.25">
      <c r="A586">
        <v>60</v>
      </c>
      <c r="B586">
        <v>1</v>
      </c>
      <c r="C586">
        <v>70</v>
      </c>
      <c r="D586">
        <v>137</v>
      </c>
      <c r="E586">
        <v>64</v>
      </c>
      <c r="F586">
        <v>109</v>
      </c>
      <c r="G586">
        <v>4.3600000000000003</v>
      </c>
      <c r="H586">
        <v>4.0000000000000001E-3</v>
      </c>
      <c r="I586" t="s">
        <v>11</v>
      </c>
      <c r="J586" t="s">
        <v>17</v>
      </c>
      <c r="K586" t="s">
        <v>18</v>
      </c>
    </row>
    <row r="587" spans="1:11" x14ac:dyDescent="0.25">
      <c r="A587">
        <v>52</v>
      </c>
      <c r="B587">
        <v>1</v>
      </c>
      <c r="C587">
        <v>78</v>
      </c>
      <c r="D587">
        <v>123</v>
      </c>
      <c r="E587">
        <v>66</v>
      </c>
      <c r="F587">
        <v>86</v>
      </c>
      <c r="G587">
        <v>0.52900000000000003</v>
      </c>
      <c r="H587">
        <v>3.7999999999999999E-2</v>
      </c>
      <c r="I587" t="s">
        <v>14</v>
      </c>
      <c r="J587" t="s">
        <v>15</v>
      </c>
      <c r="K587" t="s">
        <v>16</v>
      </c>
    </row>
    <row r="588" spans="1:11" x14ac:dyDescent="0.25">
      <c r="A588">
        <v>60</v>
      </c>
      <c r="B588">
        <v>1</v>
      </c>
      <c r="C588">
        <v>98</v>
      </c>
      <c r="D588">
        <v>144</v>
      </c>
      <c r="E588">
        <v>66</v>
      </c>
      <c r="F588">
        <v>98</v>
      </c>
      <c r="G588">
        <v>1.54</v>
      </c>
      <c r="H588">
        <v>2.5000000000000001E-2</v>
      </c>
      <c r="I588" t="s">
        <v>14</v>
      </c>
      <c r="J588" t="s">
        <v>15</v>
      </c>
      <c r="K588" t="s">
        <v>16</v>
      </c>
    </row>
    <row r="589" spans="1:11" x14ac:dyDescent="0.25">
      <c r="A589">
        <v>60</v>
      </c>
      <c r="B589">
        <v>0</v>
      </c>
      <c r="C589">
        <v>62</v>
      </c>
      <c r="D589">
        <v>131</v>
      </c>
      <c r="E589">
        <v>70</v>
      </c>
      <c r="F589">
        <v>204</v>
      </c>
      <c r="G589">
        <v>1.58</v>
      </c>
      <c r="H589">
        <v>3.0000000000000001E-3</v>
      </c>
      <c r="I589" t="s">
        <v>11</v>
      </c>
      <c r="J589" t="s">
        <v>12</v>
      </c>
      <c r="K589" t="s">
        <v>13</v>
      </c>
    </row>
    <row r="590" spans="1:11" x14ac:dyDescent="0.25">
      <c r="A590">
        <v>42</v>
      </c>
      <c r="B590">
        <v>1</v>
      </c>
      <c r="C590">
        <v>64</v>
      </c>
      <c r="D590">
        <v>121</v>
      </c>
      <c r="E590">
        <v>58</v>
      </c>
      <c r="F590">
        <v>96</v>
      </c>
      <c r="G590">
        <v>1.35</v>
      </c>
      <c r="H590">
        <v>1.2999999999999999E-2</v>
      </c>
      <c r="I590" t="s">
        <v>11</v>
      </c>
      <c r="J590" t="s">
        <v>17</v>
      </c>
      <c r="K590" t="s">
        <v>18</v>
      </c>
    </row>
    <row r="591" spans="1:11" x14ac:dyDescent="0.25">
      <c r="A591">
        <v>79</v>
      </c>
      <c r="B591">
        <v>1</v>
      </c>
      <c r="C591">
        <v>89</v>
      </c>
      <c r="D591">
        <v>140</v>
      </c>
      <c r="E591">
        <v>100</v>
      </c>
      <c r="F591">
        <v>157</v>
      </c>
      <c r="G591">
        <v>4.74</v>
      </c>
      <c r="H591">
        <v>0.191</v>
      </c>
      <c r="I591" t="s">
        <v>14</v>
      </c>
      <c r="J591" t="s">
        <v>15</v>
      </c>
      <c r="K591" t="s">
        <v>16</v>
      </c>
    </row>
    <row r="592" spans="1:11" x14ac:dyDescent="0.25">
      <c r="A592">
        <v>55</v>
      </c>
      <c r="B592">
        <v>0</v>
      </c>
      <c r="C592">
        <v>64</v>
      </c>
      <c r="D592">
        <v>121</v>
      </c>
      <c r="E592">
        <v>58</v>
      </c>
      <c r="F592">
        <v>103</v>
      </c>
      <c r="G592">
        <v>13.98</v>
      </c>
      <c r="H592">
        <v>0.86599999999999999</v>
      </c>
      <c r="I592" t="s">
        <v>14</v>
      </c>
      <c r="J592" t="s">
        <v>15</v>
      </c>
      <c r="K592" t="s">
        <v>16</v>
      </c>
    </row>
    <row r="593" spans="1:11" x14ac:dyDescent="0.25">
      <c r="A593">
        <v>52</v>
      </c>
      <c r="B593">
        <v>0</v>
      </c>
      <c r="C593">
        <v>62</v>
      </c>
      <c r="D593">
        <v>127</v>
      </c>
      <c r="E593">
        <v>65</v>
      </c>
      <c r="F593">
        <v>99</v>
      </c>
      <c r="G593">
        <v>3.7</v>
      </c>
      <c r="H593">
        <v>7.0000000000000001E-3</v>
      </c>
      <c r="I593" t="s">
        <v>11</v>
      </c>
      <c r="J593" t="s">
        <v>17</v>
      </c>
      <c r="K593" t="s">
        <v>18</v>
      </c>
    </row>
    <row r="594" spans="1:11" x14ac:dyDescent="0.25">
      <c r="A594">
        <v>50</v>
      </c>
      <c r="B594">
        <v>1</v>
      </c>
      <c r="C594">
        <v>57</v>
      </c>
      <c r="D594">
        <v>138</v>
      </c>
      <c r="E594">
        <v>75</v>
      </c>
      <c r="F594">
        <v>294</v>
      </c>
      <c r="G594">
        <v>4.6100000000000003</v>
      </c>
      <c r="H594">
        <v>3.0000000000000001E-3</v>
      </c>
      <c r="I594" t="s">
        <v>11</v>
      </c>
      <c r="J594" t="s">
        <v>12</v>
      </c>
      <c r="K594" t="s">
        <v>13</v>
      </c>
    </row>
    <row r="595" spans="1:11" x14ac:dyDescent="0.25">
      <c r="A595">
        <v>58</v>
      </c>
      <c r="B595">
        <v>1</v>
      </c>
      <c r="C595">
        <v>92</v>
      </c>
      <c r="D595">
        <v>147</v>
      </c>
      <c r="E595">
        <v>78</v>
      </c>
      <c r="F595">
        <v>305</v>
      </c>
      <c r="G595">
        <v>36.53</v>
      </c>
      <c r="H595">
        <v>1.32</v>
      </c>
      <c r="I595" t="s">
        <v>14</v>
      </c>
      <c r="J595" t="s">
        <v>15</v>
      </c>
      <c r="K595" t="s">
        <v>16</v>
      </c>
    </row>
    <row r="596" spans="1:11" x14ac:dyDescent="0.25">
      <c r="A596">
        <v>60</v>
      </c>
      <c r="B596">
        <v>0</v>
      </c>
      <c r="C596">
        <v>89</v>
      </c>
      <c r="D596">
        <v>145</v>
      </c>
      <c r="E596">
        <v>68</v>
      </c>
      <c r="F596">
        <v>93</v>
      </c>
      <c r="G596">
        <v>1.96</v>
      </c>
      <c r="H596">
        <v>1.0999999999999999E-2</v>
      </c>
      <c r="I596" t="s">
        <v>11</v>
      </c>
      <c r="J596" t="s">
        <v>12</v>
      </c>
      <c r="K596" t="s">
        <v>13</v>
      </c>
    </row>
    <row r="597" spans="1:11" x14ac:dyDescent="0.25">
      <c r="A597">
        <v>35</v>
      </c>
      <c r="B597">
        <v>0</v>
      </c>
      <c r="C597">
        <v>90</v>
      </c>
      <c r="D597">
        <v>150</v>
      </c>
      <c r="E597">
        <v>84</v>
      </c>
      <c r="F597">
        <v>90</v>
      </c>
      <c r="G597">
        <v>2.67</v>
      </c>
      <c r="H597">
        <v>3.0000000000000001E-3</v>
      </c>
      <c r="I597" t="s">
        <v>11</v>
      </c>
      <c r="J597" t="s">
        <v>12</v>
      </c>
      <c r="K597" t="s">
        <v>13</v>
      </c>
    </row>
    <row r="598" spans="1:11" x14ac:dyDescent="0.25">
      <c r="A598">
        <v>82</v>
      </c>
      <c r="B598">
        <v>0</v>
      </c>
      <c r="C598">
        <v>88</v>
      </c>
      <c r="D598">
        <v>152</v>
      </c>
      <c r="E598">
        <v>87</v>
      </c>
      <c r="F598">
        <v>99</v>
      </c>
      <c r="G598">
        <v>1.21</v>
      </c>
      <c r="H598">
        <v>4.0000000000000001E-3</v>
      </c>
      <c r="I598" t="s">
        <v>11</v>
      </c>
      <c r="J598" t="s">
        <v>12</v>
      </c>
      <c r="K598" t="s">
        <v>13</v>
      </c>
    </row>
    <row r="599" spans="1:11" x14ac:dyDescent="0.25">
      <c r="A599">
        <v>29</v>
      </c>
      <c r="B599">
        <v>1</v>
      </c>
      <c r="C599">
        <v>88</v>
      </c>
      <c r="D599">
        <v>155</v>
      </c>
      <c r="E599">
        <v>85</v>
      </c>
      <c r="F599">
        <v>107</v>
      </c>
      <c r="G599">
        <v>5.51</v>
      </c>
      <c r="H599">
        <v>3.0000000000000001E-3</v>
      </c>
      <c r="I599" t="s">
        <v>11</v>
      </c>
      <c r="J599" t="s">
        <v>12</v>
      </c>
      <c r="K599" t="s">
        <v>13</v>
      </c>
    </row>
    <row r="600" spans="1:11" x14ac:dyDescent="0.25">
      <c r="A600">
        <v>42</v>
      </c>
      <c r="B600">
        <v>1</v>
      </c>
      <c r="C600">
        <v>83</v>
      </c>
      <c r="D600">
        <v>153</v>
      </c>
      <c r="E600">
        <v>91</v>
      </c>
      <c r="F600">
        <v>98</v>
      </c>
      <c r="G600">
        <v>5.46</v>
      </c>
      <c r="H600">
        <v>3.0000000000000001E-3</v>
      </c>
      <c r="I600" t="s">
        <v>11</v>
      </c>
      <c r="J600" t="s">
        <v>12</v>
      </c>
      <c r="K600" t="s">
        <v>13</v>
      </c>
    </row>
    <row r="601" spans="1:11" x14ac:dyDescent="0.25">
      <c r="A601">
        <v>71</v>
      </c>
      <c r="B601">
        <v>1</v>
      </c>
      <c r="C601">
        <v>82</v>
      </c>
      <c r="D601">
        <v>138</v>
      </c>
      <c r="E601">
        <v>82</v>
      </c>
      <c r="F601">
        <v>96</v>
      </c>
      <c r="G601">
        <v>5.61</v>
      </c>
      <c r="H601">
        <v>0.16500000000000001</v>
      </c>
      <c r="I601" t="s">
        <v>14</v>
      </c>
      <c r="J601" t="s">
        <v>15</v>
      </c>
      <c r="K601" t="s">
        <v>16</v>
      </c>
    </row>
    <row r="602" spans="1:11" x14ac:dyDescent="0.25">
      <c r="A602">
        <v>55</v>
      </c>
      <c r="B602">
        <v>1</v>
      </c>
      <c r="C602">
        <v>90</v>
      </c>
      <c r="D602">
        <v>95</v>
      </c>
      <c r="E602">
        <v>50</v>
      </c>
      <c r="F602">
        <v>338</v>
      </c>
      <c r="G602">
        <v>3.04</v>
      </c>
      <c r="H602">
        <v>1.3</v>
      </c>
      <c r="I602" t="s">
        <v>14</v>
      </c>
      <c r="J602" t="s">
        <v>15</v>
      </c>
      <c r="K602" t="s">
        <v>16</v>
      </c>
    </row>
    <row r="603" spans="1:11" x14ac:dyDescent="0.25">
      <c r="A603">
        <v>78</v>
      </c>
      <c r="B603">
        <v>1</v>
      </c>
      <c r="C603">
        <v>58</v>
      </c>
      <c r="D603">
        <v>93</v>
      </c>
      <c r="E603">
        <v>78</v>
      </c>
      <c r="F603">
        <v>135</v>
      </c>
      <c r="G603">
        <v>3.03</v>
      </c>
      <c r="H603">
        <v>0.106</v>
      </c>
      <c r="I603" t="s">
        <v>14</v>
      </c>
      <c r="J603" t="s">
        <v>15</v>
      </c>
      <c r="K603" t="s">
        <v>16</v>
      </c>
    </row>
    <row r="604" spans="1:11" x14ac:dyDescent="0.25">
      <c r="A604">
        <v>45</v>
      </c>
      <c r="B604">
        <v>0</v>
      </c>
      <c r="C604">
        <v>80</v>
      </c>
      <c r="D604">
        <v>117</v>
      </c>
      <c r="E604">
        <v>83</v>
      </c>
      <c r="F604">
        <v>143</v>
      </c>
      <c r="G604">
        <v>2.4900000000000002</v>
      </c>
      <c r="H604">
        <v>3.0000000000000001E-3</v>
      </c>
      <c r="I604" t="s">
        <v>11</v>
      </c>
      <c r="J604" t="s">
        <v>17</v>
      </c>
      <c r="K604" t="s">
        <v>18</v>
      </c>
    </row>
    <row r="605" spans="1:11" x14ac:dyDescent="0.25">
      <c r="A605">
        <v>73</v>
      </c>
      <c r="B605">
        <v>0</v>
      </c>
      <c r="C605">
        <v>68</v>
      </c>
      <c r="D605">
        <v>123</v>
      </c>
      <c r="E605">
        <v>70</v>
      </c>
      <c r="F605">
        <v>94</v>
      </c>
      <c r="G605">
        <v>9.9600000000000009</v>
      </c>
      <c r="H605">
        <v>1.2E-2</v>
      </c>
      <c r="I605" t="s">
        <v>14</v>
      </c>
      <c r="J605" t="s">
        <v>15</v>
      </c>
      <c r="K605" t="s">
        <v>16</v>
      </c>
    </row>
    <row r="606" spans="1:11" x14ac:dyDescent="0.25">
      <c r="A606">
        <v>20</v>
      </c>
      <c r="B606">
        <v>1</v>
      </c>
      <c r="C606">
        <v>78</v>
      </c>
      <c r="D606">
        <v>109</v>
      </c>
      <c r="E606">
        <v>69</v>
      </c>
      <c r="F606">
        <v>294</v>
      </c>
      <c r="G606">
        <v>3.1</v>
      </c>
      <c r="H606">
        <v>8.0000000000000002E-3</v>
      </c>
      <c r="I606" t="s">
        <v>11</v>
      </c>
      <c r="J606" t="s">
        <v>12</v>
      </c>
      <c r="K606" t="s">
        <v>13</v>
      </c>
    </row>
    <row r="607" spans="1:11" x14ac:dyDescent="0.25">
      <c r="A607">
        <v>50</v>
      </c>
      <c r="B607">
        <v>1</v>
      </c>
      <c r="C607">
        <v>73</v>
      </c>
      <c r="D607">
        <v>138</v>
      </c>
      <c r="E607">
        <v>79</v>
      </c>
      <c r="F607">
        <v>198</v>
      </c>
      <c r="G607">
        <v>11.48</v>
      </c>
      <c r="H607">
        <v>1.36</v>
      </c>
      <c r="I607" t="s">
        <v>14</v>
      </c>
      <c r="J607" t="s">
        <v>15</v>
      </c>
      <c r="K607" t="s">
        <v>16</v>
      </c>
    </row>
    <row r="608" spans="1:11" x14ac:dyDescent="0.25">
      <c r="A608">
        <v>47</v>
      </c>
      <c r="B608">
        <v>1</v>
      </c>
      <c r="C608">
        <v>72</v>
      </c>
      <c r="D608">
        <v>117</v>
      </c>
      <c r="E608">
        <v>49</v>
      </c>
      <c r="F608">
        <v>116</v>
      </c>
      <c r="G608">
        <v>24.2</v>
      </c>
      <c r="H608">
        <v>3.0000000000000001E-3</v>
      </c>
      <c r="I608" t="s">
        <v>14</v>
      </c>
      <c r="J608" t="s">
        <v>15</v>
      </c>
      <c r="K608" t="s">
        <v>16</v>
      </c>
    </row>
    <row r="609" spans="1:11" x14ac:dyDescent="0.25">
      <c r="A609">
        <v>62</v>
      </c>
      <c r="B609">
        <v>0</v>
      </c>
      <c r="C609">
        <v>75</v>
      </c>
      <c r="D609">
        <v>125</v>
      </c>
      <c r="E609">
        <v>79</v>
      </c>
      <c r="F609">
        <v>116</v>
      </c>
      <c r="G609">
        <v>259.7</v>
      </c>
      <c r="H609">
        <v>0.20899999999999999</v>
      </c>
      <c r="I609" t="s">
        <v>14</v>
      </c>
      <c r="J609" t="s">
        <v>15</v>
      </c>
      <c r="K609" t="s">
        <v>16</v>
      </c>
    </row>
    <row r="610" spans="1:11" x14ac:dyDescent="0.25">
      <c r="A610">
        <v>50</v>
      </c>
      <c r="B610">
        <v>1</v>
      </c>
      <c r="C610">
        <v>65</v>
      </c>
      <c r="D610">
        <v>106</v>
      </c>
      <c r="E610">
        <v>49</v>
      </c>
      <c r="F610">
        <v>126</v>
      </c>
      <c r="G610">
        <v>1.59</v>
      </c>
      <c r="H610">
        <v>6.0000000000000001E-3</v>
      </c>
      <c r="I610" t="s">
        <v>11</v>
      </c>
      <c r="J610" t="s">
        <v>17</v>
      </c>
      <c r="K610" t="s">
        <v>18</v>
      </c>
    </row>
    <row r="611" spans="1:11" x14ac:dyDescent="0.25">
      <c r="A611">
        <v>74</v>
      </c>
      <c r="B611">
        <v>1</v>
      </c>
      <c r="C611">
        <v>63</v>
      </c>
      <c r="D611">
        <v>103</v>
      </c>
      <c r="E611">
        <v>61</v>
      </c>
      <c r="F611">
        <v>130</v>
      </c>
      <c r="G611">
        <v>2.4</v>
      </c>
      <c r="H611">
        <v>2.5999999999999999E-2</v>
      </c>
      <c r="I611" t="s">
        <v>14</v>
      </c>
      <c r="J611" t="s">
        <v>15</v>
      </c>
      <c r="K611" t="s">
        <v>16</v>
      </c>
    </row>
    <row r="612" spans="1:11" x14ac:dyDescent="0.25">
      <c r="A612">
        <v>50</v>
      </c>
      <c r="B612">
        <v>1</v>
      </c>
      <c r="C612">
        <v>63</v>
      </c>
      <c r="D612">
        <v>98</v>
      </c>
      <c r="E612">
        <v>57</v>
      </c>
      <c r="F612">
        <v>111</v>
      </c>
      <c r="G612">
        <v>2.5499999999999998</v>
      </c>
      <c r="H612">
        <v>6.0000000000000001E-3</v>
      </c>
      <c r="I612" t="s">
        <v>11</v>
      </c>
      <c r="J612" t="s">
        <v>17</v>
      </c>
      <c r="K612" t="s">
        <v>18</v>
      </c>
    </row>
    <row r="613" spans="1:11" x14ac:dyDescent="0.25">
      <c r="A613">
        <v>73</v>
      </c>
      <c r="B613">
        <v>1</v>
      </c>
      <c r="C613">
        <v>65</v>
      </c>
      <c r="D613">
        <v>83</v>
      </c>
      <c r="E613">
        <v>43</v>
      </c>
      <c r="F613">
        <v>101</v>
      </c>
      <c r="G613">
        <v>2.85</v>
      </c>
      <c r="H613">
        <v>0.2</v>
      </c>
      <c r="I613" t="s">
        <v>14</v>
      </c>
      <c r="J613" t="s">
        <v>15</v>
      </c>
      <c r="K613" t="s">
        <v>16</v>
      </c>
    </row>
    <row r="614" spans="1:11" x14ac:dyDescent="0.25">
      <c r="A614">
        <v>56</v>
      </c>
      <c r="B614">
        <v>1</v>
      </c>
      <c r="C614">
        <v>70</v>
      </c>
      <c r="D614">
        <v>103</v>
      </c>
      <c r="E614">
        <v>59</v>
      </c>
      <c r="F614">
        <v>136</v>
      </c>
      <c r="G614">
        <v>56.39</v>
      </c>
      <c r="H614">
        <v>4.2000000000000003E-2</v>
      </c>
      <c r="I614" t="s">
        <v>14</v>
      </c>
      <c r="J614" t="s">
        <v>15</v>
      </c>
      <c r="K614" t="s">
        <v>16</v>
      </c>
    </row>
    <row r="615" spans="1:11" x14ac:dyDescent="0.25">
      <c r="A615">
        <v>69</v>
      </c>
      <c r="B615">
        <v>1</v>
      </c>
      <c r="C615">
        <v>89</v>
      </c>
      <c r="D615">
        <v>160</v>
      </c>
      <c r="E615">
        <v>67</v>
      </c>
      <c r="F615">
        <v>96</v>
      </c>
      <c r="G615">
        <v>33.869999999999997</v>
      </c>
      <c r="H615">
        <v>2.1000000000000001E-2</v>
      </c>
      <c r="I615" t="s">
        <v>14</v>
      </c>
      <c r="J615" t="s">
        <v>15</v>
      </c>
      <c r="K615" t="s">
        <v>16</v>
      </c>
    </row>
    <row r="616" spans="1:11" x14ac:dyDescent="0.25">
      <c r="A616">
        <v>52</v>
      </c>
      <c r="B616">
        <v>1</v>
      </c>
      <c r="C616">
        <v>86</v>
      </c>
      <c r="D616">
        <v>113</v>
      </c>
      <c r="E616">
        <v>68</v>
      </c>
      <c r="F616">
        <v>282</v>
      </c>
      <c r="G616">
        <v>12.2</v>
      </c>
      <c r="H616">
        <v>5.0000000000000001E-3</v>
      </c>
      <c r="I616" t="s">
        <v>14</v>
      </c>
      <c r="J616" t="s">
        <v>15</v>
      </c>
      <c r="K616" t="s">
        <v>16</v>
      </c>
    </row>
    <row r="617" spans="1:11" x14ac:dyDescent="0.25">
      <c r="A617">
        <v>22</v>
      </c>
      <c r="B617">
        <v>1</v>
      </c>
      <c r="C617">
        <v>84</v>
      </c>
      <c r="D617">
        <v>160</v>
      </c>
      <c r="E617">
        <v>79</v>
      </c>
      <c r="F617">
        <v>102</v>
      </c>
      <c r="G617">
        <v>2.25</v>
      </c>
      <c r="H617">
        <v>6.0000000000000001E-3</v>
      </c>
      <c r="I617" t="s">
        <v>11</v>
      </c>
      <c r="J617" t="s">
        <v>12</v>
      </c>
      <c r="K617" t="s">
        <v>13</v>
      </c>
    </row>
    <row r="618" spans="1:11" x14ac:dyDescent="0.25">
      <c r="A618">
        <v>73</v>
      </c>
      <c r="B618">
        <v>0</v>
      </c>
      <c r="C618">
        <v>82</v>
      </c>
      <c r="D618">
        <v>130</v>
      </c>
      <c r="E618">
        <v>72</v>
      </c>
      <c r="F618">
        <v>79</v>
      </c>
      <c r="G618">
        <v>1.4</v>
      </c>
      <c r="H618">
        <v>7.0000000000000001E-3</v>
      </c>
      <c r="I618" t="s">
        <v>11</v>
      </c>
      <c r="J618" t="s">
        <v>17</v>
      </c>
      <c r="K618" t="s">
        <v>18</v>
      </c>
    </row>
    <row r="619" spans="1:11" x14ac:dyDescent="0.25">
      <c r="A619">
        <v>60</v>
      </c>
      <c r="B619">
        <v>1</v>
      </c>
      <c r="C619">
        <v>80</v>
      </c>
      <c r="D619">
        <v>135</v>
      </c>
      <c r="E619">
        <v>75</v>
      </c>
      <c r="F619">
        <v>94</v>
      </c>
      <c r="G619">
        <v>147.4</v>
      </c>
      <c r="H619">
        <v>3.85</v>
      </c>
      <c r="I619" t="s">
        <v>14</v>
      </c>
      <c r="J619" t="s">
        <v>15</v>
      </c>
      <c r="K619" t="s">
        <v>16</v>
      </c>
    </row>
    <row r="620" spans="1:11" x14ac:dyDescent="0.25">
      <c r="A620">
        <v>73</v>
      </c>
      <c r="B620">
        <v>0</v>
      </c>
      <c r="C620">
        <v>98</v>
      </c>
      <c r="D620">
        <v>160</v>
      </c>
      <c r="E620">
        <v>82</v>
      </c>
      <c r="F620">
        <v>159</v>
      </c>
      <c r="G620">
        <v>1.75</v>
      </c>
      <c r="H620">
        <v>6.0000000000000001E-3</v>
      </c>
      <c r="I620" t="s">
        <v>11</v>
      </c>
      <c r="J620" t="s">
        <v>12</v>
      </c>
      <c r="K620" t="s">
        <v>13</v>
      </c>
    </row>
    <row r="621" spans="1:11" x14ac:dyDescent="0.25">
      <c r="A621">
        <v>58</v>
      </c>
      <c r="B621">
        <v>1</v>
      </c>
      <c r="C621">
        <v>76</v>
      </c>
      <c r="D621">
        <v>140</v>
      </c>
      <c r="E621">
        <v>63</v>
      </c>
      <c r="F621">
        <v>354</v>
      </c>
      <c r="G621">
        <v>4.62</v>
      </c>
      <c r="H621">
        <v>1.64</v>
      </c>
      <c r="I621" t="s">
        <v>14</v>
      </c>
      <c r="J621" t="s">
        <v>15</v>
      </c>
      <c r="K621" t="s">
        <v>16</v>
      </c>
    </row>
    <row r="622" spans="1:11" x14ac:dyDescent="0.25">
      <c r="A622">
        <v>70</v>
      </c>
      <c r="B622">
        <v>1</v>
      </c>
      <c r="C622">
        <v>74</v>
      </c>
      <c r="D622">
        <v>156</v>
      </c>
      <c r="E622">
        <v>74</v>
      </c>
      <c r="F622">
        <v>140</v>
      </c>
      <c r="G622">
        <v>1.77</v>
      </c>
      <c r="H622">
        <v>0.122</v>
      </c>
      <c r="I622" t="s">
        <v>14</v>
      </c>
      <c r="J622" t="s">
        <v>15</v>
      </c>
      <c r="K622" t="s">
        <v>16</v>
      </c>
    </row>
    <row r="623" spans="1:11" x14ac:dyDescent="0.25">
      <c r="A623">
        <v>65</v>
      </c>
      <c r="B623">
        <v>0</v>
      </c>
      <c r="C623">
        <v>73</v>
      </c>
      <c r="D623">
        <v>131</v>
      </c>
      <c r="E623">
        <v>68</v>
      </c>
      <c r="F623">
        <v>128</v>
      </c>
      <c r="G623">
        <v>1.44</v>
      </c>
      <c r="H623">
        <v>0.84699999999999998</v>
      </c>
      <c r="I623" t="s">
        <v>14</v>
      </c>
      <c r="J623" t="s">
        <v>15</v>
      </c>
      <c r="K623" t="s">
        <v>16</v>
      </c>
    </row>
    <row r="624" spans="1:11" x14ac:dyDescent="0.25">
      <c r="A624">
        <v>47</v>
      </c>
      <c r="B624">
        <v>0</v>
      </c>
      <c r="C624">
        <v>82</v>
      </c>
      <c r="D624">
        <v>103</v>
      </c>
      <c r="E624">
        <v>58</v>
      </c>
      <c r="F624">
        <v>89</v>
      </c>
      <c r="G624">
        <v>1.66</v>
      </c>
      <c r="H624">
        <v>4.0000000000000001E-3</v>
      </c>
      <c r="I624" t="s">
        <v>11</v>
      </c>
      <c r="J624" t="s">
        <v>17</v>
      </c>
      <c r="K624" t="s">
        <v>18</v>
      </c>
    </row>
    <row r="625" spans="1:11" x14ac:dyDescent="0.25">
      <c r="A625">
        <v>55</v>
      </c>
      <c r="B625">
        <v>1</v>
      </c>
      <c r="C625">
        <v>67</v>
      </c>
      <c r="D625">
        <v>126</v>
      </c>
      <c r="E625">
        <v>68</v>
      </c>
      <c r="F625">
        <v>277</v>
      </c>
      <c r="G625">
        <v>0.64900000000000002</v>
      </c>
      <c r="H625">
        <v>6.0000000000000001E-3</v>
      </c>
      <c r="I625" t="s">
        <v>11</v>
      </c>
      <c r="J625" t="s">
        <v>12</v>
      </c>
      <c r="K625" t="s">
        <v>13</v>
      </c>
    </row>
    <row r="626" spans="1:11" x14ac:dyDescent="0.25">
      <c r="A626">
        <v>54</v>
      </c>
      <c r="B626">
        <v>1</v>
      </c>
      <c r="C626">
        <v>89</v>
      </c>
      <c r="D626">
        <v>126</v>
      </c>
      <c r="E626">
        <v>64</v>
      </c>
      <c r="F626">
        <v>153</v>
      </c>
      <c r="G626">
        <v>8.32</v>
      </c>
      <c r="H626">
        <v>8.9999999999999993E-3</v>
      </c>
      <c r="I626" t="s">
        <v>14</v>
      </c>
      <c r="J626" t="s">
        <v>15</v>
      </c>
      <c r="K626" t="s">
        <v>16</v>
      </c>
    </row>
    <row r="627" spans="1:11" x14ac:dyDescent="0.25">
      <c r="A627">
        <v>42</v>
      </c>
      <c r="B627">
        <v>1</v>
      </c>
      <c r="C627">
        <v>89</v>
      </c>
      <c r="D627">
        <v>111</v>
      </c>
      <c r="E627">
        <v>52</v>
      </c>
      <c r="F627">
        <v>106</v>
      </c>
      <c r="G627">
        <v>6.48</v>
      </c>
      <c r="H627">
        <v>3.0000000000000001E-3</v>
      </c>
      <c r="I627" t="s">
        <v>14</v>
      </c>
      <c r="J627" t="s">
        <v>15</v>
      </c>
      <c r="K627" t="s">
        <v>16</v>
      </c>
    </row>
    <row r="628" spans="1:11" x14ac:dyDescent="0.25">
      <c r="A628">
        <v>48</v>
      </c>
      <c r="B628">
        <v>1</v>
      </c>
      <c r="C628">
        <v>87</v>
      </c>
      <c r="D628">
        <v>101</v>
      </c>
      <c r="E628">
        <v>45</v>
      </c>
      <c r="F628">
        <v>164</v>
      </c>
      <c r="G628">
        <v>4.0599999999999996</v>
      </c>
      <c r="H628">
        <v>0.52300000000000002</v>
      </c>
      <c r="I628" t="s">
        <v>14</v>
      </c>
      <c r="J628" t="s">
        <v>15</v>
      </c>
      <c r="K628" t="s">
        <v>16</v>
      </c>
    </row>
    <row r="629" spans="1:11" x14ac:dyDescent="0.25">
      <c r="A629">
        <v>45</v>
      </c>
      <c r="B629">
        <v>1</v>
      </c>
      <c r="C629">
        <v>96</v>
      </c>
      <c r="D629">
        <v>97</v>
      </c>
      <c r="E629">
        <v>55</v>
      </c>
      <c r="F629">
        <v>144</v>
      </c>
      <c r="G629">
        <v>2.87</v>
      </c>
      <c r="H629">
        <v>1.48</v>
      </c>
      <c r="I629" t="s">
        <v>14</v>
      </c>
      <c r="J629" t="s">
        <v>15</v>
      </c>
      <c r="K629" t="s">
        <v>16</v>
      </c>
    </row>
    <row r="630" spans="1:11" x14ac:dyDescent="0.25">
      <c r="A630">
        <v>60</v>
      </c>
      <c r="B630">
        <v>1</v>
      </c>
      <c r="C630">
        <v>89</v>
      </c>
      <c r="D630">
        <v>91</v>
      </c>
      <c r="E630">
        <v>51</v>
      </c>
      <c r="F630">
        <v>115</v>
      </c>
      <c r="G630">
        <v>2.56</v>
      </c>
      <c r="H630">
        <v>9.9000000000000005E-2</v>
      </c>
      <c r="I630" t="s">
        <v>14</v>
      </c>
      <c r="J630" t="s">
        <v>15</v>
      </c>
      <c r="K630" t="s">
        <v>16</v>
      </c>
    </row>
    <row r="631" spans="1:11" x14ac:dyDescent="0.25">
      <c r="A631">
        <v>73</v>
      </c>
      <c r="B631">
        <v>1</v>
      </c>
      <c r="C631">
        <v>91</v>
      </c>
      <c r="D631">
        <v>91</v>
      </c>
      <c r="E631">
        <v>56</v>
      </c>
      <c r="F631">
        <v>274</v>
      </c>
      <c r="G631">
        <v>0.90700000000000003</v>
      </c>
      <c r="H631">
        <v>3.6999999999999998E-2</v>
      </c>
      <c r="I631" t="s">
        <v>14</v>
      </c>
      <c r="J631" t="s">
        <v>15</v>
      </c>
      <c r="K631" t="s">
        <v>16</v>
      </c>
    </row>
    <row r="632" spans="1:11" x14ac:dyDescent="0.25">
      <c r="A632">
        <v>61</v>
      </c>
      <c r="B632">
        <v>0</v>
      </c>
      <c r="C632">
        <v>85</v>
      </c>
      <c r="D632">
        <v>106</v>
      </c>
      <c r="E632">
        <v>63</v>
      </c>
      <c r="F632">
        <v>114</v>
      </c>
      <c r="G632">
        <v>4.0999999999999996</v>
      </c>
      <c r="H632">
        <v>1.2999999999999999E-2</v>
      </c>
      <c r="I632" t="s">
        <v>11</v>
      </c>
      <c r="J632" t="s">
        <v>17</v>
      </c>
      <c r="K632" t="s">
        <v>18</v>
      </c>
    </row>
    <row r="633" spans="1:11" x14ac:dyDescent="0.25">
      <c r="A633">
        <v>71</v>
      </c>
      <c r="B633">
        <v>1</v>
      </c>
      <c r="C633">
        <v>82</v>
      </c>
      <c r="D633">
        <v>80</v>
      </c>
      <c r="E633">
        <v>42</v>
      </c>
      <c r="F633">
        <v>102</v>
      </c>
      <c r="G633">
        <v>1.18</v>
      </c>
      <c r="H633">
        <v>0.01</v>
      </c>
      <c r="I633" t="s">
        <v>11</v>
      </c>
      <c r="J633" t="s">
        <v>17</v>
      </c>
      <c r="K633" t="s">
        <v>18</v>
      </c>
    </row>
    <row r="634" spans="1:11" x14ac:dyDescent="0.25">
      <c r="A634">
        <v>45</v>
      </c>
      <c r="B634">
        <v>1</v>
      </c>
      <c r="C634">
        <v>63</v>
      </c>
      <c r="D634">
        <v>153</v>
      </c>
      <c r="E634">
        <v>66</v>
      </c>
      <c r="F634">
        <v>144</v>
      </c>
      <c r="G634">
        <v>1.1299999999999999</v>
      </c>
      <c r="H634">
        <v>1.47</v>
      </c>
      <c r="I634" t="s">
        <v>14</v>
      </c>
      <c r="J634" t="s">
        <v>15</v>
      </c>
      <c r="K634" t="s">
        <v>16</v>
      </c>
    </row>
    <row r="635" spans="1:11" x14ac:dyDescent="0.25">
      <c r="A635">
        <v>72</v>
      </c>
      <c r="B635">
        <v>1</v>
      </c>
      <c r="C635">
        <v>64</v>
      </c>
      <c r="D635">
        <v>112</v>
      </c>
      <c r="E635">
        <v>65</v>
      </c>
      <c r="F635">
        <v>104</v>
      </c>
      <c r="G635">
        <v>23.8</v>
      </c>
      <c r="H635">
        <v>4.1000000000000002E-2</v>
      </c>
      <c r="I635" t="s">
        <v>14</v>
      </c>
      <c r="J635" t="s">
        <v>15</v>
      </c>
      <c r="K635" t="s">
        <v>16</v>
      </c>
    </row>
    <row r="636" spans="1:11" x14ac:dyDescent="0.25">
      <c r="A636">
        <v>60</v>
      </c>
      <c r="B636">
        <v>0</v>
      </c>
      <c r="C636">
        <v>70</v>
      </c>
      <c r="D636">
        <v>120</v>
      </c>
      <c r="E636">
        <v>60</v>
      </c>
      <c r="F636">
        <v>82</v>
      </c>
      <c r="G636">
        <v>1.21</v>
      </c>
      <c r="H636">
        <v>3.5999999999999997E-2</v>
      </c>
      <c r="I636" t="s">
        <v>14</v>
      </c>
      <c r="J636" t="s">
        <v>15</v>
      </c>
      <c r="K636" t="s">
        <v>16</v>
      </c>
    </row>
    <row r="637" spans="1:11" x14ac:dyDescent="0.25">
      <c r="A637">
        <v>50</v>
      </c>
      <c r="B637">
        <v>1</v>
      </c>
      <c r="C637">
        <v>66</v>
      </c>
      <c r="D637">
        <v>140</v>
      </c>
      <c r="E637">
        <v>52</v>
      </c>
      <c r="F637">
        <v>89</v>
      </c>
      <c r="G637">
        <v>3.23</v>
      </c>
      <c r="H637">
        <v>3.0000000000000001E-3</v>
      </c>
      <c r="I637" t="s">
        <v>11</v>
      </c>
      <c r="J637" t="s">
        <v>17</v>
      </c>
      <c r="K637" t="s">
        <v>18</v>
      </c>
    </row>
    <row r="638" spans="1:11" x14ac:dyDescent="0.25">
      <c r="A638">
        <v>60</v>
      </c>
      <c r="B638">
        <v>1</v>
      </c>
      <c r="C638">
        <v>70</v>
      </c>
      <c r="D638">
        <v>129</v>
      </c>
      <c r="E638">
        <v>59</v>
      </c>
      <c r="F638">
        <v>82</v>
      </c>
      <c r="G638">
        <v>2.84</v>
      </c>
      <c r="H638">
        <v>3.0000000000000001E-3</v>
      </c>
      <c r="I638" t="s">
        <v>11</v>
      </c>
      <c r="J638" t="s">
        <v>17</v>
      </c>
      <c r="K638" t="s">
        <v>18</v>
      </c>
    </row>
    <row r="639" spans="1:11" x14ac:dyDescent="0.25">
      <c r="A639">
        <v>50</v>
      </c>
      <c r="B639">
        <v>0</v>
      </c>
      <c r="C639">
        <v>63</v>
      </c>
      <c r="D639">
        <v>106</v>
      </c>
      <c r="E639">
        <v>61</v>
      </c>
      <c r="F639">
        <v>126</v>
      </c>
      <c r="G639">
        <v>2.13</v>
      </c>
      <c r="H639">
        <v>3.0000000000000001E-3</v>
      </c>
      <c r="I639" t="s">
        <v>11</v>
      </c>
      <c r="J639" t="s">
        <v>17</v>
      </c>
      <c r="K639" t="s">
        <v>18</v>
      </c>
    </row>
    <row r="640" spans="1:11" x14ac:dyDescent="0.25">
      <c r="A640">
        <v>48</v>
      </c>
      <c r="B640">
        <v>0</v>
      </c>
      <c r="C640">
        <v>69</v>
      </c>
      <c r="D640">
        <v>103</v>
      </c>
      <c r="E640">
        <v>68</v>
      </c>
      <c r="F640">
        <v>115</v>
      </c>
      <c r="G640">
        <v>8.34</v>
      </c>
      <c r="H640">
        <v>3.0000000000000001E-3</v>
      </c>
      <c r="I640" t="s">
        <v>14</v>
      </c>
      <c r="J640" t="s">
        <v>15</v>
      </c>
      <c r="K640" t="s">
        <v>16</v>
      </c>
    </row>
    <row r="641" spans="1:11" x14ac:dyDescent="0.25">
      <c r="A641">
        <v>58</v>
      </c>
      <c r="B641">
        <v>1</v>
      </c>
      <c r="C641">
        <v>64</v>
      </c>
      <c r="D641">
        <v>160</v>
      </c>
      <c r="E641">
        <v>77</v>
      </c>
      <c r="F641">
        <v>328</v>
      </c>
      <c r="G641">
        <v>1.1100000000000001</v>
      </c>
      <c r="H641">
        <v>1.5</v>
      </c>
      <c r="I641" t="s">
        <v>14</v>
      </c>
      <c r="J641" t="s">
        <v>15</v>
      </c>
      <c r="K641" t="s">
        <v>16</v>
      </c>
    </row>
    <row r="642" spans="1:11" x14ac:dyDescent="0.25">
      <c r="A642">
        <v>58</v>
      </c>
      <c r="B642">
        <v>1</v>
      </c>
      <c r="C642">
        <v>69</v>
      </c>
      <c r="D642">
        <v>148</v>
      </c>
      <c r="E642">
        <v>72</v>
      </c>
      <c r="F642">
        <v>169</v>
      </c>
      <c r="G642">
        <v>3.21</v>
      </c>
      <c r="H642">
        <v>1.29</v>
      </c>
      <c r="I642" t="s">
        <v>14</v>
      </c>
      <c r="J642" t="s">
        <v>15</v>
      </c>
      <c r="K642" t="s">
        <v>16</v>
      </c>
    </row>
    <row r="643" spans="1:11" x14ac:dyDescent="0.25">
      <c r="A643">
        <v>60</v>
      </c>
      <c r="B643">
        <v>0</v>
      </c>
      <c r="C643">
        <v>64</v>
      </c>
      <c r="D643">
        <v>119</v>
      </c>
      <c r="E643">
        <v>73</v>
      </c>
      <c r="F643">
        <v>100</v>
      </c>
      <c r="G643">
        <v>1.37</v>
      </c>
      <c r="H643">
        <v>3.1E-2</v>
      </c>
      <c r="I643" t="s">
        <v>14</v>
      </c>
      <c r="J643" t="s">
        <v>15</v>
      </c>
      <c r="K643" t="s">
        <v>16</v>
      </c>
    </row>
    <row r="644" spans="1:11" x14ac:dyDescent="0.25">
      <c r="A644">
        <v>34</v>
      </c>
      <c r="B644">
        <v>0</v>
      </c>
      <c r="C644">
        <v>112</v>
      </c>
      <c r="D644">
        <v>170</v>
      </c>
      <c r="E644">
        <v>104</v>
      </c>
      <c r="F644">
        <v>151</v>
      </c>
      <c r="G644">
        <v>2.56</v>
      </c>
      <c r="H644">
        <v>3.0000000000000001E-3</v>
      </c>
      <c r="I644" t="s">
        <v>11</v>
      </c>
      <c r="J644" t="s">
        <v>12</v>
      </c>
      <c r="K644" t="s">
        <v>13</v>
      </c>
    </row>
    <row r="645" spans="1:11" x14ac:dyDescent="0.25">
      <c r="A645">
        <v>43</v>
      </c>
      <c r="B645">
        <v>0</v>
      </c>
      <c r="C645">
        <v>93</v>
      </c>
      <c r="D645">
        <v>180</v>
      </c>
      <c r="E645">
        <v>104</v>
      </c>
      <c r="F645">
        <v>162</v>
      </c>
      <c r="G645">
        <v>1.5</v>
      </c>
      <c r="H645">
        <v>5.0000000000000001E-3</v>
      </c>
      <c r="I645" t="s">
        <v>11</v>
      </c>
      <c r="J645" t="s">
        <v>12</v>
      </c>
      <c r="K645" t="s">
        <v>13</v>
      </c>
    </row>
    <row r="646" spans="1:11" x14ac:dyDescent="0.25">
      <c r="A646">
        <v>45</v>
      </c>
      <c r="B646">
        <v>1</v>
      </c>
      <c r="C646">
        <v>92</v>
      </c>
      <c r="D646">
        <v>167</v>
      </c>
      <c r="E646">
        <v>105</v>
      </c>
      <c r="F646">
        <v>117</v>
      </c>
      <c r="G646">
        <v>58.29</v>
      </c>
      <c r="H646">
        <v>3.0000000000000001E-3</v>
      </c>
      <c r="I646" t="s">
        <v>14</v>
      </c>
      <c r="J646" t="s">
        <v>15</v>
      </c>
      <c r="K646" t="s">
        <v>16</v>
      </c>
    </row>
    <row r="647" spans="1:11" x14ac:dyDescent="0.25">
      <c r="A647">
        <v>47</v>
      </c>
      <c r="B647">
        <v>0</v>
      </c>
      <c r="C647">
        <v>81</v>
      </c>
      <c r="D647">
        <v>200</v>
      </c>
      <c r="E647">
        <v>110</v>
      </c>
      <c r="F647">
        <v>97</v>
      </c>
      <c r="G647">
        <v>13.73</v>
      </c>
      <c r="H647">
        <v>0.95899999999999996</v>
      </c>
      <c r="I647" t="s">
        <v>14</v>
      </c>
      <c r="J647" t="s">
        <v>15</v>
      </c>
      <c r="K647" t="s">
        <v>16</v>
      </c>
    </row>
    <row r="648" spans="1:11" x14ac:dyDescent="0.25">
      <c r="A648">
        <v>70</v>
      </c>
      <c r="B648">
        <v>1</v>
      </c>
      <c r="C648">
        <v>80</v>
      </c>
      <c r="D648">
        <v>125</v>
      </c>
      <c r="E648">
        <v>75</v>
      </c>
      <c r="F648">
        <v>150</v>
      </c>
      <c r="G648">
        <v>5.0199999999999996</v>
      </c>
      <c r="H648">
        <v>1.6E-2</v>
      </c>
      <c r="I648" t="s">
        <v>14</v>
      </c>
      <c r="J648" t="s">
        <v>15</v>
      </c>
      <c r="K648" t="s">
        <v>16</v>
      </c>
    </row>
    <row r="649" spans="1:11" x14ac:dyDescent="0.25">
      <c r="A649">
        <v>70</v>
      </c>
      <c r="B649">
        <v>0</v>
      </c>
      <c r="C649">
        <v>75</v>
      </c>
      <c r="D649">
        <v>150</v>
      </c>
      <c r="E649">
        <v>95</v>
      </c>
      <c r="F649">
        <v>91</v>
      </c>
      <c r="G649">
        <v>2.5099999999999998</v>
      </c>
      <c r="H649">
        <v>1.4999999999999999E-2</v>
      </c>
      <c r="I649" t="s">
        <v>14</v>
      </c>
      <c r="J649" t="s">
        <v>15</v>
      </c>
      <c r="K649" t="s">
        <v>16</v>
      </c>
    </row>
    <row r="650" spans="1:11" x14ac:dyDescent="0.25">
      <c r="A650">
        <v>51</v>
      </c>
      <c r="B650">
        <v>1</v>
      </c>
      <c r="C650">
        <v>80</v>
      </c>
      <c r="D650">
        <v>127</v>
      </c>
      <c r="E650">
        <v>82</v>
      </c>
      <c r="F650">
        <v>130</v>
      </c>
      <c r="G650">
        <v>5.16</v>
      </c>
      <c r="H650">
        <v>0.13</v>
      </c>
      <c r="I650" t="s">
        <v>14</v>
      </c>
      <c r="J650" t="s">
        <v>15</v>
      </c>
      <c r="K650" t="s">
        <v>16</v>
      </c>
    </row>
    <row r="651" spans="1:11" x14ac:dyDescent="0.25">
      <c r="A651">
        <v>60</v>
      </c>
      <c r="B651">
        <v>0</v>
      </c>
      <c r="C651">
        <v>81</v>
      </c>
      <c r="D651">
        <v>135</v>
      </c>
      <c r="E651">
        <v>81</v>
      </c>
      <c r="F651">
        <v>119</v>
      </c>
      <c r="G651">
        <v>1.66</v>
      </c>
      <c r="H651">
        <v>3.0000000000000001E-3</v>
      </c>
      <c r="I651" t="s">
        <v>11</v>
      </c>
      <c r="J651" t="s">
        <v>17</v>
      </c>
      <c r="K651" t="s">
        <v>18</v>
      </c>
    </row>
    <row r="652" spans="1:11" x14ac:dyDescent="0.25">
      <c r="A652">
        <v>64</v>
      </c>
      <c r="B652">
        <v>0</v>
      </c>
      <c r="C652">
        <v>103</v>
      </c>
      <c r="D652">
        <v>157</v>
      </c>
      <c r="E652">
        <v>83</v>
      </c>
      <c r="F652">
        <v>223</v>
      </c>
      <c r="G652">
        <v>0.67600000000000005</v>
      </c>
      <c r="H652">
        <v>4.9000000000000002E-2</v>
      </c>
      <c r="I652" t="s">
        <v>14</v>
      </c>
      <c r="J652" t="s">
        <v>15</v>
      </c>
      <c r="K652" t="s">
        <v>16</v>
      </c>
    </row>
    <row r="653" spans="1:11" x14ac:dyDescent="0.25">
      <c r="A653">
        <v>70</v>
      </c>
      <c r="B653">
        <v>1</v>
      </c>
      <c r="C653">
        <v>100</v>
      </c>
      <c r="D653">
        <v>169</v>
      </c>
      <c r="E653">
        <v>91</v>
      </c>
      <c r="F653">
        <v>303</v>
      </c>
      <c r="G653">
        <v>300</v>
      </c>
      <c r="H653">
        <v>1.4999999999999999E-2</v>
      </c>
      <c r="I653" t="s">
        <v>14</v>
      </c>
      <c r="J653" t="s">
        <v>15</v>
      </c>
      <c r="K653" t="s">
        <v>16</v>
      </c>
    </row>
    <row r="654" spans="1:11" x14ac:dyDescent="0.25">
      <c r="A654">
        <v>70</v>
      </c>
      <c r="B654">
        <v>1</v>
      </c>
      <c r="C654">
        <v>103</v>
      </c>
      <c r="D654">
        <v>170</v>
      </c>
      <c r="E654">
        <v>90</v>
      </c>
      <c r="F654">
        <v>104</v>
      </c>
      <c r="G654">
        <v>0.93700000000000006</v>
      </c>
      <c r="H654">
        <v>7.0000000000000001E-3</v>
      </c>
      <c r="I654" t="s">
        <v>11</v>
      </c>
      <c r="J654" t="s">
        <v>12</v>
      </c>
      <c r="K654" t="s">
        <v>13</v>
      </c>
    </row>
    <row r="655" spans="1:11" x14ac:dyDescent="0.25">
      <c r="A655">
        <v>70</v>
      </c>
      <c r="B655">
        <v>0</v>
      </c>
      <c r="C655">
        <v>101</v>
      </c>
      <c r="D655">
        <v>142</v>
      </c>
      <c r="E655">
        <v>96</v>
      </c>
      <c r="F655">
        <v>99</v>
      </c>
      <c r="G655">
        <v>2.13</v>
      </c>
      <c r="H655">
        <v>0.13600000000000001</v>
      </c>
      <c r="I655" t="s">
        <v>14</v>
      </c>
      <c r="J655" t="s">
        <v>15</v>
      </c>
      <c r="K655" t="s">
        <v>16</v>
      </c>
    </row>
    <row r="656" spans="1:11" x14ac:dyDescent="0.25">
      <c r="A656">
        <v>43</v>
      </c>
      <c r="B656">
        <v>1</v>
      </c>
      <c r="C656">
        <v>75</v>
      </c>
      <c r="D656">
        <v>157</v>
      </c>
      <c r="E656">
        <v>87</v>
      </c>
      <c r="F656">
        <v>74</v>
      </c>
      <c r="G656">
        <v>4.2</v>
      </c>
      <c r="H656">
        <v>4.0000000000000001E-3</v>
      </c>
      <c r="I656" t="s">
        <v>11</v>
      </c>
      <c r="J656" t="s">
        <v>12</v>
      </c>
      <c r="K656" t="s">
        <v>13</v>
      </c>
    </row>
    <row r="657" spans="1:11" x14ac:dyDescent="0.25">
      <c r="A657">
        <v>72</v>
      </c>
      <c r="B657">
        <v>0</v>
      </c>
      <c r="C657">
        <v>75</v>
      </c>
      <c r="D657">
        <v>125</v>
      </c>
      <c r="E657">
        <v>73</v>
      </c>
      <c r="F657">
        <v>82</v>
      </c>
      <c r="G657">
        <v>1.86</v>
      </c>
      <c r="H657">
        <v>7.0000000000000001E-3</v>
      </c>
      <c r="I657" t="s">
        <v>11</v>
      </c>
      <c r="J657" t="s">
        <v>17</v>
      </c>
      <c r="K657" t="s">
        <v>18</v>
      </c>
    </row>
    <row r="658" spans="1:11" x14ac:dyDescent="0.25">
      <c r="A658">
        <v>34</v>
      </c>
      <c r="B658">
        <v>1</v>
      </c>
      <c r="C658">
        <v>81</v>
      </c>
      <c r="D658">
        <v>124</v>
      </c>
      <c r="E658">
        <v>75</v>
      </c>
      <c r="F658">
        <v>168</v>
      </c>
      <c r="G658">
        <v>33.479999999999997</v>
      </c>
      <c r="H658">
        <v>3.0000000000000001E-3</v>
      </c>
      <c r="I658" t="s">
        <v>14</v>
      </c>
      <c r="J658" t="s">
        <v>15</v>
      </c>
      <c r="K658" t="s">
        <v>16</v>
      </c>
    </row>
    <row r="659" spans="1:11" x14ac:dyDescent="0.25">
      <c r="A659">
        <v>35</v>
      </c>
      <c r="B659">
        <v>1</v>
      </c>
      <c r="C659">
        <v>75</v>
      </c>
      <c r="D659">
        <v>116</v>
      </c>
      <c r="E659">
        <v>72</v>
      </c>
      <c r="F659">
        <v>129</v>
      </c>
      <c r="G659">
        <v>8.9499999999999993</v>
      </c>
      <c r="H659">
        <v>3.0000000000000001E-3</v>
      </c>
      <c r="I659" t="s">
        <v>14</v>
      </c>
      <c r="J659" t="s">
        <v>15</v>
      </c>
      <c r="K659" t="s">
        <v>16</v>
      </c>
    </row>
    <row r="660" spans="1:11" x14ac:dyDescent="0.25">
      <c r="A660">
        <v>53</v>
      </c>
      <c r="B660">
        <v>1</v>
      </c>
      <c r="C660">
        <v>89</v>
      </c>
      <c r="D660">
        <v>116</v>
      </c>
      <c r="E660">
        <v>68</v>
      </c>
      <c r="F660">
        <v>98</v>
      </c>
      <c r="G660">
        <v>6.04</v>
      </c>
      <c r="H660">
        <v>3.0000000000000001E-3</v>
      </c>
      <c r="I660" t="s">
        <v>11</v>
      </c>
      <c r="J660" t="s">
        <v>17</v>
      </c>
      <c r="K660" t="s">
        <v>18</v>
      </c>
    </row>
    <row r="661" spans="1:11" x14ac:dyDescent="0.25">
      <c r="A661">
        <v>50</v>
      </c>
      <c r="B661">
        <v>0</v>
      </c>
      <c r="C661">
        <v>66</v>
      </c>
      <c r="D661">
        <v>160</v>
      </c>
      <c r="E661">
        <v>83</v>
      </c>
      <c r="F661">
        <v>98</v>
      </c>
      <c r="G661">
        <v>5.75</v>
      </c>
      <c r="H661">
        <v>0.14199999999999999</v>
      </c>
      <c r="I661" t="s">
        <v>14</v>
      </c>
      <c r="J661" t="s">
        <v>15</v>
      </c>
      <c r="K661" t="s">
        <v>16</v>
      </c>
    </row>
    <row r="662" spans="1:11" x14ac:dyDescent="0.25">
      <c r="A662">
        <v>60</v>
      </c>
      <c r="B662">
        <v>1</v>
      </c>
      <c r="C662">
        <v>94</v>
      </c>
      <c r="D662">
        <v>98</v>
      </c>
      <c r="E662">
        <v>46</v>
      </c>
      <c r="F662">
        <v>215</v>
      </c>
      <c r="G662">
        <v>2.85</v>
      </c>
      <c r="H662">
        <v>0.218</v>
      </c>
      <c r="I662" t="s">
        <v>14</v>
      </c>
      <c r="J662" t="s">
        <v>15</v>
      </c>
      <c r="K662" t="s">
        <v>16</v>
      </c>
    </row>
    <row r="663" spans="1:11" x14ac:dyDescent="0.25">
      <c r="A663">
        <v>64</v>
      </c>
      <c r="B663">
        <v>0</v>
      </c>
      <c r="C663">
        <v>64</v>
      </c>
      <c r="D663">
        <v>160</v>
      </c>
      <c r="E663">
        <v>77</v>
      </c>
      <c r="F663">
        <v>97</v>
      </c>
      <c r="G663">
        <v>1.52</v>
      </c>
      <c r="H663">
        <v>5.0999999999999997E-2</v>
      </c>
      <c r="I663" t="s">
        <v>14</v>
      </c>
      <c r="J663" t="s">
        <v>15</v>
      </c>
      <c r="K663" t="s">
        <v>16</v>
      </c>
    </row>
    <row r="664" spans="1:11" x14ac:dyDescent="0.25">
      <c r="A664">
        <v>47</v>
      </c>
      <c r="B664">
        <v>1</v>
      </c>
      <c r="C664">
        <v>70</v>
      </c>
      <c r="D664">
        <v>120</v>
      </c>
      <c r="E664">
        <v>55</v>
      </c>
      <c r="F664">
        <v>161</v>
      </c>
      <c r="G664">
        <v>1.1299999999999999</v>
      </c>
      <c r="H664">
        <v>0.93700000000000006</v>
      </c>
      <c r="I664" t="s">
        <v>14</v>
      </c>
      <c r="J664" t="s">
        <v>15</v>
      </c>
      <c r="K664" t="s">
        <v>16</v>
      </c>
    </row>
    <row r="665" spans="1:11" x14ac:dyDescent="0.25">
      <c r="A665">
        <v>81</v>
      </c>
      <c r="B665">
        <v>0</v>
      </c>
      <c r="C665">
        <v>64</v>
      </c>
      <c r="D665">
        <v>112</v>
      </c>
      <c r="E665">
        <v>65</v>
      </c>
      <c r="F665">
        <v>97</v>
      </c>
      <c r="G665">
        <v>4.96</v>
      </c>
      <c r="H665">
        <v>7.0000000000000001E-3</v>
      </c>
      <c r="I665" t="s">
        <v>14</v>
      </c>
      <c r="J665" t="s">
        <v>15</v>
      </c>
      <c r="K665" t="s">
        <v>16</v>
      </c>
    </row>
    <row r="666" spans="1:11" x14ac:dyDescent="0.25">
      <c r="A666">
        <v>62</v>
      </c>
      <c r="B666">
        <v>1</v>
      </c>
      <c r="C666">
        <v>75</v>
      </c>
      <c r="D666">
        <v>134</v>
      </c>
      <c r="E666">
        <v>85</v>
      </c>
      <c r="F666">
        <v>109</v>
      </c>
      <c r="G666">
        <v>5.77</v>
      </c>
      <c r="H666">
        <v>0.01</v>
      </c>
      <c r="I666" t="s">
        <v>11</v>
      </c>
      <c r="J666" t="s">
        <v>17</v>
      </c>
      <c r="K666" t="s">
        <v>18</v>
      </c>
    </row>
    <row r="667" spans="1:11" x14ac:dyDescent="0.25">
      <c r="A667">
        <v>27</v>
      </c>
      <c r="B667">
        <v>0</v>
      </c>
      <c r="C667">
        <v>61</v>
      </c>
      <c r="D667">
        <v>112</v>
      </c>
      <c r="E667">
        <v>58</v>
      </c>
      <c r="F667">
        <v>112</v>
      </c>
      <c r="G667">
        <v>2.25</v>
      </c>
      <c r="H667">
        <v>3.0000000000000001E-3</v>
      </c>
      <c r="I667" t="s">
        <v>11</v>
      </c>
      <c r="J667" t="s">
        <v>17</v>
      </c>
      <c r="K667" t="s">
        <v>18</v>
      </c>
    </row>
    <row r="668" spans="1:11" x14ac:dyDescent="0.25">
      <c r="A668">
        <v>53</v>
      </c>
      <c r="B668">
        <v>1</v>
      </c>
      <c r="C668">
        <v>40</v>
      </c>
      <c r="D668">
        <v>179</v>
      </c>
      <c r="E668">
        <v>68</v>
      </c>
      <c r="F668">
        <v>197</v>
      </c>
      <c r="G668">
        <v>2.37</v>
      </c>
      <c r="H668">
        <v>3.21</v>
      </c>
      <c r="I668" t="s">
        <v>14</v>
      </c>
      <c r="J668" t="s">
        <v>15</v>
      </c>
      <c r="K668" t="s">
        <v>16</v>
      </c>
    </row>
    <row r="669" spans="1:11" x14ac:dyDescent="0.25">
      <c r="A669">
        <v>65</v>
      </c>
      <c r="B669">
        <v>1</v>
      </c>
      <c r="C669">
        <v>60</v>
      </c>
      <c r="D669">
        <v>214</v>
      </c>
      <c r="E669">
        <v>82</v>
      </c>
      <c r="F669">
        <v>189</v>
      </c>
      <c r="G669">
        <v>1.21</v>
      </c>
      <c r="H669">
        <v>6.7000000000000004E-2</v>
      </c>
      <c r="I669" t="s">
        <v>14</v>
      </c>
      <c r="J669" t="s">
        <v>15</v>
      </c>
      <c r="K669" t="s">
        <v>16</v>
      </c>
    </row>
    <row r="670" spans="1:11" x14ac:dyDescent="0.25">
      <c r="A670">
        <v>36</v>
      </c>
      <c r="B670">
        <v>0</v>
      </c>
      <c r="C670">
        <v>60</v>
      </c>
      <c r="D670">
        <v>154</v>
      </c>
      <c r="E670">
        <v>81</v>
      </c>
      <c r="F670">
        <v>239</v>
      </c>
      <c r="G670">
        <v>19.010000000000002</v>
      </c>
      <c r="H670">
        <v>4.3999999999999997E-2</v>
      </c>
      <c r="I670" t="s">
        <v>14</v>
      </c>
      <c r="J670" t="s">
        <v>15</v>
      </c>
      <c r="K670" t="s">
        <v>16</v>
      </c>
    </row>
    <row r="671" spans="1:11" x14ac:dyDescent="0.25">
      <c r="A671">
        <v>60</v>
      </c>
      <c r="B671">
        <v>1</v>
      </c>
      <c r="C671">
        <v>61</v>
      </c>
      <c r="D671">
        <v>160</v>
      </c>
      <c r="E671">
        <v>95</v>
      </c>
      <c r="F671">
        <v>294</v>
      </c>
      <c r="G671">
        <v>2.68</v>
      </c>
      <c r="H671">
        <v>5.0000000000000001E-3</v>
      </c>
      <c r="I671" t="s">
        <v>11</v>
      </c>
      <c r="J671" t="s">
        <v>12</v>
      </c>
      <c r="K671" t="s">
        <v>13</v>
      </c>
    </row>
    <row r="672" spans="1:11" x14ac:dyDescent="0.25">
      <c r="A672">
        <v>51</v>
      </c>
      <c r="B672">
        <v>1</v>
      </c>
      <c r="C672">
        <v>74</v>
      </c>
      <c r="D672">
        <v>223</v>
      </c>
      <c r="E672">
        <v>118</v>
      </c>
      <c r="F672">
        <v>105</v>
      </c>
      <c r="G672">
        <v>1.6</v>
      </c>
      <c r="H672">
        <v>4.0000000000000001E-3</v>
      </c>
      <c r="I672" t="s">
        <v>11</v>
      </c>
      <c r="J672" t="s">
        <v>12</v>
      </c>
      <c r="K672" t="s">
        <v>13</v>
      </c>
    </row>
    <row r="673" spans="1:11" x14ac:dyDescent="0.25">
      <c r="A673">
        <v>57</v>
      </c>
      <c r="B673">
        <v>1</v>
      </c>
      <c r="C673">
        <v>60</v>
      </c>
      <c r="D673">
        <v>166</v>
      </c>
      <c r="E673">
        <v>90</v>
      </c>
      <c r="F673">
        <v>231</v>
      </c>
      <c r="G673">
        <v>2.2000000000000002</v>
      </c>
      <c r="H673">
        <v>3.0000000000000001E-3</v>
      </c>
      <c r="I673" t="s">
        <v>11</v>
      </c>
      <c r="J673" t="s">
        <v>12</v>
      </c>
      <c r="K673" t="s">
        <v>13</v>
      </c>
    </row>
    <row r="674" spans="1:11" x14ac:dyDescent="0.25">
      <c r="A674">
        <v>58</v>
      </c>
      <c r="B674">
        <v>1</v>
      </c>
      <c r="C674">
        <v>60</v>
      </c>
      <c r="D674">
        <v>150</v>
      </c>
      <c r="E674">
        <v>83</v>
      </c>
      <c r="F674">
        <v>133</v>
      </c>
      <c r="G674">
        <v>52.94</v>
      </c>
      <c r="H674">
        <v>1.31</v>
      </c>
      <c r="I674" t="s">
        <v>14</v>
      </c>
      <c r="J674" t="s">
        <v>15</v>
      </c>
      <c r="K674" t="s">
        <v>16</v>
      </c>
    </row>
    <row r="675" spans="1:11" x14ac:dyDescent="0.25">
      <c r="A675">
        <v>47</v>
      </c>
      <c r="B675">
        <v>1</v>
      </c>
      <c r="C675">
        <v>60</v>
      </c>
      <c r="D675">
        <v>199</v>
      </c>
      <c r="E675">
        <v>99</v>
      </c>
      <c r="F675">
        <v>123</v>
      </c>
      <c r="G675">
        <v>1.1599999999999999</v>
      </c>
      <c r="H675">
        <v>0.81699999999999995</v>
      </c>
      <c r="I675" t="s">
        <v>14</v>
      </c>
      <c r="J675" t="s">
        <v>15</v>
      </c>
      <c r="K675" t="s">
        <v>16</v>
      </c>
    </row>
    <row r="676" spans="1:11" x14ac:dyDescent="0.25">
      <c r="A676">
        <v>70</v>
      </c>
      <c r="B676">
        <v>1</v>
      </c>
      <c r="C676">
        <v>94</v>
      </c>
      <c r="D676">
        <v>122</v>
      </c>
      <c r="E676">
        <v>67</v>
      </c>
      <c r="F676">
        <v>229</v>
      </c>
      <c r="G676">
        <v>3.38</v>
      </c>
      <c r="H676">
        <v>2.3199999999999998</v>
      </c>
      <c r="I676" t="s">
        <v>14</v>
      </c>
      <c r="J676" t="s">
        <v>15</v>
      </c>
      <c r="K676" t="s">
        <v>16</v>
      </c>
    </row>
    <row r="677" spans="1:11" x14ac:dyDescent="0.25">
      <c r="A677">
        <v>74</v>
      </c>
      <c r="B677">
        <v>1</v>
      </c>
      <c r="C677">
        <v>76</v>
      </c>
      <c r="D677">
        <v>120</v>
      </c>
      <c r="E677">
        <v>70</v>
      </c>
      <c r="F677">
        <v>111</v>
      </c>
      <c r="G677">
        <v>1.24</v>
      </c>
      <c r="H677">
        <v>1.17</v>
      </c>
      <c r="I677" t="s">
        <v>14</v>
      </c>
      <c r="J677" t="s">
        <v>15</v>
      </c>
      <c r="K677" t="s">
        <v>16</v>
      </c>
    </row>
    <row r="678" spans="1:11" x14ac:dyDescent="0.25">
      <c r="A678">
        <v>75</v>
      </c>
      <c r="B678">
        <v>0</v>
      </c>
      <c r="C678">
        <v>81</v>
      </c>
      <c r="D678">
        <v>118</v>
      </c>
      <c r="E678">
        <v>66</v>
      </c>
      <c r="F678">
        <v>88</v>
      </c>
      <c r="G678">
        <v>4.55</v>
      </c>
      <c r="H678">
        <v>0.01</v>
      </c>
      <c r="I678" t="s">
        <v>11</v>
      </c>
      <c r="J678" t="s">
        <v>17</v>
      </c>
      <c r="K678" t="s">
        <v>18</v>
      </c>
    </row>
    <row r="679" spans="1:11" x14ac:dyDescent="0.25">
      <c r="A679">
        <v>76</v>
      </c>
      <c r="B679">
        <v>1</v>
      </c>
      <c r="C679">
        <v>73</v>
      </c>
      <c r="D679">
        <v>114</v>
      </c>
      <c r="E679">
        <v>68</v>
      </c>
      <c r="F679">
        <v>144</v>
      </c>
      <c r="G679">
        <v>297.5</v>
      </c>
      <c r="H679">
        <v>2.4E-2</v>
      </c>
      <c r="I679" t="s">
        <v>14</v>
      </c>
      <c r="J679" t="s">
        <v>15</v>
      </c>
      <c r="K679" t="s">
        <v>16</v>
      </c>
    </row>
    <row r="680" spans="1:11" x14ac:dyDescent="0.25">
      <c r="A680">
        <v>63</v>
      </c>
      <c r="B680">
        <v>1</v>
      </c>
      <c r="C680">
        <v>70</v>
      </c>
      <c r="D680">
        <v>100</v>
      </c>
      <c r="E680">
        <v>68</v>
      </c>
      <c r="F680">
        <v>90</v>
      </c>
      <c r="G680">
        <v>3.73</v>
      </c>
      <c r="H680">
        <v>5.0000000000000001E-3</v>
      </c>
      <c r="I680" t="s">
        <v>11</v>
      </c>
      <c r="J680" t="s">
        <v>17</v>
      </c>
      <c r="K680" t="s">
        <v>18</v>
      </c>
    </row>
    <row r="681" spans="1:11" x14ac:dyDescent="0.25">
      <c r="A681">
        <v>43</v>
      </c>
      <c r="B681">
        <v>0</v>
      </c>
      <c r="C681">
        <v>72</v>
      </c>
      <c r="D681">
        <v>107</v>
      </c>
      <c r="E681">
        <v>86</v>
      </c>
      <c r="F681">
        <v>67</v>
      </c>
      <c r="G681">
        <v>2.2599999999999998</v>
      </c>
      <c r="H681">
        <v>3.0000000000000001E-3</v>
      </c>
      <c r="I681" t="s">
        <v>11</v>
      </c>
      <c r="J681" t="s">
        <v>17</v>
      </c>
      <c r="K681" t="s">
        <v>18</v>
      </c>
    </row>
    <row r="682" spans="1:11" x14ac:dyDescent="0.25">
      <c r="A682">
        <v>29</v>
      </c>
      <c r="B682">
        <v>1</v>
      </c>
      <c r="C682">
        <v>60</v>
      </c>
      <c r="D682">
        <v>109</v>
      </c>
      <c r="E682">
        <v>65</v>
      </c>
      <c r="F682">
        <v>62</v>
      </c>
      <c r="G682">
        <v>15.69</v>
      </c>
      <c r="H682">
        <v>5.0000000000000001E-3</v>
      </c>
      <c r="I682" t="s">
        <v>14</v>
      </c>
      <c r="J682" t="s">
        <v>15</v>
      </c>
      <c r="K682" t="s">
        <v>16</v>
      </c>
    </row>
    <row r="683" spans="1:11" x14ac:dyDescent="0.25">
      <c r="A683">
        <v>60</v>
      </c>
      <c r="B683">
        <v>0</v>
      </c>
      <c r="C683">
        <v>92</v>
      </c>
      <c r="D683">
        <v>151</v>
      </c>
      <c r="E683">
        <v>78</v>
      </c>
      <c r="F683">
        <v>106</v>
      </c>
      <c r="G683">
        <v>7.73</v>
      </c>
      <c r="H683">
        <v>3.9E-2</v>
      </c>
      <c r="I683" t="s">
        <v>14</v>
      </c>
      <c r="J683" t="s">
        <v>15</v>
      </c>
      <c r="K683" t="s">
        <v>16</v>
      </c>
    </row>
    <row r="684" spans="1:11" x14ac:dyDescent="0.25">
      <c r="A684">
        <v>68</v>
      </c>
      <c r="B684">
        <v>1</v>
      </c>
      <c r="C684">
        <v>135</v>
      </c>
      <c r="D684">
        <v>98</v>
      </c>
      <c r="E684">
        <v>60</v>
      </c>
      <c r="F684">
        <v>96</v>
      </c>
      <c r="G684">
        <v>254.4</v>
      </c>
      <c r="H684">
        <v>2.5000000000000001E-2</v>
      </c>
      <c r="I684" t="s">
        <v>14</v>
      </c>
      <c r="J684" t="s">
        <v>15</v>
      </c>
      <c r="K684" t="s">
        <v>16</v>
      </c>
    </row>
    <row r="685" spans="1:11" x14ac:dyDescent="0.25">
      <c r="A685">
        <v>47</v>
      </c>
      <c r="B685">
        <v>1</v>
      </c>
      <c r="C685">
        <v>76</v>
      </c>
      <c r="D685">
        <v>109</v>
      </c>
      <c r="E685">
        <v>85</v>
      </c>
      <c r="F685">
        <v>98</v>
      </c>
      <c r="G685">
        <v>1.95</v>
      </c>
      <c r="H685">
        <v>4.0000000000000001E-3</v>
      </c>
      <c r="I685" t="s">
        <v>11</v>
      </c>
      <c r="J685" t="s">
        <v>17</v>
      </c>
      <c r="K685" t="s">
        <v>18</v>
      </c>
    </row>
    <row r="686" spans="1:11" x14ac:dyDescent="0.25">
      <c r="A686">
        <v>75</v>
      </c>
      <c r="B686">
        <v>0</v>
      </c>
      <c r="C686">
        <v>63</v>
      </c>
      <c r="D686">
        <v>110</v>
      </c>
      <c r="E686">
        <v>68</v>
      </c>
      <c r="F686">
        <v>99</v>
      </c>
      <c r="G686">
        <v>1.02</v>
      </c>
      <c r="H686">
        <v>7.4999999999999997E-2</v>
      </c>
      <c r="I686" t="s">
        <v>14</v>
      </c>
      <c r="J686" t="s">
        <v>15</v>
      </c>
      <c r="K686" t="s">
        <v>16</v>
      </c>
    </row>
    <row r="687" spans="1:11" x14ac:dyDescent="0.25">
      <c r="A687">
        <v>39</v>
      </c>
      <c r="B687">
        <v>1</v>
      </c>
      <c r="C687">
        <v>63</v>
      </c>
      <c r="D687">
        <v>104</v>
      </c>
      <c r="E687">
        <v>63</v>
      </c>
      <c r="F687">
        <v>154</v>
      </c>
      <c r="G687">
        <v>2.4900000000000002</v>
      </c>
      <c r="H687">
        <v>3.0000000000000001E-3</v>
      </c>
      <c r="I687" t="s">
        <v>11</v>
      </c>
      <c r="J687" t="s">
        <v>17</v>
      </c>
      <c r="K687" t="s">
        <v>18</v>
      </c>
    </row>
    <row r="688" spans="1:11" x14ac:dyDescent="0.25">
      <c r="A688">
        <v>70</v>
      </c>
      <c r="B688">
        <v>1</v>
      </c>
      <c r="C688">
        <v>64</v>
      </c>
      <c r="D688">
        <v>106</v>
      </c>
      <c r="E688">
        <v>68</v>
      </c>
      <c r="F688">
        <v>240</v>
      </c>
      <c r="G688">
        <v>10.039999999999999</v>
      </c>
      <c r="H688">
        <v>1.43</v>
      </c>
      <c r="I688" t="s">
        <v>14</v>
      </c>
      <c r="J688" t="s">
        <v>15</v>
      </c>
      <c r="K688" t="s">
        <v>16</v>
      </c>
    </row>
    <row r="689" spans="1:11" x14ac:dyDescent="0.25">
      <c r="A689">
        <v>78</v>
      </c>
      <c r="B689">
        <v>0</v>
      </c>
      <c r="C689">
        <v>61</v>
      </c>
      <c r="D689">
        <v>136</v>
      </c>
      <c r="E689">
        <v>70</v>
      </c>
      <c r="F689">
        <v>111</v>
      </c>
      <c r="G689">
        <v>1.0900000000000001</v>
      </c>
      <c r="H689">
        <v>8.2000000000000003E-2</v>
      </c>
      <c r="I689" t="s">
        <v>14</v>
      </c>
      <c r="J689" t="s">
        <v>15</v>
      </c>
      <c r="K689" t="s">
        <v>16</v>
      </c>
    </row>
    <row r="690" spans="1:11" x14ac:dyDescent="0.25">
      <c r="A690">
        <v>45</v>
      </c>
      <c r="B690">
        <v>1</v>
      </c>
      <c r="C690">
        <v>58</v>
      </c>
      <c r="D690">
        <v>156</v>
      </c>
      <c r="E690">
        <v>76</v>
      </c>
      <c r="F690">
        <v>97</v>
      </c>
      <c r="G690">
        <v>2.86</v>
      </c>
      <c r="H690">
        <v>3.0000000000000001E-3</v>
      </c>
      <c r="I690" t="s">
        <v>11</v>
      </c>
      <c r="J690" t="s">
        <v>12</v>
      </c>
      <c r="K690" t="s">
        <v>13</v>
      </c>
    </row>
    <row r="691" spans="1:11" x14ac:dyDescent="0.25">
      <c r="A691">
        <v>55</v>
      </c>
      <c r="B691">
        <v>1</v>
      </c>
      <c r="C691">
        <v>60</v>
      </c>
      <c r="D691">
        <v>166</v>
      </c>
      <c r="E691">
        <v>82</v>
      </c>
      <c r="F691">
        <v>97</v>
      </c>
      <c r="G691">
        <v>1.37</v>
      </c>
      <c r="H691">
        <v>8.0000000000000002E-3</v>
      </c>
      <c r="I691" t="s">
        <v>11</v>
      </c>
      <c r="J691" t="s">
        <v>12</v>
      </c>
      <c r="K691" t="s">
        <v>13</v>
      </c>
    </row>
    <row r="692" spans="1:11" x14ac:dyDescent="0.25">
      <c r="A692">
        <v>55</v>
      </c>
      <c r="B692">
        <v>1</v>
      </c>
      <c r="C692">
        <v>65</v>
      </c>
      <c r="D692">
        <v>155</v>
      </c>
      <c r="E692">
        <v>75</v>
      </c>
      <c r="F692">
        <v>107</v>
      </c>
      <c r="G692">
        <v>1.47</v>
      </c>
      <c r="H692">
        <v>0.314</v>
      </c>
      <c r="I692" t="s">
        <v>14</v>
      </c>
      <c r="J692" t="s">
        <v>15</v>
      </c>
      <c r="K692" t="s">
        <v>16</v>
      </c>
    </row>
    <row r="693" spans="1:11" x14ac:dyDescent="0.25">
      <c r="A693">
        <v>36</v>
      </c>
      <c r="B693">
        <v>0</v>
      </c>
      <c r="C693">
        <v>93</v>
      </c>
      <c r="D693">
        <v>120</v>
      </c>
      <c r="E693">
        <v>71</v>
      </c>
      <c r="F693">
        <v>100</v>
      </c>
      <c r="G693">
        <v>4.1500000000000004</v>
      </c>
      <c r="H693">
        <v>4.0000000000000001E-3</v>
      </c>
      <c r="I693" t="s">
        <v>11</v>
      </c>
      <c r="J693" t="s">
        <v>17</v>
      </c>
      <c r="K693" t="s">
        <v>18</v>
      </c>
    </row>
    <row r="694" spans="1:11" x14ac:dyDescent="0.25">
      <c r="A694">
        <v>58</v>
      </c>
      <c r="B694">
        <v>0</v>
      </c>
      <c r="C694">
        <v>96</v>
      </c>
      <c r="D694">
        <v>105</v>
      </c>
      <c r="E694">
        <v>75</v>
      </c>
      <c r="F694">
        <v>161</v>
      </c>
      <c r="G694">
        <v>1.69</v>
      </c>
      <c r="H694">
        <v>8.0000000000000002E-3</v>
      </c>
      <c r="I694" t="s">
        <v>11</v>
      </c>
      <c r="J694" t="s">
        <v>17</v>
      </c>
      <c r="K694" t="s">
        <v>18</v>
      </c>
    </row>
    <row r="695" spans="1:11" x14ac:dyDescent="0.25">
      <c r="A695">
        <v>60</v>
      </c>
      <c r="B695">
        <v>1</v>
      </c>
      <c r="C695">
        <v>94</v>
      </c>
      <c r="D695">
        <v>91</v>
      </c>
      <c r="E695">
        <v>52</v>
      </c>
      <c r="F695">
        <v>202</v>
      </c>
      <c r="G695">
        <v>3.83</v>
      </c>
      <c r="H695">
        <v>8.0000000000000002E-3</v>
      </c>
      <c r="I695" t="s">
        <v>11</v>
      </c>
      <c r="J695" t="s">
        <v>12</v>
      </c>
      <c r="K695" t="s">
        <v>13</v>
      </c>
    </row>
    <row r="696" spans="1:11" x14ac:dyDescent="0.25">
      <c r="A696">
        <v>35</v>
      </c>
      <c r="B696">
        <v>1</v>
      </c>
      <c r="C696">
        <v>95</v>
      </c>
      <c r="D696">
        <v>101</v>
      </c>
      <c r="E696">
        <v>76</v>
      </c>
      <c r="F696">
        <v>96</v>
      </c>
      <c r="G696">
        <v>2.92</v>
      </c>
      <c r="H696">
        <v>5.0000000000000001E-3</v>
      </c>
      <c r="I696" t="s">
        <v>11</v>
      </c>
      <c r="J696" t="s">
        <v>17</v>
      </c>
      <c r="K696" t="s">
        <v>18</v>
      </c>
    </row>
    <row r="697" spans="1:11" x14ac:dyDescent="0.25">
      <c r="A697">
        <v>70</v>
      </c>
      <c r="B697">
        <v>0</v>
      </c>
      <c r="C697">
        <v>96</v>
      </c>
      <c r="D697">
        <v>105</v>
      </c>
      <c r="E697">
        <v>70</v>
      </c>
      <c r="F697">
        <v>94</v>
      </c>
      <c r="G697">
        <v>6.71</v>
      </c>
      <c r="H697">
        <v>2.3E-2</v>
      </c>
      <c r="I697" t="s">
        <v>14</v>
      </c>
      <c r="J697" t="s">
        <v>15</v>
      </c>
      <c r="K697" t="s">
        <v>16</v>
      </c>
    </row>
    <row r="698" spans="1:11" x14ac:dyDescent="0.25">
      <c r="A698">
        <v>69</v>
      </c>
      <c r="B698">
        <v>1</v>
      </c>
      <c r="C698">
        <v>97</v>
      </c>
      <c r="D698">
        <v>105</v>
      </c>
      <c r="E698">
        <v>80</v>
      </c>
      <c r="F698">
        <v>121</v>
      </c>
      <c r="G698">
        <v>3.28</v>
      </c>
      <c r="H698">
        <v>3.83</v>
      </c>
      <c r="I698" t="s">
        <v>14</v>
      </c>
      <c r="J698" t="s">
        <v>15</v>
      </c>
      <c r="K698" t="s">
        <v>16</v>
      </c>
    </row>
    <row r="699" spans="1:11" x14ac:dyDescent="0.25">
      <c r="A699">
        <v>51</v>
      </c>
      <c r="B699">
        <v>1</v>
      </c>
      <c r="C699">
        <v>91</v>
      </c>
      <c r="D699">
        <v>121</v>
      </c>
      <c r="E699">
        <v>82</v>
      </c>
      <c r="F699">
        <v>185</v>
      </c>
      <c r="G699">
        <v>2.02</v>
      </c>
      <c r="H699">
        <v>2.3E-2</v>
      </c>
      <c r="I699" t="s">
        <v>14</v>
      </c>
      <c r="J699" t="s">
        <v>15</v>
      </c>
      <c r="K699" t="s">
        <v>16</v>
      </c>
    </row>
    <row r="700" spans="1:11" x14ac:dyDescent="0.25">
      <c r="A700">
        <v>63</v>
      </c>
      <c r="B700">
        <v>1</v>
      </c>
      <c r="C700">
        <v>96</v>
      </c>
      <c r="D700">
        <v>111</v>
      </c>
      <c r="E700">
        <v>74</v>
      </c>
      <c r="F700">
        <v>98</v>
      </c>
      <c r="G700">
        <v>4.71</v>
      </c>
      <c r="H700">
        <v>4.9000000000000002E-2</v>
      </c>
      <c r="I700" t="s">
        <v>14</v>
      </c>
      <c r="J700" t="s">
        <v>15</v>
      </c>
      <c r="K700" t="s">
        <v>16</v>
      </c>
    </row>
    <row r="701" spans="1:11" x14ac:dyDescent="0.25">
      <c r="A701">
        <v>65</v>
      </c>
      <c r="B701">
        <v>1</v>
      </c>
      <c r="C701">
        <v>87</v>
      </c>
      <c r="D701">
        <v>115</v>
      </c>
      <c r="E701">
        <v>78</v>
      </c>
      <c r="F701">
        <v>119</v>
      </c>
      <c r="G701">
        <v>17.32</v>
      </c>
      <c r="H701">
        <v>1.39</v>
      </c>
      <c r="I701" t="s">
        <v>14</v>
      </c>
      <c r="J701" t="s">
        <v>15</v>
      </c>
      <c r="K701" t="s">
        <v>16</v>
      </c>
    </row>
    <row r="702" spans="1:11" x14ac:dyDescent="0.25">
      <c r="A702">
        <v>66</v>
      </c>
      <c r="B702">
        <v>1</v>
      </c>
      <c r="C702">
        <v>76</v>
      </c>
      <c r="D702">
        <v>133</v>
      </c>
      <c r="E702">
        <v>75</v>
      </c>
      <c r="F702">
        <v>99</v>
      </c>
      <c r="G702">
        <v>14.22</v>
      </c>
      <c r="H702">
        <v>2.4E-2</v>
      </c>
      <c r="I702" t="s">
        <v>14</v>
      </c>
      <c r="J702" t="s">
        <v>15</v>
      </c>
      <c r="K702" t="s">
        <v>16</v>
      </c>
    </row>
    <row r="703" spans="1:11" x14ac:dyDescent="0.25">
      <c r="A703">
        <v>44</v>
      </c>
      <c r="B703">
        <v>1</v>
      </c>
      <c r="C703">
        <v>77</v>
      </c>
      <c r="D703">
        <v>153</v>
      </c>
      <c r="E703">
        <v>76</v>
      </c>
      <c r="F703">
        <v>98</v>
      </c>
      <c r="G703">
        <v>3.69</v>
      </c>
      <c r="H703">
        <v>1.44</v>
      </c>
      <c r="I703" t="s">
        <v>14</v>
      </c>
      <c r="J703" t="s">
        <v>15</v>
      </c>
      <c r="K703" t="s">
        <v>16</v>
      </c>
    </row>
    <row r="704" spans="1:11" x14ac:dyDescent="0.25">
      <c r="A704">
        <v>34</v>
      </c>
      <c r="B704">
        <v>1</v>
      </c>
      <c r="C704">
        <v>80</v>
      </c>
      <c r="D704">
        <v>152</v>
      </c>
      <c r="E704">
        <v>78</v>
      </c>
      <c r="F704">
        <v>87</v>
      </c>
      <c r="G704">
        <v>4.72</v>
      </c>
      <c r="H704">
        <v>3.0000000000000001E-3</v>
      </c>
      <c r="I704" t="s">
        <v>11</v>
      </c>
      <c r="J704" t="s">
        <v>12</v>
      </c>
      <c r="K704" t="s">
        <v>13</v>
      </c>
    </row>
    <row r="705" spans="1:11" x14ac:dyDescent="0.25">
      <c r="A705">
        <v>48</v>
      </c>
      <c r="B705">
        <v>0</v>
      </c>
      <c r="C705">
        <v>82</v>
      </c>
      <c r="D705">
        <v>125</v>
      </c>
      <c r="E705">
        <v>61</v>
      </c>
      <c r="F705">
        <v>125</v>
      </c>
      <c r="G705">
        <v>3.47</v>
      </c>
      <c r="H705">
        <v>3.0000000000000001E-3</v>
      </c>
      <c r="I705" t="s">
        <v>11</v>
      </c>
      <c r="J705" t="s">
        <v>17</v>
      </c>
      <c r="K705" t="s">
        <v>18</v>
      </c>
    </row>
    <row r="706" spans="1:11" x14ac:dyDescent="0.25">
      <c r="A706">
        <v>73</v>
      </c>
      <c r="B706">
        <v>1</v>
      </c>
      <c r="C706">
        <v>83</v>
      </c>
      <c r="D706">
        <v>130</v>
      </c>
      <c r="E706">
        <v>75</v>
      </c>
      <c r="F706">
        <v>108</v>
      </c>
      <c r="G706">
        <v>1.63</v>
      </c>
      <c r="H706">
        <v>8.0000000000000002E-3</v>
      </c>
      <c r="I706" t="s">
        <v>11</v>
      </c>
      <c r="J706" t="s">
        <v>17</v>
      </c>
      <c r="K706" t="s">
        <v>18</v>
      </c>
    </row>
    <row r="707" spans="1:11" x14ac:dyDescent="0.25">
      <c r="A707">
        <v>83</v>
      </c>
      <c r="B707">
        <v>1</v>
      </c>
      <c r="C707">
        <v>81</v>
      </c>
      <c r="D707">
        <v>130</v>
      </c>
      <c r="E707">
        <v>65</v>
      </c>
      <c r="F707">
        <v>87</v>
      </c>
      <c r="G707">
        <v>1.62</v>
      </c>
      <c r="H707">
        <v>2.8000000000000001E-2</v>
      </c>
      <c r="I707" t="s">
        <v>14</v>
      </c>
      <c r="J707" t="s">
        <v>15</v>
      </c>
      <c r="K707" t="s">
        <v>16</v>
      </c>
    </row>
    <row r="708" spans="1:11" x14ac:dyDescent="0.25">
      <c r="A708">
        <v>37</v>
      </c>
      <c r="B708">
        <v>0</v>
      </c>
      <c r="C708">
        <v>82</v>
      </c>
      <c r="D708">
        <v>121</v>
      </c>
      <c r="E708">
        <v>62</v>
      </c>
      <c r="F708">
        <v>242</v>
      </c>
      <c r="G708">
        <v>217.5</v>
      </c>
      <c r="H708">
        <v>3.0000000000000001E-3</v>
      </c>
      <c r="I708" t="s">
        <v>14</v>
      </c>
      <c r="J708" t="s">
        <v>15</v>
      </c>
      <c r="K708" t="s">
        <v>16</v>
      </c>
    </row>
    <row r="709" spans="1:11" x14ac:dyDescent="0.25">
      <c r="A709">
        <v>48</v>
      </c>
      <c r="B709">
        <v>1</v>
      </c>
      <c r="C709">
        <v>78</v>
      </c>
      <c r="D709">
        <v>127</v>
      </c>
      <c r="E709">
        <v>61</v>
      </c>
      <c r="F709">
        <v>98</v>
      </c>
      <c r="G709">
        <v>4.6100000000000003</v>
      </c>
      <c r="H709">
        <v>6.0000000000000001E-3</v>
      </c>
      <c r="I709" t="s">
        <v>11</v>
      </c>
      <c r="J709" t="s">
        <v>17</v>
      </c>
      <c r="K709" t="s">
        <v>18</v>
      </c>
    </row>
    <row r="710" spans="1:11" x14ac:dyDescent="0.25">
      <c r="A710">
        <v>42</v>
      </c>
      <c r="B710">
        <v>1</v>
      </c>
      <c r="C710">
        <v>20</v>
      </c>
      <c r="D710">
        <v>110</v>
      </c>
      <c r="E710">
        <v>90</v>
      </c>
      <c r="F710">
        <v>108</v>
      </c>
      <c r="G710">
        <v>4.93</v>
      </c>
      <c r="H710">
        <v>0.01</v>
      </c>
      <c r="I710" t="s">
        <v>11</v>
      </c>
      <c r="J710" t="s">
        <v>17</v>
      </c>
      <c r="K710" t="s">
        <v>18</v>
      </c>
    </row>
    <row r="711" spans="1:11" x14ac:dyDescent="0.25">
      <c r="A711">
        <v>60</v>
      </c>
      <c r="B711">
        <v>0</v>
      </c>
      <c r="C711">
        <v>90</v>
      </c>
      <c r="D711">
        <v>125</v>
      </c>
      <c r="E711">
        <v>73</v>
      </c>
      <c r="F711">
        <v>174</v>
      </c>
      <c r="G711">
        <v>3.14</v>
      </c>
      <c r="H711">
        <v>6.0000000000000001E-3</v>
      </c>
      <c r="I711" t="s">
        <v>11</v>
      </c>
      <c r="J711" t="s">
        <v>17</v>
      </c>
      <c r="K711" t="s">
        <v>18</v>
      </c>
    </row>
    <row r="712" spans="1:11" x14ac:dyDescent="0.25">
      <c r="A712">
        <v>55</v>
      </c>
      <c r="B712">
        <v>0</v>
      </c>
      <c r="C712">
        <v>59</v>
      </c>
      <c r="D712">
        <v>110</v>
      </c>
      <c r="E712">
        <v>65</v>
      </c>
      <c r="F712">
        <v>208</v>
      </c>
      <c r="G712">
        <v>2.5299999999999998</v>
      </c>
      <c r="H712">
        <v>2.4E-2</v>
      </c>
      <c r="I712" t="s">
        <v>14</v>
      </c>
      <c r="J712" t="s">
        <v>15</v>
      </c>
      <c r="K712" t="s">
        <v>16</v>
      </c>
    </row>
    <row r="713" spans="1:11" x14ac:dyDescent="0.25">
      <c r="A713">
        <v>47</v>
      </c>
      <c r="B713">
        <v>1</v>
      </c>
      <c r="C713">
        <v>57</v>
      </c>
      <c r="D713">
        <v>140</v>
      </c>
      <c r="E713">
        <v>52</v>
      </c>
      <c r="F713">
        <v>87</v>
      </c>
      <c r="G713">
        <v>12.26</v>
      </c>
      <c r="H713">
        <v>8.0000000000000002E-3</v>
      </c>
      <c r="I713" t="s">
        <v>14</v>
      </c>
      <c r="J713" t="s">
        <v>15</v>
      </c>
      <c r="K713" t="s">
        <v>16</v>
      </c>
    </row>
    <row r="714" spans="1:11" x14ac:dyDescent="0.25">
      <c r="A714">
        <v>56</v>
      </c>
      <c r="B714">
        <v>1</v>
      </c>
      <c r="C714">
        <v>76</v>
      </c>
      <c r="D714">
        <v>150</v>
      </c>
      <c r="E714">
        <v>81</v>
      </c>
      <c r="F714">
        <v>262</v>
      </c>
      <c r="G714">
        <v>3.95</v>
      </c>
      <c r="H714">
        <v>0.05</v>
      </c>
      <c r="I714" t="s">
        <v>14</v>
      </c>
      <c r="J714" t="s">
        <v>15</v>
      </c>
      <c r="K714" t="s">
        <v>16</v>
      </c>
    </row>
    <row r="715" spans="1:11" x14ac:dyDescent="0.25">
      <c r="A715">
        <v>75</v>
      </c>
      <c r="B715">
        <v>0</v>
      </c>
      <c r="C715">
        <v>61</v>
      </c>
      <c r="D715">
        <v>130</v>
      </c>
      <c r="E715">
        <v>74</v>
      </c>
      <c r="F715">
        <v>92</v>
      </c>
      <c r="G715">
        <v>3.61</v>
      </c>
      <c r="H715">
        <v>8.9999999999999993E-3</v>
      </c>
      <c r="I715" t="s">
        <v>11</v>
      </c>
      <c r="J715" t="s">
        <v>17</v>
      </c>
      <c r="K715" t="s">
        <v>18</v>
      </c>
    </row>
    <row r="716" spans="1:11" x14ac:dyDescent="0.25">
      <c r="A716">
        <v>60</v>
      </c>
      <c r="B716">
        <v>1</v>
      </c>
      <c r="C716">
        <v>98</v>
      </c>
      <c r="D716">
        <v>110</v>
      </c>
      <c r="E716">
        <v>76</v>
      </c>
      <c r="F716">
        <v>99</v>
      </c>
      <c r="G716">
        <v>3.17</v>
      </c>
      <c r="H716">
        <v>2.5000000000000001E-2</v>
      </c>
      <c r="I716" t="s">
        <v>14</v>
      </c>
      <c r="J716" t="s">
        <v>15</v>
      </c>
      <c r="K716" t="s">
        <v>16</v>
      </c>
    </row>
    <row r="717" spans="1:11" x14ac:dyDescent="0.25">
      <c r="A717">
        <v>60</v>
      </c>
      <c r="B717">
        <v>0</v>
      </c>
      <c r="C717">
        <v>58</v>
      </c>
      <c r="D717">
        <v>120</v>
      </c>
      <c r="E717">
        <v>69</v>
      </c>
      <c r="F717">
        <v>115</v>
      </c>
      <c r="G717">
        <v>8.8000000000000007</v>
      </c>
      <c r="H717">
        <v>2.1000000000000001E-2</v>
      </c>
      <c r="I717" t="s">
        <v>14</v>
      </c>
      <c r="J717" t="s">
        <v>15</v>
      </c>
      <c r="K717" t="s">
        <v>16</v>
      </c>
    </row>
    <row r="718" spans="1:11" x14ac:dyDescent="0.25">
      <c r="A718">
        <v>60</v>
      </c>
      <c r="B718">
        <v>0</v>
      </c>
      <c r="C718">
        <v>83</v>
      </c>
      <c r="D718">
        <v>150</v>
      </c>
      <c r="E718">
        <v>94</v>
      </c>
      <c r="F718">
        <v>246.7</v>
      </c>
      <c r="G718">
        <v>1.03</v>
      </c>
      <c r="H718">
        <v>3.0000000000000001E-3</v>
      </c>
      <c r="I718" t="s">
        <v>11</v>
      </c>
      <c r="J718" t="s">
        <v>12</v>
      </c>
      <c r="K718" t="s">
        <v>13</v>
      </c>
    </row>
    <row r="719" spans="1:11" x14ac:dyDescent="0.25">
      <c r="A719">
        <v>70</v>
      </c>
      <c r="B719">
        <v>0</v>
      </c>
      <c r="C719">
        <v>1111</v>
      </c>
      <c r="D719">
        <v>141</v>
      </c>
      <c r="E719">
        <v>95</v>
      </c>
      <c r="F719">
        <v>138</v>
      </c>
      <c r="G719">
        <v>3.87</v>
      </c>
      <c r="H719">
        <v>2.8000000000000001E-2</v>
      </c>
      <c r="I719" t="s">
        <v>14</v>
      </c>
      <c r="J719" t="s">
        <v>15</v>
      </c>
      <c r="K719" t="s">
        <v>16</v>
      </c>
    </row>
    <row r="720" spans="1:11" x14ac:dyDescent="0.25">
      <c r="A720">
        <v>68</v>
      </c>
      <c r="B720">
        <v>1</v>
      </c>
      <c r="C720">
        <v>102</v>
      </c>
      <c r="D720">
        <v>130</v>
      </c>
      <c r="E720">
        <v>83</v>
      </c>
      <c r="F720">
        <v>271</v>
      </c>
      <c r="G720">
        <v>2.63</v>
      </c>
      <c r="H720">
        <v>2.57</v>
      </c>
      <c r="I720" t="s">
        <v>14</v>
      </c>
      <c r="J720" t="s">
        <v>15</v>
      </c>
      <c r="K720" t="s">
        <v>16</v>
      </c>
    </row>
    <row r="721" spans="1:11" x14ac:dyDescent="0.25">
      <c r="A721">
        <v>70</v>
      </c>
      <c r="B721">
        <v>1</v>
      </c>
      <c r="C721">
        <v>103</v>
      </c>
      <c r="D721">
        <v>120</v>
      </c>
      <c r="E721">
        <v>83</v>
      </c>
      <c r="F721">
        <v>85</v>
      </c>
      <c r="G721">
        <v>2.0499999999999998</v>
      </c>
      <c r="H721">
        <v>1.33</v>
      </c>
      <c r="I721" t="s">
        <v>14</v>
      </c>
      <c r="J721" t="s">
        <v>15</v>
      </c>
      <c r="K721" t="s">
        <v>16</v>
      </c>
    </row>
    <row r="722" spans="1:11" x14ac:dyDescent="0.25">
      <c r="A722">
        <v>49</v>
      </c>
      <c r="B722">
        <v>1</v>
      </c>
      <c r="C722">
        <v>105</v>
      </c>
      <c r="D722">
        <v>128</v>
      </c>
      <c r="E722">
        <v>80</v>
      </c>
      <c r="F722">
        <v>216</v>
      </c>
      <c r="G722">
        <v>11.64</v>
      </c>
      <c r="H722">
        <v>0.85099999999999998</v>
      </c>
      <c r="I722" t="s">
        <v>14</v>
      </c>
      <c r="J722" t="s">
        <v>15</v>
      </c>
      <c r="K722" t="s">
        <v>16</v>
      </c>
    </row>
    <row r="723" spans="1:11" x14ac:dyDescent="0.25">
      <c r="A723">
        <v>52</v>
      </c>
      <c r="B723">
        <v>1</v>
      </c>
      <c r="C723">
        <v>61</v>
      </c>
      <c r="D723">
        <v>121</v>
      </c>
      <c r="E723">
        <v>60</v>
      </c>
      <c r="F723">
        <v>99</v>
      </c>
      <c r="G723">
        <v>0.79900000000000004</v>
      </c>
      <c r="H723">
        <v>7.5999999999999998E-2</v>
      </c>
      <c r="I723" t="s">
        <v>14</v>
      </c>
      <c r="J723" t="s">
        <v>15</v>
      </c>
      <c r="K723" t="s">
        <v>16</v>
      </c>
    </row>
    <row r="724" spans="1:11" x14ac:dyDescent="0.25">
      <c r="A724">
        <v>53</v>
      </c>
      <c r="B724">
        <v>0</v>
      </c>
      <c r="C724">
        <v>96</v>
      </c>
      <c r="D724">
        <v>147</v>
      </c>
      <c r="E724">
        <v>84</v>
      </c>
      <c r="F724">
        <v>91</v>
      </c>
      <c r="G724">
        <v>1.29</v>
      </c>
      <c r="H724">
        <v>0.02</v>
      </c>
      <c r="I724" t="s">
        <v>14</v>
      </c>
      <c r="J724" t="s">
        <v>15</v>
      </c>
      <c r="K724" t="s">
        <v>16</v>
      </c>
    </row>
    <row r="725" spans="1:11" x14ac:dyDescent="0.25">
      <c r="A725">
        <v>36</v>
      </c>
      <c r="B725">
        <v>0</v>
      </c>
      <c r="C725">
        <v>59</v>
      </c>
      <c r="D725">
        <v>137</v>
      </c>
      <c r="E725">
        <v>81</v>
      </c>
      <c r="F725">
        <v>99</v>
      </c>
      <c r="G725">
        <v>4.1500000000000004</v>
      </c>
      <c r="H725">
        <v>3.0000000000000001E-3</v>
      </c>
      <c r="I725" t="s">
        <v>11</v>
      </c>
      <c r="J725" t="s">
        <v>17</v>
      </c>
      <c r="K725" t="s">
        <v>18</v>
      </c>
    </row>
    <row r="726" spans="1:11" x14ac:dyDescent="0.25">
      <c r="A726">
        <v>52</v>
      </c>
      <c r="B726">
        <v>1</v>
      </c>
      <c r="C726">
        <v>78</v>
      </c>
      <c r="D726">
        <v>115</v>
      </c>
      <c r="E726">
        <v>65</v>
      </c>
      <c r="F726">
        <v>109</v>
      </c>
      <c r="G726">
        <v>8.1199999999999992</v>
      </c>
      <c r="H726">
        <v>5.0000000000000001E-3</v>
      </c>
      <c r="I726" t="s">
        <v>14</v>
      </c>
      <c r="J726" t="s">
        <v>15</v>
      </c>
      <c r="K726" t="s">
        <v>16</v>
      </c>
    </row>
    <row r="727" spans="1:11" x14ac:dyDescent="0.25">
      <c r="A727">
        <v>36</v>
      </c>
      <c r="B727">
        <v>1</v>
      </c>
      <c r="C727">
        <v>63</v>
      </c>
      <c r="D727">
        <v>123</v>
      </c>
      <c r="E727">
        <v>82</v>
      </c>
      <c r="F727">
        <v>110</v>
      </c>
      <c r="G727">
        <v>1.57</v>
      </c>
      <c r="H727">
        <v>2.12</v>
      </c>
      <c r="I727" t="s">
        <v>14</v>
      </c>
      <c r="J727" t="s">
        <v>15</v>
      </c>
      <c r="K727" t="s">
        <v>16</v>
      </c>
    </row>
    <row r="728" spans="1:11" x14ac:dyDescent="0.25">
      <c r="A728">
        <v>40</v>
      </c>
      <c r="B728">
        <v>1</v>
      </c>
      <c r="C728">
        <v>91</v>
      </c>
      <c r="D728">
        <v>120</v>
      </c>
      <c r="E728">
        <v>80</v>
      </c>
      <c r="F728">
        <v>101</v>
      </c>
      <c r="G728">
        <v>2.74</v>
      </c>
      <c r="H728">
        <v>5.0000000000000001E-3</v>
      </c>
      <c r="I728" t="s">
        <v>11</v>
      </c>
      <c r="J728" t="s">
        <v>17</v>
      </c>
      <c r="K728" t="s">
        <v>18</v>
      </c>
    </row>
    <row r="729" spans="1:11" x14ac:dyDescent="0.25">
      <c r="A729">
        <v>56</v>
      </c>
      <c r="B729">
        <v>1</v>
      </c>
      <c r="C729">
        <v>60</v>
      </c>
      <c r="D729">
        <v>125</v>
      </c>
      <c r="E729">
        <v>88</v>
      </c>
      <c r="F729">
        <v>95</v>
      </c>
      <c r="G729">
        <v>2.12</v>
      </c>
      <c r="H729">
        <v>3.6999999999999998E-2</v>
      </c>
      <c r="I729" t="s">
        <v>14</v>
      </c>
      <c r="J729" t="s">
        <v>15</v>
      </c>
      <c r="K729" t="s">
        <v>16</v>
      </c>
    </row>
    <row r="730" spans="1:11" x14ac:dyDescent="0.25">
      <c r="A730">
        <v>60</v>
      </c>
      <c r="B730">
        <v>1</v>
      </c>
      <c r="C730">
        <v>58</v>
      </c>
      <c r="D730">
        <v>130</v>
      </c>
      <c r="E730">
        <v>80</v>
      </c>
      <c r="F730">
        <v>93</v>
      </c>
      <c r="G730">
        <v>0.92500000000000004</v>
      </c>
      <c r="H730">
        <v>2.5999999999999999E-2</v>
      </c>
      <c r="I730" t="s">
        <v>14</v>
      </c>
      <c r="J730" t="s">
        <v>15</v>
      </c>
      <c r="K730" t="s">
        <v>16</v>
      </c>
    </row>
    <row r="731" spans="1:11" x14ac:dyDescent="0.25">
      <c r="A731">
        <v>53</v>
      </c>
      <c r="B731">
        <v>1</v>
      </c>
      <c r="C731">
        <v>66</v>
      </c>
      <c r="D731">
        <v>94</v>
      </c>
      <c r="E731">
        <v>63</v>
      </c>
      <c r="F731">
        <v>202</v>
      </c>
      <c r="G731">
        <v>2.84</v>
      </c>
      <c r="H731">
        <v>3.0000000000000001E-3</v>
      </c>
      <c r="I731" t="s">
        <v>11</v>
      </c>
      <c r="J731" t="s">
        <v>12</v>
      </c>
      <c r="K731" t="s">
        <v>13</v>
      </c>
    </row>
    <row r="732" spans="1:11" x14ac:dyDescent="0.25">
      <c r="A732">
        <v>49</v>
      </c>
      <c r="B732">
        <v>1</v>
      </c>
      <c r="C732">
        <v>94</v>
      </c>
      <c r="D732">
        <v>95</v>
      </c>
      <c r="E732">
        <v>65</v>
      </c>
      <c r="F732">
        <v>157</v>
      </c>
      <c r="G732">
        <v>3.11</v>
      </c>
      <c r="H732">
        <v>1.6</v>
      </c>
      <c r="I732" t="s">
        <v>14</v>
      </c>
      <c r="J732" t="s">
        <v>15</v>
      </c>
      <c r="K732" t="s">
        <v>16</v>
      </c>
    </row>
    <row r="733" spans="1:11" x14ac:dyDescent="0.25">
      <c r="A733">
        <v>73</v>
      </c>
      <c r="B733">
        <v>1</v>
      </c>
      <c r="C733">
        <v>64</v>
      </c>
      <c r="D733">
        <v>101</v>
      </c>
      <c r="E733">
        <v>68</v>
      </c>
      <c r="F733">
        <v>138</v>
      </c>
      <c r="G733">
        <v>1.47</v>
      </c>
      <c r="H733">
        <v>0.29799999999999999</v>
      </c>
      <c r="I733" t="s">
        <v>14</v>
      </c>
      <c r="J733" t="s">
        <v>15</v>
      </c>
      <c r="K733" t="s">
        <v>16</v>
      </c>
    </row>
    <row r="734" spans="1:11" x14ac:dyDescent="0.25">
      <c r="A734">
        <v>60</v>
      </c>
      <c r="B734">
        <v>1</v>
      </c>
      <c r="C734">
        <v>70</v>
      </c>
      <c r="D734">
        <v>117</v>
      </c>
      <c r="E734">
        <v>61</v>
      </c>
      <c r="F734">
        <v>146</v>
      </c>
      <c r="G734">
        <v>300</v>
      </c>
      <c r="H734">
        <v>7.0000000000000001E-3</v>
      </c>
      <c r="I734" t="s">
        <v>14</v>
      </c>
      <c r="J734" t="s">
        <v>15</v>
      </c>
      <c r="K734" t="s">
        <v>16</v>
      </c>
    </row>
    <row r="735" spans="1:11" x14ac:dyDescent="0.25">
      <c r="A735">
        <v>46</v>
      </c>
      <c r="B735">
        <v>1</v>
      </c>
      <c r="C735">
        <v>64</v>
      </c>
      <c r="D735">
        <v>110</v>
      </c>
      <c r="E735">
        <v>58</v>
      </c>
      <c r="F735">
        <v>104</v>
      </c>
      <c r="G735">
        <v>2.35</v>
      </c>
      <c r="H735">
        <v>0.91</v>
      </c>
      <c r="I735" t="s">
        <v>14</v>
      </c>
      <c r="J735" t="s">
        <v>15</v>
      </c>
      <c r="K735" t="s">
        <v>16</v>
      </c>
    </row>
    <row r="736" spans="1:11" x14ac:dyDescent="0.25">
      <c r="A736">
        <v>45</v>
      </c>
      <c r="B736">
        <v>1</v>
      </c>
      <c r="C736">
        <v>61</v>
      </c>
      <c r="D736">
        <v>124</v>
      </c>
      <c r="E736">
        <v>62</v>
      </c>
      <c r="F736">
        <v>391</v>
      </c>
      <c r="G736">
        <v>1.7</v>
      </c>
      <c r="H736">
        <v>6.0000000000000001E-3</v>
      </c>
      <c r="I736" t="s">
        <v>11</v>
      </c>
      <c r="J736" t="s">
        <v>12</v>
      </c>
      <c r="K736" t="s">
        <v>13</v>
      </c>
    </row>
    <row r="737" spans="1:11" x14ac:dyDescent="0.25">
      <c r="A737">
        <v>65</v>
      </c>
      <c r="B737">
        <v>1</v>
      </c>
      <c r="C737">
        <v>80</v>
      </c>
      <c r="D737">
        <v>118</v>
      </c>
      <c r="E737">
        <v>64</v>
      </c>
      <c r="F737">
        <v>120</v>
      </c>
      <c r="G737">
        <v>4.68</v>
      </c>
      <c r="H737">
        <v>0.114</v>
      </c>
      <c r="I737" t="s">
        <v>14</v>
      </c>
      <c r="J737" t="s">
        <v>15</v>
      </c>
      <c r="K737" t="s">
        <v>16</v>
      </c>
    </row>
    <row r="738" spans="1:11" x14ac:dyDescent="0.25">
      <c r="A738">
        <v>54</v>
      </c>
      <c r="B738">
        <v>1</v>
      </c>
      <c r="C738">
        <v>65</v>
      </c>
      <c r="D738">
        <v>112</v>
      </c>
      <c r="E738">
        <v>58</v>
      </c>
      <c r="F738">
        <v>184</v>
      </c>
      <c r="G738">
        <v>1.04</v>
      </c>
      <c r="H738">
        <v>4.0000000000000001E-3</v>
      </c>
      <c r="I738" t="s">
        <v>11</v>
      </c>
      <c r="J738" t="s">
        <v>17</v>
      </c>
      <c r="K738" t="s">
        <v>18</v>
      </c>
    </row>
    <row r="739" spans="1:11" x14ac:dyDescent="0.25">
      <c r="A739">
        <v>63</v>
      </c>
      <c r="B739">
        <v>0</v>
      </c>
      <c r="C739">
        <v>93</v>
      </c>
      <c r="D739">
        <v>119</v>
      </c>
      <c r="E739">
        <v>63</v>
      </c>
      <c r="F739">
        <v>96</v>
      </c>
      <c r="G739">
        <v>1.65</v>
      </c>
      <c r="H739">
        <v>2.3E-2</v>
      </c>
      <c r="I739" t="s">
        <v>14</v>
      </c>
      <c r="J739" t="s">
        <v>15</v>
      </c>
      <c r="K739" t="s">
        <v>16</v>
      </c>
    </row>
    <row r="740" spans="1:11" x14ac:dyDescent="0.25">
      <c r="A740">
        <v>59</v>
      </c>
      <c r="B740">
        <v>1</v>
      </c>
      <c r="C740">
        <v>63</v>
      </c>
      <c r="D740">
        <v>110</v>
      </c>
      <c r="E740">
        <v>59</v>
      </c>
      <c r="F740">
        <v>221</v>
      </c>
      <c r="G740">
        <v>4.03</v>
      </c>
      <c r="H740">
        <v>0.03</v>
      </c>
      <c r="I740" t="s">
        <v>14</v>
      </c>
      <c r="J740" t="s">
        <v>15</v>
      </c>
      <c r="K740" t="s">
        <v>16</v>
      </c>
    </row>
    <row r="741" spans="1:11" x14ac:dyDescent="0.25">
      <c r="A741">
        <v>60</v>
      </c>
      <c r="B741">
        <v>0</v>
      </c>
      <c r="C741">
        <v>60</v>
      </c>
      <c r="D741">
        <v>140</v>
      </c>
      <c r="E741">
        <v>80</v>
      </c>
      <c r="F741">
        <v>140</v>
      </c>
      <c r="G741">
        <v>1.69</v>
      </c>
      <c r="H741">
        <v>0.02</v>
      </c>
      <c r="I741" t="s">
        <v>14</v>
      </c>
      <c r="J741" t="s">
        <v>15</v>
      </c>
      <c r="K741" t="s">
        <v>16</v>
      </c>
    </row>
    <row r="742" spans="1:11" x14ac:dyDescent="0.25">
      <c r="A742">
        <v>60</v>
      </c>
      <c r="B742">
        <v>0</v>
      </c>
      <c r="C742">
        <v>72</v>
      </c>
      <c r="D742">
        <v>138</v>
      </c>
      <c r="E742">
        <v>86</v>
      </c>
      <c r="F742">
        <v>124</v>
      </c>
      <c r="G742">
        <v>15.88</v>
      </c>
      <c r="H742">
        <v>4.2999999999999997E-2</v>
      </c>
      <c r="I742" t="s">
        <v>14</v>
      </c>
      <c r="J742" t="s">
        <v>15</v>
      </c>
      <c r="K742" t="s">
        <v>16</v>
      </c>
    </row>
    <row r="743" spans="1:11" x14ac:dyDescent="0.25">
      <c r="A743">
        <v>29</v>
      </c>
      <c r="B743">
        <v>1</v>
      </c>
      <c r="C743">
        <v>76</v>
      </c>
      <c r="D743">
        <v>157</v>
      </c>
      <c r="E743">
        <v>93</v>
      </c>
      <c r="F743">
        <v>228</v>
      </c>
      <c r="G743">
        <v>300</v>
      </c>
      <c r="H743">
        <v>3.0000000000000001E-3</v>
      </c>
      <c r="I743" t="s">
        <v>14</v>
      </c>
      <c r="J743" t="s">
        <v>15</v>
      </c>
      <c r="K743" t="s">
        <v>16</v>
      </c>
    </row>
    <row r="744" spans="1:11" x14ac:dyDescent="0.25">
      <c r="A744">
        <v>63</v>
      </c>
      <c r="B744">
        <v>0</v>
      </c>
      <c r="C744">
        <v>74</v>
      </c>
      <c r="D744">
        <v>140</v>
      </c>
      <c r="E744">
        <v>85</v>
      </c>
      <c r="F744">
        <v>94</v>
      </c>
      <c r="G744">
        <v>4.8</v>
      </c>
      <c r="H744">
        <v>1.0999999999999999E-2</v>
      </c>
      <c r="I744" t="s">
        <v>11</v>
      </c>
      <c r="J744" t="s">
        <v>17</v>
      </c>
      <c r="K744" t="s">
        <v>18</v>
      </c>
    </row>
    <row r="745" spans="1:11" x14ac:dyDescent="0.25">
      <c r="A745">
        <v>49</v>
      </c>
      <c r="B745">
        <v>1</v>
      </c>
      <c r="C745">
        <v>85</v>
      </c>
      <c r="D745">
        <v>119</v>
      </c>
      <c r="E745">
        <v>76</v>
      </c>
      <c r="F745">
        <v>35</v>
      </c>
      <c r="G745">
        <v>5.68</v>
      </c>
      <c r="H745">
        <v>0.05</v>
      </c>
      <c r="I745" t="s">
        <v>14</v>
      </c>
      <c r="J745" t="s">
        <v>15</v>
      </c>
      <c r="K745" t="s">
        <v>16</v>
      </c>
    </row>
    <row r="746" spans="1:11" x14ac:dyDescent="0.25">
      <c r="A746">
        <v>70</v>
      </c>
      <c r="B746">
        <v>1</v>
      </c>
      <c r="C746">
        <v>60</v>
      </c>
      <c r="D746">
        <v>202</v>
      </c>
      <c r="E746">
        <v>88</v>
      </c>
      <c r="F746">
        <v>94</v>
      </c>
      <c r="G746">
        <v>1.07</v>
      </c>
      <c r="H746">
        <v>0.40699999999999997</v>
      </c>
      <c r="I746" t="s">
        <v>14</v>
      </c>
      <c r="J746" t="s">
        <v>15</v>
      </c>
      <c r="K746" t="s">
        <v>16</v>
      </c>
    </row>
    <row r="747" spans="1:11" x14ac:dyDescent="0.25">
      <c r="A747">
        <v>44</v>
      </c>
      <c r="B747">
        <v>1</v>
      </c>
      <c r="C747">
        <v>60</v>
      </c>
      <c r="D747">
        <v>175</v>
      </c>
      <c r="E747">
        <v>88</v>
      </c>
      <c r="F747">
        <v>99</v>
      </c>
      <c r="G747">
        <v>1.59</v>
      </c>
      <c r="H747">
        <v>3.0000000000000001E-3</v>
      </c>
      <c r="I747" t="s">
        <v>11</v>
      </c>
      <c r="J747" t="s">
        <v>12</v>
      </c>
      <c r="K747" t="s">
        <v>13</v>
      </c>
    </row>
    <row r="748" spans="1:11" x14ac:dyDescent="0.25">
      <c r="A748">
        <v>68</v>
      </c>
      <c r="B748">
        <v>0</v>
      </c>
      <c r="C748">
        <v>60</v>
      </c>
      <c r="D748">
        <v>124</v>
      </c>
      <c r="E748">
        <v>58</v>
      </c>
      <c r="F748">
        <v>180</v>
      </c>
      <c r="G748">
        <v>1.08</v>
      </c>
      <c r="H748">
        <v>3.0000000000000001E-3</v>
      </c>
      <c r="I748" t="s">
        <v>11</v>
      </c>
      <c r="J748" t="s">
        <v>17</v>
      </c>
      <c r="K748" t="s">
        <v>18</v>
      </c>
    </row>
    <row r="749" spans="1:11" x14ac:dyDescent="0.25">
      <c r="A749">
        <v>24</v>
      </c>
      <c r="B749">
        <v>0</v>
      </c>
      <c r="C749">
        <v>60</v>
      </c>
      <c r="D749">
        <v>144</v>
      </c>
      <c r="E749">
        <v>54</v>
      </c>
      <c r="F749">
        <v>136</v>
      </c>
      <c r="G749">
        <v>4.5999999999999996</v>
      </c>
      <c r="H749">
        <v>3.0000000000000001E-3</v>
      </c>
      <c r="I749" t="s">
        <v>11</v>
      </c>
      <c r="J749" t="s">
        <v>12</v>
      </c>
      <c r="K749" t="s">
        <v>13</v>
      </c>
    </row>
    <row r="750" spans="1:11" x14ac:dyDescent="0.25">
      <c r="A750">
        <v>38</v>
      </c>
      <c r="B750">
        <v>1</v>
      </c>
      <c r="C750">
        <v>60</v>
      </c>
      <c r="D750">
        <v>130</v>
      </c>
      <c r="E750">
        <v>56</v>
      </c>
      <c r="F750">
        <v>197</v>
      </c>
      <c r="G750">
        <v>6.01</v>
      </c>
      <c r="H750">
        <v>3.0000000000000001E-3</v>
      </c>
      <c r="I750" t="s">
        <v>11</v>
      </c>
      <c r="J750" t="s">
        <v>17</v>
      </c>
      <c r="K750" t="s">
        <v>18</v>
      </c>
    </row>
    <row r="751" spans="1:11" x14ac:dyDescent="0.25">
      <c r="A751">
        <v>62</v>
      </c>
      <c r="B751">
        <v>1</v>
      </c>
      <c r="C751">
        <v>60</v>
      </c>
      <c r="D751">
        <v>138</v>
      </c>
      <c r="E751">
        <v>58</v>
      </c>
      <c r="F751">
        <v>252</v>
      </c>
      <c r="G751">
        <v>3.4</v>
      </c>
      <c r="H751">
        <v>1.2999999999999999E-2</v>
      </c>
      <c r="I751" t="s">
        <v>11</v>
      </c>
      <c r="J751" t="s">
        <v>12</v>
      </c>
      <c r="K751" t="s">
        <v>13</v>
      </c>
    </row>
    <row r="752" spans="1:11" x14ac:dyDescent="0.25">
      <c r="A752">
        <v>80</v>
      </c>
      <c r="B752">
        <v>0</v>
      </c>
      <c r="C752">
        <v>60</v>
      </c>
      <c r="D752">
        <v>129</v>
      </c>
      <c r="E752">
        <v>55</v>
      </c>
      <c r="F752">
        <v>166</v>
      </c>
      <c r="G752">
        <v>3.35</v>
      </c>
      <c r="H752">
        <v>0.01</v>
      </c>
      <c r="I752" t="s">
        <v>11</v>
      </c>
      <c r="J752" t="s">
        <v>17</v>
      </c>
      <c r="K752" t="s">
        <v>18</v>
      </c>
    </row>
    <row r="753" spans="1:11" x14ac:dyDescent="0.25">
      <c r="A753">
        <v>34</v>
      </c>
      <c r="B753">
        <v>1</v>
      </c>
      <c r="C753">
        <v>60</v>
      </c>
      <c r="D753">
        <v>97</v>
      </c>
      <c r="E753">
        <v>44</v>
      </c>
      <c r="F753">
        <v>75</v>
      </c>
      <c r="G753">
        <v>5.15</v>
      </c>
      <c r="H753">
        <v>2.3E-2</v>
      </c>
      <c r="I753" t="s">
        <v>14</v>
      </c>
      <c r="J753" t="s">
        <v>15</v>
      </c>
      <c r="K753" t="s">
        <v>16</v>
      </c>
    </row>
    <row r="754" spans="1:11" x14ac:dyDescent="0.25">
      <c r="A754">
        <v>49</v>
      </c>
      <c r="B754">
        <v>1</v>
      </c>
      <c r="C754">
        <v>62</v>
      </c>
      <c r="D754">
        <v>114</v>
      </c>
      <c r="E754">
        <v>69</v>
      </c>
      <c r="F754">
        <v>155</v>
      </c>
      <c r="G754">
        <v>1.3</v>
      </c>
      <c r="H754">
        <v>0.999</v>
      </c>
      <c r="I754" t="s">
        <v>14</v>
      </c>
      <c r="J754" t="s">
        <v>15</v>
      </c>
      <c r="K754" t="s">
        <v>16</v>
      </c>
    </row>
    <row r="755" spans="1:11" x14ac:dyDescent="0.25">
      <c r="A755">
        <v>49</v>
      </c>
      <c r="B755">
        <v>1</v>
      </c>
      <c r="C755">
        <v>75</v>
      </c>
      <c r="D755">
        <v>116</v>
      </c>
      <c r="E755">
        <v>71</v>
      </c>
      <c r="F755">
        <v>98</v>
      </c>
      <c r="G755">
        <v>37.69</v>
      </c>
      <c r="H755">
        <v>10</v>
      </c>
      <c r="I755" t="s">
        <v>14</v>
      </c>
      <c r="J755" t="s">
        <v>15</v>
      </c>
      <c r="K755" t="s">
        <v>16</v>
      </c>
    </row>
    <row r="756" spans="1:11" x14ac:dyDescent="0.25">
      <c r="A756">
        <v>81</v>
      </c>
      <c r="B756">
        <v>1</v>
      </c>
      <c r="C756">
        <v>73</v>
      </c>
      <c r="D756">
        <v>115</v>
      </c>
      <c r="E756">
        <v>72</v>
      </c>
      <c r="F756">
        <v>166</v>
      </c>
      <c r="G756">
        <v>3.48</v>
      </c>
      <c r="H756">
        <v>8.6999999999999994E-2</v>
      </c>
      <c r="I756" t="s">
        <v>14</v>
      </c>
      <c r="J756" t="s">
        <v>15</v>
      </c>
      <c r="K756" t="s">
        <v>16</v>
      </c>
    </row>
    <row r="757" spans="1:11" x14ac:dyDescent="0.25">
      <c r="A757">
        <v>55</v>
      </c>
      <c r="B757">
        <v>1</v>
      </c>
      <c r="C757">
        <v>63</v>
      </c>
      <c r="D757">
        <v>104</v>
      </c>
      <c r="E757">
        <v>87</v>
      </c>
      <c r="F757">
        <v>98</v>
      </c>
      <c r="G757">
        <v>3.65</v>
      </c>
      <c r="H757">
        <v>8.0000000000000002E-3</v>
      </c>
      <c r="I757" t="s">
        <v>11</v>
      </c>
      <c r="J757" t="s">
        <v>17</v>
      </c>
      <c r="K757" t="s">
        <v>18</v>
      </c>
    </row>
    <row r="758" spans="1:11" x14ac:dyDescent="0.25">
      <c r="A758">
        <v>48</v>
      </c>
      <c r="B758">
        <v>1</v>
      </c>
      <c r="C758">
        <v>62</v>
      </c>
      <c r="D758">
        <v>114</v>
      </c>
      <c r="E758">
        <v>69</v>
      </c>
      <c r="F758">
        <v>234</v>
      </c>
      <c r="G758">
        <v>1.1100000000000001</v>
      </c>
      <c r="H758">
        <v>0.48499999999999999</v>
      </c>
      <c r="I758" t="s">
        <v>14</v>
      </c>
      <c r="J758" t="s">
        <v>15</v>
      </c>
      <c r="K758" t="s">
        <v>16</v>
      </c>
    </row>
    <row r="759" spans="1:11" x14ac:dyDescent="0.25">
      <c r="A759">
        <v>39</v>
      </c>
      <c r="B759">
        <v>0</v>
      </c>
      <c r="C759">
        <v>75</v>
      </c>
      <c r="D759">
        <v>116</v>
      </c>
      <c r="E759">
        <v>71</v>
      </c>
      <c r="F759">
        <v>120</v>
      </c>
      <c r="G759">
        <v>1.59</v>
      </c>
      <c r="H759">
        <v>3.0000000000000001E-3</v>
      </c>
      <c r="I759" t="s">
        <v>11</v>
      </c>
      <c r="J759" t="s">
        <v>17</v>
      </c>
      <c r="K759" t="s">
        <v>18</v>
      </c>
    </row>
    <row r="760" spans="1:11" x14ac:dyDescent="0.25">
      <c r="A760">
        <v>66</v>
      </c>
      <c r="B760">
        <v>1</v>
      </c>
      <c r="C760">
        <v>73</v>
      </c>
      <c r="D760">
        <v>115</v>
      </c>
      <c r="E760">
        <v>72</v>
      </c>
      <c r="F760">
        <v>224</v>
      </c>
      <c r="G760">
        <v>3.48</v>
      </c>
      <c r="H760">
        <v>8.9999999999999993E-3</v>
      </c>
      <c r="I760" t="s">
        <v>11</v>
      </c>
      <c r="J760" t="s">
        <v>12</v>
      </c>
      <c r="K760" t="s">
        <v>13</v>
      </c>
    </row>
    <row r="761" spans="1:11" x14ac:dyDescent="0.25">
      <c r="A761">
        <v>73</v>
      </c>
      <c r="B761">
        <v>1</v>
      </c>
      <c r="C761">
        <v>71</v>
      </c>
      <c r="D761">
        <v>119</v>
      </c>
      <c r="E761">
        <v>76</v>
      </c>
      <c r="F761">
        <v>228</v>
      </c>
      <c r="G761">
        <v>2.14</v>
      </c>
      <c r="H761">
        <v>6.9000000000000006E-2</v>
      </c>
      <c r="I761" t="s">
        <v>14</v>
      </c>
      <c r="J761" t="s">
        <v>15</v>
      </c>
      <c r="K761" t="s">
        <v>16</v>
      </c>
    </row>
    <row r="762" spans="1:11" x14ac:dyDescent="0.25">
      <c r="A762">
        <v>69</v>
      </c>
      <c r="B762">
        <v>0</v>
      </c>
      <c r="C762">
        <v>73</v>
      </c>
      <c r="D762">
        <v>135</v>
      </c>
      <c r="E762">
        <v>81</v>
      </c>
      <c r="F762">
        <v>69</v>
      </c>
      <c r="G762">
        <v>4.95</v>
      </c>
      <c r="H762">
        <v>7.0000000000000001E-3</v>
      </c>
      <c r="I762" t="s">
        <v>11</v>
      </c>
      <c r="J762" t="s">
        <v>17</v>
      </c>
      <c r="K762" t="s">
        <v>18</v>
      </c>
    </row>
    <row r="763" spans="1:11" x14ac:dyDescent="0.25">
      <c r="A763">
        <v>55</v>
      </c>
      <c r="B763">
        <v>0</v>
      </c>
      <c r="C763">
        <v>68</v>
      </c>
      <c r="D763">
        <v>116</v>
      </c>
      <c r="E763">
        <v>74</v>
      </c>
      <c r="F763">
        <v>143</v>
      </c>
      <c r="G763">
        <v>1.34</v>
      </c>
      <c r="H763">
        <v>9.4E-2</v>
      </c>
      <c r="I763" t="s">
        <v>14</v>
      </c>
      <c r="J763" t="s">
        <v>15</v>
      </c>
      <c r="K763" t="s">
        <v>16</v>
      </c>
    </row>
    <row r="764" spans="1:11" x14ac:dyDescent="0.25">
      <c r="A764">
        <v>45</v>
      </c>
      <c r="B764">
        <v>1</v>
      </c>
      <c r="C764">
        <v>70</v>
      </c>
      <c r="D764">
        <v>113</v>
      </c>
      <c r="E764">
        <v>62</v>
      </c>
      <c r="F764">
        <v>154</v>
      </c>
      <c r="G764">
        <v>72.599999999999994</v>
      </c>
      <c r="H764">
        <v>1.85</v>
      </c>
      <c r="I764" t="s">
        <v>14</v>
      </c>
      <c r="J764" t="s">
        <v>15</v>
      </c>
      <c r="K764" t="s">
        <v>16</v>
      </c>
    </row>
    <row r="765" spans="1:11" x14ac:dyDescent="0.25">
      <c r="A765">
        <v>70</v>
      </c>
      <c r="B765">
        <v>1</v>
      </c>
      <c r="C765">
        <v>87</v>
      </c>
      <c r="D765">
        <v>148</v>
      </c>
      <c r="E765">
        <v>89</v>
      </c>
      <c r="F765">
        <v>142</v>
      </c>
      <c r="G765">
        <v>32.770000000000003</v>
      </c>
      <c r="H765">
        <v>2.06</v>
      </c>
      <c r="I765" t="s">
        <v>14</v>
      </c>
      <c r="J765" t="s">
        <v>15</v>
      </c>
      <c r="K765" t="s">
        <v>16</v>
      </c>
    </row>
    <row r="766" spans="1:11" x14ac:dyDescent="0.25">
      <c r="A766">
        <v>60</v>
      </c>
      <c r="B766">
        <v>1</v>
      </c>
      <c r="C766">
        <v>85</v>
      </c>
      <c r="D766">
        <v>140</v>
      </c>
      <c r="E766">
        <v>82</v>
      </c>
      <c r="F766">
        <v>117</v>
      </c>
      <c r="G766">
        <v>0.79600000000000004</v>
      </c>
      <c r="H766">
        <v>8.0000000000000002E-3</v>
      </c>
      <c r="I766" t="s">
        <v>11</v>
      </c>
      <c r="J766" t="s">
        <v>17</v>
      </c>
      <c r="K766" t="s">
        <v>18</v>
      </c>
    </row>
    <row r="767" spans="1:11" x14ac:dyDescent="0.25">
      <c r="A767">
        <v>70</v>
      </c>
      <c r="B767">
        <v>1</v>
      </c>
      <c r="C767">
        <v>83</v>
      </c>
      <c r="D767">
        <v>140</v>
      </c>
      <c r="E767">
        <v>81</v>
      </c>
      <c r="F767">
        <v>110</v>
      </c>
      <c r="G767">
        <v>1.52</v>
      </c>
      <c r="H767">
        <v>0.70099999999999996</v>
      </c>
      <c r="I767" t="s">
        <v>14</v>
      </c>
      <c r="J767" t="s">
        <v>15</v>
      </c>
      <c r="K767" t="s">
        <v>16</v>
      </c>
    </row>
    <row r="768" spans="1:11" x14ac:dyDescent="0.25">
      <c r="A768">
        <v>58</v>
      </c>
      <c r="B768">
        <v>1</v>
      </c>
      <c r="C768">
        <v>82</v>
      </c>
      <c r="D768">
        <v>164</v>
      </c>
      <c r="E768">
        <v>90</v>
      </c>
      <c r="F768">
        <v>162</v>
      </c>
      <c r="G768">
        <v>0.70399999999999996</v>
      </c>
      <c r="H768">
        <v>3.0000000000000001E-3</v>
      </c>
      <c r="I768" t="s">
        <v>11</v>
      </c>
      <c r="J768" t="s">
        <v>12</v>
      </c>
      <c r="K768" t="s">
        <v>13</v>
      </c>
    </row>
    <row r="769" spans="1:11" x14ac:dyDescent="0.25">
      <c r="A769">
        <v>42</v>
      </c>
      <c r="B769">
        <v>1</v>
      </c>
      <c r="C769">
        <v>81</v>
      </c>
      <c r="D769">
        <v>150</v>
      </c>
      <c r="E769">
        <v>51</v>
      </c>
      <c r="F769">
        <v>101</v>
      </c>
      <c r="G769">
        <v>1.41</v>
      </c>
      <c r="H769">
        <v>3.0000000000000001E-3</v>
      </c>
      <c r="I769" t="s">
        <v>11</v>
      </c>
      <c r="J769" t="s">
        <v>12</v>
      </c>
      <c r="K769" t="s">
        <v>13</v>
      </c>
    </row>
    <row r="770" spans="1:11" x14ac:dyDescent="0.25">
      <c r="A770">
        <v>58</v>
      </c>
      <c r="B770">
        <v>1</v>
      </c>
      <c r="C770">
        <v>60</v>
      </c>
      <c r="D770">
        <v>156</v>
      </c>
      <c r="E770">
        <v>60</v>
      </c>
      <c r="F770">
        <v>82</v>
      </c>
      <c r="G770">
        <v>1.18</v>
      </c>
      <c r="H770">
        <v>4.0000000000000001E-3</v>
      </c>
      <c r="I770" t="s">
        <v>11</v>
      </c>
      <c r="J770" t="s">
        <v>12</v>
      </c>
      <c r="K770" t="s">
        <v>13</v>
      </c>
    </row>
    <row r="771" spans="1:11" x14ac:dyDescent="0.25">
      <c r="A771">
        <v>49</v>
      </c>
      <c r="B771">
        <v>1</v>
      </c>
      <c r="C771">
        <v>67</v>
      </c>
      <c r="D771">
        <v>192</v>
      </c>
      <c r="E771">
        <v>56</v>
      </c>
      <c r="F771">
        <v>134</v>
      </c>
      <c r="G771">
        <v>2.34</v>
      </c>
      <c r="H771">
        <v>2.9000000000000001E-2</v>
      </c>
      <c r="I771" t="s">
        <v>14</v>
      </c>
      <c r="J771" t="s">
        <v>15</v>
      </c>
      <c r="K771" t="s">
        <v>16</v>
      </c>
    </row>
    <row r="772" spans="1:11" x14ac:dyDescent="0.25">
      <c r="A772">
        <v>70</v>
      </c>
      <c r="B772">
        <v>1</v>
      </c>
      <c r="C772">
        <v>56</v>
      </c>
      <c r="D772">
        <v>171</v>
      </c>
      <c r="E772">
        <v>56</v>
      </c>
      <c r="F772">
        <v>185</v>
      </c>
      <c r="G772">
        <v>63.13</v>
      </c>
      <c r="H772">
        <v>0.70599999999999996</v>
      </c>
      <c r="I772" t="s">
        <v>14</v>
      </c>
      <c r="J772" t="s">
        <v>15</v>
      </c>
      <c r="K772" t="s">
        <v>16</v>
      </c>
    </row>
    <row r="773" spans="1:11" x14ac:dyDescent="0.25">
      <c r="A773">
        <v>76</v>
      </c>
      <c r="B773">
        <v>0</v>
      </c>
      <c r="C773">
        <v>89</v>
      </c>
      <c r="D773">
        <v>111</v>
      </c>
      <c r="E773">
        <v>57</v>
      </c>
      <c r="F773">
        <v>272</v>
      </c>
      <c r="G773">
        <v>7.48</v>
      </c>
      <c r="H773">
        <v>1.9E-2</v>
      </c>
      <c r="I773" t="s">
        <v>14</v>
      </c>
      <c r="J773" t="s">
        <v>15</v>
      </c>
      <c r="K773" t="s">
        <v>16</v>
      </c>
    </row>
    <row r="774" spans="1:11" x14ac:dyDescent="0.25">
      <c r="A774">
        <v>50</v>
      </c>
      <c r="B774">
        <v>0</v>
      </c>
      <c r="C774">
        <v>88</v>
      </c>
      <c r="D774">
        <v>110</v>
      </c>
      <c r="E774">
        <v>70</v>
      </c>
      <c r="F774">
        <v>109</v>
      </c>
      <c r="G774">
        <v>3.85</v>
      </c>
      <c r="H774">
        <v>3.0000000000000001E-3</v>
      </c>
      <c r="I774" t="s">
        <v>11</v>
      </c>
      <c r="J774" t="s">
        <v>17</v>
      </c>
      <c r="K774" t="s">
        <v>18</v>
      </c>
    </row>
    <row r="775" spans="1:11" x14ac:dyDescent="0.25">
      <c r="A775">
        <v>70</v>
      </c>
      <c r="B775">
        <v>1</v>
      </c>
      <c r="C775">
        <v>89</v>
      </c>
      <c r="D775">
        <v>100</v>
      </c>
      <c r="E775">
        <v>50</v>
      </c>
      <c r="F775">
        <v>314</v>
      </c>
      <c r="G775">
        <v>0.88</v>
      </c>
      <c r="H775">
        <v>0.40600000000000003</v>
      </c>
      <c r="I775" t="s">
        <v>14</v>
      </c>
      <c r="J775" t="s">
        <v>15</v>
      </c>
      <c r="K775" t="s">
        <v>16</v>
      </c>
    </row>
    <row r="776" spans="1:11" x14ac:dyDescent="0.25">
      <c r="A776">
        <v>40</v>
      </c>
      <c r="B776">
        <v>1</v>
      </c>
      <c r="C776">
        <v>78</v>
      </c>
      <c r="D776">
        <v>101</v>
      </c>
      <c r="E776">
        <v>54</v>
      </c>
      <c r="F776">
        <v>108</v>
      </c>
      <c r="G776">
        <v>31.4</v>
      </c>
      <c r="H776">
        <v>5.0000000000000001E-3</v>
      </c>
      <c r="I776" t="s">
        <v>14</v>
      </c>
      <c r="J776" t="s">
        <v>15</v>
      </c>
      <c r="K776" t="s">
        <v>16</v>
      </c>
    </row>
    <row r="777" spans="1:11" x14ac:dyDescent="0.25">
      <c r="A777">
        <v>85</v>
      </c>
      <c r="B777">
        <v>1</v>
      </c>
      <c r="C777">
        <v>80</v>
      </c>
      <c r="D777">
        <v>129</v>
      </c>
      <c r="E777">
        <v>89</v>
      </c>
      <c r="F777">
        <v>81</v>
      </c>
      <c r="G777">
        <v>1.39</v>
      </c>
      <c r="H777">
        <v>1.4E-2</v>
      </c>
      <c r="I777" t="s">
        <v>11</v>
      </c>
      <c r="J777" t="s">
        <v>17</v>
      </c>
      <c r="K777" t="s">
        <v>18</v>
      </c>
    </row>
    <row r="778" spans="1:11" x14ac:dyDescent="0.25">
      <c r="A778">
        <v>45</v>
      </c>
      <c r="B778">
        <v>1</v>
      </c>
      <c r="C778">
        <v>73</v>
      </c>
      <c r="D778">
        <v>108</v>
      </c>
      <c r="E778">
        <v>61</v>
      </c>
      <c r="F778">
        <v>90</v>
      </c>
      <c r="G778">
        <v>1.01</v>
      </c>
      <c r="H778">
        <v>2.63</v>
      </c>
      <c r="I778" t="s">
        <v>14</v>
      </c>
      <c r="J778" t="s">
        <v>15</v>
      </c>
      <c r="K778" t="s">
        <v>16</v>
      </c>
    </row>
    <row r="779" spans="1:11" x14ac:dyDescent="0.25">
      <c r="A779">
        <v>67</v>
      </c>
      <c r="B779">
        <v>1</v>
      </c>
      <c r="C779">
        <v>71</v>
      </c>
      <c r="D779">
        <v>112</v>
      </c>
      <c r="E779">
        <v>68</v>
      </c>
      <c r="F779">
        <v>98</v>
      </c>
      <c r="G779">
        <v>2.93</v>
      </c>
      <c r="H779">
        <v>8.0000000000000002E-3</v>
      </c>
      <c r="I779" t="s">
        <v>11</v>
      </c>
      <c r="J779" t="s">
        <v>17</v>
      </c>
      <c r="K779" t="s">
        <v>18</v>
      </c>
    </row>
    <row r="780" spans="1:11" x14ac:dyDescent="0.25">
      <c r="A780">
        <v>75</v>
      </c>
      <c r="B780">
        <v>0</v>
      </c>
      <c r="C780">
        <v>74</v>
      </c>
      <c r="D780">
        <v>111</v>
      </c>
      <c r="E780">
        <v>71</v>
      </c>
      <c r="F780">
        <v>247</v>
      </c>
      <c r="G780">
        <v>1.62</v>
      </c>
      <c r="H780">
        <v>0.188</v>
      </c>
      <c r="I780" t="s">
        <v>14</v>
      </c>
      <c r="J780" t="s">
        <v>15</v>
      </c>
      <c r="K780" t="s">
        <v>16</v>
      </c>
    </row>
    <row r="781" spans="1:11" x14ac:dyDescent="0.25">
      <c r="A781">
        <v>64</v>
      </c>
      <c r="B781">
        <v>1</v>
      </c>
      <c r="C781">
        <v>82</v>
      </c>
      <c r="D781">
        <v>138</v>
      </c>
      <c r="E781">
        <v>93</v>
      </c>
      <c r="F781">
        <v>77</v>
      </c>
      <c r="G781">
        <v>8.08</v>
      </c>
      <c r="H781">
        <v>2.1000000000000001E-2</v>
      </c>
      <c r="I781" t="s">
        <v>14</v>
      </c>
      <c r="J781" t="s">
        <v>15</v>
      </c>
      <c r="K781" t="s">
        <v>16</v>
      </c>
    </row>
    <row r="782" spans="1:11" x14ac:dyDescent="0.25">
      <c r="A782">
        <v>50</v>
      </c>
      <c r="B782">
        <v>1</v>
      </c>
      <c r="C782">
        <v>57</v>
      </c>
      <c r="D782">
        <v>101</v>
      </c>
      <c r="E782">
        <v>59</v>
      </c>
      <c r="F782">
        <v>253</v>
      </c>
      <c r="G782">
        <v>0.45700000000000002</v>
      </c>
      <c r="H782">
        <v>5.0000000000000001E-3</v>
      </c>
      <c r="I782" t="s">
        <v>11</v>
      </c>
      <c r="J782" t="s">
        <v>12</v>
      </c>
      <c r="K782" t="s">
        <v>13</v>
      </c>
    </row>
    <row r="783" spans="1:11" x14ac:dyDescent="0.25">
      <c r="A783">
        <v>78</v>
      </c>
      <c r="B783">
        <v>0</v>
      </c>
      <c r="C783">
        <v>89</v>
      </c>
      <c r="D783">
        <v>214</v>
      </c>
      <c r="E783">
        <v>88</v>
      </c>
      <c r="F783">
        <v>434</v>
      </c>
      <c r="G783">
        <v>7.26</v>
      </c>
      <c r="H783">
        <v>8.9999999999999993E-3</v>
      </c>
      <c r="I783" t="s">
        <v>14</v>
      </c>
      <c r="J783" t="s">
        <v>15</v>
      </c>
      <c r="K783" t="s">
        <v>16</v>
      </c>
    </row>
    <row r="784" spans="1:11" x14ac:dyDescent="0.25">
      <c r="A784">
        <v>73</v>
      </c>
      <c r="B784">
        <v>1</v>
      </c>
      <c r="C784">
        <v>59</v>
      </c>
      <c r="D784">
        <v>100</v>
      </c>
      <c r="E784">
        <v>56</v>
      </c>
      <c r="F784">
        <v>92</v>
      </c>
      <c r="G784">
        <v>4.3600000000000003</v>
      </c>
      <c r="H784">
        <v>0.01</v>
      </c>
      <c r="I784" t="s">
        <v>11</v>
      </c>
      <c r="J784" t="s">
        <v>17</v>
      </c>
      <c r="K784" t="s">
        <v>18</v>
      </c>
    </row>
    <row r="785" spans="1:11" x14ac:dyDescent="0.25">
      <c r="A785">
        <v>86</v>
      </c>
      <c r="B785">
        <v>1</v>
      </c>
      <c r="C785">
        <v>94</v>
      </c>
      <c r="D785">
        <v>105</v>
      </c>
      <c r="E785">
        <v>81</v>
      </c>
      <c r="F785">
        <v>87</v>
      </c>
      <c r="G785">
        <v>177.9</v>
      </c>
      <c r="H785">
        <v>3.2000000000000001E-2</v>
      </c>
      <c r="I785" t="s">
        <v>14</v>
      </c>
      <c r="J785" t="s">
        <v>15</v>
      </c>
      <c r="K785" t="s">
        <v>16</v>
      </c>
    </row>
    <row r="786" spans="1:11" x14ac:dyDescent="0.25">
      <c r="A786">
        <v>41</v>
      </c>
      <c r="B786">
        <v>1</v>
      </c>
      <c r="C786">
        <v>87</v>
      </c>
      <c r="D786">
        <v>135</v>
      </c>
      <c r="E786">
        <v>84</v>
      </c>
      <c r="F786">
        <v>80</v>
      </c>
      <c r="G786">
        <v>42.15</v>
      </c>
      <c r="H786">
        <v>0.03</v>
      </c>
      <c r="I786" t="s">
        <v>14</v>
      </c>
      <c r="J786" t="s">
        <v>15</v>
      </c>
      <c r="K786" t="s">
        <v>16</v>
      </c>
    </row>
    <row r="787" spans="1:11" x14ac:dyDescent="0.25">
      <c r="A787">
        <v>75</v>
      </c>
      <c r="B787">
        <v>0</v>
      </c>
      <c r="C787">
        <v>81</v>
      </c>
      <c r="D787">
        <v>121</v>
      </c>
      <c r="E787">
        <v>83</v>
      </c>
      <c r="F787">
        <v>186</v>
      </c>
      <c r="G787">
        <v>79.41</v>
      </c>
      <c r="H787">
        <v>0.17899999999999999</v>
      </c>
      <c r="I787" t="s">
        <v>14</v>
      </c>
      <c r="J787" t="s">
        <v>15</v>
      </c>
      <c r="K787" t="s">
        <v>16</v>
      </c>
    </row>
    <row r="788" spans="1:11" x14ac:dyDescent="0.25">
      <c r="A788">
        <v>55</v>
      </c>
      <c r="B788">
        <v>0</v>
      </c>
      <c r="C788">
        <v>90</v>
      </c>
      <c r="D788">
        <v>120</v>
      </c>
      <c r="E788">
        <v>68</v>
      </c>
      <c r="F788">
        <v>217</v>
      </c>
      <c r="G788">
        <v>1.82</v>
      </c>
      <c r="H788">
        <v>0.02</v>
      </c>
      <c r="I788" t="s">
        <v>14</v>
      </c>
      <c r="J788" t="s">
        <v>15</v>
      </c>
      <c r="K788" t="s">
        <v>16</v>
      </c>
    </row>
    <row r="789" spans="1:11" x14ac:dyDescent="0.25">
      <c r="A789">
        <v>38</v>
      </c>
      <c r="B789">
        <v>0</v>
      </c>
      <c r="C789">
        <v>88</v>
      </c>
      <c r="D789">
        <v>104</v>
      </c>
      <c r="E789">
        <v>62</v>
      </c>
      <c r="F789">
        <v>276</v>
      </c>
      <c r="G789">
        <v>1.93</v>
      </c>
      <c r="H789">
        <v>7.6999999999999999E-2</v>
      </c>
      <c r="I789" t="s">
        <v>14</v>
      </c>
      <c r="J789" t="s">
        <v>15</v>
      </c>
      <c r="K789" t="s">
        <v>16</v>
      </c>
    </row>
    <row r="790" spans="1:11" x14ac:dyDescent="0.25">
      <c r="A790">
        <v>52</v>
      </c>
      <c r="B790">
        <v>1</v>
      </c>
      <c r="C790">
        <v>64</v>
      </c>
      <c r="D790">
        <v>122</v>
      </c>
      <c r="E790">
        <v>60</v>
      </c>
      <c r="F790">
        <v>217</v>
      </c>
      <c r="G790">
        <v>4.45</v>
      </c>
      <c r="H790">
        <v>3.0000000000000001E-3</v>
      </c>
      <c r="I790" t="s">
        <v>11</v>
      </c>
      <c r="J790" t="s">
        <v>12</v>
      </c>
      <c r="K790" t="s">
        <v>13</v>
      </c>
    </row>
    <row r="791" spans="1:11" x14ac:dyDescent="0.25">
      <c r="A791">
        <v>74</v>
      </c>
      <c r="B791">
        <v>1</v>
      </c>
      <c r="C791">
        <v>79</v>
      </c>
      <c r="D791">
        <v>118</v>
      </c>
      <c r="E791">
        <v>55</v>
      </c>
      <c r="F791">
        <v>147</v>
      </c>
      <c r="G791">
        <v>2.34</v>
      </c>
      <c r="H791">
        <v>1.4E-2</v>
      </c>
      <c r="I791" t="s">
        <v>11</v>
      </c>
      <c r="J791" t="s">
        <v>17</v>
      </c>
      <c r="K791" t="s">
        <v>18</v>
      </c>
    </row>
    <row r="792" spans="1:11" x14ac:dyDescent="0.25">
      <c r="A792">
        <v>28</v>
      </c>
      <c r="B792">
        <v>1</v>
      </c>
      <c r="C792">
        <v>57</v>
      </c>
      <c r="D792">
        <v>110</v>
      </c>
      <c r="E792">
        <v>60</v>
      </c>
      <c r="F792">
        <v>101</v>
      </c>
      <c r="G792">
        <v>0.92</v>
      </c>
      <c r="H792">
        <v>3.0000000000000001E-3</v>
      </c>
      <c r="I792" t="s">
        <v>11</v>
      </c>
      <c r="J792" t="s">
        <v>17</v>
      </c>
      <c r="K792" t="s">
        <v>18</v>
      </c>
    </row>
    <row r="793" spans="1:11" x14ac:dyDescent="0.25">
      <c r="A793">
        <v>48</v>
      </c>
      <c r="B793">
        <v>1</v>
      </c>
      <c r="C793">
        <v>60</v>
      </c>
      <c r="D793">
        <v>113</v>
      </c>
      <c r="E793">
        <v>52</v>
      </c>
      <c r="F793">
        <v>100</v>
      </c>
      <c r="G793">
        <v>43.06</v>
      </c>
      <c r="H793">
        <v>3.0000000000000001E-3</v>
      </c>
      <c r="I793" t="s">
        <v>14</v>
      </c>
      <c r="J793" t="s">
        <v>15</v>
      </c>
      <c r="K793" t="s">
        <v>16</v>
      </c>
    </row>
    <row r="794" spans="1:11" x14ac:dyDescent="0.25">
      <c r="A794">
        <v>40</v>
      </c>
      <c r="B794">
        <v>1</v>
      </c>
      <c r="C794">
        <v>61</v>
      </c>
      <c r="D794">
        <v>102</v>
      </c>
      <c r="E794">
        <v>64</v>
      </c>
      <c r="F794">
        <v>92</v>
      </c>
      <c r="G794">
        <v>4.1399999999999997</v>
      </c>
      <c r="H794">
        <v>3.0000000000000001E-3</v>
      </c>
      <c r="I794" t="s">
        <v>11</v>
      </c>
      <c r="J794" t="s">
        <v>17</v>
      </c>
      <c r="K794" t="s">
        <v>18</v>
      </c>
    </row>
    <row r="795" spans="1:11" x14ac:dyDescent="0.25">
      <c r="A795">
        <v>56</v>
      </c>
      <c r="B795">
        <v>0</v>
      </c>
      <c r="C795">
        <v>94</v>
      </c>
      <c r="D795">
        <v>157</v>
      </c>
      <c r="E795">
        <v>79</v>
      </c>
      <c r="F795">
        <v>108</v>
      </c>
      <c r="G795">
        <v>3.96</v>
      </c>
      <c r="H795">
        <v>5.0000000000000001E-3</v>
      </c>
      <c r="I795" t="s">
        <v>11</v>
      </c>
      <c r="J795" t="s">
        <v>12</v>
      </c>
      <c r="K795" t="s">
        <v>13</v>
      </c>
    </row>
    <row r="796" spans="1:11" x14ac:dyDescent="0.25">
      <c r="A796">
        <v>88</v>
      </c>
      <c r="B796">
        <v>1</v>
      </c>
      <c r="C796">
        <v>60</v>
      </c>
      <c r="D796">
        <v>124</v>
      </c>
      <c r="E796">
        <v>100</v>
      </c>
      <c r="F796">
        <v>150</v>
      </c>
      <c r="G796">
        <v>251.4</v>
      </c>
      <c r="H796">
        <v>1.2E-2</v>
      </c>
      <c r="I796" t="s">
        <v>14</v>
      </c>
      <c r="J796" t="s">
        <v>15</v>
      </c>
      <c r="K796" t="s">
        <v>16</v>
      </c>
    </row>
    <row r="797" spans="1:11" x14ac:dyDescent="0.25">
      <c r="A797">
        <v>70</v>
      </c>
      <c r="B797">
        <v>1</v>
      </c>
      <c r="C797">
        <v>77</v>
      </c>
      <c r="D797">
        <v>100</v>
      </c>
      <c r="E797">
        <v>68</v>
      </c>
      <c r="F797">
        <v>124</v>
      </c>
      <c r="G797">
        <v>3.61</v>
      </c>
      <c r="H797">
        <v>1.58</v>
      </c>
      <c r="I797" t="s">
        <v>14</v>
      </c>
      <c r="J797" t="s">
        <v>15</v>
      </c>
      <c r="K797" t="s">
        <v>16</v>
      </c>
    </row>
    <row r="798" spans="1:11" x14ac:dyDescent="0.25">
      <c r="A798">
        <v>49</v>
      </c>
      <c r="B798">
        <v>1</v>
      </c>
      <c r="C798">
        <v>117</v>
      </c>
      <c r="D798">
        <v>112</v>
      </c>
      <c r="E798">
        <v>74</v>
      </c>
      <c r="F798">
        <v>150</v>
      </c>
      <c r="G798">
        <v>0.98199999999999998</v>
      </c>
      <c r="H798">
        <v>5.87</v>
      </c>
      <c r="I798" t="s">
        <v>14</v>
      </c>
      <c r="J798" t="s">
        <v>15</v>
      </c>
      <c r="K798" t="s">
        <v>16</v>
      </c>
    </row>
    <row r="799" spans="1:11" x14ac:dyDescent="0.25">
      <c r="A799">
        <v>75</v>
      </c>
      <c r="B799">
        <v>1</v>
      </c>
      <c r="C799">
        <v>89</v>
      </c>
      <c r="D799">
        <v>87</v>
      </c>
      <c r="E799">
        <v>53</v>
      </c>
      <c r="F799">
        <v>139</v>
      </c>
      <c r="G799">
        <v>9.0500000000000007</v>
      </c>
      <c r="H799">
        <v>0.109</v>
      </c>
      <c r="I799" t="s">
        <v>14</v>
      </c>
      <c r="J799" t="s">
        <v>15</v>
      </c>
      <c r="K799" t="s">
        <v>16</v>
      </c>
    </row>
    <row r="800" spans="1:11" x14ac:dyDescent="0.25">
      <c r="A800">
        <v>56</v>
      </c>
      <c r="B800">
        <v>0</v>
      </c>
      <c r="C800">
        <v>82</v>
      </c>
      <c r="D800">
        <v>80</v>
      </c>
      <c r="E800">
        <v>80</v>
      </c>
      <c r="F800">
        <v>77</v>
      </c>
      <c r="G800">
        <v>6.38</v>
      </c>
      <c r="H800">
        <v>6.0000000000000001E-3</v>
      </c>
      <c r="I800" t="s">
        <v>14</v>
      </c>
      <c r="J800" t="s">
        <v>15</v>
      </c>
      <c r="K800" t="s">
        <v>16</v>
      </c>
    </row>
    <row r="801" spans="1:11" x14ac:dyDescent="0.25">
      <c r="A801">
        <v>79</v>
      </c>
      <c r="B801">
        <v>1</v>
      </c>
      <c r="C801">
        <v>87</v>
      </c>
      <c r="D801">
        <v>80</v>
      </c>
      <c r="E801">
        <v>50</v>
      </c>
      <c r="F801">
        <v>149</v>
      </c>
      <c r="G801">
        <v>2.79</v>
      </c>
      <c r="H801">
        <v>0.61</v>
      </c>
      <c r="I801" t="s">
        <v>14</v>
      </c>
      <c r="J801" t="s">
        <v>15</v>
      </c>
      <c r="K801" t="s">
        <v>16</v>
      </c>
    </row>
    <row r="802" spans="1:11" x14ac:dyDescent="0.25">
      <c r="A802">
        <v>47</v>
      </c>
      <c r="B802">
        <v>0</v>
      </c>
      <c r="C802">
        <v>82</v>
      </c>
      <c r="D802">
        <v>84</v>
      </c>
      <c r="E802">
        <v>54</v>
      </c>
      <c r="F802">
        <v>134</v>
      </c>
      <c r="G802">
        <v>89.61</v>
      </c>
      <c r="H802">
        <v>3.0000000000000001E-3</v>
      </c>
      <c r="I802" t="s">
        <v>14</v>
      </c>
      <c r="J802" t="s">
        <v>15</v>
      </c>
      <c r="K802" t="s">
        <v>16</v>
      </c>
    </row>
    <row r="803" spans="1:11" x14ac:dyDescent="0.25">
      <c r="A803">
        <v>53</v>
      </c>
      <c r="B803">
        <v>0</v>
      </c>
      <c r="C803">
        <v>64</v>
      </c>
      <c r="D803">
        <v>83</v>
      </c>
      <c r="E803">
        <v>60</v>
      </c>
      <c r="F803">
        <v>152</v>
      </c>
      <c r="G803">
        <v>17.63</v>
      </c>
      <c r="H803">
        <v>7.0000000000000001E-3</v>
      </c>
      <c r="I803" t="s">
        <v>14</v>
      </c>
      <c r="J803" t="s">
        <v>15</v>
      </c>
      <c r="K803" t="s">
        <v>16</v>
      </c>
    </row>
    <row r="804" spans="1:11" x14ac:dyDescent="0.25">
      <c r="A804">
        <v>41</v>
      </c>
      <c r="B804">
        <v>1</v>
      </c>
      <c r="C804">
        <v>74</v>
      </c>
      <c r="D804">
        <v>95</v>
      </c>
      <c r="E804">
        <v>53</v>
      </c>
      <c r="F804">
        <v>145</v>
      </c>
      <c r="G804">
        <v>5.0999999999999996</v>
      </c>
      <c r="H804">
        <v>1.6E-2</v>
      </c>
      <c r="I804" t="s">
        <v>14</v>
      </c>
      <c r="J804" t="s">
        <v>15</v>
      </c>
      <c r="K804" t="s">
        <v>16</v>
      </c>
    </row>
    <row r="805" spans="1:11" x14ac:dyDescent="0.25">
      <c r="A805">
        <v>49</v>
      </c>
      <c r="B805">
        <v>1</v>
      </c>
      <c r="C805">
        <v>61</v>
      </c>
      <c r="D805">
        <v>96</v>
      </c>
      <c r="E805">
        <v>48</v>
      </c>
      <c r="F805">
        <v>93</v>
      </c>
      <c r="G805">
        <v>0.67400000000000004</v>
      </c>
      <c r="H805">
        <v>6.0000000000000001E-3</v>
      </c>
      <c r="I805" t="s">
        <v>11</v>
      </c>
      <c r="J805" t="s">
        <v>17</v>
      </c>
      <c r="K805" t="s">
        <v>18</v>
      </c>
    </row>
    <row r="806" spans="1:11" x14ac:dyDescent="0.25">
      <c r="A806">
        <v>70</v>
      </c>
      <c r="B806">
        <v>0</v>
      </c>
      <c r="C806">
        <v>74</v>
      </c>
      <c r="D806">
        <v>119</v>
      </c>
      <c r="E806">
        <v>78</v>
      </c>
      <c r="F806">
        <v>64</v>
      </c>
      <c r="G806">
        <v>2.09</v>
      </c>
      <c r="H806">
        <v>9.9000000000000005E-2</v>
      </c>
      <c r="I806" t="s">
        <v>14</v>
      </c>
      <c r="J806" t="s">
        <v>15</v>
      </c>
      <c r="K806" t="s">
        <v>16</v>
      </c>
    </row>
    <row r="807" spans="1:11" x14ac:dyDescent="0.25">
      <c r="A807">
        <v>59</v>
      </c>
      <c r="B807">
        <v>1</v>
      </c>
      <c r="C807">
        <v>61</v>
      </c>
      <c r="D807">
        <v>119</v>
      </c>
      <c r="E807">
        <v>75</v>
      </c>
      <c r="F807">
        <v>123</v>
      </c>
      <c r="G807">
        <v>1.72</v>
      </c>
      <c r="H807">
        <v>6.0000000000000001E-3</v>
      </c>
      <c r="I807" t="s">
        <v>11</v>
      </c>
      <c r="J807" t="s">
        <v>17</v>
      </c>
      <c r="K807" t="s">
        <v>18</v>
      </c>
    </row>
    <row r="808" spans="1:11" x14ac:dyDescent="0.25">
      <c r="A808">
        <v>40</v>
      </c>
      <c r="B808">
        <v>1</v>
      </c>
      <c r="C808">
        <v>80</v>
      </c>
      <c r="D808">
        <v>65</v>
      </c>
      <c r="E808">
        <v>53</v>
      </c>
      <c r="F808">
        <v>139</v>
      </c>
      <c r="G808">
        <v>190.7</v>
      </c>
      <c r="H808">
        <v>3.0000000000000001E-3</v>
      </c>
      <c r="I808" t="s">
        <v>14</v>
      </c>
      <c r="J808" t="s">
        <v>15</v>
      </c>
      <c r="K808" t="s">
        <v>16</v>
      </c>
    </row>
    <row r="809" spans="1:11" x14ac:dyDescent="0.25">
      <c r="A809">
        <v>70</v>
      </c>
      <c r="B809">
        <v>1</v>
      </c>
      <c r="C809">
        <v>83</v>
      </c>
      <c r="D809">
        <v>126</v>
      </c>
      <c r="E809">
        <v>76</v>
      </c>
      <c r="F809">
        <v>103</v>
      </c>
      <c r="G809">
        <v>0.52900000000000003</v>
      </c>
      <c r="H809">
        <v>1.01</v>
      </c>
      <c r="I809" t="s">
        <v>14</v>
      </c>
      <c r="J809" t="s">
        <v>15</v>
      </c>
      <c r="K809" t="s">
        <v>16</v>
      </c>
    </row>
    <row r="810" spans="1:11" x14ac:dyDescent="0.25">
      <c r="A810">
        <v>65</v>
      </c>
      <c r="B810">
        <v>0</v>
      </c>
      <c r="C810">
        <v>72</v>
      </c>
      <c r="D810">
        <v>100</v>
      </c>
      <c r="E810">
        <v>57</v>
      </c>
      <c r="F810">
        <v>96</v>
      </c>
      <c r="G810">
        <v>144.9</v>
      </c>
      <c r="H810">
        <v>3.4000000000000002E-2</v>
      </c>
      <c r="I810" t="s">
        <v>14</v>
      </c>
      <c r="J810" t="s">
        <v>15</v>
      </c>
      <c r="K810" t="s">
        <v>16</v>
      </c>
    </row>
    <row r="811" spans="1:11" x14ac:dyDescent="0.25">
      <c r="A811">
        <v>50</v>
      </c>
      <c r="B811">
        <v>1</v>
      </c>
      <c r="C811">
        <v>82</v>
      </c>
      <c r="D811">
        <v>120</v>
      </c>
      <c r="E811">
        <v>80</v>
      </c>
      <c r="F811">
        <v>202</v>
      </c>
      <c r="G811">
        <v>201.7</v>
      </c>
      <c r="H811">
        <v>2.63</v>
      </c>
      <c r="I811" t="s">
        <v>14</v>
      </c>
      <c r="J811" t="s">
        <v>15</v>
      </c>
      <c r="K811" t="s">
        <v>16</v>
      </c>
    </row>
    <row r="812" spans="1:11" x14ac:dyDescent="0.25">
      <c r="A812">
        <v>70</v>
      </c>
      <c r="B812">
        <v>1</v>
      </c>
      <c r="C812">
        <v>83</v>
      </c>
      <c r="D812">
        <v>102</v>
      </c>
      <c r="E812">
        <v>68</v>
      </c>
      <c r="F812">
        <v>90</v>
      </c>
      <c r="G812">
        <v>2.2799999999999998</v>
      </c>
      <c r="H812">
        <v>0.86299999999999999</v>
      </c>
      <c r="I812" t="s">
        <v>14</v>
      </c>
      <c r="J812" t="s">
        <v>15</v>
      </c>
      <c r="K812" t="s">
        <v>16</v>
      </c>
    </row>
    <row r="813" spans="1:11" x14ac:dyDescent="0.25">
      <c r="A813">
        <v>67</v>
      </c>
      <c r="B813">
        <v>1</v>
      </c>
      <c r="C813">
        <v>70</v>
      </c>
      <c r="D813">
        <v>118</v>
      </c>
      <c r="E813">
        <v>72</v>
      </c>
      <c r="F813">
        <v>302</v>
      </c>
      <c r="G813">
        <v>1.43</v>
      </c>
      <c r="H813">
        <v>0.72199999999999998</v>
      </c>
      <c r="I813" t="s">
        <v>14</v>
      </c>
      <c r="J813" t="s">
        <v>15</v>
      </c>
      <c r="K813" t="s">
        <v>16</v>
      </c>
    </row>
    <row r="814" spans="1:11" x14ac:dyDescent="0.25">
      <c r="A814">
        <v>71</v>
      </c>
      <c r="B814">
        <v>1</v>
      </c>
      <c r="C814">
        <v>70</v>
      </c>
      <c r="D814">
        <v>134</v>
      </c>
      <c r="E814">
        <v>58</v>
      </c>
      <c r="F814">
        <v>107</v>
      </c>
      <c r="G814">
        <v>2.59</v>
      </c>
      <c r="H814">
        <v>6.0000000000000001E-3</v>
      </c>
      <c r="I814" t="s">
        <v>11</v>
      </c>
      <c r="J814" t="s">
        <v>17</v>
      </c>
      <c r="K814" t="s">
        <v>18</v>
      </c>
    </row>
    <row r="815" spans="1:11" x14ac:dyDescent="0.25">
      <c r="A815">
        <v>38</v>
      </c>
      <c r="B815">
        <v>1</v>
      </c>
      <c r="C815">
        <v>77</v>
      </c>
      <c r="D815">
        <v>130</v>
      </c>
      <c r="E815">
        <v>79</v>
      </c>
      <c r="F815">
        <v>104</v>
      </c>
      <c r="G815">
        <v>1.41</v>
      </c>
      <c r="H815">
        <v>3.0000000000000001E-3</v>
      </c>
      <c r="I815" t="s">
        <v>11</v>
      </c>
      <c r="J815" t="s">
        <v>17</v>
      </c>
      <c r="K815" t="s">
        <v>18</v>
      </c>
    </row>
    <row r="816" spans="1:11" x14ac:dyDescent="0.25">
      <c r="A816">
        <v>50</v>
      </c>
      <c r="B816">
        <v>0</v>
      </c>
      <c r="C816">
        <v>73</v>
      </c>
      <c r="D816">
        <v>125</v>
      </c>
      <c r="E816">
        <v>78</v>
      </c>
      <c r="F816">
        <v>336</v>
      </c>
      <c r="G816">
        <v>6.36</v>
      </c>
      <c r="H816">
        <v>5.0000000000000001E-3</v>
      </c>
      <c r="I816" t="s">
        <v>14</v>
      </c>
      <c r="J816" t="s">
        <v>15</v>
      </c>
      <c r="K816" t="s">
        <v>16</v>
      </c>
    </row>
    <row r="817" spans="1:11" x14ac:dyDescent="0.25">
      <c r="A817">
        <v>71</v>
      </c>
      <c r="B817">
        <v>0</v>
      </c>
      <c r="C817">
        <v>89</v>
      </c>
      <c r="D817">
        <v>141</v>
      </c>
      <c r="E817">
        <v>93</v>
      </c>
      <c r="F817">
        <v>90</v>
      </c>
      <c r="G817">
        <v>1.1599999999999999</v>
      </c>
      <c r="H817">
        <v>1.2E-2</v>
      </c>
      <c r="I817" t="s">
        <v>11</v>
      </c>
      <c r="J817" t="s">
        <v>12</v>
      </c>
      <c r="K817" t="s">
        <v>13</v>
      </c>
    </row>
    <row r="818" spans="1:11" x14ac:dyDescent="0.25">
      <c r="A818">
        <v>60</v>
      </c>
      <c r="B818">
        <v>0</v>
      </c>
      <c r="C818">
        <v>81</v>
      </c>
      <c r="D818">
        <v>125</v>
      </c>
      <c r="E818">
        <v>79</v>
      </c>
      <c r="F818">
        <v>123</v>
      </c>
      <c r="G818">
        <v>25.1</v>
      </c>
      <c r="H818">
        <v>8.9999999999999993E-3</v>
      </c>
      <c r="I818" t="s">
        <v>14</v>
      </c>
      <c r="J818" t="s">
        <v>15</v>
      </c>
      <c r="K818" t="s">
        <v>16</v>
      </c>
    </row>
    <row r="819" spans="1:11" x14ac:dyDescent="0.25">
      <c r="A819">
        <v>60</v>
      </c>
      <c r="B819">
        <v>1</v>
      </c>
      <c r="C819">
        <v>83</v>
      </c>
      <c r="D819">
        <v>104</v>
      </c>
      <c r="E819">
        <v>57</v>
      </c>
      <c r="F819">
        <v>134</v>
      </c>
      <c r="G819">
        <v>2.25</v>
      </c>
      <c r="H819">
        <v>3.0000000000000001E-3</v>
      </c>
      <c r="I819" t="s">
        <v>11</v>
      </c>
      <c r="J819" t="s">
        <v>17</v>
      </c>
      <c r="K819" t="s">
        <v>18</v>
      </c>
    </row>
    <row r="820" spans="1:11" x14ac:dyDescent="0.25">
      <c r="A820">
        <v>37</v>
      </c>
      <c r="B820">
        <v>1</v>
      </c>
      <c r="C820">
        <v>84</v>
      </c>
      <c r="D820">
        <v>126</v>
      </c>
      <c r="E820">
        <v>75</v>
      </c>
      <c r="F820">
        <v>92</v>
      </c>
      <c r="G820">
        <v>1.66</v>
      </c>
      <c r="H820">
        <v>0.32500000000000001</v>
      </c>
      <c r="I820" t="s">
        <v>14</v>
      </c>
      <c r="J820" t="s">
        <v>15</v>
      </c>
      <c r="K820" t="s">
        <v>16</v>
      </c>
    </row>
    <row r="821" spans="1:11" x14ac:dyDescent="0.25">
      <c r="A821">
        <v>72</v>
      </c>
      <c r="B821">
        <v>0</v>
      </c>
      <c r="C821">
        <v>81</v>
      </c>
      <c r="D821">
        <v>125</v>
      </c>
      <c r="E821">
        <v>69</v>
      </c>
      <c r="F821">
        <v>155</v>
      </c>
      <c r="G821">
        <v>6.3</v>
      </c>
      <c r="H821">
        <v>1.2E-2</v>
      </c>
      <c r="I821" t="s">
        <v>14</v>
      </c>
      <c r="J821" t="s">
        <v>15</v>
      </c>
      <c r="K821" t="s">
        <v>16</v>
      </c>
    </row>
    <row r="822" spans="1:11" x14ac:dyDescent="0.25">
      <c r="A822">
        <v>58</v>
      </c>
      <c r="B822">
        <v>1</v>
      </c>
      <c r="C822">
        <v>80</v>
      </c>
      <c r="D822">
        <v>109</v>
      </c>
      <c r="E822">
        <v>67</v>
      </c>
      <c r="F822">
        <v>150</v>
      </c>
      <c r="G822">
        <v>6.19</v>
      </c>
      <c r="H822">
        <v>1.4E-2</v>
      </c>
      <c r="I822" t="s">
        <v>11</v>
      </c>
      <c r="J822" t="s">
        <v>17</v>
      </c>
      <c r="K822" t="s">
        <v>18</v>
      </c>
    </row>
    <row r="823" spans="1:11" x14ac:dyDescent="0.25">
      <c r="A823">
        <v>70</v>
      </c>
      <c r="B823">
        <v>1</v>
      </c>
      <c r="C823">
        <v>112</v>
      </c>
      <c r="D823">
        <v>170</v>
      </c>
      <c r="E823">
        <v>104</v>
      </c>
      <c r="F823">
        <v>111</v>
      </c>
      <c r="G823">
        <v>1.2</v>
      </c>
      <c r="H823">
        <v>1.38</v>
      </c>
      <c r="I823" t="s">
        <v>14</v>
      </c>
      <c r="J823" t="s">
        <v>15</v>
      </c>
      <c r="K823" t="s">
        <v>16</v>
      </c>
    </row>
    <row r="824" spans="1:11" x14ac:dyDescent="0.25">
      <c r="A824">
        <v>70</v>
      </c>
      <c r="B824">
        <v>0</v>
      </c>
      <c r="C824">
        <v>84</v>
      </c>
      <c r="D824">
        <v>87</v>
      </c>
      <c r="E824">
        <v>48</v>
      </c>
      <c r="F824">
        <v>100</v>
      </c>
      <c r="G824">
        <v>89.22</v>
      </c>
      <c r="H824">
        <v>2.3E-2</v>
      </c>
      <c r="I824" t="s">
        <v>14</v>
      </c>
      <c r="J824" t="s">
        <v>15</v>
      </c>
      <c r="K824" t="s">
        <v>16</v>
      </c>
    </row>
    <row r="825" spans="1:11" x14ac:dyDescent="0.25">
      <c r="A825">
        <v>24</v>
      </c>
      <c r="B825">
        <v>1</v>
      </c>
      <c r="C825">
        <v>80</v>
      </c>
      <c r="D825">
        <v>108</v>
      </c>
      <c r="E825">
        <v>79</v>
      </c>
      <c r="F825">
        <v>169</v>
      </c>
      <c r="G825">
        <v>1.76</v>
      </c>
      <c r="H825">
        <v>3.0000000000000001E-3</v>
      </c>
      <c r="I825" t="s">
        <v>11</v>
      </c>
      <c r="J825" t="s">
        <v>17</v>
      </c>
      <c r="K825" t="s">
        <v>18</v>
      </c>
    </row>
    <row r="826" spans="1:11" x14ac:dyDescent="0.25">
      <c r="A826">
        <v>57</v>
      </c>
      <c r="B826">
        <v>1</v>
      </c>
      <c r="C826">
        <v>81</v>
      </c>
      <c r="D826">
        <v>95</v>
      </c>
      <c r="E826">
        <v>61</v>
      </c>
      <c r="F826">
        <v>93</v>
      </c>
      <c r="G826">
        <v>1.17</v>
      </c>
      <c r="H826">
        <v>1.6E-2</v>
      </c>
      <c r="I826" t="s">
        <v>14</v>
      </c>
      <c r="J826" t="s">
        <v>15</v>
      </c>
      <c r="K826" t="s">
        <v>16</v>
      </c>
    </row>
    <row r="827" spans="1:11" x14ac:dyDescent="0.25">
      <c r="A827">
        <v>57</v>
      </c>
      <c r="B827">
        <v>1</v>
      </c>
      <c r="C827">
        <v>82</v>
      </c>
      <c r="D827">
        <v>138</v>
      </c>
      <c r="E827">
        <v>93</v>
      </c>
      <c r="F827">
        <v>297</v>
      </c>
      <c r="G827">
        <v>6.75</v>
      </c>
      <c r="H827">
        <v>0.02</v>
      </c>
      <c r="I827" t="s">
        <v>14</v>
      </c>
      <c r="J827" t="s">
        <v>15</v>
      </c>
      <c r="K827" t="s">
        <v>16</v>
      </c>
    </row>
    <row r="828" spans="1:11" x14ac:dyDescent="0.25">
      <c r="A828">
        <v>47</v>
      </c>
      <c r="B828">
        <v>0</v>
      </c>
      <c r="C828">
        <v>67</v>
      </c>
      <c r="D828">
        <v>113</v>
      </c>
      <c r="E828">
        <v>82</v>
      </c>
      <c r="F828">
        <v>143</v>
      </c>
      <c r="G828">
        <v>3.3</v>
      </c>
      <c r="H828">
        <v>3.0000000000000001E-3</v>
      </c>
      <c r="I828" t="s">
        <v>11</v>
      </c>
      <c r="J828" t="s">
        <v>17</v>
      </c>
      <c r="K828" t="s">
        <v>18</v>
      </c>
    </row>
    <row r="829" spans="1:11" x14ac:dyDescent="0.25">
      <c r="A829">
        <v>50</v>
      </c>
      <c r="B829">
        <v>1</v>
      </c>
      <c r="C829">
        <v>66</v>
      </c>
      <c r="D829">
        <v>112</v>
      </c>
      <c r="E829">
        <v>74</v>
      </c>
      <c r="F829">
        <v>146</v>
      </c>
      <c r="G829">
        <v>10.11</v>
      </c>
      <c r="H829">
        <v>1.4</v>
      </c>
      <c r="I829" t="s">
        <v>14</v>
      </c>
      <c r="J829" t="s">
        <v>15</v>
      </c>
      <c r="K829" t="s">
        <v>16</v>
      </c>
    </row>
    <row r="830" spans="1:11" x14ac:dyDescent="0.25">
      <c r="A830">
        <v>70</v>
      </c>
      <c r="B830">
        <v>1</v>
      </c>
      <c r="C830">
        <v>74</v>
      </c>
      <c r="D830">
        <v>118</v>
      </c>
      <c r="E830">
        <v>78</v>
      </c>
      <c r="F830">
        <v>165</v>
      </c>
      <c r="G830">
        <v>3.15</v>
      </c>
      <c r="H830">
        <v>0.64900000000000002</v>
      </c>
      <c r="I830" t="s">
        <v>14</v>
      </c>
      <c r="J830" t="s">
        <v>15</v>
      </c>
      <c r="K830" t="s">
        <v>16</v>
      </c>
    </row>
    <row r="831" spans="1:11" x14ac:dyDescent="0.25">
      <c r="A831">
        <v>70</v>
      </c>
      <c r="B831">
        <v>1</v>
      </c>
      <c r="C831">
        <v>59</v>
      </c>
      <c r="D831">
        <v>164</v>
      </c>
      <c r="E831">
        <v>75</v>
      </c>
      <c r="F831">
        <v>99</v>
      </c>
      <c r="G831">
        <v>1.41</v>
      </c>
      <c r="H831">
        <v>1.7000000000000001E-2</v>
      </c>
      <c r="I831" t="s">
        <v>14</v>
      </c>
      <c r="J831" t="s">
        <v>15</v>
      </c>
      <c r="K831" t="s">
        <v>16</v>
      </c>
    </row>
    <row r="832" spans="1:11" x14ac:dyDescent="0.25">
      <c r="A832">
        <v>41</v>
      </c>
      <c r="B832">
        <v>1</v>
      </c>
      <c r="C832">
        <v>60</v>
      </c>
      <c r="D832">
        <v>104</v>
      </c>
      <c r="E832">
        <v>60</v>
      </c>
      <c r="F832">
        <v>104</v>
      </c>
      <c r="G832">
        <v>9.82</v>
      </c>
      <c r="H832">
        <v>3.0000000000000001E-3</v>
      </c>
      <c r="I832" t="s">
        <v>14</v>
      </c>
      <c r="J832" t="s">
        <v>15</v>
      </c>
      <c r="K832" t="s">
        <v>16</v>
      </c>
    </row>
    <row r="833" spans="1:11" x14ac:dyDescent="0.25">
      <c r="A833">
        <v>72</v>
      </c>
      <c r="B833">
        <v>0</v>
      </c>
      <c r="C833">
        <v>59</v>
      </c>
      <c r="D833">
        <v>125</v>
      </c>
      <c r="E833">
        <v>72</v>
      </c>
      <c r="F833">
        <v>121</v>
      </c>
      <c r="G833">
        <v>1.33</v>
      </c>
      <c r="H833">
        <v>5.0000000000000001E-3</v>
      </c>
      <c r="I833" t="s">
        <v>11</v>
      </c>
      <c r="J833" t="s">
        <v>17</v>
      </c>
      <c r="K833" t="s">
        <v>18</v>
      </c>
    </row>
    <row r="834" spans="1:11" x14ac:dyDescent="0.25">
      <c r="A834">
        <v>83</v>
      </c>
      <c r="B834">
        <v>1</v>
      </c>
      <c r="C834">
        <v>61</v>
      </c>
      <c r="D834">
        <v>117</v>
      </c>
      <c r="E834">
        <v>78</v>
      </c>
      <c r="F834">
        <v>122</v>
      </c>
      <c r="G834">
        <v>1.62</v>
      </c>
      <c r="H834">
        <v>0.01</v>
      </c>
      <c r="I834" t="s">
        <v>11</v>
      </c>
      <c r="J834" t="s">
        <v>17</v>
      </c>
      <c r="K834" t="s">
        <v>18</v>
      </c>
    </row>
    <row r="835" spans="1:11" x14ac:dyDescent="0.25">
      <c r="A835">
        <v>76</v>
      </c>
      <c r="B835">
        <v>0</v>
      </c>
      <c r="C835">
        <v>55</v>
      </c>
      <c r="D835">
        <v>109</v>
      </c>
      <c r="E835">
        <v>76</v>
      </c>
      <c r="F835">
        <v>65</v>
      </c>
      <c r="G835">
        <v>1.06</v>
      </c>
      <c r="H835">
        <v>0.35699999999999998</v>
      </c>
      <c r="I835" t="s">
        <v>14</v>
      </c>
      <c r="J835" t="s">
        <v>15</v>
      </c>
      <c r="K835" t="s">
        <v>16</v>
      </c>
    </row>
    <row r="836" spans="1:11" x14ac:dyDescent="0.25">
      <c r="A836">
        <v>41</v>
      </c>
      <c r="B836">
        <v>1</v>
      </c>
      <c r="C836">
        <v>65</v>
      </c>
      <c r="D836">
        <v>129</v>
      </c>
      <c r="E836">
        <v>75</v>
      </c>
      <c r="F836">
        <v>100</v>
      </c>
      <c r="G836">
        <v>63.08</v>
      </c>
      <c r="H836">
        <v>3.0000000000000001E-3</v>
      </c>
      <c r="I836" t="s">
        <v>14</v>
      </c>
      <c r="J836" t="s">
        <v>15</v>
      </c>
      <c r="K836" t="s">
        <v>16</v>
      </c>
    </row>
    <row r="837" spans="1:11" x14ac:dyDescent="0.25">
      <c r="A837">
        <v>76</v>
      </c>
      <c r="B837">
        <v>1</v>
      </c>
      <c r="C837">
        <v>84</v>
      </c>
      <c r="D837">
        <v>128</v>
      </c>
      <c r="E837">
        <v>80</v>
      </c>
      <c r="F837">
        <v>105</v>
      </c>
      <c r="G837">
        <v>9.09</v>
      </c>
      <c r="H837">
        <v>2.4300000000000002</v>
      </c>
      <c r="I837" t="s">
        <v>14</v>
      </c>
      <c r="J837" t="s">
        <v>15</v>
      </c>
      <c r="K837" t="s">
        <v>16</v>
      </c>
    </row>
    <row r="838" spans="1:11" x14ac:dyDescent="0.25">
      <c r="A838">
        <v>50</v>
      </c>
      <c r="B838">
        <v>1</v>
      </c>
      <c r="C838">
        <v>132</v>
      </c>
      <c r="D838">
        <v>125</v>
      </c>
      <c r="E838">
        <v>74</v>
      </c>
      <c r="F838">
        <v>133</v>
      </c>
      <c r="G838">
        <v>3.18</v>
      </c>
      <c r="H838">
        <v>0.35399999999999998</v>
      </c>
      <c r="I838" t="s">
        <v>14</v>
      </c>
      <c r="J838" t="s">
        <v>15</v>
      </c>
      <c r="K838" t="s">
        <v>16</v>
      </c>
    </row>
    <row r="839" spans="1:11" x14ac:dyDescent="0.25">
      <c r="A839">
        <v>63</v>
      </c>
      <c r="B839">
        <v>1</v>
      </c>
      <c r="C839">
        <v>55</v>
      </c>
      <c r="D839">
        <v>109</v>
      </c>
      <c r="E839">
        <v>76</v>
      </c>
      <c r="F839">
        <v>217</v>
      </c>
      <c r="G839">
        <v>2.19</v>
      </c>
      <c r="H839">
        <v>1.7999999999999999E-2</v>
      </c>
      <c r="I839" t="s">
        <v>14</v>
      </c>
      <c r="J839" t="s">
        <v>15</v>
      </c>
      <c r="K839" t="s">
        <v>16</v>
      </c>
    </row>
    <row r="840" spans="1:11" x14ac:dyDescent="0.25">
      <c r="A840">
        <v>64</v>
      </c>
      <c r="B840">
        <v>1</v>
      </c>
      <c r="C840">
        <v>65</v>
      </c>
      <c r="D840">
        <v>129</v>
      </c>
      <c r="E840">
        <v>75</v>
      </c>
      <c r="F840">
        <v>406</v>
      </c>
      <c r="G840">
        <v>1.1599999999999999</v>
      </c>
      <c r="H840">
        <v>8.0000000000000002E-3</v>
      </c>
      <c r="I840" t="s">
        <v>11</v>
      </c>
      <c r="J840" t="s">
        <v>12</v>
      </c>
      <c r="K840" t="s">
        <v>13</v>
      </c>
    </row>
    <row r="841" spans="1:11" x14ac:dyDescent="0.25">
      <c r="A841">
        <v>39</v>
      </c>
      <c r="B841">
        <v>1</v>
      </c>
      <c r="C841">
        <v>84</v>
      </c>
      <c r="D841">
        <v>128</v>
      </c>
      <c r="E841">
        <v>80</v>
      </c>
      <c r="F841">
        <v>206</v>
      </c>
      <c r="G841">
        <v>1.48</v>
      </c>
      <c r="H841">
        <v>6.0000000000000001E-3</v>
      </c>
      <c r="I841" t="s">
        <v>11</v>
      </c>
      <c r="J841" t="s">
        <v>12</v>
      </c>
      <c r="K841" t="s">
        <v>13</v>
      </c>
    </row>
    <row r="842" spans="1:11" x14ac:dyDescent="0.25">
      <c r="A842">
        <v>30</v>
      </c>
      <c r="B842">
        <v>1</v>
      </c>
      <c r="C842">
        <v>112</v>
      </c>
      <c r="D842">
        <v>115</v>
      </c>
      <c r="E842">
        <v>69</v>
      </c>
      <c r="F842">
        <v>109</v>
      </c>
      <c r="G842">
        <v>1.52</v>
      </c>
      <c r="H842">
        <v>1.0999999999999999E-2</v>
      </c>
      <c r="I842" t="s">
        <v>11</v>
      </c>
      <c r="J842" t="s">
        <v>17</v>
      </c>
      <c r="K842" t="s">
        <v>18</v>
      </c>
    </row>
    <row r="843" spans="1:11" x14ac:dyDescent="0.25">
      <c r="A843">
        <v>77</v>
      </c>
      <c r="B843">
        <v>0</v>
      </c>
      <c r="C843">
        <v>108</v>
      </c>
      <c r="D843">
        <v>111</v>
      </c>
      <c r="E843">
        <v>70</v>
      </c>
      <c r="F843">
        <v>277</v>
      </c>
      <c r="G843">
        <v>3.17</v>
      </c>
      <c r="H843">
        <v>2.1000000000000001E-2</v>
      </c>
      <c r="I843" t="s">
        <v>14</v>
      </c>
      <c r="J843" t="s">
        <v>15</v>
      </c>
      <c r="K843" t="s">
        <v>16</v>
      </c>
    </row>
    <row r="844" spans="1:11" x14ac:dyDescent="0.25">
      <c r="A844">
        <v>63</v>
      </c>
      <c r="B844">
        <v>1</v>
      </c>
      <c r="C844">
        <v>134</v>
      </c>
      <c r="D844">
        <v>111</v>
      </c>
      <c r="E844">
        <v>69</v>
      </c>
      <c r="F844">
        <v>132</v>
      </c>
      <c r="G844">
        <v>44.18</v>
      </c>
      <c r="H844">
        <v>6.5000000000000002E-2</v>
      </c>
      <c r="I844" t="s">
        <v>14</v>
      </c>
      <c r="J844" t="s">
        <v>15</v>
      </c>
      <c r="K844" t="s">
        <v>16</v>
      </c>
    </row>
    <row r="845" spans="1:11" x14ac:dyDescent="0.25">
      <c r="A845">
        <v>60</v>
      </c>
      <c r="B845">
        <v>0</v>
      </c>
      <c r="C845">
        <v>111</v>
      </c>
      <c r="D845">
        <v>125</v>
      </c>
      <c r="E845">
        <v>71</v>
      </c>
      <c r="F845">
        <v>151</v>
      </c>
      <c r="G845">
        <v>3.53</v>
      </c>
      <c r="H845">
        <v>3.0000000000000001E-3</v>
      </c>
      <c r="I845" t="s">
        <v>11</v>
      </c>
      <c r="J845" t="s">
        <v>17</v>
      </c>
      <c r="K845" t="s">
        <v>18</v>
      </c>
    </row>
    <row r="846" spans="1:11" x14ac:dyDescent="0.25">
      <c r="A846">
        <v>56</v>
      </c>
      <c r="B846">
        <v>0</v>
      </c>
      <c r="C846">
        <v>101</v>
      </c>
      <c r="D846">
        <v>102</v>
      </c>
      <c r="E846">
        <v>63</v>
      </c>
      <c r="F846">
        <v>211</v>
      </c>
      <c r="G846">
        <v>4.26</v>
      </c>
      <c r="H846">
        <v>0.20799999999999999</v>
      </c>
      <c r="I846" t="s">
        <v>14</v>
      </c>
      <c r="J846" t="s">
        <v>15</v>
      </c>
      <c r="K846" t="s">
        <v>16</v>
      </c>
    </row>
    <row r="847" spans="1:11" x14ac:dyDescent="0.25">
      <c r="A847">
        <v>41</v>
      </c>
      <c r="B847">
        <v>0</v>
      </c>
      <c r="C847">
        <v>103</v>
      </c>
      <c r="D847">
        <v>115</v>
      </c>
      <c r="E847">
        <v>85</v>
      </c>
      <c r="F847">
        <v>171</v>
      </c>
      <c r="G847">
        <v>1.64</v>
      </c>
      <c r="H847">
        <v>1.4999999999999999E-2</v>
      </c>
      <c r="I847" t="s">
        <v>14</v>
      </c>
      <c r="J847" t="s">
        <v>15</v>
      </c>
      <c r="K847" t="s">
        <v>16</v>
      </c>
    </row>
    <row r="848" spans="1:11" x14ac:dyDescent="0.25">
      <c r="A848">
        <v>43</v>
      </c>
      <c r="B848">
        <v>1</v>
      </c>
      <c r="C848">
        <v>108</v>
      </c>
      <c r="D848">
        <v>100</v>
      </c>
      <c r="E848">
        <v>71</v>
      </c>
      <c r="F848">
        <v>259</v>
      </c>
      <c r="G848">
        <v>4.21</v>
      </c>
      <c r="H848">
        <v>5.0000000000000001E-3</v>
      </c>
      <c r="I848" t="s">
        <v>11</v>
      </c>
      <c r="J848" t="s">
        <v>12</v>
      </c>
      <c r="K848" t="s">
        <v>13</v>
      </c>
    </row>
    <row r="849" spans="1:11" x14ac:dyDescent="0.25">
      <c r="A849">
        <v>54</v>
      </c>
      <c r="B849">
        <v>0</v>
      </c>
      <c r="C849">
        <v>82</v>
      </c>
      <c r="D849">
        <v>103</v>
      </c>
      <c r="E849">
        <v>58</v>
      </c>
      <c r="F849">
        <v>136</v>
      </c>
      <c r="G849">
        <v>5.46</v>
      </c>
      <c r="H849">
        <v>0.45200000000000001</v>
      </c>
      <c r="I849" t="s">
        <v>14</v>
      </c>
      <c r="J849" t="s">
        <v>15</v>
      </c>
      <c r="K849" t="s">
        <v>16</v>
      </c>
    </row>
    <row r="850" spans="1:11" x14ac:dyDescent="0.25">
      <c r="A850">
        <v>69</v>
      </c>
      <c r="B850">
        <v>1</v>
      </c>
      <c r="C850">
        <v>119</v>
      </c>
      <c r="D850">
        <v>113</v>
      </c>
      <c r="E850">
        <v>79</v>
      </c>
      <c r="F850">
        <v>102</v>
      </c>
      <c r="G850">
        <v>19.98</v>
      </c>
      <c r="H850">
        <v>0.129</v>
      </c>
      <c r="I850" t="s">
        <v>14</v>
      </c>
      <c r="J850" t="s">
        <v>15</v>
      </c>
      <c r="K850" t="s">
        <v>16</v>
      </c>
    </row>
    <row r="851" spans="1:11" x14ac:dyDescent="0.25">
      <c r="A851">
        <v>60</v>
      </c>
      <c r="B851">
        <v>1</v>
      </c>
      <c r="C851">
        <v>113</v>
      </c>
      <c r="D851">
        <v>131</v>
      </c>
      <c r="E851">
        <v>63</v>
      </c>
      <c r="F851">
        <v>117</v>
      </c>
      <c r="G851">
        <v>1.1000000000000001</v>
      </c>
      <c r="H851">
        <v>0.14099999999999999</v>
      </c>
      <c r="I851" t="s">
        <v>14</v>
      </c>
      <c r="J851" t="s">
        <v>15</v>
      </c>
      <c r="K851" t="s">
        <v>16</v>
      </c>
    </row>
    <row r="852" spans="1:11" x14ac:dyDescent="0.25">
      <c r="A852">
        <v>29</v>
      </c>
      <c r="B852">
        <v>1</v>
      </c>
      <c r="C852">
        <v>62</v>
      </c>
      <c r="D852">
        <v>143</v>
      </c>
      <c r="E852">
        <v>75</v>
      </c>
      <c r="F852">
        <v>95</v>
      </c>
      <c r="G852">
        <v>5.49</v>
      </c>
      <c r="H852">
        <v>3.0000000000000001E-3</v>
      </c>
      <c r="I852" t="s">
        <v>11</v>
      </c>
      <c r="J852" t="s">
        <v>12</v>
      </c>
      <c r="K852" t="s">
        <v>13</v>
      </c>
    </row>
    <row r="853" spans="1:11" x14ac:dyDescent="0.25">
      <c r="A853">
        <v>65</v>
      </c>
      <c r="B853">
        <v>1</v>
      </c>
      <c r="C853">
        <v>61</v>
      </c>
      <c r="D853">
        <v>96</v>
      </c>
      <c r="E853">
        <v>48</v>
      </c>
      <c r="F853">
        <v>94</v>
      </c>
      <c r="G853">
        <v>0.85599999999999998</v>
      </c>
      <c r="H853">
        <v>0.40200000000000002</v>
      </c>
      <c r="I853" t="s">
        <v>14</v>
      </c>
      <c r="J853" t="s">
        <v>15</v>
      </c>
      <c r="K853" t="s">
        <v>16</v>
      </c>
    </row>
    <row r="854" spans="1:11" x14ac:dyDescent="0.25">
      <c r="A854">
        <v>57</v>
      </c>
      <c r="B854">
        <v>1</v>
      </c>
      <c r="C854">
        <v>51</v>
      </c>
      <c r="D854">
        <v>130</v>
      </c>
      <c r="E854">
        <v>70</v>
      </c>
      <c r="F854">
        <v>92</v>
      </c>
      <c r="G854">
        <v>4.25</v>
      </c>
      <c r="H854">
        <v>8.0000000000000002E-3</v>
      </c>
      <c r="I854" t="s">
        <v>11</v>
      </c>
      <c r="J854" t="s">
        <v>17</v>
      </c>
      <c r="K854" t="s">
        <v>18</v>
      </c>
    </row>
    <row r="855" spans="1:11" x14ac:dyDescent="0.25">
      <c r="A855">
        <v>50</v>
      </c>
      <c r="B855">
        <v>0</v>
      </c>
      <c r="C855">
        <v>52</v>
      </c>
      <c r="D855">
        <v>125</v>
      </c>
      <c r="E855">
        <v>68</v>
      </c>
      <c r="F855">
        <v>263</v>
      </c>
      <c r="G855">
        <v>3.39</v>
      </c>
      <c r="H855">
        <v>3.0000000000000001E-3</v>
      </c>
      <c r="I855" t="s">
        <v>11</v>
      </c>
      <c r="J855" t="s">
        <v>12</v>
      </c>
      <c r="K855" t="s">
        <v>13</v>
      </c>
    </row>
    <row r="856" spans="1:11" x14ac:dyDescent="0.25">
      <c r="A856">
        <v>41</v>
      </c>
      <c r="B856">
        <v>1</v>
      </c>
      <c r="C856">
        <v>58</v>
      </c>
      <c r="D856">
        <v>93</v>
      </c>
      <c r="E856">
        <v>48</v>
      </c>
      <c r="F856">
        <v>122</v>
      </c>
      <c r="G856">
        <v>3.59</v>
      </c>
      <c r="H856">
        <v>4.8000000000000001E-2</v>
      </c>
      <c r="I856" t="s">
        <v>14</v>
      </c>
      <c r="J856" t="s">
        <v>15</v>
      </c>
      <c r="K856" t="s">
        <v>16</v>
      </c>
    </row>
    <row r="857" spans="1:11" x14ac:dyDescent="0.25">
      <c r="A857">
        <v>65</v>
      </c>
      <c r="B857">
        <v>1</v>
      </c>
      <c r="C857">
        <v>67</v>
      </c>
      <c r="D857">
        <v>177</v>
      </c>
      <c r="E857">
        <v>105</v>
      </c>
      <c r="F857">
        <v>120</v>
      </c>
      <c r="G857">
        <v>3.68</v>
      </c>
      <c r="H857">
        <v>1.0999999999999999E-2</v>
      </c>
      <c r="I857" t="s">
        <v>11</v>
      </c>
      <c r="J857" t="s">
        <v>12</v>
      </c>
      <c r="K857" t="s">
        <v>13</v>
      </c>
    </row>
    <row r="858" spans="1:11" x14ac:dyDescent="0.25">
      <c r="A858">
        <v>85</v>
      </c>
      <c r="B858">
        <v>1</v>
      </c>
      <c r="C858">
        <v>89</v>
      </c>
      <c r="D858">
        <v>107</v>
      </c>
      <c r="E858">
        <v>50</v>
      </c>
      <c r="F858">
        <v>83</v>
      </c>
      <c r="G858">
        <v>1.53</v>
      </c>
      <c r="H858">
        <v>5.8000000000000003E-2</v>
      </c>
      <c r="I858" t="s">
        <v>14</v>
      </c>
      <c r="J858" t="s">
        <v>15</v>
      </c>
      <c r="K858" t="s">
        <v>16</v>
      </c>
    </row>
    <row r="859" spans="1:11" x14ac:dyDescent="0.25">
      <c r="A859">
        <v>58</v>
      </c>
      <c r="B859">
        <v>0</v>
      </c>
      <c r="C859">
        <v>90</v>
      </c>
      <c r="D859">
        <v>198</v>
      </c>
      <c r="E859">
        <v>48</v>
      </c>
      <c r="F859">
        <v>206</v>
      </c>
      <c r="G859">
        <v>2.73</v>
      </c>
      <c r="H859">
        <v>3.0000000000000001E-3</v>
      </c>
      <c r="I859" t="s">
        <v>11</v>
      </c>
      <c r="J859" t="s">
        <v>12</v>
      </c>
      <c r="K859" t="s">
        <v>13</v>
      </c>
    </row>
    <row r="860" spans="1:11" x14ac:dyDescent="0.25">
      <c r="A860">
        <v>75</v>
      </c>
      <c r="B860">
        <v>0</v>
      </c>
      <c r="C860">
        <v>63</v>
      </c>
      <c r="D860">
        <v>150</v>
      </c>
      <c r="E860">
        <v>95</v>
      </c>
      <c r="F860">
        <v>155</v>
      </c>
      <c r="G860">
        <v>1.5</v>
      </c>
      <c r="H860">
        <v>1.4E-2</v>
      </c>
      <c r="I860" t="s">
        <v>11</v>
      </c>
      <c r="J860" t="s">
        <v>12</v>
      </c>
      <c r="K860" t="s">
        <v>13</v>
      </c>
    </row>
    <row r="861" spans="1:11" x14ac:dyDescent="0.25">
      <c r="A861">
        <v>70</v>
      </c>
      <c r="B861">
        <v>1</v>
      </c>
      <c r="C861">
        <v>90</v>
      </c>
      <c r="D861">
        <v>170</v>
      </c>
      <c r="E861">
        <v>95</v>
      </c>
      <c r="F861">
        <v>87</v>
      </c>
      <c r="G861">
        <v>1.1200000000000001</v>
      </c>
      <c r="H861">
        <v>0.91200000000000003</v>
      </c>
      <c r="I861" t="s">
        <v>14</v>
      </c>
      <c r="J861" t="s">
        <v>15</v>
      </c>
      <c r="K861" t="s">
        <v>16</v>
      </c>
    </row>
    <row r="862" spans="1:11" x14ac:dyDescent="0.25">
      <c r="A862">
        <v>54</v>
      </c>
      <c r="B862">
        <v>1</v>
      </c>
      <c r="C862">
        <v>72</v>
      </c>
      <c r="D862">
        <v>154</v>
      </c>
      <c r="E862">
        <v>84</v>
      </c>
      <c r="F862">
        <v>127</v>
      </c>
      <c r="G862">
        <v>2.97</v>
      </c>
      <c r="H862">
        <v>7.0000000000000001E-3</v>
      </c>
      <c r="I862" t="s">
        <v>11</v>
      </c>
      <c r="J862" t="s">
        <v>12</v>
      </c>
      <c r="K862" t="s">
        <v>13</v>
      </c>
    </row>
    <row r="863" spans="1:11" x14ac:dyDescent="0.25">
      <c r="A863">
        <v>63</v>
      </c>
      <c r="B863">
        <v>0</v>
      </c>
      <c r="C863">
        <v>79</v>
      </c>
      <c r="D863">
        <v>139</v>
      </c>
      <c r="E863">
        <v>89</v>
      </c>
      <c r="F863">
        <v>274</v>
      </c>
      <c r="G863">
        <v>1.22</v>
      </c>
      <c r="H863">
        <v>1.2E-2</v>
      </c>
      <c r="I863" t="s">
        <v>11</v>
      </c>
      <c r="J863" t="s">
        <v>12</v>
      </c>
      <c r="K863" t="s">
        <v>13</v>
      </c>
    </row>
    <row r="864" spans="1:11" x14ac:dyDescent="0.25">
      <c r="A864">
        <v>44</v>
      </c>
      <c r="B864">
        <v>1</v>
      </c>
      <c r="C864">
        <v>74</v>
      </c>
      <c r="D864">
        <v>145</v>
      </c>
      <c r="E864">
        <v>85</v>
      </c>
      <c r="F864">
        <v>115</v>
      </c>
      <c r="G864">
        <v>2.11</v>
      </c>
      <c r="H864">
        <v>0.193</v>
      </c>
      <c r="I864" t="s">
        <v>14</v>
      </c>
      <c r="J864" t="s">
        <v>15</v>
      </c>
      <c r="K864" t="s">
        <v>16</v>
      </c>
    </row>
    <row r="865" spans="1:11" x14ac:dyDescent="0.25">
      <c r="A865">
        <v>60</v>
      </c>
      <c r="B865">
        <v>1</v>
      </c>
      <c r="C865">
        <v>82</v>
      </c>
      <c r="D865">
        <v>135</v>
      </c>
      <c r="E865">
        <v>80</v>
      </c>
      <c r="F865">
        <v>100</v>
      </c>
      <c r="G865">
        <v>2.59</v>
      </c>
      <c r="H865">
        <v>2.99</v>
      </c>
      <c r="I865" t="s">
        <v>14</v>
      </c>
      <c r="J865" t="s">
        <v>15</v>
      </c>
      <c r="K865" t="s">
        <v>16</v>
      </c>
    </row>
    <row r="866" spans="1:11" x14ac:dyDescent="0.25">
      <c r="A866">
        <v>49</v>
      </c>
      <c r="B866">
        <v>1</v>
      </c>
      <c r="C866">
        <v>93</v>
      </c>
      <c r="D866">
        <v>105</v>
      </c>
      <c r="E866">
        <v>71</v>
      </c>
      <c r="F866">
        <v>93</v>
      </c>
      <c r="G866">
        <v>3.33</v>
      </c>
      <c r="H866">
        <v>4.1000000000000002E-2</v>
      </c>
      <c r="I866" t="s">
        <v>14</v>
      </c>
      <c r="J866" t="s">
        <v>15</v>
      </c>
      <c r="K866" t="s">
        <v>16</v>
      </c>
    </row>
    <row r="867" spans="1:11" x14ac:dyDescent="0.25">
      <c r="A867">
        <v>77</v>
      </c>
      <c r="B867">
        <v>0</v>
      </c>
      <c r="C867">
        <v>90</v>
      </c>
      <c r="D867">
        <v>110</v>
      </c>
      <c r="E867">
        <v>65</v>
      </c>
      <c r="F867">
        <v>137</v>
      </c>
      <c r="G867">
        <v>3.12</v>
      </c>
      <c r="H867">
        <v>4.2999999999999997E-2</v>
      </c>
      <c r="I867" t="s">
        <v>14</v>
      </c>
      <c r="J867" t="s">
        <v>15</v>
      </c>
      <c r="K867" t="s">
        <v>16</v>
      </c>
    </row>
    <row r="868" spans="1:11" x14ac:dyDescent="0.25">
      <c r="A868">
        <v>70</v>
      </c>
      <c r="B868">
        <v>1</v>
      </c>
      <c r="C868">
        <v>71</v>
      </c>
      <c r="D868">
        <v>91</v>
      </c>
      <c r="E868">
        <v>57</v>
      </c>
      <c r="F868">
        <v>223</v>
      </c>
      <c r="G868">
        <v>0.85799999999999998</v>
      </c>
      <c r="H868">
        <v>2.4E-2</v>
      </c>
      <c r="I868" t="s">
        <v>14</v>
      </c>
      <c r="J868" t="s">
        <v>15</v>
      </c>
      <c r="K868" t="s">
        <v>16</v>
      </c>
    </row>
    <row r="869" spans="1:11" x14ac:dyDescent="0.25">
      <c r="A869">
        <v>75</v>
      </c>
      <c r="B869">
        <v>0</v>
      </c>
      <c r="C869">
        <v>82</v>
      </c>
      <c r="D869">
        <v>91</v>
      </c>
      <c r="E869">
        <v>56</v>
      </c>
      <c r="F869">
        <v>97</v>
      </c>
      <c r="G869">
        <v>3.59</v>
      </c>
      <c r="H869">
        <v>7.0000000000000001E-3</v>
      </c>
      <c r="I869" t="s">
        <v>11</v>
      </c>
      <c r="J869" t="s">
        <v>17</v>
      </c>
      <c r="K869" t="s">
        <v>18</v>
      </c>
    </row>
    <row r="870" spans="1:11" x14ac:dyDescent="0.25">
      <c r="A870">
        <v>60</v>
      </c>
      <c r="B870">
        <v>0</v>
      </c>
      <c r="C870">
        <v>78</v>
      </c>
      <c r="D870">
        <v>95</v>
      </c>
      <c r="E870">
        <v>59</v>
      </c>
      <c r="F870">
        <v>100</v>
      </c>
      <c r="G870">
        <v>21.51</v>
      </c>
      <c r="H870">
        <v>6.0000000000000001E-3</v>
      </c>
      <c r="I870" t="s">
        <v>14</v>
      </c>
      <c r="J870" t="s">
        <v>15</v>
      </c>
      <c r="K870" t="s">
        <v>16</v>
      </c>
    </row>
    <row r="871" spans="1:11" x14ac:dyDescent="0.25">
      <c r="A871">
        <v>33</v>
      </c>
      <c r="B871">
        <v>0</v>
      </c>
      <c r="C871">
        <v>76</v>
      </c>
      <c r="D871">
        <v>90</v>
      </c>
      <c r="E871">
        <v>60</v>
      </c>
      <c r="F871">
        <v>180</v>
      </c>
      <c r="G871">
        <v>1.5</v>
      </c>
      <c r="H871">
        <v>3.0000000000000001E-3</v>
      </c>
      <c r="I871" t="s">
        <v>11</v>
      </c>
      <c r="J871" t="s">
        <v>17</v>
      </c>
      <c r="K871" t="s">
        <v>18</v>
      </c>
    </row>
    <row r="872" spans="1:11" x14ac:dyDescent="0.25">
      <c r="A872">
        <v>60</v>
      </c>
      <c r="B872">
        <v>0</v>
      </c>
      <c r="C872">
        <v>72</v>
      </c>
      <c r="D872">
        <v>104</v>
      </c>
      <c r="E872">
        <v>65</v>
      </c>
      <c r="F872">
        <v>181</v>
      </c>
      <c r="G872">
        <v>66.319999999999993</v>
      </c>
      <c r="H872">
        <v>4.4999999999999998E-2</v>
      </c>
      <c r="I872" t="s">
        <v>14</v>
      </c>
      <c r="J872" t="s">
        <v>15</v>
      </c>
      <c r="K872" t="s">
        <v>16</v>
      </c>
    </row>
    <row r="873" spans="1:11" x14ac:dyDescent="0.25">
      <c r="A873">
        <v>50</v>
      </c>
      <c r="B873">
        <v>1</v>
      </c>
      <c r="C873">
        <v>93</v>
      </c>
      <c r="D873">
        <v>105</v>
      </c>
      <c r="E873">
        <v>71</v>
      </c>
      <c r="F873">
        <v>174</v>
      </c>
      <c r="G873">
        <v>3.95</v>
      </c>
      <c r="H873">
        <v>1.1000000000000001</v>
      </c>
      <c r="I873" t="s">
        <v>14</v>
      </c>
      <c r="J873" t="s">
        <v>15</v>
      </c>
      <c r="K873" t="s">
        <v>16</v>
      </c>
    </row>
    <row r="874" spans="1:11" x14ac:dyDescent="0.25">
      <c r="A874">
        <v>70</v>
      </c>
      <c r="B874">
        <v>0</v>
      </c>
      <c r="C874">
        <v>96</v>
      </c>
      <c r="D874">
        <v>147</v>
      </c>
      <c r="E874">
        <v>84</v>
      </c>
      <c r="F874">
        <v>160</v>
      </c>
      <c r="G874">
        <v>1.49</v>
      </c>
      <c r="H874">
        <v>3.1E-2</v>
      </c>
      <c r="I874" t="s">
        <v>14</v>
      </c>
      <c r="J874" t="s">
        <v>15</v>
      </c>
      <c r="K874" t="s">
        <v>16</v>
      </c>
    </row>
    <row r="875" spans="1:11" x14ac:dyDescent="0.25">
      <c r="A875">
        <v>65</v>
      </c>
      <c r="B875">
        <v>1</v>
      </c>
      <c r="C875">
        <v>88</v>
      </c>
      <c r="D875">
        <v>119</v>
      </c>
      <c r="E875">
        <v>66</v>
      </c>
      <c r="F875">
        <v>129</v>
      </c>
      <c r="G875">
        <v>3.04</v>
      </c>
      <c r="H875">
        <v>1.4E-2</v>
      </c>
      <c r="I875" t="s">
        <v>11</v>
      </c>
      <c r="J875" t="s">
        <v>17</v>
      </c>
      <c r="K875" t="s">
        <v>18</v>
      </c>
    </row>
    <row r="876" spans="1:11" x14ac:dyDescent="0.25">
      <c r="A876">
        <v>48</v>
      </c>
      <c r="B876">
        <v>0</v>
      </c>
      <c r="C876">
        <v>64</v>
      </c>
      <c r="D876">
        <v>140</v>
      </c>
      <c r="E876">
        <v>90</v>
      </c>
      <c r="F876">
        <v>168</v>
      </c>
      <c r="G876">
        <v>3.53</v>
      </c>
      <c r="H876">
        <v>2.5999999999999999E-2</v>
      </c>
      <c r="I876" t="s">
        <v>14</v>
      </c>
      <c r="J876" t="s">
        <v>15</v>
      </c>
      <c r="K876" t="s">
        <v>16</v>
      </c>
    </row>
    <row r="877" spans="1:11" x14ac:dyDescent="0.25">
      <c r="A877">
        <v>47</v>
      </c>
      <c r="B877">
        <v>1</v>
      </c>
      <c r="C877">
        <v>79</v>
      </c>
      <c r="D877">
        <v>156</v>
      </c>
      <c r="E877">
        <v>82</v>
      </c>
      <c r="F877">
        <v>206</v>
      </c>
      <c r="G877">
        <v>6.13</v>
      </c>
      <c r="H877">
        <v>4.0000000000000001E-3</v>
      </c>
      <c r="I877" t="s">
        <v>11</v>
      </c>
      <c r="J877" t="s">
        <v>12</v>
      </c>
      <c r="K877" t="s">
        <v>13</v>
      </c>
    </row>
    <row r="878" spans="1:11" x14ac:dyDescent="0.25">
      <c r="A878">
        <v>48</v>
      </c>
      <c r="B878">
        <v>1</v>
      </c>
      <c r="C878">
        <v>72</v>
      </c>
      <c r="D878">
        <v>150</v>
      </c>
      <c r="E878">
        <v>95</v>
      </c>
      <c r="F878">
        <v>121</v>
      </c>
      <c r="G878">
        <v>0.51600000000000001</v>
      </c>
      <c r="H878">
        <v>8.9999999999999993E-3</v>
      </c>
      <c r="I878" t="s">
        <v>11</v>
      </c>
      <c r="J878" t="s">
        <v>12</v>
      </c>
      <c r="K878" t="s">
        <v>13</v>
      </c>
    </row>
    <row r="879" spans="1:11" x14ac:dyDescent="0.25">
      <c r="A879">
        <v>60</v>
      </c>
      <c r="B879">
        <v>1</v>
      </c>
      <c r="C879">
        <v>94</v>
      </c>
      <c r="D879">
        <v>122</v>
      </c>
      <c r="E879">
        <v>67</v>
      </c>
      <c r="F879">
        <v>115</v>
      </c>
      <c r="G879">
        <v>2.1</v>
      </c>
      <c r="H879">
        <v>2.2000000000000002</v>
      </c>
      <c r="I879" t="s">
        <v>14</v>
      </c>
      <c r="J879" t="s">
        <v>15</v>
      </c>
      <c r="K879" t="s">
        <v>16</v>
      </c>
    </row>
    <row r="880" spans="1:11" x14ac:dyDescent="0.25">
      <c r="A880">
        <v>48</v>
      </c>
      <c r="B880">
        <v>1</v>
      </c>
      <c r="C880">
        <v>60</v>
      </c>
      <c r="D880">
        <v>132</v>
      </c>
      <c r="E880">
        <v>88</v>
      </c>
      <c r="F880">
        <v>247</v>
      </c>
      <c r="G880">
        <v>107.3</v>
      </c>
      <c r="H880">
        <v>0.104</v>
      </c>
      <c r="I880" t="s">
        <v>14</v>
      </c>
      <c r="J880" t="s">
        <v>15</v>
      </c>
      <c r="K880" t="s">
        <v>16</v>
      </c>
    </row>
    <row r="881" spans="1:11" x14ac:dyDescent="0.25">
      <c r="A881">
        <v>48</v>
      </c>
      <c r="B881">
        <v>1</v>
      </c>
      <c r="C881">
        <v>90</v>
      </c>
      <c r="D881">
        <v>111</v>
      </c>
      <c r="E881">
        <v>65</v>
      </c>
      <c r="F881">
        <v>117</v>
      </c>
      <c r="G881">
        <v>1.1299999999999999</v>
      </c>
      <c r="H881">
        <v>3.0000000000000001E-3</v>
      </c>
      <c r="I881" t="s">
        <v>11</v>
      </c>
      <c r="J881" t="s">
        <v>17</v>
      </c>
      <c r="K881" t="s">
        <v>18</v>
      </c>
    </row>
    <row r="882" spans="1:11" x14ac:dyDescent="0.25">
      <c r="A882">
        <v>60</v>
      </c>
      <c r="B882">
        <v>1</v>
      </c>
      <c r="C882">
        <v>64</v>
      </c>
      <c r="D882">
        <v>109</v>
      </c>
      <c r="E882">
        <v>60</v>
      </c>
      <c r="F882">
        <v>265</v>
      </c>
      <c r="G882">
        <v>25.63</v>
      </c>
      <c r="H882">
        <v>9.6000000000000002E-2</v>
      </c>
      <c r="I882" t="s">
        <v>14</v>
      </c>
      <c r="J882" t="s">
        <v>15</v>
      </c>
      <c r="K882" t="s">
        <v>16</v>
      </c>
    </row>
    <row r="883" spans="1:11" x14ac:dyDescent="0.25">
      <c r="A883">
        <v>54</v>
      </c>
      <c r="B883">
        <v>1</v>
      </c>
      <c r="C883">
        <v>63</v>
      </c>
      <c r="D883">
        <v>105</v>
      </c>
      <c r="E883">
        <v>64</v>
      </c>
      <c r="F883">
        <v>121</v>
      </c>
      <c r="G883">
        <v>11.94</v>
      </c>
      <c r="H883">
        <v>5.0000000000000001E-3</v>
      </c>
      <c r="I883" t="s">
        <v>14</v>
      </c>
      <c r="J883" t="s">
        <v>15</v>
      </c>
      <c r="K883" t="s">
        <v>16</v>
      </c>
    </row>
    <row r="884" spans="1:11" x14ac:dyDescent="0.25">
      <c r="A884">
        <v>60</v>
      </c>
      <c r="B884">
        <v>1</v>
      </c>
      <c r="C884">
        <v>72</v>
      </c>
      <c r="D884">
        <v>113</v>
      </c>
      <c r="E884">
        <v>64</v>
      </c>
      <c r="F884">
        <v>161</v>
      </c>
      <c r="G884">
        <v>2.93</v>
      </c>
      <c r="H884">
        <v>1.4E-2</v>
      </c>
      <c r="I884" t="s">
        <v>11</v>
      </c>
      <c r="J884" t="s">
        <v>17</v>
      </c>
      <c r="K884" t="s">
        <v>18</v>
      </c>
    </row>
    <row r="885" spans="1:11" x14ac:dyDescent="0.25">
      <c r="A885">
        <v>56</v>
      </c>
      <c r="B885">
        <v>1</v>
      </c>
      <c r="C885">
        <v>76</v>
      </c>
      <c r="D885">
        <v>150</v>
      </c>
      <c r="E885">
        <v>100</v>
      </c>
      <c r="F885">
        <v>103</v>
      </c>
      <c r="G885">
        <v>2.36</v>
      </c>
      <c r="H885">
        <v>1.9E-2</v>
      </c>
      <c r="I885" t="s">
        <v>14</v>
      </c>
      <c r="J885" t="s">
        <v>15</v>
      </c>
      <c r="K885" t="s">
        <v>16</v>
      </c>
    </row>
    <row r="886" spans="1:11" x14ac:dyDescent="0.25">
      <c r="A886">
        <v>60</v>
      </c>
      <c r="B886">
        <v>0</v>
      </c>
      <c r="C886">
        <v>65</v>
      </c>
      <c r="D886">
        <v>129</v>
      </c>
      <c r="E886">
        <v>75</v>
      </c>
      <c r="F886">
        <v>132</v>
      </c>
      <c r="G886">
        <v>28.41</v>
      </c>
      <c r="H886">
        <v>5.3999999999999999E-2</v>
      </c>
      <c r="I886" t="s">
        <v>14</v>
      </c>
      <c r="J886" t="s">
        <v>15</v>
      </c>
      <c r="K886" t="s">
        <v>16</v>
      </c>
    </row>
    <row r="887" spans="1:11" x14ac:dyDescent="0.25">
      <c r="A887">
        <v>60</v>
      </c>
      <c r="B887">
        <v>0</v>
      </c>
      <c r="C887">
        <v>67</v>
      </c>
      <c r="D887">
        <v>130</v>
      </c>
      <c r="E887">
        <v>80</v>
      </c>
      <c r="F887">
        <v>216</v>
      </c>
      <c r="G887">
        <v>5.85</v>
      </c>
      <c r="H887">
        <v>0.03</v>
      </c>
      <c r="I887" t="s">
        <v>14</v>
      </c>
      <c r="J887" t="s">
        <v>15</v>
      </c>
      <c r="K887" t="s">
        <v>16</v>
      </c>
    </row>
    <row r="888" spans="1:11" x14ac:dyDescent="0.25">
      <c r="A888">
        <v>35</v>
      </c>
      <c r="B888">
        <v>1</v>
      </c>
      <c r="C888">
        <v>70</v>
      </c>
      <c r="D888">
        <v>117</v>
      </c>
      <c r="E888">
        <v>76</v>
      </c>
      <c r="F888">
        <v>111</v>
      </c>
      <c r="G888">
        <v>2.16</v>
      </c>
      <c r="H888">
        <v>3.0000000000000001E-3</v>
      </c>
      <c r="I888" t="s">
        <v>11</v>
      </c>
      <c r="J888" t="s">
        <v>17</v>
      </c>
      <c r="K888" t="s">
        <v>18</v>
      </c>
    </row>
    <row r="889" spans="1:11" x14ac:dyDescent="0.25">
      <c r="A889">
        <v>25</v>
      </c>
      <c r="B889">
        <v>0</v>
      </c>
      <c r="C889">
        <v>62</v>
      </c>
      <c r="D889">
        <v>76</v>
      </c>
      <c r="E889">
        <v>55</v>
      </c>
      <c r="F889">
        <v>104</v>
      </c>
      <c r="G889">
        <v>1.1200000000000001</v>
      </c>
      <c r="H889">
        <v>3.0000000000000001E-3</v>
      </c>
      <c r="I889" t="s">
        <v>11</v>
      </c>
      <c r="J889" t="s">
        <v>17</v>
      </c>
      <c r="K889" t="s">
        <v>18</v>
      </c>
    </row>
    <row r="890" spans="1:11" x14ac:dyDescent="0.25">
      <c r="A890">
        <v>71</v>
      </c>
      <c r="B890">
        <v>1</v>
      </c>
      <c r="C890">
        <v>59</v>
      </c>
      <c r="D890">
        <v>107</v>
      </c>
      <c r="E890">
        <v>64</v>
      </c>
      <c r="F890">
        <v>97</v>
      </c>
      <c r="G890">
        <v>1.97</v>
      </c>
      <c r="H890">
        <v>1.45</v>
      </c>
      <c r="I890" t="s">
        <v>14</v>
      </c>
      <c r="J890" t="s">
        <v>15</v>
      </c>
      <c r="K890" t="s">
        <v>16</v>
      </c>
    </row>
    <row r="891" spans="1:11" x14ac:dyDescent="0.25">
      <c r="A891">
        <v>65</v>
      </c>
      <c r="B891">
        <v>1</v>
      </c>
      <c r="C891">
        <v>77</v>
      </c>
      <c r="D891">
        <v>122</v>
      </c>
      <c r="E891">
        <v>58</v>
      </c>
      <c r="F891">
        <v>106</v>
      </c>
      <c r="G891">
        <v>1.57</v>
      </c>
      <c r="H891">
        <v>0.48399999999999999</v>
      </c>
      <c r="I891" t="s">
        <v>14</v>
      </c>
      <c r="J891" t="s">
        <v>15</v>
      </c>
      <c r="K891" t="s">
        <v>16</v>
      </c>
    </row>
    <row r="892" spans="1:11" x14ac:dyDescent="0.25">
      <c r="A892">
        <v>57</v>
      </c>
      <c r="B892">
        <v>0</v>
      </c>
      <c r="C892">
        <v>74</v>
      </c>
      <c r="D892">
        <v>155</v>
      </c>
      <c r="E892">
        <v>77</v>
      </c>
      <c r="F892">
        <v>99</v>
      </c>
      <c r="G892">
        <v>1.3</v>
      </c>
      <c r="H892">
        <v>0.74</v>
      </c>
      <c r="I892" t="s">
        <v>14</v>
      </c>
      <c r="J892" t="s">
        <v>15</v>
      </c>
      <c r="K892" t="s">
        <v>16</v>
      </c>
    </row>
    <row r="893" spans="1:11" x14ac:dyDescent="0.25">
      <c r="A893">
        <v>56</v>
      </c>
      <c r="B893">
        <v>0</v>
      </c>
      <c r="C893">
        <v>73</v>
      </c>
      <c r="D893">
        <v>128</v>
      </c>
      <c r="E893">
        <v>63</v>
      </c>
      <c r="F893">
        <v>250</v>
      </c>
      <c r="G893">
        <v>2.12</v>
      </c>
      <c r="H893">
        <v>8.9999999999999993E-3</v>
      </c>
      <c r="I893" t="s">
        <v>11</v>
      </c>
      <c r="J893" t="s">
        <v>12</v>
      </c>
      <c r="K893" t="s">
        <v>13</v>
      </c>
    </row>
    <row r="894" spans="1:11" x14ac:dyDescent="0.25">
      <c r="A894">
        <v>53</v>
      </c>
      <c r="B894">
        <v>0</v>
      </c>
      <c r="C894">
        <v>86</v>
      </c>
      <c r="D894">
        <v>165</v>
      </c>
      <c r="E894">
        <v>83</v>
      </c>
      <c r="F894">
        <v>99</v>
      </c>
      <c r="G894">
        <v>1.41</v>
      </c>
      <c r="H894">
        <v>1.0999999999999999E-2</v>
      </c>
      <c r="I894" t="s">
        <v>11</v>
      </c>
      <c r="J894" t="s">
        <v>12</v>
      </c>
      <c r="K894" t="s">
        <v>13</v>
      </c>
    </row>
    <row r="895" spans="1:11" x14ac:dyDescent="0.25">
      <c r="A895">
        <v>54</v>
      </c>
      <c r="B895">
        <v>0</v>
      </c>
      <c r="C895">
        <v>65</v>
      </c>
      <c r="D895">
        <v>191</v>
      </c>
      <c r="E895">
        <v>110</v>
      </c>
      <c r="F895">
        <v>140</v>
      </c>
      <c r="G895">
        <v>2.59</v>
      </c>
      <c r="H895">
        <v>0.54</v>
      </c>
      <c r="I895" t="s">
        <v>14</v>
      </c>
      <c r="J895" t="s">
        <v>15</v>
      </c>
      <c r="K895" t="s">
        <v>16</v>
      </c>
    </row>
    <row r="896" spans="1:11" x14ac:dyDescent="0.25">
      <c r="A896">
        <v>66</v>
      </c>
      <c r="B896">
        <v>1</v>
      </c>
      <c r="C896">
        <v>83</v>
      </c>
      <c r="D896">
        <v>153</v>
      </c>
      <c r="E896">
        <v>91</v>
      </c>
      <c r="F896">
        <v>98</v>
      </c>
      <c r="G896">
        <v>1.8</v>
      </c>
      <c r="H896">
        <v>2.1999999999999999E-2</v>
      </c>
      <c r="I896" t="s">
        <v>14</v>
      </c>
      <c r="J896" t="s">
        <v>15</v>
      </c>
      <c r="K896" t="s">
        <v>16</v>
      </c>
    </row>
    <row r="897" spans="1:11" x14ac:dyDescent="0.25">
      <c r="A897">
        <v>68</v>
      </c>
      <c r="B897">
        <v>0</v>
      </c>
      <c r="C897">
        <v>84</v>
      </c>
      <c r="D897">
        <v>160</v>
      </c>
      <c r="E897">
        <v>79</v>
      </c>
      <c r="F897">
        <v>171</v>
      </c>
      <c r="G897">
        <v>2.83</v>
      </c>
      <c r="H897">
        <v>0.83</v>
      </c>
      <c r="I897" t="s">
        <v>14</v>
      </c>
      <c r="J897" t="s">
        <v>15</v>
      </c>
      <c r="K897" t="s">
        <v>16</v>
      </c>
    </row>
    <row r="898" spans="1:11" x14ac:dyDescent="0.25">
      <c r="A898">
        <v>100</v>
      </c>
      <c r="B898">
        <v>1</v>
      </c>
      <c r="C898">
        <v>60</v>
      </c>
      <c r="D898">
        <v>209</v>
      </c>
      <c r="E898">
        <v>75</v>
      </c>
      <c r="F898">
        <v>329</v>
      </c>
      <c r="G898">
        <v>5.66</v>
      </c>
      <c r="H898">
        <v>0.84</v>
      </c>
      <c r="I898" t="s">
        <v>14</v>
      </c>
      <c r="J898" t="s">
        <v>15</v>
      </c>
      <c r="K898" t="s">
        <v>16</v>
      </c>
    </row>
    <row r="899" spans="1:11" x14ac:dyDescent="0.25">
      <c r="A899">
        <v>23</v>
      </c>
      <c r="B899">
        <v>1</v>
      </c>
      <c r="C899">
        <v>82</v>
      </c>
      <c r="D899">
        <v>138</v>
      </c>
      <c r="E899">
        <v>82</v>
      </c>
      <c r="F899">
        <v>89</v>
      </c>
      <c r="G899">
        <v>1.46</v>
      </c>
      <c r="H899">
        <v>5.0000000000000001E-3</v>
      </c>
      <c r="I899" t="s">
        <v>11</v>
      </c>
      <c r="J899" t="s">
        <v>17</v>
      </c>
      <c r="K899" t="s">
        <v>18</v>
      </c>
    </row>
    <row r="900" spans="1:11" x14ac:dyDescent="0.25">
      <c r="A900">
        <v>60</v>
      </c>
      <c r="B900">
        <v>1</v>
      </c>
      <c r="C900">
        <v>68</v>
      </c>
      <c r="D900">
        <v>116</v>
      </c>
      <c r="E900">
        <v>74</v>
      </c>
      <c r="F900">
        <v>85</v>
      </c>
      <c r="G900">
        <v>1.73</v>
      </c>
      <c r="H900">
        <v>1.75</v>
      </c>
      <c r="I900" t="s">
        <v>14</v>
      </c>
      <c r="J900" t="s">
        <v>15</v>
      </c>
      <c r="K900" t="s">
        <v>16</v>
      </c>
    </row>
    <row r="901" spans="1:11" x14ac:dyDescent="0.25">
      <c r="A901">
        <v>14</v>
      </c>
      <c r="B901">
        <v>0</v>
      </c>
      <c r="C901">
        <v>89</v>
      </c>
      <c r="D901">
        <v>111</v>
      </c>
      <c r="E901">
        <v>57</v>
      </c>
      <c r="F901">
        <v>133</v>
      </c>
      <c r="G901">
        <v>2.62</v>
      </c>
      <c r="H901">
        <v>1.2E-2</v>
      </c>
      <c r="I901" t="s">
        <v>11</v>
      </c>
      <c r="J901" t="s">
        <v>17</v>
      </c>
      <c r="K901" t="s">
        <v>18</v>
      </c>
    </row>
    <row r="902" spans="1:11" x14ac:dyDescent="0.25">
      <c r="A902">
        <v>57</v>
      </c>
      <c r="B902">
        <v>0</v>
      </c>
      <c r="C902">
        <v>61</v>
      </c>
      <c r="D902">
        <v>67</v>
      </c>
      <c r="E902">
        <v>80</v>
      </c>
      <c r="F902">
        <v>204</v>
      </c>
      <c r="G902">
        <v>33.090000000000003</v>
      </c>
      <c r="H902">
        <v>3.0000000000000001E-3</v>
      </c>
      <c r="I902" t="s">
        <v>14</v>
      </c>
      <c r="J902" t="s">
        <v>15</v>
      </c>
      <c r="K902" t="s">
        <v>16</v>
      </c>
    </row>
    <row r="903" spans="1:11" x14ac:dyDescent="0.25">
      <c r="A903">
        <v>71</v>
      </c>
      <c r="B903">
        <v>0</v>
      </c>
      <c r="C903">
        <v>67</v>
      </c>
      <c r="D903">
        <v>150</v>
      </c>
      <c r="E903">
        <v>70</v>
      </c>
      <c r="F903">
        <v>131</v>
      </c>
      <c r="G903">
        <v>4.7300000000000004</v>
      </c>
      <c r="H903">
        <v>2.7E-2</v>
      </c>
      <c r="I903" t="s">
        <v>14</v>
      </c>
      <c r="J903" t="s">
        <v>15</v>
      </c>
      <c r="K903" t="s">
        <v>16</v>
      </c>
    </row>
    <row r="904" spans="1:11" x14ac:dyDescent="0.25">
      <c r="A904">
        <v>70</v>
      </c>
      <c r="B904">
        <v>1</v>
      </c>
      <c r="C904">
        <v>63</v>
      </c>
      <c r="D904">
        <v>170</v>
      </c>
      <c r="E904">
        <v>104</v>
      </c>
      <c r="F904">
        <v>144</v>
      </c>
      <c r="G904">
        <v>2.41</v>
      </c>
      <c r="H904">
        <v>1.6E-2</v>
      </c>
      <c r="I904" t="s">
        <v>14</v>
      </c>
      <c r="J904" t="s">
        <v>15</v>
      </c>
      <c r="K904" t="s">
        <v>16</v>
      </c>
    </row>
    <row r="905" spans="1:11" x14ac:dyDescent="0.25">
      <c r="A905">
        <v>51</v>
      </c>
      <c r="B905">
        <v>1</v>
      </c>
      <c r="C905">
        <v>103</v>
      </c>
      <c r="D905">
        <v>126</v>
      </c>
      <c r="E905">
        <v>75</v>
      </c>
      <c r="F905">
        <v>188</v>
      </c>
      <c r="G905">
        <v>1.6</v>
      </c>
      <c r="H905">
        <v>1.0999999999999999E-2</v>
      </c>
      <c r="I905" t="s">
        <v>11</v>
      </c>
      <c r="J905" t="s">
        <v>17</v>
      </c>
      <c r="K905" t="s">
        <v>18</v>
      </c>
    </row>
    <row r="906" spans="1:11" x14ac:dyDescent="0.25">
      <c r="A906">
        <v>46</v>
      </c>
      <c r="B906">
        <v>1</v>
      </c>
      <c r="C906">
        <v>100</v>
      </c>
      <c r="D906">
        <v>119</v>
      </c>
      <c r="E906">
        <v>66</v>
      </c>
      <c r="F906">
        <v>114</v>
      </c>
      <c r="G906">
        <v>4.07</v>
      </c>
      <c r="H906">
        <v>8.9999999999999993E-3</v>
      </c>
      <c r="I906" t="s">
        <v>11</v>
      </c>
      <c r="J906" t="s">
        <v>17</v>
      </c>
      <c r="K906" t="s">
        <v>18</v>
      </c>
    </row>
    <row r="907" spans="1:11" x14ac:dyDescent="0.25">
      <c r="A907">
        <v>60</v>
      </c>
      <c r="B907">
        <v>1</v>
      </c>
      <c r="C907">
        <v>100</v>
      </c>
      <c r="D907">
        <v>117</v>
      </c>
      <c r="E907">
        <v>57</v>
      </c>
      <c r="F907">
        <v>111</v>
      </c>
      <c r="G907">
        <v>1.9</v>
      </c>
      <c r="H907">
        <v>6.0000000000000001E-3</v>
      </c>
      <c r="I907" t="s">
        <v>11</v>
      </c>
      <c r="J907" t="s">
        <v>17</v>
      </c>
      <c r="K907" t="s">
        <v>18</v>
      </c>
    </row>
    <row r="908" spans="1:11" x14ac:dyDescent="0.25">
      <c r="A908">
        <v>49</v>
      </c>
      <c r="B908">
        <v>1</v>
      </c>
      <c r="C908">
        <v>61</v>
      </c>
      <c r="D908">
        <v>119</v>
      </c>
      <c r="E908">
        <v>75</v>
      </c>
      <c r="F908">
        <v>133</v>
      </c>
      <c r="G908">
        <v>2.2000000000000002</v>
      </c>
      <c r="H908">
        <v>0.88</v>
      </c>
      <c r="I908" t="s">
        <v>14</v>
      </c>
      <c r="J908" t="s">
        <v>15</v>
      </c>
      <c r="K908" t="s">
        <v>16</v>
      </c>
    </row>
    <row r="909" spans="1:11" x14ac:dyDescent="0.25">
      <c r="A909">
        <v>47</v>
      </c>
      <c r="B909">
        <v>1</v>
      </c>
      <c r="C909">
        <v>70</v>
      </c>
      <c r="D909">
        <v>149</v>
      </c>
      <c r="E909">
        <v>79</v>
      </c>
      <c r="F909">
        <v>82</v>
      </c>
      <c r="G909">
        <v>3.33</v>
      </c>
      <c r="H909">
        <v>0.94</v>
      </c>
      <c r="I909" t="s">
        <v>14</v>
      </c>
      <c r="J909" t="s">
        <v>15</v>
      </c>
      <c r="K909" t="s">
        <v>16</v>
      </c>
    </row>
    <row r="910" spans="1:11" x14ac:dyDescent="0.25">
      <c r="A910">
        <v>48</v>
      </c>
      <c r="B910">
        <v>1</v>
      </c>
      <c r="C910">
        <v>73</v>
      </c>
      <c r="D910">
        <v>138</v>
      </c>
      <c r="E910">
        <v>79</v>
      </c>
      <c r="F910">
        <v>100</v>
      </c>
      <c r="G910">
        <v>1.29</v>
      </c>
      <c r="H910">
        <v>5.0000000000000001E-3</v>
      </c>
      <c r="I910" t="s">
        <v>11</v>
      </c>
      <c r="J910" t="s">
        <v>17</v>
      </c>
      <c r="K910" t="s">
        <v>18</v>
      </c>
    </row>
    <row r="911" spans="1:11" x14ac:dyDescent="0.25">
      <c r="A911">
        <v>85</v>
      </c>
      <c r="B911">
        <v>0</v>
      </c>
      <c r="C911">
        <v>72</v>
      </c>
      <c r="D911">
        <v>117</v>
      </c>
      <c r="E911">
        <v>49</v>
      </c>
      <c r="F911">
        <v>272</v>
      </c>
      <c r="G911">
        <v>81.650000000000006</v>
      </c>
      <c r="H911">
        <v>1.4999999999999999E-2</v>
      </c>
      <c r="I911" t="s">
        <v>14</v>
      </c>
      <c r="J911" t="s">
        <v>15</v>
      </c>
      <c r="K911" t="s">
        <v>16</v>
      </c>
    </row>
    <row r="912" spans="1:11" x14ac:dyDescent="0.25">
      <c r="A912">
        <v>45</v>
      </c>
      <c r="B912">
        <v>1</v>
      </c>
      <c r="C912">
        <v>64</v>
      </c>
      <c r="D912">
        <v>120</v>
      </c>
      <c r="E912">
        <v>68</v>
      </c>
      <c r="F912">
        <v>97</v>
      </c>
      <c r="G912">
        <v>1.01</v>
      </c>
      <c r="H912">
        <v>0.11600000000000001</v>
      </c>
      <c r="I912" t="s">
        <v>14</v>
      </c>
      <c r="J912" t="s">
        <v>15</v>
      </c>
      <c r="K912" t="s">
        <v>16</v>
      </c>
    </row>
    <row r="913" spans="1:11" x14ac:dyDescent="0.25">
      <c r="A913">
        <v>74</v>
      </c>
      <c r="B913">
        <v>1</v>
      </c>
      <c r="C913">
        <v>51</v>
      </c>
      <c r="D913">
        <v>143</v>
      </c>
      <c r="E913">
        <v>75</v>
      </c>
      <c r="F913">
        <v>96</v>
      </c>
      <c r="G913">
        <v>2.0499999999999998</v>
      </c>
      <c r="H913">
        <v>1.4999999999999999E-2</v>
      </c>
      <c r="I913" t="s">
        <v>14</v>
      </c>
      <c r="J913" t="s">
        <v>15</v>
      </c>
      <c r="K913" t="s">
        <v>16</v>
      </c>
    </row>
    <row r="914" spans="1:11" x14ac:dyDescent="0.25">
      <c r="A914">
        <v>51</v>
      </c>
      <c r="B914">
        <v>1</v>
      </c>
      <c r="C914">
        <v>92</v>
      </c>
      <c r="D914">
        <v>147</v>
      </c>
      <c r="E914">
        <v>78</v>
      </c>
      <c r="F914">
        <v>88</v>
      </c>
      <c r="G914">
        <v>4.08</v>
      </c>
      <c r="H914">
        <v>0.22</v>
      </c>
      <c r="I914" t="s">
        <v>14</v>
      </c>
      <c r="J914" t="s">
        <v>15</v>
      </c>
      <c r="K914" t="s">
        <v>16</v>
      </c>
    </row>
    <row r="915" spans="1:11" x14ac:dyDescent="0.25">
      <c r="A915">
        <v>55</v>
      </c>
      <c r="B915">
        <v>1</v>
      </c>
      <c r="C915">
        <v>81</v>
      </c>
      <c r="D915">
        <v>150</v>
      </c>
      <c r="E915">
        <v>51</v>
      </c>
      <c r="F915">
        <v>138</v>
      </c>
      <c r="G915">
        <v>17.22</v>
      </c>
      <c r="H915">
        <v>2.8</v>
      </c>
      <c r="I915" t="s">
        <v>14</v>
      </c>
      <c r="J915" t="s">
        <v>15</v>
      </c>
      <c r="K915" t="s">
        <v>16</v>
      </c>
    </row>
    <row r="916" spans="1:11" x14ac:dyDescent="0.25">
      <c r="A916">
        <v>55</v>
      </c>
      <c r="B916">
        <v>1</v>
      </c>
      <c r="C916">
        <v>74</v>
      </c>
      <c r="D916">
        <v>134</v>
      </c>
      <c r="E916">
        <v>58</v>
      </c>
      <c r="F916">
        <v>319</v>
      </c>
      <c r="G916">
        <v>2.6</v>
      </c>
      <c r="H916">
        <v>0.76</v>
      </c>
      <c r="I916" t="s">
        <v>14</v>
      </c>
      <c r="J916" t="s">
        <v>15</v>
      </c>
      <c r="K916" t="s">
        <v>16</v>
      </c>
    </row>
    <row r="917" spans="1:11" x14ac:dyDescent="0.25">
      <c r="A917">
        <v>54</v>
      </c>
      <c r="B917">
        <v>1</v>
      </c>
      <c r="C917">
        <v>70</v>
      </c>
      <c r="D917">
        <v>117</v>
      </c>
      <c r="E917">
        <v>76</v>
      </c>
      <c r="F917">
        <v>285</v>
      </c>
      <c r="G917">
        <v>1.82</v>
      </c>
      <c r="H917">
        <v>5.0000000000000001E-3</v>
      </c>
      <c r="I917" t="s">
        <v>11</v>
      </c>
      <c r="J917" t="s">
        <v>12</v>
      </c>
      <c r="K917" t="s">
        <v>13</v>
      </c>
    </row>
    <row r="918" spans="1:11" x14ac:dyDescent="0.25">
      <c r="A918">
        <v>64</v>
      </c>
      <c r="B918">
        <v>1</v>
      </c>
      <c r="C918">
        <v>61</v>
      </c>
      <c r="D918">
        <v>90</v>
      </c>
      <c r="E918">
        <v>57</v>
      </c>
      <c r="F918">
        <v>79</v>
      </c>
      <c r="G918">
        <v>1.82</v>
      </c>
      <c r="H918">
        <v>8.0000000000000002E-3</v>
      </c>
      <c r="I918" t="s">
        <v>11</v>
      </c>
      <c r="J918" t="s">
        <v>17</v>
      </c>
      <c r="K918" t="s">
        <v>18</v>
      </c>
    </row>
    <row r="919" spans="1:11" x14ac:dyDescent="0.25">
      <c r="A919">
        <v>68</v>
      </c>
      <c r="B919">
        <v>0</v>
      </c>
      <c r="C919">
        <v>69</v>
      </c>
      <c r="D919">
        <v>94</v>
      </c>
      <c r="E919">
        <v>55</v>
      </c>
      <c r="F919">
        <v>93</v>
      </c>
      <c r="G919">
        <v>3.08</v>
      </c>
      <c r="H919">
        <v>7.0000000000000001E-3</v>
      </c>
      <c r="I919" t="s">
        <v>11</v>
      </c>
      <c r="J919" t="s">
        <v>17</v>
      </c>
      <c r="K919" t="s">
        <v>18</v>
      </c>
    </row>
    <row r="920" spans="1:11" x14ac:dyDescent="0.25">
      <c r="A920">
        <v>27</v>
      </c>
      <c r="B920">
        <v>1</v>
      </c>
      <c r="C920">
        <v>98</v>
      </c>
      <c r="D920">
        <v>91</v>
      </c>
      <c r="E920">
        <v>50</v>
      </c>
      <c r="F920">
        <v>147</v>
      </c>
      <c r="G920">
        <v>1.2</v>
      </c>
      <c r="H920">
        <v>5.0000000000000001E-3</v>
      </c>
      <c r="I920" t="s">
        <v>11</v>
      </c>
      <c r="J920" t="s">
        <v>17</v>
      </c>
      <c r="K920" t="s">
        <v>18</v>
      </c>
    </row>
    <row r="921" spans="1:11" x14ac:dyDescent="0.25">
      <c r="A921">
        <v>47</v>
      </c>
      <c r="B921">
        <v>1</v>
      </c>
      <c r="C921">
        <v>79</v>
      </c>
      <c r="D921">
        <v>92</v>
      </c>
      <c r="E921">
        <v>55</v>
      </c>
      <c r="F921">
        <v>192</v>
      </c>
      <c r="G921">
        <v>1.93</v>
      </c>
      <c r="H921">
        <v>1.2999999999999999E-2</v>
      </c>
      <c r="I921" t="s">
        <v>11</v>
      </c>
      <c r="J921" t="s">
        <v>17</v>
      </c>
      <c r="K921" t="s">
        <v>18</v>
      </c>
    </row>
    <row r="922" spans="1:11" x14ac:dyDescent="0.25">
      <c r="A922">
        <v>28</v>
      </c>
      <c r="B922">
        <v>1</v>
      </c>
      <c r="C922">
        <v>68</v>
      </c>
      <c r="D922">
        <v>91</v>
      </c>
      <c r="E922">
        <v>61</v>
      </c>
      <c r="F922">
        <v>239</v>
      </c>
      <c r="G922">
        <v>208.6</v>
      </c>
      <c r="H922">
        <v>3.0000000000000001E-3</v>
      </c>
      <c r="I922" t="s">
        <v>14</v>
      </c>
      <c r="J922" t="s">
        <v>15</v>
      </c>
      <c r="K922" t="s">
        <v>16</v>
      </c>
    </row>
    <row r="923" spans="1:11" x14ac:dyDescent="0.25">
      <c r="A923">
        <v>41</v>
      </c>
      <c r="B923">
        <v>1</v>
      </c>
      <c r="C923">
        <v>60</v>
      </c>
      <c r="D923">
        <v>145</v>
      </c>
      <c r="E923">
        <v>67</v>
      </c>
      <c r="F923">
        <v>120</v>
      </c>
      <c r="G923">
        <v>3.41</v>
      </c>
      <c r="H923">
        <v>3.0000000000000001E-3</v>
      </c>
      <c r="I923" t="s">
        <v>11</v>
      </c>
      <c r="J923" t="s">
        <v>12</v>
      </c>
      <c r="K923" t="s">
        <v>13</v>
      </c>
    </row>
    <row r="924" spans="1:11" x14ac:dyDescent="0.25">
      <c r="A924">
        <v>62</v>
      </c>
      <c r="B924">
        <v>1</v>
      </c>
      <c r="C924">
        <v>81</v>
      </c>
      <c r="D924">
        <v>150</v>
      </c>
      <c r="E924">
        <v>75</v>
      </c>
      <c r="F924">
        <v>130</v>
      </c>
      <c r="G924">
        <v>3.5</v>
      </c>
      <c r="H924">
        <v>2.4E-2</v>
      </c>
      <c r="I924" t="s">
        <v>14</v>
      </c>
      <c r="J924" t="s">
        <v>15</v>
      </c>
      <c r="K924" t="s">
        <v>16</v>
      </c>
    </row>
    <row r="925" spans="1:11" x14ac:dyDescent="0.25">
      <c r="A925">
        <v>69</v>
      </c>
      <c r="B925">
        <v>1</v>
      </c>
      <c r="C925">
        <v>90</v>
      </c>
      <c r="D925">
        <v>136</v>
      </c>
      <c r="E925">
        <v>68</v>
      </c>
      <c r="F925">
        <v>187</v>
      </c>
      <c r="G925">
        <v>1.87</v>
      </c>
      <c r="H925">
        <v>0.40500000000000003</v>
      </c>
      <c r="I925" t="s">
        <v>14</v>
      </c>
      <c r="J925" t="s">
        <v>15</v>
      </c>
      <c r="K925" t="s">
        <v>16</v>
      </c>
    </row>
    <row r="926" spans="1:11" x14ac:dyDescent="0.25">
      <c r="A926">
        <v>73</v>
      </c>
      <c r="B926">
        <v>0</v>
      </c>
      <c r="C926">
        <v>90</v>
      </c>
      <c r="D926">
        <v>95</v>
      </c>
      <c r="E926">
        <v>50</v>
      </c>
      <c r="F926">
        <v>98</v>
      </c>
      <c r="G926">
        <v>300</v>
      </c>
      <c r="H926">
        <v>1.4999999999999999E-2</v>
      </c>
      <c r="I926" t="s">
        <v>14</v>
      </c>
      <c r="J926" t="s">
        <v>15</v>
      </c>
      <c r="K926" t="s">
        <v>16</v>
      </c>
    </row>
    <row r="927" spans="1:11" x14ac:dyDescent="0.25">
      <c r="A927">
        <v>67</v>
      </c>
      <c r="B927">
        <v>1</v>
      </c>
      <c r="C927">
        <v>58</v>
      </c>
      <c r="D927">
        <v>93</v>
      </c>
      <c r="E927">
        <v>78</v>
      </c>
      <c r="F927">
        <v>108</v>
      </c>
      <c r="G927">
        <v>3.13</v>
      </c>
      <c r="H927">
        <v>8.9999999999999993E-3</v>
      </c>
      <c r="I927" t="s">
        <v>11</v>
      </c>
      <c r="J927" t="s">
        <v>17</v>
      </c>
      <c r="K927" t="s">
        <v>18</v>
      </c>
    </row>
    <row r="928" spans="1:11" x14ac:dyDescent="0.25">
      <c r="A928">
        <v>51</v>
      </c>
      <c r="B928">
        <v>1</v>
      </c>
      <c r="C928">
        <v>57</v>
      </c>
      <c r="D928">
        <v>208</v>
      </c>
      <c r="E928">
        <v>40</v>
      </c>
      <c r="F928">
        <v>247</v>
      </c>
      <c r="G928">
        <v>11.07</v>
      </c>
      <c r="H928">
        <v>0.23</v>
      </c>
      <c r="I928" t="s">
        <v>14</v>
      </c>
      <c r="J928" t="s">
        <v>15</v>
      </c>
      <c r="K928" t="s">
        <v>16</v>
      </c>
    </row>
    <row r="929" spans="1:11" x14ac:dyDescent="0.25">
      <c r="A929">
        <v>66</v>
      </c>
      <c r="B929">
        <v>0</v>
      </c>
      <c r="C929">
        <v>80</v>
      </c>
      <c r="D929">
        <v>117</v>
      </c>
      <c r="E929">
        <v>83</v>
      </c>
      <c r="F929">
        <v>132</v>
      </c>
      <c r="G929">
        <v>6.61</v>
      </c>
      <c r="H929">
        <v>3.0000000000000001E-3</v>
      </c>
      <c r="I929" t="s">
        <v>14</v>
      </c>
      <c r="J929" t="s">
        <v>15</v>
      </c>
      <c r="K929" t="s">
        <v>16</v>
      </c>
    </row>
    <row r="930" spans="1:11" x14ac:dyDescent="0.25">
      <c r="A930">
        <v>65</v>
      </c>
      <c r="B930">
        <v>0</v>
      </c>
      <c r="C930">
        <v>68</v>
      </c>
      <c r="D930">
        <v>123</v>
      </c>
      <c r="E930">
        <v>70</v>
      </c>
      <c r="F930">
        <v>201</v>
      </c>
      <c r="G930">
        <v>2.2200000000000002</v>
      </c>
      <c r="H930">
        <v>3.0000000000000001E-3</v>
      </c>
      <c r="I930" t="s">
        <v>11</v>
      </c>
      <c r="J930" t="s">
        <v>12</v>
      </c>
      <c r="K930" t="s">
        <v>13</v>
      </c>
    </row>
    <row r="931" spans="1:11" x14ac:dyDescent="0.25">
      <c r="A931">
        <v>60</v>
      </c>
      <c r="B931">
        <v>1</v>
      </c>
      <c r="C931">
        <v>78</v>
      </c>
      <c r="D931">
        <v>109</v>
      </c>
      <c r="E931">
        <v>69</v>
      </c>
      <c r="F931">
        <v>93</v>
      </c>
      <c r="G931">
        <v>4.5999999999999996</v>
      </c>
      <c r="H931">
        <v>1.9E-2</v>
      </c>
      <c r="I931" t="s">
        <v>14</v>
      </c>
      <c r="J931" t="s">
        <v>15</v>
      </c>
      <c r="K931" t="s">
        <v>16</v>
      </c>
    </row>
    <row r="932" spans="1:11" x14ac:dyDescent="0.25">
      <c r="A932">
        <v>74</v>
      </c>
      <c r="B932">
        <v>0</v>
      </c>
      <c r="C932">
        <v>117</v>
      </c>
      <c r="D932">
        <v>100</v>
      </c>
      <c r="E932">
        <v>68</v>
      </c>
      <c r="F932">
        <v>203</v>
      </c>
      <c r="G932">
        <v>1.36</v>
      </c>
      <c r="H932">
        <v>3.85</v>
      </c>
      <c r="I932" t="s">
        <v>14</v>
      </c>
      <c r="J932" t="s">
        <v>15</v>
      </c>
      <c r="K932" t="s">
        <v>16</v>
      </c>
    </row>
    <row r="933" spans="1:11" x14ac:dyDescent="0.25">
      <c r="A933">
        <v>66</v>
      </c>
      <c r="B933">
        <v>0</v>
      </c>
      <c r="C933">
        <v>80</v>
      </c>
      <c r="D933">
        <v>135</v>
      </c>
      <c r="E933">
        <v>75</v>
      </c>
      <c r="F933">
        <v>331</v>
      </c>
      <c r="G933">
        <v>1.21</v>
      </c>
      <c r="H933">
        <v>6.0000000000000001E-3</v>
      </c>
      <c r="I933" t="s">
        <v>11</v>
      </c>
      <c r="J933" t="s">
        <v>12</v>
      </c>
      <c r="K933" t="s">
        <v>13</v>
      </c>
    </row>
    <row r="934" spans="1:11" x14ac:dyDescent="0.25">
      <c r="A934">
        <v>71</v>
      </c>
      <c r="B934">
        <v>1</v>
      </c>
      <c r="C934">
        <v>112</v>
      </c>
      <c r="D934">
        <v>115</v>
      </c>
      <c r="E934">
        <v>69</v>
      </c>
      <c r="F934">
        <v>134</v>
      </c>
      <c r="G934">
        <v>1.06</v>
      </c>
      <c r="H934">
        <v>2.3E-2</v>
      </c>
      <c r="I934" t="s">
        <v>14</v>
      </c>
      <c r="J934" t="s">
        <v>15</v>
      </c>
      <c r="K934" t="s">
        <v>16</v>
      </c>
    </row>
    <row r="935" spans="1:11" x14ac:dyDescent="0.25">
      <c r="A935">
        <v>58</v>
      </c>
      <c r="B935">
        <v>1</v>
      </c>
      <c r="C935">
        <v>72</v>
      </c>
      <c r="D935">
        <v>130</v>
      </c>
      <c r="E935">
        <v>80</v>
      </c>
      <c r="F935">
        <v>117</v>
      </c>
      <c r="G935">
        <v>4.4000000000000004</v>
      </c>
      <c r="H935">
        <v>8.9999999999999993E-3</v>
      </c>
      <c r="I935" t="s">
        <v>11</v>
      </c>
      <c r="J935" t="s">
        <v>17</v>
      </c>
      <c r="K935" t="s">
        <v>18</v>
      </c>
    </row>
    <row r="936" spans="1:11" x14ac:dyDescent="0.25">
      <c r="A936">
        <v>53</v>
      </c>
      <c r="B936">
        <v>1</v>
      </c>
      <c r="C936">
        <v>98</v>
      </c>
      <c r="D936">
        <v>160</v>
      </c>
      <c r="E936">
        <v>82</v>
      </c>
      <c r="F936">
        <v>103</v>
      </c>
      <c r="G936">
        <v>0.72199999999999998</v>
      </c>
      <c r="H936">
        <v>0.224</v>
      </c>
      <c r="I936" t="s">
        <v>14</v>
      </c>
      <c r="J936" t="s">
        <v>15</v>
      </c>
      <c r="K936" t="s">
        <v>16</v>
      </c>
    </row>
    <row r="937" spans="1:11" x14ac:dyDescent="0.25">
      <c r="A937">
        <v>70</v>
      </c>
      <c r="B937">
        <v>0</v>
      </c>
      <c r="C937">
        <v>80</v>
      </c>
      <c r="D937">
        <v>90</v>
      </c>
      <c r="E937">
        <v>41</v>
      </c>
      <c r="F937">
        <v>85</v>
      </c>
      <c r="G937">
        <v>1.29</v>
      </c>
      <c r="H937">
        <v>6.01</v>
      </c>
      <c r="I937" t="s">
        <v>14</v>
      </c>
      <c r="J937" t="s">
        <v>15</v>
      </c>
      <c r="K937" t="s">
        <v>16</v>
      </c>
    </row>
    <row r="938" spans="1:11" x14ac:dyDescent="0.25">
      <c r="A938">
        <v>44</v>
      </c>
      <c r="B938">
        <v>1</v>
      </c>
      <c r="C938">
        <v>85</v>
      </c>
      <c r="D938">
        <v>129</v>
      </c>
      <c r="E938">
        <v>90</v>
      </c>
      <c r="F938">
        <v>192</v>
      </c>
      <c r="G938">
        <v>1.47</v>
      </c>
      <c r="H938">
        <v>4.9000000000000002E-2</v>
      </c>
      <c r="I938" t="s">
        <v>14</v>
      </c>
      <c r="J938" t="s">
        <v>15</v>
      </c>
      <c r="K938" t="s">
        <v>16</v>
      </c>
    </row>
    <row r="939" spans="1:11" x14ac:dyDescent="0.25">
      <c r="A939">
        <v>70</v>
      </c>
      <c r="B939">
        <v>1</v>
      </c>
      <c r="C939">
        <v>76</v>
      </c>
      <c r="D939">
        <v>140</v>
      </c>
      <c r="E939">
        <v>63</v>
      </c>
      <c r="F939">
        <v>87</v>
      </c>
      <c r="G939">
        <v>4.78</v>
      </c>
      <c r="H939">
        <v>1.7999999999999999E-2</v>
      </c>
      <c r="I939" t="s">
        <v>14</v>
      </c>
      <c r="J939" t="s">
        <v>15</v>
      </c>
      <c r="K939" t="s">
        <v>16</v>
      </c>
    </row>
    <row r="940" spans="1:11" x14ac:dyDescent="0.25">
      <c r="A940">
        <v>69</v>
      </c>
      <c r="B940">
        <v>1</v>
      </c>
      <c r="C940">
        <v>74</v>
      </c>
      <c r="D940">
        <v>156</v>
      </c>
      <c r="E940">
        <v>74</v>
      </c>
      <c r="F940">
        <v>135</v>
      </c>
      <c r="G940">
        <v>1.59</v>
      </c>
      <c r="H940">
        <v>0.29899999999999999</v>
      </c>
      <c r="I940" t="s">
        <v>14</v>
      </c>
      <c r="J940" t="s">
        <v>15</v>
      </c>
      <c r="K940" t="s">
        <v>16</v>
      </c>
    </row>
    <row r="941" spans="1:11" x14ac:dyDescent="0.25">
      <c r="A941">
        <v>53</v>
      </c>
      <c r="B941">
        <v>1</v>
      </c>
      <c r="C941">
        <v>73</v>
      </c>
      <c r="D941">
        <v>131</v>
      </c>
      <c r="E941">
        <v>68</v>
      </c>
      <c r="F941">
        <v>100</v>
      </c>
      <c r="G941">
        <v>0.78500000000000003</v>
      </c>
      <c r="H941">
        <v>0.60899999999999999</v>
      </c>
      <c r="I941" t="s">
        <v>14</v>
      </c>
      <c r="J941" t="s">
        <v>15</v>
      </c>
      <c r="K941" t="s">
        <v>16</v>
      </c>
    </row>
    <row r="942" spans="1:11" x14ac:dyDescent="0.25">
      <c r="A942">
        <v>60</v>
      </c>
      <c r="B942">
        <v>0</v>
      </c>
      <c r="C942">
        <v>82</v>
      </c>
      <c r="D942">
        <v>103</v>
      </c>
      <c r="E942">
        <v>58</v>
      </c>
      <c r="F942">
        <v>102</v>
      </c>
      <c r="G942">
        <v>1.74</v>
      </c>
      <c r="H942">
        <v>6.0000000000000001E-3</v>
      </c>
      <c r="I942" t="s">
        <v>11</v>
      </c>
      <c r="J942" t="s">
        <v>17</v>
      </c>
      <c r="K942" t="s">
        <v>18</v>
      </c>
    </row>
    <row r="943" spans="1:11" x14ac:dyDescent="0.25">
      <c r="A943">
        <v>50</v>
      </c>
      <c r="B943">
        <v>0</v>
      </c>
      <c r="C943">
        <v>67</v>
      </c>
      <c r="D943">
        <v>126</v>
      </c>
      <c r="E943">
        <v>68</v>
      </c>
      <c r="F943">
        <v>100</v>
      </c>
      <c r="G943">
        <v>15.32</v>
      </c>
      <c r="H943">
        <v>4.0000000000000001E-3</v>
      </c>
      <c r="I943" t="s">
        <v>14</v>
      </c>
      <c r="J943" t="s">
        <v>15</v>
      </c>
      <c r="K943" t="s">
        <v>16</v>
      </c>
    </row>
    <row r="944" spans="1:11" x14ac:dyDescent="0.25">
      <c r="A944">
        <v>55</v>
      </c>
      <c r="B944">
        <v>1</v>
      </c>
      <c r="C944">
        <v>89</v>
      </c>
      <c r="D944">
        <v>126</v>
      </c>
      <c r="E944">
        <v>64</v>
      </c>
      <c r="F944">
        <v>92</v>
      </c>
      <c r="G944">
        <v>3.78</v>
      </c>
      <c r="H944">
        <v>0.02</v>
      </c>
      <c r="I944" t="s">
        <v>14</v>
      </c>
      <c r="J944" t="s">
        <v>15</v>
      </c>
      <c r="K944" t="s">
        <v>16</v>
      </c>
    </row>
    <row r="945" spans="1:11" x14ac:dyDescent="0.25">
      <c r="A945">
        <v>43</v>
      </c>
      <c r="B945">
        <v>0</v>
      </c>
      <c r="C945">
        <v>89</v>
      </c>
      <c r="D945">
        <v>111</v>
      </c>
      <c r="E945">
        <v>52</v>
      </c>
      <c r="F945">
        <v>97</v>
      </c>
      <c r="G945">
        <v>1.69</v>
      </c>
      <c r="H945">
        <v>5.0000000000000001E-3</v>
      </c>
      <c r="I945" t="s">
        <v>11</v>
      </c>
      <c r="J945" t="s">
        <v>17</v>
      </c>
      <c r="K945" t="s">
        <v>18</v>
      </c>
    </row>
    <row r="946" spans="1:11" x14ac:dyDescent="0.25">
      <c r="A946">
        <v>33</v>
      </c>
      <c r="B946">
        <v>1</v>
      </c>
      <c r="C946">
        <v>87</v>
      </c>
      <c r="D946">
        <v>101</v>
      </c>
      <c r="E946">
        <v>45</v>
      </c>
      <c r="F946">
        <v>319</v>
      </c>
      <c r="G946">
        <v>1.32</v>
      </c>
      <c r="H946">
        <v>6.0000000000000001E-3</v>
      </c>
      <c r="I946" t="s">
        <v>11</v>
      </c>
      <c r="J946" t="s">
        <v>12</v>
      </c>
      <c r="K946" t="s">
        <v>13</v>
      </c>
    </row>
    <row r="947" spans="1:11" x14ac:dyDescent="0.25">
      <c r="A947">
        <v>46</v>
      </c>
      <c r="B947">
        <v>1</v>
      </c>
      <c r="C947">
        <v>96</v>
      </c>
      <c r="D947">
        <v>97</v>
      </c>
      <c r="E947">
        <v>55</v>
      </c>
      <c r="F947">
        <v>134</v>
      </c>
      <c r="G947">
        <v>13.7</v>
      </c>
      <c r="H947">
        <v>6.8000000000000005E-2</v>
      </c>
      <c r="I947" t="s">
        <v>14</v>
      </c>
      <c r="J947" t="s">
        <v>15</v>
      </c>
      <c r="K947" t="s">
        <v>16</v>
      </c>
    </row>
    <row r="948" spans="1:11" x14ac:dyDescent="0.25">
      <c r="A948">
        <v>46</v>
      </c>
      <c r="B948">
        <v>0</v>
      </c>
      <c r="C948">
        <v>89</v>
      </c>
      <c r="D948">
        <v>91</v>
      </c>
      <c r="E948">
        <v>51</v>
      </c>
      <c r="F948">
        <v>87</v>
      </c>
      <c r="G948">
        <v>111</v>
      </c>
      <c r="H948">
        <v>4.0000000000000001E-3</v>
      </c>
      <c r="I948" t="s">
        <v>14</v>
      </c>
      <c r="J948" t="s">
        <v>15</v>
      </c>
      <c r="K948" t="s">
        <v>16</v>
      </c>
    </row>
    <row r="949" spans="1:11" x14ac:dyDescent="0.25">
      <c r="A949">
        <v>74</v>
      </c>
      <c r="B949">
        <v>1</v>
      </c>
      <c r="C949">
        <v>91</v>
      </c>
      <c r="D949">
        <v>91</v>
      </c>
      <c r="E949">
        <v>56</v>
      </c>
      <c r="F949">
        <v>96</v>
      </c>
      <c r="G949">
        <v>1.01</v>
      </c>
      <c r="H949">
        <v>3.2000000000000001E-2</v>
      </c>
      <c r="I949" t="s">
        <v>14</v>
      </c>
      <c r="J949" t="s">
        <v>15</v>
      </c>
      <c r="K949" t="s">
        <v>16</v>
      </c>
    </row>
    <row r="950" spans="1:11" x14ac:dyDescent="0.25">
      <c r="A950">
        <v>45</v>
      </c>
      <c r="B950">
        <v>1</v>
      </c>
      <c r="C950">
        <v>85</v>
      </c>
      <c r="D950">
        <v>106</v>
      </c>
      <c r="E950">
        <v>63</v>
      </c>
      <c r="F950">
        <v>274</v>
      </c>
      <c r="G950">
        <v>3.24</v>
      </c>
      <c r="H950">
        <v>1.2999999999999999E-2</v>
      </c>
      <c r="I950" t="s">
        <v>11</v>
      </c>
      <c r="J950" t="s">
        <v>12</v>
      </c>
      <c r="K950" t="s">
        <v>13</v>
      </c>
    </row>
    <row r="951" spans="1:11" x14ac:dyDescent="0.25">
      <c r="A951">
        <v>68</v>
      </c>
      <c r="B951">
        <v>1</v>
      </c>
      <c r="C951">
        <v>82</v>
      </c>
      <c r="D951">
        <v>80</v>
      </c>
      <c r="E951">
        <v>42</v>
      </c>
      <c r="F951">
        <v>89</v>
      </c>
      <c r="G951">
        <v>1.2</v>
      </c>
      <c r="H951">
        <v>1.0999999999999999E-2</v>
      </c>
      <c r="I951" t="s">
        <v>11</v>
      </c>
      <c r="J951" t="s">
        <v>17</v>
      </c>
      <c r="K951" t="s">
        <v>18</v>
      </c>
    </row>
    <row r="952" spans="1:11" x14ac:dyDescent="0.25">
      <c r="A952">
        <v>34</v>
      </c>
      <c r="B952">
        <v>1</v>
      </c>
      <c r="C952">
        <v>63</v>
      </c>
      <c r="D952">
        <v>153</v>
      </c>
      <c r="E952">
        <v>66</v>
      </c>
      <c r="F952">
        <v>301</v>
      </c>
      <c r="G952">
        <v>3.85</v>
      </c>
      <c r="H952">
        <v>4.0000000000000001E-3</v>
      </c>
      <c r="I952" t="s">
        <v>11</v>
      </c>
      <c r="J952" t="s">
        <v>12</v>
      </c>
      <c r="K952" t="s">
        <v>13</v>
      </c>
    </row>
    <row r="953" spans="1:11" x14ac:dyDescent="0.25">
      <c r="A953">
        <v>67</v>
      </c>
      <c r="B953">
        <v>1</v>
      </c>
      <c r="C953">
        <v>64</v>
      </c>
      <c r="D953">
        <v>112</v>
      </c>
      <c r="E953">
        <v>65</v>
      </c>
      <c r="F953">
        <v>100</v>
      </c>
      <c r="G953">
        <v>1.83</v>
      </c>
      <c r="H953">
        <v>1.0999999999999999E-2</v>
      </c>
      <c r="I953" t="s">
        <v>11</v>
      </c>
      <c r="J953" t="s">
        <v>17</v>
      </c>
      <c r="K953" t="s">
        <v>18</v>
      </c>
    </row>
    <row r="954" spans="1:11" x14ac:dyDescent="0.25">
      <c r="A954">
        <v>37</v>
      </c>
      <c r="B954">
        <v>1</v>
      </c>
      <c r="C954">
        <v>70</v>
      </c>
      <c r="D954">
        <v>120</v>
      </c>
      <c r="E954">
        <v>60</v>
      </c>
      <c r="F954">
        <v>227</v>
      </c>
      <c r="G954">
        <v>1.95</v>
      </c>
      <c r="H954">
        <v>3.0000000000000001E-3</v>
      </c>
      <c r="I954" t="s">
        <v>11</v>
      </c>
      <c r="J954" t="s">
        <v>12</v>
      </c>
      <c r="K954" t="s">
        <v>13</v>
      </c>
    </row>
    <row r="955" spans="1:11" x14ac:dyDescent="0.25">
      <c r="A955">
        <v>74</v>
      </c>
      <c r="B955">
        <v>1</v>
      </c>
      <c r="C955">
        <v>62</v>
      </c>
      <c r="D955">
        <v>131</v>
      </c>
      <c r="E955">
        <v>70</v>
      </c>
      <c r="F955">
        <v>107</v>
      </c>
      <c r="G955">
        <v>1.18</v>
      </c>
      <c r="H955">
        <v>2.3E-2</v>
      </c>
      <c r="I955" t="s">
        <v>14</v>
      </c>
      <c r="J955" t="s">
        <v>15</v>
      </c>
      <c r="K955" t="s">
        <v>16</v>
      </c>
    </row>
    <row r="956" spans="1:11" x14ac:dyDescent="0.25">
      <c r="A956">
        <v>37</v>
      </c>
      <c r="B956">
        <v>1</v>
      </c>
      <c r="C956">
        <v>66</v>
      </c>
      <c r="D956">
        <v>140</v>
      </c>
      <c r="E956">
        <v>52</v>
      </c>
      <c r="F956">
        <v>269</v>
      </c>
      <c r="G956">
        <v>10.18</v>
      </c>
      <c r="H956">
        <v>3.0000000000000001E-3</v>
      </c>
      <c r="I956" t="s">
        <v>14</v>
      </c>
      <c r="J956" t="s">
        <v>15</v>
      </c>
      <c r="K956" t="s">
        <v>16</v>
      </c>
    </row>
    <row r="957" spans="1:11" x14ac:dyDescent="0.25">
      <c r="A957">
        <v>45</v>
      </c>
      <c r="B957">
        <v>1</v>
      </c>
      <c r="C957">
        <v>62</v>
      </c>
      <c r="D957">
        <v>142</v>
      </c>
      <c r="E957">
        <v>80</v>
      </c>
      <c r="F957">
        <v>111</v>
      </c>
      <c r="G957">
        <v>1.32</v>
      </c>
      <c r="H957">
        <v>7.0000000000000001E-3</v>
      </c>
      <c r="I957" t="s">
        <v>11</v>
      </c>
      <c r="J957" t="s">
        <v>12</v>
      </c>
      <c r="K957" t="s">
        <v>13</v>
      </c>
    </row>
    <row r="958" spans="1:11" x14ac:dyDescent="0.25">
      <c r="A958">
        <v>40</v>
      </c>
      <c r="B958">
        <v>1</v>
      </c>
      <c r="C958">
        <v>64</v>
      </c>
      <c r="D958">
        <v>160</v>
      </c>
      <c r="E958">
        <v>77</v>
      </c>
      <c r="F958">
        <v>101</v>
      </c>
      <c r="G958">
        <v>6.63</v>
      </c>
      <c r="H958">
        <v>3.0000000000000001E-3</v>
      </c>
      <c r="I958" t="s">
        <v>14</v>
      </c>
      <c r="J958" t="s">
        <v>15</v>
      </c>
      <c r="K958" t="s">
        <v>16</v>
      </c>
    </row>
    <row r="959" spans="1:11" x14ac:dyDescent="0.25">
      <c r="A959">
        <v>61</v>
      </c>
      <c r="B959">
        <v>1</v>
      </c>
      <c r="C959">
        <v>69</v>
      </c>
      <c r="D959">
        <v>148</v>
      </c>
      <c r="E959">
        <v>72</v>
      </c>
      <c r="F959">
        <v>95</v>
      </c>
      <c r="G959">
        <v>1.48</v>
      </c>
      <c r="H959">
        <v>3.0000000000000001E-3</v>
      </c>
      <c r="I959" t="s">
        <v>11</v>
      </c>
      <c r="J959" t="s">
        <v>12</v>
      </c>
      <c r="K959" t="s">
        <v>13</v>
      </c>
    </row>
    <row r="960" spans="1:11" x14ac:dyDescent="0.25">
      <c r="A960">
        <v>52</v>
      </c>
      <c r="B960">
        <v>1</v>
      </c>
      <c r="C960">
        <v>84</v>
      </c>
      <c r="D960">
        <v>128</v>
      </c>
      <c r="E960">
        <v>80</v>
      </c>
      <c r="F960">
        <v>279</v>
      </c>
      <c r="G960">
        <v>2.39</v>
      </c>
      <c r="H960">
        <v>3.1E-2</v>
      </c>
      <c r="I960" t="s">
        <v>14</v>
      </c>
      <c r="J960" t="s">
        <v>15</v>
      </c>
      <c r="K960" t="s">
        <v>16</v>
      </c>
    </row>
    <row r="961" spans="1:11" x14ac:dyDescent="0.25">
      <c r="A961">
        <v>39</v>
      </c>
      <c r="B961">
        <v>1</v>
      </c>
      <c r="C961">
        <v>103</v>
      </c>
      <c r="D961">
        <v>126</v>
      </c>
      <c r="E961">
        <v>75</v>
      </c>
      <c r="F961">
        <v>166</v>
      </c>
      <c r="G961">
        <v>1.79</v>
      </c>
      <c r="H961">
        <v>0.79</v>
      </c>
      <c r="I961" t="s">
        <v>14</v>
      </c>
      <c r="J961" t="s">
        <v>15</v>
      </c>
      <c r="K961" t="s">
        <v>16</v>
      </c>
    </row>
    <row r="962" spans="1:11" x14ac:dyDescent="0.25">
      <c r="A962">
        <v>47</v>
      </c>
      <c r="B962">
        <v>0</v>
      </c>
      <c r="C962">
        <v>85</v>
      </c>
      <c r="D962">
        <v>138</v>
      </c>
      <c r="E962">
        <v>98</v>
      </c>
      <c r="F962">
        <v>321</v>
      </c>
      <c r="G962">
        <v>1.88</v>
      </c>
      <c r="H962">
        <v>0.88</v>
      </c>
      <c r="I962" t="s">
        <v>14</v>
      </c>
      <c r="J962" t="s">
        <v>15</v>
      </c>
      <c r="K962" t="s">
        <v>16</v>
      </c>
    </row>
    <row r="963" spans="1:11" x14ac:dyDescent="0.25">
      <c r="A963">
        <v>62</v>
      </c>
      <c r="B963">
        <v>0</v>
      </c>
      <c r="C963">
        <v>70</v>
      </c>
      <c r="D963">
        <v>129</v>
      </c>
      <c r="E963">
        <v>59</v>
      </c>
      <c r="F963">
        <v>98</v>
      </c>
      <c r="G963">
        <v>3.23</v>
      </c>
      <c r="H963">
        <v>7.0000000000000001E-3</v>
      </c>
      <c r="I963" t="s">
        <v>11</v>
      </c>
      <c r="J963" t="s">
        <v>17</v>
      </c>
      <c r="K963" t="s">
        <v>18</v>
      </c>
    </row>
    <row r="964" spans="1:11" x14ac:dyDescent="0.25">
      <c r="A964">
        <v>35</v>
      </c>
      <c r="B964">
        <v>1</v>
      </c>
      <c r="C964">
        <v>63</v>
      </c>
      <c r="D964">
        <v>106</v>
      </c>
      <c r="E964">
        <v>61</v>
      </c>
      <c r="F964">
        <v>105</v>
      </c>
      <c r="G964">
        <v>4.79</v>
      </c>
      <c r="H964">
        <v>3.0000000000000001E-3</v>
      </c>
      <c r="I964" t="s">
        <v>11</v>
      </c>
      <c r="J964" t="s">
        <v>17</v>
      </c>
      <c r="K964" t="s">
        <v>18</v>
      </c>
    </row>
    <row r="965" spans="1:11" x14ac:dyDescent="0.25">
      <c r="A965">
        <v>75</v>
      </c>
      <c r="B965">
        <v>1</v>
      </c>
      <c r="C965">
        <v>69</v>
      </c>
      <c r="D965">
        <v>103</v>
      </c>
      <c r="E965">
        <v>68</v>
      </c>
      <c r="F965">
        <v>136</v>
      </c>
      <c r="G965">
        <v>1.81</v>
      </c>
      <c r="H965">
        <v>1.6E-2</v>
      </c>
      <c r="I965" t="s">
        <v>14</v>
      </c>
      <c r="J965" t="s">
        <v>15</v>
      </c>
      <c r="K965" t="s">
        <v>16</v>
      </c>
    </row>
    <row r="966" spans="1:11" x14ac:dyDescent="0.25">
      <c r="A966">
        <v>52</v>
      </c>
      <c r="B966">
        <v>1</v>
      </c>
      <c r="C966">
        <v>64</v>
      </c>
      <c r="D966">
        <v>119</v>
      </c>
      <c r="E966">
        <v>73</v>
      </c>
      <c r="F966">
        <v>82</v>
      </c>
      <c r="G966">
        <v>60.68</v>
      </c>
      <c r="H966">
        <v>0.01</v>
      </c>
      <c r="I966" t="s">
        <v>14</v>
      </c>
      <c r="J966" t="s">
        <v>15</v>
      </c>
      <c r="K966" t="s">
        <v>16</v>
      </c>
    </row>
    <row r="967" spans="1:11" x14ac:dyDescent="0.25">
      <c r="A967">
        <v>70</v>
      </c>
      <c r="B967">
        <v>1</v>
      </c>
      <c r="C967">
        <v>112</v>
      </c>
      <c r="D967">
        <v>170</v>
      </c>
      <c r="E967">
        <v>104</v>
      </c>
      <c r="F967">
        <v>117</v>
      </c>
      <c r="G967">
        <v>3.95</v>
      </c>
      <c r="H967">
        <v>1.2E-2</v>
      </c>
      <c r="I967" t="s">
        <v>11</v>
      </c>
      <c r="J967" t="s">
        <v>12</v>
      </c>
      <c r="K967" t="s">
        <v>13</v>
      </c>
    </row>
    <row r="968" spans="1:11" x14ac:dyDescent="0.25">
      <c r="A968">
        <v>65</v>
      </c>
      <c r="B968">
        <v>1</v>
      </c>
      <c r="C968">
        <v>62</v>
      </c>
      <c r="D968">
        <v>76</v>
      </c>
      <c r="E968">
        <v>55</v>
      </c>
      <c r="F968">
        <v>107</v>
      </c>
      <c r="G968">
        <v>1.68</v>
      </c>
      <c r="H968">
        <v>2.4E-2</v>
      </c>
      <c r="I968" t="s">
        <v>14</v>
      </c>
      <c r="J968" t="s">
        <v>15</v>
      </c>
      <c r="K968" t="s">
        <v>16</v>
      </c>
    </row>
    <row r="969" spans="1:11" x14ac:dyDescent="0.25">
      <c r="A969">
        <v>82</v>
      </c>
      <c r="B969">
        <v>0</v>
      </c>
      <c r="C969">
        <v>93</v>
      </c>
      <c r="D969">
        <v>180</v>
      </c>
      <c r="E969">
        <v>104</v>
      </c>
      <c r="F969">
        <v>120</v>
      </c>
      <c r="G969">
        <v>1.76</v>
      </c>
      <c r="H969">
        <v>0.32500000000000001</v>
      </c>
      <c r="I969" t="s">
        <v>14</v>
      </c>
      <c r="J969" t="s">
        <v>15</v>
      </c>
      <c r="K969" t="s">
        <v>16</v>
      </c>
    </row>
    <row r="970" spans="1:11" x14ac:dyDescent="0.25">
      <c r="A970">
        <v>50</v>
      </c>
      <c r="B970">
        <v>0</v>
      </c>
      <c r="C970">
        <v>92</v>
      </c>
      <c r="D970">
        <v>167</v>
      </c>
      <c r="E970">
        <v>105</v>
      </c>
      <c r="F970">
        <v>136</v>
      </c>
      <c r="G970">
        <v>0.89800000000000002</v>
      </c>
      <c r="H970">
        <v>1.6E-2</v>
      </c>
      <c r="I970" t="s">
        <v>14</v>
      </c>
      <c r="J970" t="s">
        <v>15</v>
      </c>
      <c r="K970" t="s">
        <v>16</v>
      </c>
    </row>
    <row r="971" spans="1:11" x14ac:dyDescent="0.25">
      <c r="A971">
        <v>63</v>
      </c>
      <c r="B971">
        <v>1</v>
      </c>
      <c r="C971">
        <v>81</v>
      </c>
      <c r="D971">
        <v>200</v>
      </c>
      <c r="E971">
        <v>110</v>
      </c>
      <c r="F971">
        <v>208</v>
      </c>
      <c r="G971">
        <v>2.5</v>
      </c>
      <c r="H971">
        <v>8.9999999999999993E-3</v>
      </c>
      <c r="I971" t="s">
        <v>11</v>
      </c>
      <c r="J971" t="s">
        <v>12</v>
      </c>
      <c r="K971" t="s">
        <v>13</v>
      </c>
    </row>
    <row r="972" spans="1:11" x14ac:dyDescent="0.25">
      <c r="A972">
        <v>53</v>
      </c>
      <c r="B972">
        <v>0</v>
      </c>
      <c r="C972">
        <v>80</v>
      </c>
      <c r="D972">
        <v>125</v>
      </c>
      <c r="E972">
        <v>75</v>
      </c>
      <c r="F972">
        <v>125</v>
      </c>
      <c r="G972">
        <v>4.76</v>
      </c>
      <c r="H972">
        <v>3.0000000000000001E-3</v>
      </c>
      <c r="I972" t="s">
        <v>11</v>
      </c>
      <c r="J972" t="s">
        <v>17</v>
      </c>
      <c r="K972" t="s">
        <v>18</v>
      </c>
    </row>
    <row r="973" spans="1:11" x14ac:dyDescent="0.25">
      <c r="A973">
        <v>43</v>
      </c>
      <c r="B973">
        <v>0</v>
      </c>
      <c r="C973">
        <v>75</v>
      </c>
      <c r="D973">
        <v>150</v>
      </c>
      <c r="E973">
        <v>95</v>
      </c>
      <c r="F973">
        <v>103</v>
      </c>
      <c r="G973">
        <v>81.84</v>
      </c>
      <c r="H973">
        <v>5.0000000000000001E-3</v>
      </c>
      <c r="I973" t="s">
        <v>14</v>
      </c>
      <c r="J973" t="s">
        <v>15</v>
      </c>
      <c r="K973" t="s">
        <v>16</v>
      </c>
    </row>
    <row r="974" spans="1:11" x14ac:dyDescent="0.25">
      <c r="A974">
        <v>60</v>
      </c>
      <c r="B974">
        <v>1</v>
      </c>
      <c r="C974">
        <v>80</v>
      </c>
      <c r="D974">
        <v>127</v>
      </c>
      <c r="E974">
        <v>82</v>
      </c>
      <c r="F974">
        <v>100</v>
      </c>
      <c r="G974">
        <v>247.8</v>
      </c>
      <c r="H974">
        <v>7.0000000000000001E-3</v>
      </c>
      <c r="I974" t="s">
        <v>14</v>
      </c>
      <c r="J974" t="s">
        <v>15</v>
      </c>
      <c r="K974" t="s">
        <v>16</v>
      </c>
    </row>
    <row r="975" spans="1:11" x14ac:dyDescent="0.25">
      <c r="A975">
        <v>36</v>
      </c>
      <c r="B975">
        <v>1</v>
      </c>
      <c r="C975">
        <v>81</v>
      </c>
      <c r="D975">
        <v>135</v>
      </c>
      <c r="E975">
        <v>81</v>
      </c>
      <c r="F975">
        <v>93</v>
      </c>
      <c r="G975">
        <v>3.07</v>
      </c>
      <c r="H975">
        <v>6.0000000000000001E-3</v>
      </c>
      <c r="I975" t="s">
        <v>11</v>
      </c>
      <c r="J975" t="s">
        <v>17</v>
      </c>
      <c r="K975" t="s">
        <v>18</v>
      </c>
    </row>
    <row r="976" spans="1:11" x14ac:dyDescent="0.25">
      <c r="A976">
        <v>46</v>
      </c>
      <c r="B976">
        <v>0</v>
      </c>
      <c r="C976">
        <v>80</v>
      </c>
      <c r="D976">
        <v>129</v>
      </c>
      <c r="E976">
        <v>89</v>
      </c>
      <c r="F976">
        <v>99</v>
      </c>
      <c r="G976">
        <v>2.38</v>
      </c>
      <c r="H976">
        <v>0.71</v>
      </c>
      <c r="I976" t="s">
        <v>14</v>
      </c>
      <c r="J976" t="s">
        <v>15</v>
      </c>
      <c r="K976" t="s">
        <v>16</v>
      </c>
    </row>
    <row r="977" spans="1:11" x14ac:dyDescent="0.25">
      <c r="A977">
        <v>63</v>
      </c>
      <c r="B977">
        <v>1</v>
      </c>
      <c r="C977">
        <v>101</v>
      </c>
      <c r="D977">
        <v>142</v>
      </c>
      <c r="E977">
        <v>96</v>
      </c>
      <c r="F977">
        <v>228</v>
      </c>
      <c r="G977">
        <v>2.4700000000000002</v>
      </c>
      <c r="H977">
        <v>1.0999999999999999E-2</v>
      </c>
      <c r="I977" t="s">
        <v>11</v>
      </c>
      <c r="J977" t="s">
        <v>12</v>
      </c>
      <c r="K977" t="s">
        <v>13</v>
      </c>
    </row>
    <row r="978" spans="1:11" x14ac:dyDescent="0.25">
      <c r="A978">
        <v>47</v>
      </c>
      <c r="B978">
        <v>0</v>
      </c>
      <c r="C978">
        <v>75</v>
      </c>
      <c r="D978">
        <v>157</v>
      </c>
      <c r="E978">
        <v>87</v>
      </c>
      <c r="F978">
        <v>238</v>
      </c>
      <c r="G978">
        <v>4.84</v>
      </c>
      <c r="H978">
        <v>3.0000000000000001E-3</v>
      </c>
      <c r="I978" t="s">
        <v>11</v>
      </c>
      <c r="J978" t="s">
        <v>12</v>
      </c>
      <c r="K978" t="s">
        <v>13</v>
      </c>
    </row>
    <row r="979" spans="1:11" x14ac:dyDescent="0.25">
      <c r="A979">
        <v>71</v>
      </c>
      <c r="B979">
        <v>0</v>
      </c>
      <c r="C979">
        <v>82</v>
      </c>
      <c r="D979">
        <v>164</v>
      </c>
      <c r="E979">
        <v>90</v>
      </c>
      <c r="F979">
        <v>96</v>
      </c>
      <c r="G979">
        <v>3.72</v>
      </c>
      <c r="H979">
        <v>0.02</v>
      </c>
      <c r="I979" t="s">
        <v>14</v>
      </c>
      <c r="J979" t="s">
        <v>15</v>
      </c>
      <c r="K979" t="s">
        <v>16</v>
      </c>
    </row>
    <row r="980" spans="1:11" x14ac:dyDescent="0.25">
      <c r="A980">
        <v>55</v>
      </c>
      <c r="B980">
        <v>1</v>
      </c>
      <c r="C980">
        <v>83</v>
      </c>
      <c r="D980">
        <v>94</v>
      </c>
      <c r="E980">
        <v>80</v>
      </c>
      <c r="F980">
        <v>133</v>
      </c>
      <c r="G980">
        <v>2.4300000000000002</v>
      </c>
      <c r="H980">
        <v>1.47</v>
      </c>
      <c r="I980" t="s">
        <v>14</v>
      </c>
      <c r="J980" t="s">
        <v>15</v>
      </c>
      <c r="K980" t="s">
        <v>16</v>
      </c>
    </row>
    <row r="981" spans="1:11" x14ac:dyDescent="0.25">
      <c r="A981">
        <v>63</v>
      </c>
      <c r="B981">
        <v>1</v>
      </c>
      <c r="C981">
        <v>103</v>
      </c>
      <c r="D981">
        <v>170</v>
      </c>
      <c r="E981">
        <v>90</v>
      </c>
      <c r="F981">
        <v>136</v>
      </c>
      <c r="G981">
        <v>2.73</v>
      </c>
      <c r="H981">
        <v>2.5999999999999999E-2</v>
      </c>
      <c r="I981" t="s">
        <v>14</v>
      </c>
      <c r="J981" t="s">
        <v>15</v>
      </c>
      <c r="K981" t="s">
        <v>16</v>
      </c>
    </row>
    <row r="982" spans="1:11" x14ac:dyDescent="0.25">
      <c r="A982">
        <v>65</v>
      </c>
      <c r="B982">
        <v>1</v>
      </c>
      <c r="C982">
        <v>62</v>
      </c>
      <c r="D982">
        <v>76</v>
      </c>
      <c r="E982">
        <v>55</v>
      </c>
      <c r="F982">
        <v>113</v>
      </c>
      <c r="G982">
        <v>1.67</v>
      </c>
      <c r="H982">
        <v>2.3E-2</v>
      </c>
      <c r="I982" t="s">
        <v>14</v>
      </c>
      <c r="J982" t="s">
        <v>15</v>
      </c>
      <c r="K982" t="s">
        <v>16</v>
      </c>
    </row>
    <row r="983" spans="1:11" x14ac:dyDescent="0.25">
      <c r="A983">
        <v>21</v>
      </c>
      <c r="B983">
        <v>1</v>
      </c>
      <c r="C983">
        <v>97</v>
      </c>
      <c r="D983">
        <v>150</v>
      </c>
      <c r="E983">
        <v>78</v>
      </c>
      <c r="F983">
        <v>98</v>
      </c>
      <c r="G983">
        <v>10.75</v>
      </c>
      <c r="H983">
        <v>0.60199999999999998</v>
      </c>
      <c r="I983" t="s">
        <v>14</v>
      </c>
      <c r="J983" t="s">
        <v>15</v>
      </c>
      <c r="K983" t="s">
        <v>16</v>
      </c>
    </row>
    <row r="984" spans="1:11" x14ac:dyDescent="0.25">
      <c r="A984">
        <v>60</v>
      </c>
      <c r="B984">
        <v>0</v>
      </c>
      <c r="C984">
        <v>75</v>
      </c>
      <c r="D984">
        <v>125</v>
      </c>
      <c r="E984">
        <v>73</v>
      </c>
      <c r="F984">
        <v>91</v>
      </c>
      <c r="G984">
        <v>5.01</v>
      </c>
      <c r="H984">
        <v>3.0000000000000001E-3</v>
      </c>
      <c r="I984" t="s">
        <v>14</v>
      </c>
      <c r="J984" t="s">
        <v>15</v>
      </c>
      <c r="K984" t="s">
        <v>16</v>
      </c>
    </row>
    <row r="985" spans="1:11" x14ac:dyDescent="0.25">
      <c r="A985">
        <v>50</v>
      </c>
      <c r="B985">
        <v>0</v>
      </c>
      <c r="C985">
        <v>81</v>
      </c>
      <c r="D985">
        <v>124</v>
      </c>
      <c r="E985">
        <v>75</v>
      </c>
      <c r="F985">
        <v>114</v>
      </c>
      <c r="G985">
        <v>0.32100000000000001</v>
      </c>
      <c r="H985">
        <v>3.0000000000000001E-3</v>
      </c>
      <c r="I985" t="s">
        <v>11</v>
      </c>
      <c r="J985" t="s">
        <v>17</v>
      </c>
      <c r="K985" t="s">
        <v>18</v>
      </c>
    </row>
    <row r="986" spans="1:11" x14ac:dyDescent="0.25">
      <c r="A986">
        <v>43</v>
      </c>
      <c r="B986">
        <v>1</v>
      </c>
      <c r="C986">
        <v>75</v>
      </c>
      <c r="D986">
        <v>116</v>
      </c>
      <c r="E986">
        <v>72</v>
      </c>
      <c r="F986">
        <v>96</v>
      </c>
      <c r="G986">
        <v>2.13</v>
      </c>
      <c r="H986">
        <v>4.0000000000000001E-3</v>
      </c>
      <c r="I986" t="s">
        <v>11</v>
      </c>
      <c r="J986" t="s">
        <v>17</v>
      </c>
      <c r="K986" t="s">
        <v>18</v>
      </c>
    </row>
    <row r="987" spans="1:11" x14ac:dyDescent="0.25">
      <c r="A987">
        <v>62</v>
      </c>
      <c r="B987">
        <v>1</v>
      </c>
      <c r="C987">
        <v>89</v>
      </c>
      <c r="D987">
        <v>116</v>
      </c>
      <c r="E987">
        <v>68</v>
      </c>
      <c r="F987">
        <v>149</v>
      </c>
      <c r="G987">
        <v>3.63</v>
      </c>
      <c r="H987">
        <v>0.152</v>
      </c>
      <c r="I987" t="s">
        <v>14</v>
      </c>
      <c r="J987" t="s">
        <v>15</v>
      </c>
      <c r="K987" t="s">
        <v>16</v>
      </c>
    </row>
    <row r="988" spans="1:11" x14ac:dyDescent="0.25">
      <c r="A988">
        <v>66</v>
      </c>
      <c r="B988">
        <v>1</v>
      </c>
      <c r="C988">
        <v>66</v>
      </c>
      <c r="D988">
        <v>160</v>
      </c>
      <c r="E988">
        <v>83</v>
      </c>
      <c r="F988">
        <v>103</v>
      </c>
      <c r="G988">
        <v>71.77</v>
      </c>
      <c r="H988">
        <v>1.4999999999999999E-2</v>
      </c>
      <c r="I988" t="s">
        <v>14</v>
      </c>
      <c r="J988" t="s">
        <v>15</v>
      </c>
      <c r="K988" t="s">
        <v>16</v>
      </c>
    </row>
    <row r="989" spans="1:11" x14ac:dyDescent="0.25">
      <c r="A989">
        <v>52</v>
      </c>
      <c r="B989">
        <v>1</v>
      </c>
      <c r="C989">
        <v>60</v>
      </c>
      <c r="D989">
        <v>117</v>
      </c>
      <c r="E989">
        <v>68</v>
      </c>
      <c r="F989">
        <v>110</v>
      </c>
      <c r="G989">
        <v>1.04</v>
      </c>
      <c r="H989">
        <v>0.81</v>
      </c>
      <c r="I989" t="s">
        <v>14</v>
      </c>
      <c r="J989" t="s">
        <v>15</v>
      </c>
      <c r="K989" t="s">
        <v>16</v>
      </c>
    </row>
    <row r="990" spans="1:11" x14ac:dyDescent="0.25">
      <c r="A990">
        <v>57</v>
      </c>
      <c r="B990">
        <v>1</v>
      </c>
      <c r="C990">
        <v>95</v>
      </c>
      <c r="D990">
        <v>129</v>
      </c>
      <c r="E990">
        <v>77</v>
      </c>
      <c r="F990">
        <v>251</v>
      </c>
      <c r="G990">
        <v>4.34</v>
      </c>
      <c r="H990">
        <v>10.3</v>
      </c>
      <c r="I990" t="s">
        <v>14</v>
      </c>
      <c r="J990" t="s">
        <v>15</v>
      </c>
      <c r="K990" t="s">
        <v>16</v>
      </c>
    </row>
    <row r="991" spans="1:11" x14ac:dyDescent="0.25">
      <c r="A991">
        <v>55</v>
      </c>
      <c r="B991">
        <v>1</v>
      </c>
      <c r="C991">
        <v>94</v>
      </c>
      <c r="D991">
        <v>98</v>
      </c>
      <c r="E991">
        <v>46</v>
      </c>
      <c r="F991">
        <v>87</v>
      </c>
      <c r="G991">
        <v>1.93</v>
      </c>
      <c r="H991">
        <v>0.01</v>
      </c>
      <c r="I991" t="s">
        <v>11</v>
      </c>
      <c r="J991" t="s">
        <v>17</v>
      </c>
      <c r="K991" t="s">
        <v>18</v>
      </c>
    </row>
    <row r="992" spans="1:11" x14ac:dyDescent="0.25">
      <c r="A992">
        <v>43</v>
      </c>
      <c r="B992">
        <v>0</v>
      </c>
      <c r="C992">
        <v>64</v>
      </c>
      <c r="D992">
        <v>160</v>
      </c>
      <c r="E992">
        <v>77</v>
      </c>
      <c r="F992">
        <v>191</v>
      </c>
      <c r="G992">
        <v>1.1499999999999999</v>
      </c>
      <c r="H992">
        <v>1.0999999999999999E-2</v>
      </c>
      <c r="I992" t="s">
        <v>11</v>
      </c>
      <c r="J992" t="s">
        <v>12</v>
      </c>
      <c r="K992" t="s">
        <v>13</v>
      </c>
    </row>
    <row r="993" spans="1:11" x14ac:dyDescent="0.25">
      <c r="A993">
        <v>55</v>
      </c>
      <c r="B993">
        <v>1</v>
      </c>
      <c r="C993">
        <v>70</v>
      </c>
      <c r="D993">
        <v>120</v>
      </c>
      <c r="E993">
        <v>55</v>
      </c>
      <c r="F993">
        <v>334</v>
      </c>
      <c r="G993">
        <v>2.4900000000000002</v>
      </c>
      <c r="H993">
        <v>8.0000000000000002E-3</v>
      </c>
      <c r="I993" t="s">
        <v>11</v>
      </c>
      <c r="J993" t="s">
        <v>12</v>
      </c>
      <c r="K993" t="s">
        <v>13</v>
      </c>
    </row>
    <row r="994" spans="1:11" x14ac:dyDescent="0.25">
      <c r="A994">
        <v>72</v>
      </c>
      <c r="B994">
        <v>0</v>
      </c>
      <c r="C994">
        <v>64</v>
      </c>
      <c r="D994">
        <v>112</v>
      </c>
      <c r="E994">
        <v>65</v>
      </c>
      <c r="F994">
        <v>109</v>
      </c>
      <c r="G994">
        <v>1.32</v>
      </c>
      <c r="H994">
        <v>7.5999999999999998E-2</v>
      </c>
      <c r="I994" t="s">
        <v>14</v>
      </c>
      <c r="J994" t="s">
        <v>15</v>
      </c>
      <c r="K994" t="s">
        <v>16</v>
      </c>
    </row>
    <row r="995" spans="1:11" x14ac:dyDescent="0.25">
      <c r="A995">
        <v>75</v>
      </c>
      <c r="B995">
        <v>0</v>
      </c>
      <c r="C995">
        <v>75</v>
      </c>
      <c r="D995">
        <v>134</v>
      </c>
      <c r="E995">
        <v>85</v>
      </c>
      <c r="F995">
        <v>201</v>
      </c>
      <c r="G995">
        <v>1.24</v>
      </c>
      <c r="H995">
        <v>7.0000000000000001E-3</v>
      </c>
      <c r="I995" t="s">
        <v>11</v>
      </c>
      <c r="J995" t="s">
        <v>12</v>
      </c>
      <c r="K995" t="s">
        <v>13</v>
      </c>
    </row>
    <row r="996" spans="1:11" x14ac:dyDescent="0.25">
      <c r="A996">
        <v>48</v>
      </c>
      <c r="B996">
        <v>1</v>
      </c>
      <c r="C996">
        <v>61</v>
      </c>
      <c r="D996">
        <v>112</v>
      </c>
      <c r="E996">
        <v>58</v>
      </c>
      <c r="F996">
        <v>101</v>
      </c>
      <c r="G996">
        <v>31.85</v>
      </c>
      <c r="H996">
        <v>1.2E-2</v>
      </c>
      <c r="I996" t="s">
        <v>14</v>
      </c>
      <c r="J996" t="s">
        <v>15</v>
      </c>
      <c r="K996" t="s">
        <v>16</v>
      </c>
    </row>
    <row r="997" spans="1:11" x14ac:dyDescent="0.25">
      <c r="A997">
        <v>32</v>
      </c>
      <c r="B997">
        <v>1</v>
      </c>
      <c r="C997">
        <v>40</v>
      </c>
      <c r="D997">
        <v>179</v>
      </c>
      <c r="E997">
        <v>68</v>
      </c>
      <c r="F997">
        <v>167</v>
      </c>
      <c r="G997">
        <v>9.6300000000000008</v>
      </c>
      <c r="H997">
        <v>4.0000000000000001E-3</v>
      </c>
      <c r="I997" t="s">
        <v>14</v>
      </c>
      <c r="J997" t="s">
        <v>15</v>
      </c>
      <c r="K997" t="s">
        <v>16</v>
      </c>
    </row>
    <row r="998" spans="1:11" x14ac:dyDescent="0.25">
      <c r="A998">
        <v>63</v>
      </c>
      <c r="B998">
        <v>0</v>
      </c>
      <c r="C998">
        <v>60</v>
      </c>
      <c r="D998">
        <v>214</v>
      </c>
      <c r="E998">
        <v>82</v>
      </c>
      <c r="F998">
        <v>85</v>
      </c>
      <c r="G998">
        <v>1.21</v>
      </c>
      <c r="H998">
        <v>3.0000000000000001E-3</v>
      </c>
      <c r="I998" t="s">
        <v>11</v>
      </c>
      <c r="J998" t="s">
        <v>12</v>
      </c>
      <c r="K998" t="s">
        <v>13</v>
      </c>
    </row>
    <row r="999" spans="1:11" x14ac:dyDescent="0.25">
      <c r="A999">
        <v>86</v>
      </c>
      <c r="B999">
        <v>1</v>
      </c>
      <c r="C999">
        <v>60</v>
      </c>
      <c r="D999">
        <v>154</v>
      </c>
      <c r="E999">
        <v>81</v>
      </c>
      <c r="F999">
        <v>112</v>
      </c>
      <c r="G999">
        <v>300</v>
      </c>
      <c r="H999">
        <v>1.79</v>
      </c>
      <c r="I999" t="s">
        <v>14</v>
      </c>
      <c r="J999" t="s">
        <v>15</v>
      </c>
      <c r="K999" t="s">
        <v>16</v>
      </c>
    </row>
    <row r="1000" spans="1:11" x14ac:dyDescent="0.25">
      <c r="A1000">
        <v>40</v>
      </c>
      <c r="B1000">
        <v>0</v>
      </c>
      <c r="C1000">
        <v>61</v>
      </c>
      <c r="D1000">
        <v>160</v>
      </c>
      <c r="E1000">
        <v>95</v>
      </c>
      <c r="F1000">
        <v>123</v>
      </c>
      <c r="G1000">
        <v>11.87</v>
      </c>
      <c r="H1000">
        <v>0.03</v>
      </c>
      <c r="I1000" t="s">
        <v>14</v>
      </c>
      <c r="J1000" t="s">
        <v>15</v>
      </c>
      <c r="K1000" t="s">
        <v>16</v>
      </c>
    </row>
    <row r="1001" spans="1:11" x14ac:dyDescent="0.25">
      <c r="A1001">
        <v>29</v>
      </c>
      <c r="B1001">
        <v>0</v>
      </c>
      <c r="C1001">
        <v>74</v>
      </c>
      <c r="D1001">
        <v>223</v>
      </c>
      <c r="E1001">
        <v>118</v>
      </c>
      <c r="F1001">
        <v>86</v>
      </c>
      <c r="G1001">
        <v>4.93</v>
      </c>
      <c r="H1001">
        <v>3.0000000000000001E-3</v>
      </c>
      <c r="I1001" t="s">
        <v>14</v>
      </c>
      <c r="J1001" t="s">
        <v>15</v>
      </c>
      <c r="K1001" t="s">
        <v>16</v>
      </c>
    </row>
    <row r="1002" spans="1:11" x14ac:dyDescent="0.25">
      <c r="A1002">
        <v>50</v>
      </c>
      <c r="B1002">
        <v>1</v>
      </c>
      <c r="C1002">
        <v>67</v>
      </c>
      <c r="D1002">
        <v>101</v>
      </c>
      <c r="E1002">
        <v>69</v>
      </c>
      <c r="F1002">
        <v>177</v>
      </c>
      <c r="G1002">
        <v>4.67</v>
      </c>
      <c r="H1002">
        <v>1.6E-2</v>
      </c>
      <c r="I1002" t="s">
        <v>14</v>
      </c>
      <c r="J1002" t="s">
        <v>15</v>
      </c>
      <c r="K1002" t="s">
        <v>16</v>
      </c>
    </row>
    <row r="1003" spans="1:11" x14ac:dyDescent="0.25">
      <c r="A1003">
        <v>42</v>
      </c>
      <c r="B1003">
        <v>1</v>
      </c>
      <c r="C1003">
        <v>60</v>
      </c>
      <c r="D1003">
        <v>166</v>
      </c>
      <c r="E1003">
        <v>90</v>
      </c>
      <c r="F1003">
        <v>90</v>
      </c>
      <c r="G1003">
        <v>3.4</v>
      </c>
      <c r="H1003">
        <v>1.4E-2</v>
      </c>
      <c r="I1003" t="s">
        <v>11</v>
      </c>
      <c r="J1003" t="s">
        <v>12</v>
      </c>
      <c r="K1003" t="s">
        <v>13</v>
      </c>
    </row>
    <row r="1004" spans="1:11" x14ac:dyDescent="0.25">
      <c r="A1004">
        <v>50</v>
      </c>
      <c r="B1004">
        <v>1</v>
      </c>
      <c r="C1004">
        <v>60</v>
      </c>
      <c r="D1004">
        <v>150</v>
      </c>
      <c r="E1004">
        <v>83</v>
      </c>
      <c r="F1004">
        <v>125</v>
      </c>
      <c r="G1004">
        <v>2.67</v>
      </c>
      <c r="H1004">
        <v>3.0000000000000001E-3</v>
      </c>
      <c r="I1004" t="s">
        <v>11</v>
      </c>
      <c r="J1004" t="s">
        <v>12</v>
      </c>
      <c r="K1004" t="s">
        <v>13</v>
      </c>
    </row>
    <row r="1005" spans="1:11" x14ac:dyDescent="0.25">
      <c r="A1005">
        <v>68</v>
      </c>
      <c r="B1005">
        <v>1</v>
      </c>
      <c r="C1005">
        <v>60</v>
      </c>
      <c r="D1005">
        <v>199</v>
      </c>
      <c r="E1005">
        <v>99</v>
      </c>
      <c r="F1005">
        <v>115</v>
      </c>
      <c r="G1005">
        <v>2.67</v>
      </c>
      <c r="H1005">
        <v>10</v>
      </c>
      <c r="I1005" t="s">
        <v>14</v>
      </c>
      <c r="J1005" t="s">
        <v>15</v>
      </c>
      <c r="K1005" t="s">
        <v>16</v>
      </c>
    </row>
    <row r="1006" spans="1:11" x14ac:dyDescent="0.25">
      <c r="A1006">
        <v>72</v>
      </c>
      <c r="B1006">
        <v>0</v>
      </c>
      <c r="C1006">
        <v>94</v>
      </c>
      <c r="D1006">
        <v>122</v>
      </c>
      <c r="E1006">
        <v>67</v>
      </c>
      <c r="F1006">
        <v>392</v>
      </c>
      <c r="G1006">
        <v>1.0900000000000001</v>
      </c>
      <c r="H1006">
        <v>1.6E-2</v>
      </c>
      <c r="I1006" t="s">
        <v>14</v>
      </c>
      <c r="J1006" t="s">
        <v>15</v>
      </c>
      <c r="K1006" t="s">
        <v>16</v>
      </c>
    </row>
    <row r="1007" spans="1:11" x14ac:dyDescent="0.25">
      <c r="A1007">
        <v>68</v>
      </c>
      <c r="B1007">
        <v>1</v>
      </c>
      <c r="C1007">
        <v>76</v>
      </c>
      <c r="D1007">
        <v>120</v>
      </c>
      <c r="E1007">
        <v>70</v>
      </c>
      <c r="F1007">
        <v>147</v>
      </c>
      <c r="G1007">
        <v>1.87</v>
      </c>
      <c r="H1007">
        <v>3.5999999999999997E-2</v>
      </c>
      <c r="I1007" t="s">
        <v>14</v>
      </c>
      <c r="J1007" t="s">
        <v>15</v>
      </c>
      <c r="K1007" t="s">
        <v>16</v>
      </c>
    </row>
    <row r="1008" spans="1:11" x14ac:dyDescent="0.25">
      <c r="A1008">
        <v>60</v>
      </c>
      <c r="B1008">
        <v>1</v>
      </c>
      <c r="C1008">
        <v>81</v>
      </c>
      <c r="D1008">
        <v>118</v>
      </c>
      <c r="E1008">
        <v>66</v>
      </c>
      <c r="F1008">
        <v>87</v>
      </c>
      <c r="G1008">
        <v>3.96</v>
      </c>
      <c r="H1008">
        <v>2.9000000000000001E-2</v>
      </c>
      <c r="I1008" t="s">
        <v>14</v>
      </c>
      <c r="J1008" t="s">
        <v>15</v>
      </c>
      <c r="K1008" t="s">
        <v>16</v>
      </c>
    </row>
    <row r="1009" spans="1:11" x14ac:dyDescent="0.25">
      <c r="A1009">
        <v>40</v>
      </c>
      <c r="B1009">
        <v>1</v>
      </c>
      <c r="C1009">
        <v>73</v>
      </c>
      <c r="D1009">
        <v>114</v>
      </c>
      <c r="E1009">
        <v>68</v>
      </c>
      <c r="F1009">
        <v>90</v>
      </c>
      <c r="G1009">
        <v>1.4</v>
      </c>
      <c r="H1009">
        <v>2.1999999999999999E-2</v>
      </c>
      <c r="I1009" t="s">
        <v>14</v>
      </c>
      <c r="J1009" t="s">
        <v>15</v>
      </c>
      <c r="K1009" t="s">
        <v>16</v>
      </c>
    </row>
    <row r="1010" spans="1:11" x14ac:dyDescent="0.25">
      <c r="A1010">
        <v>27</v>
      </c>
      <c r="B1010">
        <v>1</v>
      </c>
      <c r="C1010">
        <v>94</v>
      </c>
      <c r="D1010">
        <v>157</v>
      </c>
      <c r="E1010">
        <v>79</v>
      </c>
      <c r="F1010">
        <v>141</v>
      </c>
      <c r="G1010">
        <v>6.25</v>
      </c>
      <c r="H1010">
        <v>3.0000000000000001E-3</v>
      </c>
      <c r="I1010" t="s">
        <v>14</v>
      </c>
      <c r="J1010" t="s">
        <v>15</v>
      </c>
      <c r="K1010" t="s">
        <v>16</v>
      </c>
    </row>
    <row r="1011" spans="1:11" x14ac:dyDescent="0.25">
      <c r="A1011">
        <v>55</v>
      </c>
      <c r="B1011">
        <v>0</v>
      </c>
      <c r="C1011">
        <v>72</v>
      </c>
      <c r="D1011">
        <v>107</v>
      </c>
      <c r="E1011">
        <v>86</v>
      </c>
      <c r="F1011">
        <v>147</v>
      </c>
      <c r="G1011">
        <v>3.46</v>
      </c>
      <c r="H1011">
        <v>3.0000000000000001E-3</v>
      </c>
      <c r="I1011" t="s">
        <v>11</v>
      </c>
      <c r="J1011" t="s">
        <v>17</v>
      </c>
      <c r="K1011" t="s">
        <v>18</v>
      </c>
    </row>
    <row r="1012" spans="1:11" x14ac:dyDescent="0.25">
      <c r="A1012">
        <v>35</v>
      </c>
      <c r="B1012">
        <v>1</v>
      </c>
      <c r="C1012">
        <v>60</v>
      </c>
      <c r="D1012">
        <v>109</v>
      </c>
      <c r="E1012">
        <v>65</v>
      </c>
      <c r="F1012">
        <v>222</v>
      </c>
      <c r="G1012">
        <v>3.27</v>
      </c>
      <c r="H1012">
        <v>3.0000000000000001E-3</v>
      </c>
      <c r="I1012" t="s">
        <v>11</v>
      </c>
      <c r="J1012" t="s">
        <v>12</v>
      </c>
      <c r="K1012" t="s">
        <v>13</v>
      </c>
    </row>
    <row r="1013" spans="1:11" x14ac:dyDescent="0.25">
      <c r="A1013">
        <v>75</v>
      </c>
      <c r="B1013">
        <v>0</v>
      </c>
      <c r="C1013">
        <v>92</v>
      </c>
      <c r="D1013">
        <v>151</v>
      </c>
      <c r="E1013">
        <v>78</v>
      </c>
      <c r="F1013">
        <v>174</v>
      </c>
      <c r="G1013">
        <v>3.87</v>
      </c>
      <c r="H1013">
        <v>2.8000000000000001E-2</v>
      </c>
      <c r="I1013" t="s">
        <v>14</v>
      </c>
      <c r="J1013" t="s">
        <v>15</v>
      </c>
      <c r="K1013" t="s">
        <v>16</v>
      </c>
    </row>
    <row r="1014" spans="1:11" x14ac:dyDescent="0.25">
      <c r="A1014">
        <v>65</v>
      </c>
      <c r="B1014">
        <v>1</v>
      </c>
      <c r="C1014">
        <v>135</v>
      </c>
      <c r="D1014">
        <v>98</v>
      </c>
      <c r="E1014">
        <v>60</v>
      </c>
      <c r="F1014">
        <v>162</v>
      </c>
      <c r="G1014">
        <v>7.67</v>
      </c>
      <c r="H1014">
        <v>2.5000000000000001E-2</v>
      </c>
      <c r="I1014" t="s">
        <v>14</v>
      </c>
      <c r="J1014" t="s">
        <v>15</v>
      </c>
      <c r="K1014" t="s">
        <v>16</v>
      </c>
    </row>
    <row r="1015" spans="1:11" x14ac:dyDescent="0.25">
      <c r="A1015">
        <v>37</v>
      </c>
      <c r="B1015">
        <v>0</v>
      </c>
      <c r="C1015">
        <v>76</v>
      </c>
      <c r="D1015">
        <v>109</v>
      </c>
      <c r="E1015">
        <v>85</v>
      </c>
      <c r="F1015">
        <v>219</v>
      </c>
      <c r="G1015">
        <v>2.5499999999999998</v>
      </c>
      <c r="H1015">
        <v>3.0000000000000001E-3</v>
      </c>
      <c r="I1015" t="s">
        <v>11</v>
      </c>
      <c r="J1015" t="s">
        <v>12</v>
      </c>
      <c r="K1015" t="s">
        <v>13</v>
      </c>
    </row>
    <row r="1016" spans="1:11" x14ac:dyDescent="0.25">
      <c r="A1016">
        <v>33</v>
      </c>
      <c r="B1016">
        <v>0</v>
      </c>
      <c r="C1016">
        <v>63</v>
      </c>
      <c r="D1016">
        <v>110</v>
      </c>
      <c r="E1016">
        <v>68</v>
      </c>
      <c r="F1016">
        <v>189</v>
      </c>
      <c r="G1016">
        <v>2.52</v>
      </c>
      <c r="H1016">
        <v>5.0000000000000001E-3</v>
      </c>
      <c r="I1016" t="s">
        <v>11</v>
      </c>
      <c r="J1016" t="s">
        <v>17</v>
      </c>
      <c r="K1016" t="s">
        <v>18</v>
      </c>
    </row>
    <row r="1017" spans="1:11" x14ac:dyDescent="0.25">
      <c r="A1017">
        <v>61</v>
      </c>
      <c r="B1017">
        <v>1</v>
      </c>
      <c r="C1017">
        <v>63</v>
      </c>
      <c r="D1017">
        <v>104</v>
      </c>
      <c r="E1017">
        <v>63</v>
      </c>
      <c r="F1017">
        <v>193</v>
      </c>
      <c r="G1017">
        <v>4.87</v>
      </c>
      <c r="H1017">
        <v>4.5999999999999999E-2</v>
      </c>
      <c r="I1017" t="s">
        <v>14</v>
      </c>
      <c r="J1017" t="s">
        <v>15</v>
      </c>
      <c r="K1017" t="s">
        <v>16</v>
      </c>
    </row>
    <row r="1018" spans="1:11" x14ac:dyDescent="0.25">
      <c r="A1018">
        <v>63</v>
      </c>
      <c r="B1018">
        <v>1</v>
      </c>
      <c r="C1018">
        <v>64</v>
      </c>
      <c r="D1018">
        <v>106</v>
      </c>
      <c r="E1018">
        <v>68</v>
      </c>
      <c r="F1018">
        <v>85</v>
      </c>
      <c r="G1018">
        <v>2.39</v>
      </c>
      <c r="H1018">
        <v>1.2E-2</v>
      </c>
      <c r="I1018" t="s">
        <v>11</v>
      </c>
      <c r="J1018" t="s">
        <v>17</v>
      </c>
      <c r="K1018" t="s">
        <v>18</v>
      </c>
    </row>
    <row r="1019" spans="1:11" x14ac:dyDescent="0.25">
      <c r="A1019">
        <v>70</v>
      </c>
      <c r="B1019">
        <v>0</v>
      </c>
      <c r="C1019">
        <v>61</v>
      </c>
      <c r="D1019">
        <v>136</v>
      </c>
      <c r="E1019">
        <v>70</v>
      </c>
      <c r="F1019">
        <v>87</v>
      </c>
      <c r="G1019">
        <v>2.94</v>
      </c>
      <c r="H1019">
        <v>3.6999999999999998E-2</v>
      </c>
      <c r="I1019" t="s">
        <v>14</v>
      </c>
      <c r="J1019" t="s">
        <v>15</v>
      </c>
      <c r="K1019" t="s">
        <v>16</v>
      </c>
    </row>
    <row r="1020" spans="1:11" x14ac:dyDescent="0.25">
      <c r="A1020">
        <v>65</v>
      </c>
      <c r="B1020">
        <v>1</v>
      </c>
      <c r="C1020">
        <v>58</v>
      </c>
      <c r="D1020">
        <v>156</v>
      </c>
      <c r="E1020">
        <v>76</v>
      </c>
      <c r="F1020">
        <v>111</v>
      </c>
      <c r="G1020">
        <v>1.79</v>
      </c>
      <c r="H1020">
        <v>3.0000000000000001E-3</v>
      </c>
      <c r="I1020" t="s">
        <v>11</v>
      </c>
      <c r="J1020" t="s">
        <v>12</v>
      </c>
      <c r="K1020" t="s">
        <v>13</v>
      </c>
    </row>
    <row r="1021" spans="1:11" x14ac:dyDescent="0.25">
      <c r="A1021">
        <v>27</v>
      </c>
      <c r="B1021">
        <v>1</v>
      </c>
      <c r="C1021">
        <v>60</v>
      </c>
      <c r="D1021">
        <v>166</v>
      </c>
      <c r="E1021">
        <v>82</v>
      </c>
      <c r="F1021">
        <v>181</v>
      </c>
      <c r="G1021">
        <v>1.0900000000000001</v>
      </c>
      <c r="H1021">
        <v>3.0000000000000001E-3</v>
      </c>
      <c r="I1021" t="s">
        <v>11</v>
      </c>
      <c r="J1021" t="s">
        <v>12</v>
      </c>
      <c r="K1021" t="s">
        <v>13</v>
      </c>
    </row>
    <row r="1022" spans="1:11" x14ac:dyDescent="0.25">
      <c r="A1022">
        <v>42</v>
      </c>
      <c r="B1022">
        <v>0</v>
      </c>
      <c r="C1022">
        <v>65</v>
      </c>
      <c r="D1022">
        <v>155</v>
      </c>
      <c r="E1022">
        <v>75</v>
      </c>
      <c r="F1022">
        <v>387</v>
      </c>
      <c r="G1022">
        <v>1.08</v>
      </c>
      <c r="H1022">
        <v>4.0000000000000001E-3</v>
      </c>
      <c r="I1022" t="s">
        <v>11</v>
      </c>
      <c r="J1022" t="s">
        <v>12</v>
      </c>
      <c r="K1022" t="s">
        <v>13</v>
      </c>
    </row>
    <row r="1023" spans="1:11" x14ac:dyDescent="0.25">
      <c r="A1023">
        <v>61</v>
      </c>
      <c r="B1023">
        <v>0</v>
      </c>
      <c r="C1023">
        <v>93</v>
      </c>
      <c r="D1023">
        <v>120</v>
      </c>
      <c r="E1023">
        <v>71</v>
      </c>
      <c r="F1023">
        <v>121</v>
      </c>
      <c r="G1023">
        <v>79.62</v>
      </c>
      <c r="H1023">
        <v>7.0000000000000001E-3</v>
      </c>
      <c r="I1023" t="s">
        <v>14</v>
      </c>
      <c r="J1023" t="s">
        <v>15</v>
      </c>
      <c r="K1023" t="s">
        <v>16</v>
      </c>
    </row>
    <row r="1024" spans="1:11" x14ac:dyDescent="0.25">
      <c r="A1024">
        <v>28</v>
      </c>
      <c r="B1024">
        <v>0</v>
      </c>
      <c r="C1024">
        <v>96</v>
      </c>
      <c r="D1024">
        <v>105</v>
      </c>
      <c r="E1024">
        <v>75</v>
      </c>
      <c r="F1024">
        <v>294</v>
      </c>
      <c r="G1024">
        <v>1.45</v>
      </c>
      <c r="H1024">
        <v>3.0000000000000001E-3</v>
      </c>
      <c r="I1024" t="s">
        <v>11</v>
      </c>
      <c r="J1024" t="s">
        <v>12</v>
      </c>
      <c r="K1024" t="s">
        <v>13</v>
      </c>
    </row>
    <row r="1025" spans="1:11" x14ac:dyDescent="0.25">
      <c r="A1025">
        <v>77</v>
      </c>
      <c r="B1025">
        <v>0</v>
      </c>
      <c r="C1025">
        <v>94</v>
      </c>
      <c r="D1025">
        <v>91</v>
      </c>
      <c r="E1025">
        <v>52</v>
      </c>
      <c r="F1025">
        <v>116</v>
      </c>
      <c r="G1025">
        <v>1.42</v>
      </c>
      <c r="H1025">
        <v>2.5999999999999999E-2</v>
      </c>
      <c r="I1025" t="s">
        <v>14</v>
      </c>
      <c r="J1025" t="s">
        <v>15</v>
      </c>
      <c r="K1025" t="s">
        <v>16</v>
      </c>
    </row>
    <row r="1026" spans="1:11" x14ac:dyDescent="0.25">
      <c r="A1026">
        <v>65</v>
      </c>
      <c r="B1026">
        <v>1</v>
      </c>
      <c r="C1026">
        <v>36</v>
      </c>
      <c r="D1026">
        <v>106</v>
      </c>
      <c r="E1026">
        <v>58</v>
      </c>
      <c r="F1026">
        <v>88</v>
      </c>
      <c r="G1026">
        <v>1.25</v>
      </c>
      <c r="H1026">
        <v>8.7999999999999995E-2</v>
      </c>
      <c r="I1026" t="s">
        <v>14</v>
      </c>
      <c r="J1026" t="s">
        <v>15</v>
      </c>
      <c r="K1026" t="s">
        <v>16</v>
      </c>
    </row>
    <row r="1027" spans="1:11" x14ac:dyDescent="0.25">
      <c r="A1027">
        <v>40</v>
      </c>
      <c r="B1027">
        <v>1</v>
      </c>
      <c r="C1027">
        <v>95</v>
      </c>
      <c r="D1027">
        <v>101</v>
      </c>
      <c r="E1027">
        <v>76</v>
      </c>
      <c r="F1027">
        <v>167</v>
      </c>
      <c r="G1027">
        <v>3.57</v>
      </c>
      <c r="H1027">
        <v>2.9000000000000001E-2</v>
      </c>
      <c r="I1027" t="s">
        <v>14</v>
      </c>
      <c r="J1027" t="s">
        <v>15</v>
      </c>
      <c r="K1027" t="s">
        <v>16</v>
      </c>
    </row>
    <row r="1028" spans="1:11" x14ac:dyDescent="0.25">
      <c r="A1028">
        <v>64</v>
      </c>
      <c r="B1028">
        <v>1</v>
      </c>
      <c r="C1028">
        <v>67</v>
      </c>
      <c r="D1028">
        <v>120</v>
      </c>
      <c r="E1028">
        <v>60</v>
      </c>
      <c r="F1028">
        <v>240</v>
      </c>
      <c r="G1028">
        <v>5.22</v>
      </c>
      <c r="H1028">
        <v>8.9999999999999993E-3</v>
      </c>
      <c r="I1028" t="s">
        <v>11</v>
      </c>
      <c r="J1028" t="s">
        <v>12</v>
      </c>
      <c r="K1028" t="s">
        <v>13</v>
      </c>
    </row>
    <row r="1029" spans="1:11" x14ac:dyDescent="0.25">
      <c r="A1029">
        <v>48</v>
      </c>
      <c r="B1029">
        <v>1</v>
      </c>
      <c r="C1029">
        <v>92</v>
      </c>
      <c r="D1029">
        <v>147</v>
      </c>
      <c r="E1029">
        <v>78</v>
      </c>
      <c r="F1029">
        <v>132</v>
      </c>
      <c r="G1029">
        <v>32.53</v>
      </c>
      <c r="H1029">
        <v>3.0000000000000001E-3</v>
      </c>
      <c r="I1029" t="s">
        <v>14</v>
      </c>
      <c r="J1029" t="s">
        <v>15</v>
      </c>
      <c r="K1029" t="s">
        <v>16</v>
      </c>
    </row>
    <row r="1030" spans="1:11" x14ac:dyDescent="0.25">
      <c r="A1030">
        <v>68</v>
      </c>
      <c r="B1030">
        <v>1</v>
      </c>
      <c r="C1030">
        <v>89</v>
      </c>
      <c r="D1030">
        <v>145</v>
      </c>
      <c r="E1030">
        <v>68</v>
      </c>
      <c r="F1030">
        <v>134</v>
      </c>
      <c r="G1030">
        <v>0.70599999999999996</v>
      </c>
      <c r="H1030">
        <v>10</v>
      </c>
      <c r="I1030" t="s">
        <v>14</v>
      </c>
      <c r="J1030" t="s">
        <v>15</v>
      </c>
      <c r="K1030" t="s">
        <v>16</v>
      </c>
    </row>
    <row r="1031" spans="1:11" x14ac:dyDescent="0.25">
      <c r="A1031">
        <v>61</v>
      </c>
      <c r="B1031">
        <v>1</v>
      </c>
      <c r="C1031">
        <v>90</v>
      </c>
      <c r="D1031">
        <v>150</v>
      </c>
      <c r="E1031">
        <v>84</v>
      </c>
      <c r="F1031">
        <v>159</v>
      </c>
      <c r="G1031">
        <v>3.75</v>
      </c>
      <c r="H1031">
        <v>1.43</v>
      </c>
      <c r="I1031" t="s">
        <v>14</v>
      </c>
      <c r="J1031" t="s">
        <v>15</v>
      </c>
      <c r="K1031" t="s">
        <v>16</v>
      </c>
    </row>
    <row r="1032" spans="1:11" x14ac:dyDescent="0.25">
      <c r="A1032">
        <v>67</v>
      </c>
      <c r="B1032">
        <v>0</v>
      </c>
      <c r="C1032">
        <v>88</v>
      </c>
      <c r="D1032">
        <v>152</v>
      </c>
      <c r="E1032">
        <v>87</v>
      </c>
      <c r="F1032">
        <v>115</v>
      </c>
      <c r="G1032">
        <v>2.02</v>
      </c>
      <c r="H1032">
        <v>5.0000000000000001E-3</v>
      </c>
      <c r="I1032" t="s">
        <v>11</v>
      </c>
      <c r="J1032" t="s">
        <v>12</v>
      </c>
      <c r="K1032" t="s">
        <v>13</v>
      </c>
    </row>
    <row r="1033" spans="1:11" x14ac:dyDescent="0.25">
      <c r="A1033">
        <v>63</v>
      </c>
      <c r="B1033">
        <v>1</v>
      </c>
      <c r="C1033">
        <v>88</v>
      </c>
      <c r="D1033">
        <v>155</v>
      </c>
      <c r="E1033">
        <v>85</v>
      </c>
      <c r="F1033">
        <v>81</v>
      </c>
      <c r="G1033">
        <v>1.35</v>
      </c>
      <c r="H1033">
        <v>3.2000000000000001E-2</v>
      </c>
      <c r="I1033" t="s">
        <v>14</v>
      </c>
      <c r="J1033" t="s">
        <v>15</v>
      </c>
      <c r="K1033" t="s">
        <v>16</v>
      </c>
    </row>
    <row r="1034" spans="1:11" x14ac:dyDescent="0.25">
      <c r="A1034">
        <v>54</v>
      </c>
      <c r="B1034">
        <v>1</v>
      </c>
      <c r="C1034">
        <v>83</v>
      </c>
      <c r="D1034">
        <v>153</v>
      </c>
      <c r="E1034">
        <v>91</v>
      </c>
      <c r="F1034">
        <v>266</v>
      </c>
      <c r="G1034">
        <v>1.86</v>
      </c>
      <c r="H1034">
        <v>1.2E-2</v>
      </c>
      <c r="I1034" t="s">
        <v>11</v>
      </c>
      <c r="J1034" t="s">
        <v>12</v>
      </c>
      <c r="K1034" t="s">
        <v>13</v>
      </c>
    </row>
    <row r="1035" spans="1:11" x14ac:dyDescent="0.25">
      <c r="A1035">
        <v>73</v>
      </c>
      <c r="B1035">
        <v>1</v>
      </c>
      <c r="C1035">
        <v>60</v>
      </c>
      <c r="D1035">
        <v>144</v>
      </c>
      <c r="E1035">
        <v>79</v>
      </c>
      <c r="F1035">
        <v>142</v>
      </c>
      <c r="G1035">
        <v>4.1900000000000004</v>
      </c>
      <c r="H1035">
        <v>1.4E-2</v>
      </c>
      <c r="I1035" t="s">
        <v>11</v>
      </c>
      <c r="J1035" t="s">
        <v>12</v>
      </c>
      <c r="K1035" t="s">
        <v>13</v>
      </c>
    </row>
    <row r="1036" spans="1:11" x14ac:dyDescent="0.25">
      <c r="A1036">
        <v>87</v>
      </c>
      <c r="B1036">
        <v>1</v>
      </c>
      <c r="C1036">
        <v>70</v>
      </c>
      <c r="D1036">
        <v>175</v>
      </c>
      <c r="E1036">
        <v>92</v>
      </c>
      <c r="F1036">
        <v>101</v>
      </c>
      <c r="G1036">
        <v>2.2400000000000002</v>
      </c>
      <c r="H1036">
        <v>4.1000000000000002E-2</v>
      </c>
      <c r="I1036" t="s">
        <v>14</v>
      </c>
      <c r="J1036" t="s">
        <v>15</v>
      </c>
      <c r="K1036" t="s">
        <v>16</v>
      </c>
    </row>
    <row r="1037" spans="1:11" x14ac:dyDescent="0.25">
      <c r="A1037">
        <v>50</v>
      </c>
      <c r="B1037">
        <v>1</v>
      </c>
      <c r="C1037">
        <v>74</v>
      </c>
      <c r="D1037">
        <v>208</v>
      </c>
      <c r="E1037">
        <v>100</v>
      </c>
      <c r="F1037">
        <v>244</v>
      </c>
      <c r="G1037">
        <v>3.2</v>
      </c>
      <c r="H1037">
        <v>8.0000000000000002E-3</v>
      </c>
      <c r="I1037" t="s">
        <v>11</v>
      </c>
      <c r="J1037" t="s">
        <v>12</v>
      </c>
      <c r="K1037" t="s">
        <v>13</v>
      </c>
    </row>
    <row r="1038" spans="1:11" x14ac:dyDescent="0.25">
      <c r="A1038">
        <v>72</v>
      </c>
      <c r="B1038">
        <v>0</v>
      </c>
      <c r="C1038">
        <v>75</v>
      </c>
      <c r="D1038">
        <v>160</v>
      </c>
      <c r="E1038">
        <v>70</v>
      </c>
      <c r="F1038">
        <v>130</v>
      </c>
      <c r="G1038">
        <v>8.5399999999999991</v>
      </c>
      <c r="H1038">
        <v>1.4999999999999999E-2</v>
      </c>
      <c r="I1038" t="s">
        <v>14</v>
      </c>
      <c r="J1038" t="s">
        <v>15</v>
      </c>
      <c r="K1038" t="s">
        <v>16</v>
      </c>
    </row>
    <row r="1039" spans="1:11" x14ac:dyDescent="0.25">
      <c r="A1039">
        <v>55</v>
      </c>
      <c r="B1039">
        <v>1</v>
      </c>
      <c r="C1039">
        <v>74</v>
      </c>
      <c r="D1039">
        <v>150</v>
      </c>
      <c r="E1039">
        <v>90</v>
      </c>
      <c r="F1039">
        <v>117</v>
      </c>
      <c r="G1039">
        <v>7.61</v>
      </c>
      <c r="H1039">
        <v>0.104</v>
      </c>
      <c r="I1039" t="s">
        <v>14</v>
      </c>
      <c r="J1039" t="s">
        <v>15</v>
      </c>
      <c r="K1039" t="s">
        <v>16</v>
      </c>
    </row>
    <row r="1040" spans="1:11" x14ac:dyDescent="0.25">
      <c r="A1040">
        <v>33</v>
      </c>
      <c r="B1040">
        <v>1</v>
      </c>
      <c r="C1040">
        <v>64</v>
      </c>
      <c r="D1040">
        <v>154</v>
      </c>
      <c r="E1040">
        <v>97</v>
      </c>
      <c r="F1040">
        <v>103</v>
      </c>
      <c r="G1040">
        <v>2.63</v>
      </c>
      <c r="H1040">
        <v>5.0000000000000001E-3</v>
      </c>
      <c r="I1040" t="s">
        <v>11</v>
      </c>
      <c r="J1040" t="s">
        <v>12</v>
      </c>
      <c r="K1040" t="s">
        <v>13</v>
      </c>
    </row>
    <row r="1041" spans="1:11" x14ac:dyDescent="0.25">
      <c r="A1041">
        <v>103</v>
      </c>
      <c r="B1041">
        <v>0</v>
      </c>
      <c r="C1041">
        <v>86</v>
      </c>
      <c r="D1041">
        <v>146</v>
      </c>
      <c r="E1041">
        <v>92</v>
      </c>
      <c r="F1041">
        <v>120</v>
      </c>
      <c r="G1041">
        <v>69.319999999999993</v>
      </c>
      <c r="H1041">
        <v>5.8999999999999997E-2</v>
      </c>
      <c r="I1041" t="s">
        <v>14</v>
      </c>
      <c r="J1041" t="s">
        <v>15</v>
      </c>
      <c r="K1041" t="s">
        <v>16</v>
      </c>
    </row>
    <row r="1042" spans="1:11" x14ac:dyDescent="0.25">
      <c r="A1042">
        <v>60</v>
      </c>
      <c r="B1042">
        <v>1</v>
      </c>
      <c r="C1042">
        <v>80</v>
      </c>
      <c r="D1042">
        <v>130</v>
      </c>
      <c r="E1042">
        <v>85</v>
      </c>
      <c r="F1042">
        <v>182</v>
      </c>
      <c r="G1042">
        <v>2.09</v>
      </c>
      <c r="H1042">
        <v>0.40699999999999997</v>
      </c>
      <c r="I1042" t="s">
        <v>14</v>
      </c>
      <c r="J1042" t="s">
        <v>15</v>
      </c>
      <c r="K1042" t="s">
        <v>16</v>
      </c>
    </row>
    <row r="1043" spans="1:11" x14ac:dyDescent="0.25">
      <c r="A1043">
        <v>35</v>
      </c>
      <c r="B1043">
        <v>1</v>
      </c>
      <c r="C1043">
        <v>62</v>
      </c>
      <c r="D1043">
        <v>76</v>
      </c>
      <c r="E1043">
        <v>55</v>
      </c>
      <c r="F1043">
        <v>94</v>
      </c>
      <c r="G1043">
        <v>1.93</v>
      </c>
      <c r="H1043">
        <v>3.0000000000000001E-3</v>
      </c>
      <c r="I1043" t="s">
        <v>11</v>
      </c>
      <c r="J1043" t="s">
        <v>17</v>
      </c>
      <c r="K1043" t="s">
        <v>18</v>
      </c>
    </row>
    <row r="1044" spans="1:11" x14ac:dyDescent="0.25">
      <c r="A1044">
        <v>70</v>
      </c>
      <c r="B1044">
        <v>0</v>
      </c>
      <c r="C1044">
        <v>61</v>
      </c>
      <c r="D1044">
        <v>90</v>
      </c>
      <c r="E1044">
        <v>57</v>
      </c>
      <c r="F1044">
        <v>83</v>
      </c>
      <c r="G1044">
        <v>1.33</v>
      </c>
      <c r="H1044">
        <v>8.9999999999999993E-3</v>
      </c>
      <c r="I1044" t="s">
        <v>11</v>
      </c>
      <c r="J1044" t="s">
        <v>17</v>
      </c>
      <c r="K1044" t="s">
        <v>18</v>
      </c>
    </row>
    <row r="1045" spans="1:11" x14ac:dyDescent="0.25">
      <c r="A1045">
        <v>40</v>
      </c>
      <c r="B1045">
        <v>1</v>
      </c>
      <c r="C1045">
        <v>69</v>
      </c>
      <c r="D1045">
        <v>94</v>
      </c>
      <c r="E1045">
        <v>55</v>
      </c>
      <c r="F1045">
        <v>147</v>
      </c>
      <c r="G1045">
        <v>2.85</v>
      </c>
      <c r="H1045">
        <v>2.3E-2</v>
      </c>
      <c r="I1045" t="s">
        <v>14</v>
      </c>
      <c r="J1045" t="s">
        <v>15</v>
      </c>
      <c r="K1045" t="s">
        <v>16</v>
      </c>
    </row>
    <row r="1046" spans="1:11" x14ac:dyDescent="0.25">
      <c r="A1046">
        <v>29</v>
      </c>
      <c r="B1046">
        <v>1</v>
      </c>
      <c r="C1046">
        <v>62</v>
      </c>
      <c r="D1046">
        <v>91</v>
      </c>
      <c r="E1046">
        <v>50</v>
      </c>
      <c r="F1046">
        <v>241</v>
      </c>
      <c r="G1046">
        <v>2.65</v>
      </c>
      <c r="H1046">
        <v>3.0000000000000001E-3</v>
      </c>
      <c r="I1046" t="s">
        <v>11</v>
      </c>
      <c r="J1046" t="s">
        <v>12</v>
      </c>
      <c r="K1046" t="s">
        <v>13</v>
      </c>
    </row>
    <row r="1047" spans="1:11" x14ac:dyDescent="0.25">
      <c r="A1047">
        <v>60</v>
      </c>
      <c r="B1047">
        <v>0</v>
      </c>
      <c r="C1047">
        <v>70</v>
      </c>
      <c r="D1047">
        <v>92</v>
      </c>
      <c r="E1047">
        <v>55</v>
      </c>
      <c r="F1047">
        <v>318</v>
      </c>
      <c r="G1047">
        <v>2.33</v>
      </c>
      <c r="H1047">
        <v>4.0000000000000001E-3</v>
      </c>
      <c r="I1047" t="s">
        <v>11</v>
      </c>
      <c r="J1047" t="s">
        <v>12</v>
      </c>
      <c r="K1047" t="s">
        <v>13</v>
      </c>
    </row>
    <row r="1048" spans="1:11" x14ac:dyDescent="0.25">
      <c r="A1048">
        <v>30</v>
      </c>
      <c r="B1048">
        <v>0</v>
      </c>
      <c r="C1048">
        <v>68</v>
      </c>
      <c r="D1048">
        <v>91</v>
      </c>
      <c r="E1048">
        <v>61</v>
      </c>
      <c r="F1048">
        <v>93</v>
      </c>
      <c r="G1048">
        <v>3.93</v>
      </c>
      <c r="H1048">
        <v>3.0000000000000001E-3</v>
      </c>
      <c r="I1048" t="s">
        <v>11</v>
      </c>
      <c r="J1048" t="s">
        <v>17</v>
      </c>
      <c r="K1048" t="s">
        <v>18</v>
      </c>
    </row>
    <row r="1049" spans="1:11" x14ac:dyDescent="0.25">
      <c r="A1049">
        <v>55</v>
      </c>
      <c r="B1049">
        <v>0</v>
      </c>
      <c r="C1049">
        <v>96</v>
      </c>
      <c r="D1049">
        <v>105</v>
      </c>
      <c r="E1049">
        <v>70</v>
      </c>
      <c r="F1049">
        <v>66</v>
      </c>
      <c r="G1049">
        <v>300</v>
      </c>
      <c r="H1049">
        <v>3.0000000000000001E-3</v>
      </c>
      <c r="I1049" t="s">
        <v>14</v>
      </c>
      <c r="J1049" t="s">
        <v>15</v>
      </c>
      <c r="K1049" t="s">
        <v>16</v>
      </c>
    </row>
    <row r="1050" spans="1:11" x14ac:dyDescent="0.25">
      <c r="A1050">
        <v>68</v>
      </c>
      <c r="B1050">
        <v>1</v>
      </c>
      <c r="C1050">
        <v>97</v>
      </c>
      <c r="D1050">
        <v>105</v>
      </c>
      <c r="E1050">
        <v>80</v>
      </c>
      <c r="F1050">
        <v>91</v>
      </c>
      <c r="G1050">
        <v>1.1599999999999999</v>
      </c>
      <c r="H1050">
        <v>10</v>
      </c>
      <c r="I1050" t="s">
        <v>14</v>
      </c>
      <c r="J1050" t="s">
        <v>15</v>
      </c>
      <c r="K1050" t="s">
        <v>16</v>
      </c>
    </row>
    <row r="1051" spans="1:11" x14ac:dyDescent="0.25">
      <c r="A1051">
        <v>65</v>
      </c>
      <c r="B1051">
        <v>0</v>
      </c>
      <c r="C1051">
        <v>91</v>
      </c>
      <c r="D1051">
        <v>121</v>
      </c>
      <c r="E1051">
        <v>82</v>
      </c>
      <c r="F1051">
        <v>156</v>
      </c>
      <c r="G1051">
        <v>1.67</v>
      </c>
      <c r="H1051">
        <v>0.06</v>
      </c>
      <c r="I1051" t="s">
        <v>14</v>
      </c>
      <c r="J1051" t="s">
        <v>15</v>
      </c>
      <c r="K1051" t="s">
        <v>16</v>
      </c>
    </row>
    <row r="1052" spans="1:11" x14ac:dyDescent="0.25">
      <c r="A1052">
        <v>79</v>
      </c>
      <c r="B1052">
        <v>1</v>
      </c>
      <c r="C1052">
        <v>96</v>
      </c>
      <c r="D1052">
        <v>111</v>
      </c>
      <c r="E1052">
        <v>74</v>
      </c>
      <c r="F1052">
        <v>123</v>
      </c>
      <c r="G1052">
        <v>4.41</v>
      </c>
      <c r="H1052">
        <v>0.55300000000000005</v>
      </c>
      <c r="I1052" t="s">
        <v>14</v>
      </c>
      <c r="J1052" t="s">
        <v>15</v>
      </c>
      <c r="K1052" t="s">
        <v>16</v>
      </c>
    </row>
    <row r="1053" spans="1:11" x14ac:dyDescent="0.25">
      <c r="A1053">
        <v>66</v>
      </c>
      <c r="B1053">
        <v>0</v>
      </c>
      <c r="C1053">
        <v>87</v>
      </c>
      <c r="D1053">
        <v>115</v>
      </c>
      <c r="E1053">
        <v>78</v>
      </c>
      <c r="F1053">
        <v>103</v>
      </c>
      <c r="G1053">
        <v>3.78</v>
      </c>
      <c r="H1053">
        <v>7.3999999999999996E-2</v>
      </c>
      <c r="I1053" t="s">
        <v>14</v>
      </c>
      <c r="J1053" t="s">
        <v>15</v>
      </c>
      <c r="K1053" t="s">
        <v>16</v>
      </c>
    </row>
    <row r="1054" spans="1:11" x14ac:dyDescent="0.25">
      <c r="A1054">
        <v>65</v>
      </c>
      <c r="B1054">
        <v>1</v>
      </c>
      <c r="C1054">
        <v>76</v>
      </c>
      <c r="D1054">
        <v>133</v>
      </c>
      <c r="E1054">
        <v>75</v>
      </c>
      <c r="F1054">
        <v>125</v>
      </c>
      <c r="G1054">
        <v>4.57</v>
      </c>
      <c r="H1054">
        <v>0.54900000000000004</v>
      </c>
      <c r="I1054" t="s">
        <v>14</v>
      </c>
      <c r="J1054" t="s">
        <v>15</v>
      </c>
      <c r="K1054" t="s">
        <v>16</v>
      </c>
    </row>
    <row r="1055" spans="1:11" x14ac:dyDescent="0.25">
      <c r="A1055">
        <v>74</v>
      </c>
      <c r="B1055">
        <v>1</v>
      </c>
      <c r="C1055">
        <v>77</v>
      </c>
      <c r="D1055">
        <v>153</v>
      </c>
      <c r="E1055">
        <v>76</v>
      </c>
      <c r="F1055">
        <v>166</v>
      </c>
      <c r="G1055">
        <v>2.0499999999999998</v>
      </c>
      <c r="H1055">
        <v>1.2E-2</v>
      </c>
      <c r="I1055" t="s">
        <v>11</v>
      </c>
      <c r="J1055" t="s">
        <v>12</v>
      </c>
      <c r="K1055" t="s">
        <v>13</v>
      </c>
    </row>
    <row r="1056" spans="1:11" x14ac:dyDescent="0.25">
      <c r="A1056">
        <v>50</v>
      </c>
      <c r="B1056">
        <v>1</v>
      </c>
      <c r="C1056">
        <v>80</v>
      </c>
      <c r="D1056">
        <v>152</v>
      </c>
      <c r="E1056">
        <v>78</v>
      </c>
      <c r="F1056">
        <v>89</v>
      </c>
      <c r="G1056">
        <v>1.1000000000000001</v>
      </c>
      <c r="H1056">
        <v>4.0000000000000001E-3</v>
      </c>
      <c r="I1056" t="s">
        <v>11</v>
      </c>
      <c r="J1056" t="s">
        <v>12</v>
      </c>
      <c r="K1056" t="s">
        <v>13</v>
      </c>
    </row>
    <row r="1057" spans="1:11" x14ac:dyDescent="0.25">
      <c r="A1057">
        <v>77</v>
      </c>
      <c r="B1057">
        <v>0</v>
      </c>
      <c r="C1057">
        <v>82</v>
      </c>
      <c r="D1057">
        <v>125</v>
      </c>
      <c r="E1057">
        <v>61</v>
      </c>
      <c r="F1057">
        <v>115</v>
      </c>
      <c r="G1057">
        <v>2.14</v>
      </c>
      <c r="H1057">
        <v>3.9E-2</v>
      </c>
      <c r="I1057" t="s">
        <v>14</v>
      </c>
      <c r="J1057" t="s">
        <v>15</v>
      </c>
      <c r="K1057" t="s">
        <v>16</v>
      </c>
    </row>
    <row r="1058" spans="1:11" x14ac:dyDescent="0.25">
      <c r="A1058">
        <v>74</v>
      </c>
      <c r="B1058">
        <v>1</v>
      </c>
      <c r="C1058">
        <v>83</v>
      </c>
      <c r="D1058">
        <v>130</v>
      </c>
      <c r="E1058">
        <v>75</v>
      </c>
      <c r="F1058">
        <v>108</v>
      </c>
      <c r="G1058">
        <v>11.45</v>
      </c>
      <c r="H1058">
        <v>0.79500000000000004</v>
      </c>
      <c r="I1058" t="s">
        <v>14</v>
      </c>
      <c r="J1058" t="s">
        <v>15</v>
      </c>
      <c r="K1058" t="s">
        <v>16</v>
      </c>
    </row>
    <row r="1059" spans="1:11" x14ac:dyDescent="0.25">
      <c r="A1059">
        <v>31</v>
      </c>
      <c r="B1059">
        <v>1</v>
      </c>
      <c r="C1059">
        <v>81</v>
      </c>
      <c r="D1059">
        <v>130</v>
      </c>
      <c r="E1059">
        <v>65</v>
      </c>
      <c r="F1059">
        <v>322</v>
      </c>
      <c r="G1059">
        <v>7.3</v>
      </c>
      <c r="H1059">
        <v>5.0000000000000001E-3</v>
      </c>
      <c r="I1059" t="s">
        <v>14</v>
      </c>
      <c r="J1059" t="s">
        <v>15</v>
      </c>
      <c r="K1059" t="s">
        <v>16</v>
      </c>
    </row>
    <row r="1060" spans="1:11" x14ac:dyDescent="0.25">
      <c r="A1060">
        <v>37</v>
      </c>
      <c r="B1060">
        <v>1</v>
      </c>
      <c r="C1060">
        <v>82</v>
      </c>
      <c r="D1060">
        <v>121</v>
      </c>
      <c r="E1060">
        <v>62</v>
      </c>
      <c r="F1060">
        <v>187</v>
      </c>
      <c r="G1060">
        <v>4.84</v>
      </c>
      <c r="H1060">
        <v>4.0000000000000001E-3</v>
      </c>
      <c r="I1060" t="s">
        <v>11</v>
      </c>
      <c r="J1060" t="s">
        <v>17</v>
      </c>
      <c r="K1060" t="s">
        <v>18</v>
      </c>
    </row>
    <row r="1061" spans="1:11" x14ac:dyDescent="0.25">
      <c r="A1061">
        <v>67</v>
      </c>
      <c r="B1061">
        <v>0</v>
      </c>
      <c r="C1061">
        <v>78</v>
      </c>
      <c r="D1061">
        <v>127</v>
      </c>
      <c r="E1061">
        <v>61</v>
      </c>
      <c r="F1061">
        <v>105</v>
      </c>
      <c r="G1061">
        <v>6.57</v>
      </c>
      <c r="H1061">
        <v>0.32700000000000001</v>
      </c>
      <c r="I1061" t="s">
        <v>14</v>
      </c>
      <c r="J1061" t="s">
        <v>15</v>
      </c>
      <c r="K1061" t="s">
        <v>16</v>
      </c>
    </row>
    <row r="1062" spans="1:11" x14ac:dyDescent="0.25">
      <c r="A1062">
        <v>63</v>
      </c>
      <c r="B1062">
        <v>0</v>
      </c>
      <c r="C1062">
        <v>20</v>
      </c>
      <c r="D1062">
        <v>110</v>
      </c>
      <c r="E1062">
        <v>90</v>
      </c>
      <c r="F1062">
        <v>122</v>
      </c>
      <c r="G1062">
        <v>0.68</v>
      </c>
      <c r="H1062">
        <v>1.51</v>
      </c>
      <c r="I1062" t="s">
        <v>14</v>
      </c>
      <c r="J1062" t="s">
        <v>15</v>
      </c>
      <c r="K1062" t="s">
        <v>16</v>
      </c>
    </row>
    <row r="1063" spans="1:11" x14ac:dyDescent="0.25">
      <c r="A1063">
        <v>82</v>
      </c>
      <c r="B1063">
        <v>0</v>
      </c>
      <c r="C1063">
        <v>90</v>
      </c>
      <c r="D1063">
        <v>125</v>
      </c>
      <c r="E1063">
        <v>73</v>
      </c>
      <c r="F1063">
        <v>89</v>
      </c>
      <c r="G1063">
        <v>2.04</v>
      </c>
      <c r="H1063">
        <v>0.14699999999999999</v>
      </c>
      <c r="I1063" t="s">
        <v>14</v>
      </c>
      <c r="J1063" t="s">
        <v>15</v>
      </c>
      <c r="K1063" t="s">
        <v>16</v>
      </c>
    </row>
    <row r="1064" spans="1:11" x14ac:dyDescent="0.25">
      <c r="A1064">
        <v>41</v>
      </c>
      <c r="B1064">
        <v>1</v>
      </c>
      <c r="C1064">
        <v>59</v>
      </c>
      <c r="D1064">
        <v>110</v>
      </c>
      <c r="E1064">
        <v>65</v>
      </c>
      <c r="F1064">
        <v>182</v>
      </c>
      <c r="G1064">
        <v>7.03</v>
      </c>
      <c r="H1064">
        <v>2.29</v>
      </c>
      <c r="I1064" t="s">
        <v>14</v>
      </c>
      <c r="J1064" t="s">
        <v>15</v>
      </c>
      <c r="K1064" t="s">
        <v>16</v>
      </c>
    </row>
    <row r="1065" spans="1:11" x14ac:dyDescent="0.25">
      <c r="A1065">
        <v>66</v>
      </c>
      <c r="B1065">
        <v>0</v>
      </c>
      <c r="C1065">
        <v>57</v>
      </c>
      <c r="D1065">
        <v>140</v>
      </c>
      <c r="E1065">
        <v>52</v>
      </c>
      <c r="F1065">
        <v>116</v>
      </c>
      <c r="G1065">
        <v>1.1299999999999999</v>
      </c>
      <c r="H1065">
        <v>7.0000000000000001E-3</v>
      </c>
      <c r="I1065" t="s">
        <v>11</v>
      </c>
      <c r="J1065" t="s">
        <v>17</v>
      </c>
      <c r="K1065" t="s">
        <v>18</v>
      </c>
    </row>
    <row r="1066" spans="1:11" x14ac:dyDescent="0.25">
      <c r="A1066">
        <v>67</v>
      </c>
      <c r="B1066">
        <v>1</v>
      </c>
      <c r="C1066">
        <v>76</v>
      </c>
      <c r="D1066">
        <v>150</v>
      </c>
      <c r="E1066">
        <v>81</v>
      </c>
      <c r="F1066">
        <v>94</v>
      </c>
      <c r="G1066">
        <v>4.6100000000000003</v>
      </c>
      <c r="H1066">
        <v>2.5</v>
      </c>
      <c r="I1066" t="s">
        <v>14</v>
      </c>
      <c r="J1066" t="s">
        <v>15</v>
      </c>
      <c r="K1066" t="s">
        <v>16</v>
      </c>
    </row>
    <row r="1067" spans="1:11" x14ac:dyDescent="0.25">
      <c r="A1067">
        <v>65</v>
      </c>
      <c r="B1067">
        <v>1</v>
      </c>
      <c r="C1067">
        <v>61</v>
      </c>
      <c r="D1067">
        <v>130</v>
      </c>
      <c r="E1067">
        <v>74</v>
      </c>
      <c r="F1067">
        <v>109</v>
      </c>
      <c r="G1067">
        <v>19.63</v>
      </c>
      <c r="H1067">
        <v>1.7000000000000001E-2</v>
      </c>
      <c r="I1067" t="s">
        <v>14</v>
      </c>
      <c r="J1067" t="s">
        <v>15</v>
      </c>
      <c r="K1067" t="s">
        <v>16</v>
      </c>
    </row>
    <row r="1068" spans="1:11" x14ac:dyDescent="0.25">
      <c r="A1068">
        <v>54</v>
      </c>
      <c r="B1068">
        <v>1</v>
      </c>
      <c r="C1068">
        <v>98</v>
      </c>
      <c r="D1068">
        <v>110</v>
      </c>
      <c r="E1068">
        <v>76</v>
      </c>
      <c r="F1068">
        <v>362</v>
      </c>
      <c r="G1068">
        <v>2.27</v>
      </c>
      <c r="H1068">
        <v>3.5999999999999997E-2</v>
      </c>
      <c r="I1068" t="s">
        <v>14</v>
      </c>
      <c r="J1068" t="s">
        <v>15</v>
      </c>
      <c r="K1068" t="s">
        <v>16</v>
      </c>
    </row>
    <row r="1069" spans="1:11" x14ac:dyDescent="0.25">
      <c r="A1069">
        <v>52</v>
      </c>
      <c r="B1069">
        <v>0</v>
      </c>
      <c r="C1069">
        <v>58</v>
      </c>
      <c r="D1069">
        <v>120</v>
      </c>
      <c r="E1069">
        <v>69</v>
      </c>
      <c r="F1069">
        <v>97</v>
      </c>
      <c r="G1069">
        <v>5.17</v>
      </c>
      <c r="H1069">
        <v>8.3000000000000004E-2</v>
      </c>
      <c r="I1069" t="s">
        <v>14</v>
      </c>
      <c r="J1069" t="s">
        <v>15</v>
      </c>
      <c r="K1069" t="s">
        <v>16</v>
      </c>
    </row>
    <row r="1070" spans="1:11" x14ac:dyDescent="0.25">
      <c r="A1070">
        <v>48</v>
      </c>
      <c r="B1070">
        <v>1</v>
      </c>
      <c r="C1070">
        <v>83</v>
      </c>
      <c r="D1070">
        <v>150</v>
      </c>
      <c r="E1070">
        <v>94</v>
      </c>
      <c r="F1070">
        <v>98</v>
      </c>
      <c r="G1070">
        <v>2.04</v>
      </c>
      <c r="H1070">
        <v>0.01</v>
      </c>
      <c r="I1070" t="s">
        <v>11</v>
      </c>
      <c r="J1070" t="s">
        <v>12</v>
      </c>
      <c r="K1070" t="s">
        <v>13</v>
      </c>
    </row>
    <row r="1071" spans="1:11" x14ac:dyDescent="0.25">
      <c r="A1071">
        <v>32</v>
      </c>
      <c r="B1071">
        <v>0</v>
      </c>
      <c r="C1071">
        <v>1111</v>
      </c>
      <c r="D1071">
        <v>141</v>
      </c>
      <c r="E1071">
        <v>95</v>
      </c>
      <c r="F1071">
        <v>82</v>
      </c>
      <c r="G1071">
        <v>2.66</v>
      </c>
      <c r="H1071">
        <v>8.0000000000000002E-3</v>
      </c>
      <c r="I1071" t="s">
        <v>11</v>
      </c>
      <c r="J1071" t="s">
        <v>12</v>
      </c>
      <c r="K1071" t="s">
        <v>13</v>
      </c>
    </row>
    <row r="1072" spans="1:11" x14ac:dyDescent="0.25">
      <c r="A1072">
        <v>51</v>
      </c>
      <c r="B1072">
        <v>1</v>
      </c>
      <c r="C1072">
        <v>102</v>
      </c>
      <c r="D1072">
        <v>130</v>
      </c>
      <c r="E1072">
        <v>83</v>
      </c>
      <c r="F1072">
        <v>110</v>
      </c>
      <c r="G1072">
        <v>8.66</v>
      </c>
      <c r="H1072">
        <v>6.0000000000000001E-3</v>
      </c>
      <c r="I1072" t="s">
        <v>14</v>
      </c>
      <c r="J1072" t="s">
        <v>15</v>
      </c>
      <c r="K1072" t="s">
        <v>16</v>
      </c>
    </row>
    <row r="1073" spans="1:11" x14ac:dyDescent="0.25">
      <c r="A1073">
        <v>75</v>
      </c>
      <c r="B1073">
        <v>1</v>
      </c>
      <c r="C1073">
        <v>103</v>
      </c>
      <c r="D1073">
        <v>120</v>
      </c>
      <c r="E1073">
        <v>83</v>
      </c>
      <c r="F1073">
        <v>105</v>
      </c>
      <c r="G1073">
        <v>1.08</v>
      </c>
      <c r="H1073">
        <v>1.7000000000000001E-2</v>
      </c>
      <c r="I1073" t="s">
        <v>14</v>
      </c>
      <c r="J1073" t="s">
        <v>15</v>
      </c>
      <c r="K1073" t="s">
        <v>16</v>
      </c>
    </row>
    <row r="1074" spans="1:11" x14ac:dyDescent="0.25">
      <c r="A1074">
        <v>32</v>
      </c>
      <c r="B1074">
        <v>1</v>
      </c>
      <c r="C1074">
        <v>105</v>
      </c>
      <c r="D1074">
        <v>128</v>
      </c>
      <c r="E1074">
        <v>80</v>
      </c>
      <c r="F1074">
        <v>180</v>
      </c>
      <c r="G1074">
        <v>5.75</v>
      </c>
      <c r="H1074">
        <v>7.0000000000000001E-3</v>
      </c>
      <c r="I1074" t="s">
        <v>11</v>
      </c>
      <c r="J1074" t="s">
        <v>17</v>
      </c>
      <c r="K1074" t="s">
        <v>18</v>
      </c>
    </row>
    <row r="1075" spans="1:11" x14ac:dyDescent="0.25">
      <c r="A1075">
        <v>87</v>
      </c>
      <c r="B1075">
        <v>1</v>
      </c>
      <c r="C1075">
        <v>61</v>
      </c>
      <c r="D1075">
        <v>121</v>
      </c>
      <c r="E1075">
        <v>60</v>
      </c>
      <c r="F1075">
        <v>116</v>
      </c>
      <c r="G1075">
        <v>61.2</v>
      </c>
      <c r="H1075">
        <v>1.7000000000000001E-2</v>
      </c>
      <c r="I1075" t="s">
        <v>14</v>
      </c>
      <c r="J1075" t="s">
        <v>15</v>
      </c>
      <c r="K1075" t="s">
        <v>16</v>
      </c>
    </row>
    <row r="1076" spans="1:11" x14ac:dyDescent="0.25">
      <c r="A1076">
        <v>41</v>
      </c>
      <c r="B1076">
        <v>1</v>
      </c>
      <c r="C1076">
        <v>96</v>
      </c>
      <c r="D1076">
        <v>147</v>
      </c>
      <c r="E1076">
        <v>84</v>
      </c>
      <c r="F1076">
        <v>92</v>
      </c>
      <c r="G1076">
        <v>2.5299999999999998</v>
      </c>
      <c r="H1076">
        <v>1.2999999999999999E-2</v>
      </c>
      <c r="I1076" t="s">
        <v>11</v>
      </c>
      <c r="J1076" t="s">
        <v>12</v>
      </c>
      <c r="K1076" t="s">
        <v>13</v>
      </c>
    </row>
    <row r="1077" spans="1:11" x14ac:dyDescent="0.25">
      <c r="A1077">
        <v>80</v>
      </c>
      <c r="B1077">
        <v>0</v>
      </c>
      <c r="C1077">
        <v>59</v>
      </c>
      <c r="D1077">
        <v>137</v>
      </c>
      <c r="E1077">
        <v>81</v>
      </c>
      <c r="F1077">
        <v>93</v>
      </c>
      <c r="G1077">
        <v>2.41</v>
      </c>
      <c r="H1077">
        <v>1.2999999999999999E-2</v>
      </c>
      <c r="I1077" t="s">
        <v>11</v>
      </c>
      <c r="J1077" t="s">
        <v>17</v>
      </c>
      <c r="K1077" t="s">
        <v>18</v>
      </c>
    </row>
    <row r="1078" spans="1:11" x14ac:dyDescent="0.25">
      <c r="A1078">
        <v>65</v>
      </c>
      <c r="B1078">
        <v>0</v>
      </c>
      <c r="C1078">
        <v>78</v>
      </c>
      <c r="D1078">
        <v>115</v>
      </c>
      <c r="E1078">
        <v>65</v>
      </c>
      <c r="F1078">
        <v>116</v>
      </c>
      <c r="G1078">
        <v>2.11</v>
      </c>
      <c r="H1078">
        <v>1.0999999999999999E-2</v>
      </c>
      <c r="I1078" t="s">
        <v>11</v>
      </c>
      <c r="J1078" t="s">
        <v>17</v>
      </c>
      <c r="K1078" t="s">
        <v>18</v>
      </c>
    </row>
    <row r="1079" spans="1:11" x14ac:dyDescent="0.25">
      <c r="A1079">
        <v>35</v>
      </c>
      <c r="B1079">
        <v>1</v>
      </c>
      <c r="C1079">
        <v>63</v>
      </c>
      <c r="D1079">
        <v>123</v>
      </c>
      <c r="E1079">
        <v>82</v>
      </c>
      <c r="F1079">
        <v>94</v>
      </c>
      <c r="G1079">
        <v>1.21</v>
      </c>
      <c r="H1079">
        <v>8.1000000000000003E-2</v>
      </c>
      <c r="I1079" t="s">
        <v>14</v>
      </c>
      <c r="J1079" t="s">
        <v>15</v>
      </c>
      <c r="K1079" t="s">
        <v>16</v>
      </c>
    </row>
    <row r="1080" spans="1:11" x14ac:dyDescent="0.25">
      <c r="A1080">
        <v>55</v>
      </c>
      <c r="B1080">
        <v>1</v>
      </c>
      <c r="C1080">
        <v>91</v>
      </c>
      <c r="D1080">
        <v>120</v>
      </c>
      <c r="E1080">
        <v>80</v>
      </c>
      <c r="F1080">
        <v>87</v>
      </c>
      <c r="G1080">
        <v>14.97</v>
      </c>
      <c r="H1080">
        <v>8.5999999999999993E-2</v>
      </c>
      <c r="I1080" t="s">
        <v>14</v>
      </c>
      <c r="J1080" t="s">
        <v>15</v>
      </c>
      <c r="K1080" t="s">
        <v>16</v>
      </c>
    </row>
    <row r="1081" spans="1:11" x14ac:dyDescent="0.25">
      <c r="A1081">
        <v>38</v>
      </c>
      <c r="B1081">
        <v>0</v>
      </c>
      <c r="C1081">
        <v>60</v>
      </c>
      <c r="D1081">
        <v>125</v>
      </c>
      <c r="E1081">
        <v>88</v>
      </c>
      <c r="F1081">
        <v>90</v>
      </c>
      <c r="G1081">
        <v>1.04</v>
      </c>
      <c r="H1081">
        <v>3.0000000000000001E-3</v>
      </c>
      <c r="I1081" t="s">
        <v>11</v>
      </c>
      <c r="J1081" t="s">
        <v>17</v>
      </c>
      <c r="K1081" t="s">
        <v>18</v>
      </c>
    </row>
    <row r="1082" spans="1:11" x14ac:dyDescent="0.25">
      <c r="A1082">
        <v>47</v>
      </c>
      <c r="B1082">
        <v>1</v>
      </c>
      <c r="C1082">
        <v>58</v>
      </c>
      <c r="D1082">
        <v>130</v>
      </c>
      <c r="E1082">
        <v>80</v>
      </c>
      <c r="F1082">
        <v>127</v>
      </c>
      <c r="G1082">
        <v>3.87</v>
      </c>
      <c r="H1082">
        <v>3.0000000000000001E-3</v>
      </c>
      <c r="I1082" t="s">
        <v>11</v>
      </c>
      <c r="J1082" t="s">
        <v>17</v>
      </c>
      <c r="K1082" t="s">
        <v>18</v>
      </c>
    </row>
    <row r="1083" spans="1:11" x14ac:dyDescent="0.25">
      <c r="A1083">
        <v>35</v>
      </c>
      <c r="B1083">
        <v>1</v>
      </c>
      <c r="C1083">
        <v>66</v>
      </c>
      <c r="D1083">
        <v>94</v>
      </c>
      <c r="E1083">
        <v>63</v>
      </c>
      <c r="F1083">
        <v>109</v>
      </c>
      <c r="G1083">
        <v>3.71</v>
      </c>
      <c r="H1083">
        <v>3.0000000000000001E-3</v>
      </c>
      <c r="I1083" t="s">
        <v>11</v>
      </c>
      <c r="J1083" t="s">
        <v>17</v>
      </c>
      <c r="K1083" t="s">
        <v>18</v>
      </c>
    </row>
    <row r="1084" spans="1:11" x14ac:dyDescent="0.25">
      <c r="A1084">
        <v>43</v>
      </c>
      <c r="B1084">
        <v>1</v>
      </c>
      <c r="C1084">
        <v>94</v>
      </c>
      <c r="D1084">
        <v>95</v>
      </c>
      <c r="E1084">
        <v>65</v>
      </c>
      <c r="F1084">
        <v>147</v>
      </c>
      <c r="G1084">
        <v>4.13</v>
      </c>
      <c r="H1084">
        <v>0.02</v>
      </c>
      <c r="I1084" t="s">
        <v>14</v>
      </c>
      <c r="J1084" t="s">
        <v>15</v>
      </c>
      <c r="K1084" t="s">
        <v>16</v>
      </c>
    </row>
    <row r="1085" spans="1:11" x14ac:dyDescent="0.25">
      <c r="A1085">
        <v>39</v>
      </c>
      <c r="B1085">
        <v>1</v>
      </c>
      <c r="C1085">
        <v>64</v>
      </c>
      <c r="D1085">
        <v>101</v>
      </c>
      <c r="E1085">
        <v>68</v>
      </c>
      <c r="F1085">
        <v>131</v>
      </c>
      <c r="G1085">
        <v>5.17</v>
      </c>
      <c r="H1085">
        <v>1.1499999999999999</v>
      </c>
      <c r="I1085" t="s">
        <v>14</v>
      </c>
      <c r="J1085" t="s">
        <v>15</v>
      </c>
      <c r="K1085" t="s">
        <v>16</v>
      </c>
    </row>
    <row r="1086" spans="1:11" x14ac:dyDescent="0.25">
      <c r="A1086">
        <v>65</v>
      </c>
      <c r="B1086">
        <v>1</v>
      </c>
      <c r="C1086">
        <v>70</v>
      </c>
      <c r="D1086">
        <v>117</v>
      </c>
      <c r="E1086">
        <v>61</v>
      </c>
      <c r="F1086">
        <v>84</v>
      </c>
      <c r="G1086">
        <v>1.58</v>
      </c>
      <c r="H1086">
        <v>0.39700000000000002</v>
      </c>
      <c r="I1086" t="s">
        <v>14</v>
      </c>
      <c r="J1086" t="s">
        <v>15</v>
      </c>
      <c r="K1086" t="s">
        <v>16</v>
      </c>
    </row>
    <row r="1087" spans="1:11" x14ac:dyDescent="0.25">
      <c r="A1087">
        <v>60</v>
      </c>
      <c r="B1087">
        <v>1</v>
      </c>
      <c r="C1087">
        <v>64</v>
      </c>
      <c r="D1087">
        <v>110</v>
      </c>
      <c r="E1087">
        <v>58</v>
      </c>
      <c r="F1087">
        <v>132</v>
      </c>
      <c r="G1087">
        <v>1.66</v>
      </c>
      <c r="H1087">
        <v>4.1000000000000002E-2</v>
      </c>
      <c r="I1087" t="s">
        <v>14</v>
      </c>
      <c r="J1087" t="s">
        <v>15</v>
      </c>
      <c r="K1087" t="s">
        <v>16</v>
      </c>
    </row>
    <row r="1088" spans="1:11" x14ac:dyDescent="0.25">
      <c r="A1088">
        <v>48</v>
      </c>
      <c r="B1088">
        <v>0</v>
      </c>
      <c r="C1088">
        <v>61</v>
      </c>
      <c r="D1088">
        <v>124</v>
      </c>
      <c r="E1088">
        <v>62</v>
      </c>
      <c r="F1088">
        <v>227</v>
      </c>
      <c r="G1088">
        <v>2.4900000000000002</v>
      </c>
      <c r="H1088">
        <v>4.0000000000000001E-3</v>
      </c>
      <c r="I1088" t="s">
        <v>11</v>
      </c>
      <c r="J1088" t="s">
        <v>12</v>
      </c>
      <c r="K1088" t="s">
        <v>13</v>
      </c>
    </row>
    <row r="1089" spans="1:11" x14ac:dyDescent="0.25">
      <c r="A1089">
        <v>57</v>
      </c>
      <c r="B1089">
        <v>0</v>
      </c>
      <c r="C1089">
        <v>80</v>
      </c>
      <c r="D1089">
        <v>118</v>
      </c>
      <c r="E1089">
        <v>64</v>
      </c>
      <c r="F1089">
        <v>95</v>
      </c>
      <c r="G1089">
        <v>0.86299999999999999</v>
      </c>
      <c r="H1089">
        <v>6.0000000000000001E-3</v>
      </c>
      <c r="I1089" t="s">
        <v>11</v>
      </c>
      <c r="J1089" t="s">
        <v>17</v>
      </c>
      <c r="K1089" t="s">
        <v>18</v>
      </c>
    </row>
    <row r="1090" spans="1:11" x14ac:dyDescent="0.25">
      <c r="A1090">
        <v>68</v>
      </c>
      <c r="B1090">
        <v>1</v>
      </c>
      <c r="C1090">
        <v>65</v>
      </c>
      <c r="D1090">
        <v>112</v>
      </c>
      <c r="E1090">
        <v>58</v>
      </c>
      <c r="F1090">
        <v>134</v>
      </c>
      <c r="G1090">
        <v>7.47</v>
      </c>
      <c r="H1090">
        <v>2.1999999999999999E-2</v>
      </c>
      <c r="I1090" t="s">
        <v>14</v>
      </c>
      <c r="J1090" t="s">
        <v>15</v>
      </c>
      <c r="K1090" t="s">
        <v>16</v>
      </c>
    </row>
    <row r="1091" spans="1:11" x14ac:dyDescent="0.25">
      <c r="A1091">
        <v>27</v>
      </c>
      <c r="B1091">
        <v>0</v>
      </c>
      <c r="C1091">
        <v>93</v>
      </c>
      <c r="D1091">
        <v>119</v>
      </c>
      <c r="E1091">
        <v>63</v>
      </c>
      <c r="F1091">
        <v>137</v>
      </c>
      <c r="G1091">
        <v>6.74</v>
      </c>
      <c r="H1091">
        <v>3.0000000000000001E-3</v>
      </c>
      <c r="I1091" t="s">
        <v>14</v>
      </c>
      <c r="J1091" t="s">
        <v>15</v>
      </c>
      <c r="K1091" t="s">
        <v>16</v>
      </c>
    </row>
    <row r="1092" spans="1:11" x14ac:dyDescent="0.25">
      <c r="A1092">
        <v>75</v>
      </c>
      <c r="B1092">
        <v>0</v>
      </c>
      <c r="C1092">
        <v>63</v>
      </c>
      <c r="D1092">
        <v>110</v>
      </c>
      <c r="E1092">
        <v>59</v>
      </c>
      <c r="F1092">
        <v>111</v>
      </c>
      <c r="G1092">
        <v>1.8</v>
      </c>
      <c r="H1092">
        <v>4.2999999999999997E-2</v>
      </c>
      <c r="I1092" t="s">
        <v>14</v>
      </c>
      <c r="J1092" t="s">
        <v>15</v>
      </c>
      <c r="K1092" t="s">
        <v>16</v>
      </c>
    </row>
    <row r="1093" spans="1:11" x14ac:dyDescent="0.25">
      <c r="A1093">
        <v>52</v>
      </c>
      <c r="B1093">
        <v>0</v>
      </c>
      <c r="C1093">
        <v>60</v>
      </c>
      <c r="D1093">
        <v>140</v>
      </c>
      <c r="E1093">
        <v>80</v>
      </c>
      <c r="F1093">
        <v>111</v>
      </c>
      <c r="G1093">
        <v>1.75</v>
      </c>
      <c r="H1093">
        <v>0.998</v>
      </c>
      <c r="I1093" t="s">
        <v>14</v>
      </c>
      <c r="J1093" t="s">
        <v>15</v>
      </c>
      <c r="K1093" t="s">
        <v>16</v>
      </c>
    </row>
    <row r="1094" spans="1:11" x14ac:dyDescent="0.25">
      <c r="A1094">
        <v>70</v>
      </c>
      <c r="B1094">
        <v>0</v>
      </c>
      <c r="C1094">
        <v>72</v>
      </c>
      <c r="D1094">
        <v>138</v>
      </c>
      <c r="E1094">
        <v>86</v>
      </c>
      <c r="F1094">
        <v>81</v>
      </c>
      <c r="G1094">
        <v>1.04</v>
      </c>
      <c r="H1094">
        <v>1.26</v>
      </c>
      <c r="I1094" t="s">
        <v>14</v>
      </c>
      <c r="J1094" t="s">
        <v>15</v>
      </c>
      <c r="K1094" t="s">
        <v>16</v>
      </c>
    </row>
    <row r="1095" spans="1:11" x14ac:dyDescent="0.25">
      <c r="A1095">
        <v>29</v>
      </c>
      <c r="B1095">
        <v>1</v>
      </c>
      <c r="C1095">
        <v>76</v>
      </c>
      <c r="D1095">
        <v>157</v>
      </c>
      <c r="E1095">
        <v>93</v>
      </c>
      <c r="F1095">
        <v>242</v>
      </c>
      <c r="G1095">
        <v>4.79</v>
      </c>
      <c r="H1095">
        <v>4.0000000000000001E-3</v>
      </c>
      <c r="I1095" t="s">
        <v>11</v>
      </c>
      <c r="J1095" t="s">
        <v>12</v>
      </c>
      <c r="K1095" t="s">
        <v>13</v>
      </c>
    </row>
    <row r="1096" spans="1:11" x14ac:dyDescent="0.25">
      <c r="A1096">
        <v>65</v>
      </c>
      <c r="B1096">
        <v>1</v>
      </c>
      <c r="C1096">
        <v>74</v>
      </c>
      <c r="D1096">
        <v>140</v>
      </c>
      <c r="E1096">
        <v>85</v>
      </c>
      <c r="F1096">
        <v>106</v>
      </c>
      <c r="G1096">
        <v>4.3499999999999996</v>
      </c>
      <c r="H1096">
        <v>10</v>
      </c>
      <c r="I1096" t="s">
        <v>14</v>
      </c>
      <c r="J1096" t="s">
        <v>15</v>
      </c>
      <c r="K1096" t="s">
        <v>16</v>
      </c>
    </row>
    <row r="1097" spans="1:11" x14ac:dyDescent="0.25">
      <c r="A1097">
        <v>50</v>
      </c>
      <c r="B1097">
        <v>0</v>
      </c>
      <c r="C1097">
        <v>85</v>
      </c>
      <c r="D1097">
        <v>119</v>
      </c>
      <c r="E1097">
        <v>76</v>
      </c>
      <c r="F1097">
        <v>130</v>
      </c>
      <c r="G1097">
        <v>16.100000000000001</v>
      </c>
      <c r="H1097">
        <v>8.9999999999999993E-3</v>
      </c>
      <c r="I1097" t="s">
        <v>14</v>
      </c>
      <c r="J1097" t="s">
        <v>15</v>
      </c>
      <c r="K1097" t="s">
        <v>16</v>
      </c>
    </row>
    <row r="1098" spans="1:11" x14ac:dyDescent="0.25">
      <c r="A1098">
        <v>30</v>
      </c>
      <c r="B1098">
        <v>1</v>
      </c>
      <c r="C1098">
        <v>60</v>
      </c>
      <c r="D1098">
        <v>202</v>
      </c>
      <c r="E1098">
        <v>88</v>
      </c>
      <c r="F1098">
        <v>197</v>
      </c>
      <c r="G1098">
        <v>12.89</v>
      </c>
      <c r="H1098">
        <v>3.0000000000000001E-3</v>
      </c>
      <c r="I1098" t="s">
        <v>14</v>
      </c>
      <c r="J1098" t="s">
        <v>15</v>
      </c>
      <c r="K1098" t="s">
        <v>16</v>
      </c>
    </row>
    <row r="1099" spans="1:11" x14ac:dyDescent="0.25">
      <c r="A1099">
        <v>57</v>
      </c>
      <c r="B1099">
        <v>0</v>
      </c>
      <c r="C1099">
        <v>60</v>
      </c>
      <c r="D1099">
        <v>175</v>
      </c>
      <c r="E1099">
        <v>88</v>
      </c>
      <c r="F1099">
        <v>152</v>
      </c>
      <c r="G1099">
        <v>3</v>
      </c>
      <c r="H1099">
        <v>4.0000000000000001E-3</v>
      </c>
      <c r="I1099" t="s">
        <v>11</v>
      </c>
      <c r="J1099" t="s">
        <v>12</v>
      </c>
      <c r="K1099" t="s">
        <v>13</v>
      </c>
    </row>
    <row r="1100" spans="1:11" x14ac:dyDescent="0.25">
      <c r="A1100">
        <v>54</v>
      </c>
      <c r="B1100">
        <v>1</v>
      </c>
      <c r="C1100">
        <v>60</v>
      </c>
      <c r="D1100">
        <v>124</v>
      </c>
      <c r="E1100">
        <v>58</v>
      </c>
      <c r="F1100">
        <v>169</v>
      </c>
      <c r="G1100">
        <v>2.99</v>
      </c>
      <c r="H1100">
        <v>2.3E-2</v>
      </c>
      <c r="I1100" t="s">
        <v>14</v>
      </c>
      <c r="J1100" t="s">
        <v>15</v>
      </c>
      <c r="K1100" t="s">
        <v>16</v>
      </c>
    </row>
    <row r="1101" spans="1:11" x14ac:dyDescent="0.25">
      <c r="A1101">
        <v>43</v>
      </c>
      <c r="B1101">
        <v>0</v>
      </c>
      <c r="C1101">
        <v>60</v>
      </c>
      <c r="D1101">
        <v>144</v>
      </c>
      <c r="E1101">
        <v>54</v>
      </c>
      <c r="F1101">
        <v>109</v>
      </c>
      <c r="G1101">
        <v>10.26</v>
      </c>
      <c r="H1101">
        <v>1.6E-2</v>
      </c>
      <c r="I1101" t="s">
        <v>14</v>
      </c>
      <c r="J1101" t="s">
        <v>15</v>
      </c>
      <c r="K1101" t="s">
        <v>16</v>
      </c>
    </row>
    <row r="1102" spans="1:11" x14ac:dyDescent="0.25">
      <c r="A1102">
        <v>65</v>
      </c>
      <c r="B1102">
        <v>0</v>
      </c>
      <c r="C1102">
        <v>60</v>
      </c>
      <c r="D1102">
        <v>130</v>
      </c>
      <c r="E1102">
        <v>56</v>
      </c>
      <c r="F1102">
        <v>347</v>
      </c>
      <c r="G1102">
        <v>2.8</v>
      </c>
      <c r="H1102">
        <v>4.0000000000000001E-3</v>
      </c>
      <c r="I1102" t="s">
        <v>11</v>
      </c>
      <c r="J1102" t="s">
        <v>12</v>
      </c>
      <c r="K1102" t="s">
        <v>13</v>
      </c>
    </row>
    <row r="1103" spans="1:11" x14ac:dyDescent="0.25">
      <c r="A1103">
        <v>77</v>
      </c>
      <c r="B1103">
        <v>0</v>
      </c>
      <c r="C1103">
        <v>60</v>
      </c>
      <c r="D1103">
        <v>138</v>
      </c>
      <c r="E1103">
        <v>58</v>
      </c>
      <c r="F1103">
        <v>104</v>
      </c>
      <c r="G1103">
        <v>3.29</v>
      </c>
      <c r="H1103">
        <v>3.5000000000000003E-2</v>
      </c>
      <c r="I1103" t="s">
        <v>14</v>
      </c>
      <c r="J1103" t="s">
        <v>15</v>
      </c>
      <c r="K1103" t="s">
        <v>16</v>
      </c>
    </row>
    <row r="1104" spans="1:11" x14ac:dyDescent="0.25">
      <c r="A1104">
        <v>65</v>
      </c>
      <c r="B1104">
        <v>1</v>
      </c>
      <c r="C1104">
        <v>60</v>
      </c>
      <c r="D1104">
        <v>129</v>
      </c>
      <c r="E1104">
        <v>55</v>
      </c>
      <c r="F1104">
        <v>117</v>
      </c>
      <c r="G1104">
        <v>1.9</v>
      </c>
      <c r="H1104">
        <v>7.8E-2</v>
      </c>
      <c r="I1104" t="s">
        <v>14</v>
      </c>
      <c r="J1104" t="s">
        <v>15</v>
      </c>
      <c r="K1104" t="s">
        <v>16</v>
      </c>
    </row>
    <row r="1105" spans="1:11" x14ac:dyDescent="0.25">
      <c r="A1105">
        <v>55</v>
      </c>
      <c r="B1105">
        <v>0</v>
      </c>
      <c r="C1105">
        <v>60</v>
      </c>
      <c r="D1105">
        <v>97</v>
      </c>
      <c r="E1105">
        <v>44</v>
      </c>
      <c r="F1105">
        <v>98</v>
      </c>
      <c r="G1105">
        <v>2.5499999999999998</v>
      </c>
      <c r="H1105">
        <v>0.01</v>
      </c>
      <c r="I1105" t="s">
        <v>11</v>
      </c>
      <c r="J1105" t="s">
        <v>17</v>
      </c>
      <c r="K1105" t="s">
        <v>18</v>
      </c>
    </row>
    <row r="1106" spans="1:11" x14ac:dyDescent="0.25">
      <c r="A1106">
        <v>65</v>
      </c>
      <c r="B1106">
        <v>0</v>
      </c>
      <c r="C1106">
        <v>62</v>
      </c>
      <c r="D1106">
        <v>114</v>
      </c>
      <c r="E1106">
        <v>69</v>
      </c>
      <c r="F1106">
        <v>103</v>
      </c>
      <c r="G1106">
        <v>18.43</v>
      </c>
      <c r="H1106">
        <v>8.0000000000000002E-3</v>
      </c>
      <c r="I1106" t="s">
        <v>14</v>
      </c>
      <c r="J1106" t="s">
        <v>15</v>
      </c>
      <c r="K1106" t="s">
        <v>16</v>
      </c>
    </row>
    <row r="1107" spans="1:11" x14ac:dyDescent="0.25">
      <c r="A1107">
        <v>40</v>
      </c>
      <c r="B1107">
        <v>0</v>
      </c>
      <c r="C1107">
        <v>75</v>
      </c>
      <c r="D1107">
        <v>116</v>
      </c>
      <c r="E1107">
        <v>71</v>
      </c>
      <c r="F1107">
        <v>102</v>
      </c>
      <c r="G1107">
        <v>1.39</v>
      </c>
      <c r="H1107">
        <v>3.0000000000000001E-3</v>
      </c>
      <c r="I1107" t="s">
        <v>11</v>
      </c>
      <c r="J1107" t="s">
        <v>17</v>
      </c>
      <c r="K1107" t="s">
        <v>18</v>
      </c>
    </row>
    <row r="1108" spans="1:11" x14ac:dyDescent="0.25">
      <c r="A1108">
        <v>68</v>
      </c>
      <c r="B1108">
        <v>1</v>
      </c>
      <c r="C1108">
        <v>73</v>
      </c>
      <c r="D1108">
        <v>115</v>
      </c>
      <c r="E1108">
        <v>72</v>
      </c>
      <c r="F1108">
        <v>99</v>
      </c>
      <c r="G1108">
        <v>2.0499999999999998</v>
      </c>
      <c r="H1108">
        <v>8.9999999999999993E-3</v>
      </c>
      <c r="I1108" t="s">
        <v>11</v>
      </c>
      <c r="J1108" t="s">
        <v>17</v>
      </c>
      <c r="K1108" t="s">
        <v>18</v>
      </c>
    </row>
    <row r="1109" spans="1:11" x14ac:dyDescent="0.25">
      <c r="A1109">
        <v>63</v>
      </c>
      <c r="B1109">
        <v>1</v>
      </c>
      <c r="C1109">
        <v>63</v>
      </c>
      <c r="D1109">
        <v>104</v>
      </c>
      <c r="E1109">
        <v>87</v>
      </c>
      <c r="F1109">
        <v>81</v>
      </c>
      <c r="G1109">
        <v>8.4700000000000006</v>
      </c>
      <c r="H1109">
        <v>6.0000000000000001E-3</v>
      </c>
      <c r="I1109" t="s">
        <v>14</v>
      </c>
      <c r="J1109" t="s">
        <v>15</v>
      </c>
      <c r="K1109" t="s">
        <v>16</v>
      </c>
    </row>
    <row r="1110" spans="1:11" x14ac:dyDescent="0.25">
      <c r="A1110">
        <v>70</v>
      </c>
      <c r="B1110">
        <v>1</v>
      </c>
      <c r="C1110">
        <v>62</v>
      </c>
      <c r="D1110">
        <v>114</v>
      </c>
      <c r="E1110">
        <v>69</v>
      </c>
      <c r="F1110">
        <v>165</v>
      </c>
      <c r="G1110">
        <v>8.49</v>
      </c>
      <c r="H1110">
        <v>1.0999999999999999E-2</v>
      </c>
      <c r="I1110" t="s">
        <v>14</v>
      </c>
      <c r="J1110" t="s">
        <v>15</v>
      </c>
      <c r="K1110" t="s">
        <v>16</v>
      </c>
    </row>
    <row r="1111" spans="1:11" x14ac:dyDescent="0.25">
      <c r="A1111">
        <v>50</v>
      </c>
      <c r="B1111">
        <v>1</v>
      </c>
      <c r="C1111">
        <v>75</v>
      </c>
      <c r="D1111">
        <v>116</v>
      </c>
      <c r="E1111">
        <v>71</v>
      </c>
      <c r="F1111">
        <v>126</v>
      </c>
      <c r="G1111">
        <v>2.2400000000000002</v>
      </c>
      <c r="H1111">
        <v>5.2999999999999999E-2</v>
      </c>
      <c r="I1111" t="s">
        <v>14</v>
      </c>
      <c r="J1111" t="s">
        <v>15</v>
      </c>
      <c r="K1111" t="s">
        <v>16</v>
      </c>
    </row>
    <row r="1112" spans="1:11" x14ac:dyDescent="0.25">
      <c r="A1112">
        <v>63</v>
      </c>
      <c r="B1112">
        <v>1</v>
      </c>
      <c r="C1112">
        <v>73</v>
      </c>
      <c r="D1112">
        <v>115</v>
      </c>
      <c r="E1112">
        <v>72</v>
      </c>
      <c r="F1112">
        <v>191</v>
      </c>
      <c r="G1112">
        <v>24.64</v>
      </c>
      <c r="H1112">
        <v>2.1999999999999999E-2</v>
      </c>
      <c r="I1112" t="s">
        <v>14</v>
      </c>
      <c r="J1112" t="s">
        <v>15</v>
      </c>
      <c r="K1112" t="s">
        <v>16</v>
      </c>
    </row>
    <row r="1113" spans="1:11" x14ac:dyDescent="0.25">
      <c r="A1113">
        <v>56</v>
      </c>
      <c r="B1113">
        <v>0</v>
      </c>
      <c r="C1113">
        <v>71</v>
      </c>
      <c r="D1113">
        <v>119</v>
      </c>
      <c r="E1113">
        <v>76</v>
      </c>
      <c r="F1113">
        <v>321</v>
      </c>
      <c r="G1113">
        <v>43.51</v>
      </c>
      <c r="H1113">
        <v>3.0000000000000001E-3</v>
      </c>
      <c r="I1113" t="s">
        <v>14</v>
      </c>
      <c r="J1113" t="s">
        <v>15</v>
      </c>
      <c r="K1113" t="s">
        <v>16</v>
      </c>
    </row>
    <row r="1114" spans="1:11" x14ac:dyDescent="0.25">
      <c r="A1114">
        <v>60</v>
      </c>
      <c r="B1114">
        <v>1</v>
      </c>
      <c r="C1114">
        <v>73</v>
      </c>
      <c r="D1114">
        <v>135</v>
      </c>
      <c r="E1114">
        <v>81</v>
      </c>
      <c r="F1114">
        <v>133</v>
      </c>
      <c r="G1114">
        <v>46.1</v>
      </c>
      <c r="H1114">
        <v>3.0000000000000001E-3</v>
      </c>
      <c r="I1114" t="s">
        <v>14</v>
      </c>
      <c r="J1114" t="s">
        <v>15</v>
      </c>
      <c r="K1114" t="s">
        <v>16</v>
      </c>
    </row>
    <row r="1115" spans="1:11" x14ac:dyDescent="0.25">
      <c r="A1115">
        <v>63</v>
      </c>
      <c r="B1115">
        <v>1</v>
      </c>
      <c r="C1115">
        <v>68</v>
      </c>
      <c r="D1115">
        <v>116</v>
      </c>
      <c r="E1115">
        <v>74</v>
      </c>
      <c r="F1115">
        <v>109</v>
      </c>
      <c r="G1115">
        <v>88.28</v>
      </c>
      <c r="H1115">
        <v>2.4E-2</v>
      </c>
      <c r="I1115" t="s">
        <v>14</v>
      </c>
      <c r="J1115" t="s">
        <v>15</v>
      </c>
      <c r="K1115" t="s">
        <v>16</v>
      </c>
    </row>
    <row r="1116" spans="1:11" x14ac:dyDescent="0.25">
      <c r="A1116">
        <v>45</v>
      </c>
      <c r="B1116">
        <v>1</v>
      </c>
      <c r="C1116">
        <v>70</v>
      </c>
      <c r="D1116">
        <v>113</v>
      </c>
      <c r="E1116">
        <v>62</v>
      </c>
      <c r="F1116">
        <v>215</v>
      </c>
      <c r="G1116">
        <v>0.56899999999999995</v>
      </c>
      <c r="H1116">
        <v>7.0000000000000001E-3</v>
      </c>
      <c r="I1116" t="s">
        <v>11</v>
      </c>
      <c r="J1116" t="s">
        <v>12</v>
      </c>
      <c r="K1116" t="s">
        <v>13</v>
      </c>
    </row>
    <row r="1117" spans="1:11" x14ac:dyDescent="0.25">
      <c r="A1117">
        <v>64</v>
      </c>
      <c r="B1117">
        <v>1</v>
      </c>
      <c r="C1117">
        <v>74</v>
      </c>
      <c r="D1117">
        <v>148</v>
      </c>
      <c r="E1117">
        <v>65</v>
      </c>
      <c r="F1117">
        <v>96</v>
      </c>
      <c r="G1117">
        <v>2.2400000000000002</v>
      </c>
      <c r="H1117">
        <v>1.5</v>
      </c>
      <c r="I1117" t="s">
        <v>14</v>
      </c>
      <c r="J1117" t="s">
        <v>15</v>
      </c>
      <c r="K1117" t="s">
        <v>16</v>
      </c>
    </row>
    <row r="1118" spans="1:11" x14ac:dyDescent="0.25">
      <c r="A1118">
        <v>63</v>
      </c>
      <c r="B1118">
        <v>1</v>
      </c>
      <c r="C1118">
        <v>61</v>
      </c>
      <c r="D1118">
        <v>122</v>
      </c>
      <c r="E1118">
        <v>66</v>
      </c>
      <c r="F1118">
        <v>61</v>
      </c>
      <c r="G1118">
        <v>2.4900000000000002</v>
      </c>
      <c r="H1118">
        <v>2.9000000000000001E-2</v>
      </c>
      <c r="I1118" t="s">
        <v>14</v>
      </c>
      <c r="J1118" t="s">
        <v>15</v>
      </c>
      <c r="K1118" t="s">
        <v>16</v>
      </c>
    </row>
    <row r="1119" spans="1:11" x14ac:dyDescent="0.25">
      <c r="A1119">
        <v>70</v>
      </c>
      <c r="B1119">
        <v>1</v>
      </c>
      <c r="C1119">
        <v>87</v>
      </c>
      <c r="D1119">
        <v>148</v>
      </c>
      <c r="E1119">
        <v>89</v>
      </c>
      <c r="F1119">
        <v>80</v>
      </c>
      <c r="G1119">
        <v>7.06</v>
      </c>
      <c r="H1119">
        <v>3.0000000000000001E-3</v>
      </c>
      <c r="I1119" t="s">
        <v>14</v>
      </c>
      <c r="J1119" t="s">
        <v>15</v>
      </c>
      <c r="K1119" t="s">
        <v>16</v>
      </c>
    </row>
    <row r="1120" spans="1:11" x14ac:dyDescent="0.25">
      <c r="A1120">
        <v>40</v>
      </c>
      <c r="B1120">
        <v>0</v>
      </c>
      <c r="C1120">
        <v>85</v>
      </c>
      <c r="D1120">
        <v>140</v>
      </c>
      <c r="E1120">
        <v>82</v>
      </c>
      <c r="F1120">
        <v>106</v>
      </c>
      <c r="G1120">
        <v>2.33</v>
      </c>
      <c r="H1120">
        <v>3.0000000000000001E-3</v>
      </c>
      <c r="I1120" t="s">
        <v>11</v>
      </c>
      <c r="J1120" t="s">
        <v>17</v>
      </c>
      <c r="K1120" t="s">
        <v>18</v>
      </c>
    </row>
    <row r="1121" spans="1:11" x14ac:dyDescent="0.25">
      <c r="A1121">
        <v>67</v>
      </c>
      <c r="B1121">
        <v>1</v>
      </c>
      <c r="C1121">
        <v>85</v>
      </c>
      <c r="D1121">
        <v>115</v>
      </c>
      <c r="E1121">
        <v>75</v>
      </c>
      <c r="F1121">
        <v>92</v>
      </c>
      <c r="G1121">
        <v>33.950000000000003</v>
      </c>
      <c r="H1121">
        <v>2.5999999999999999E-2</v>
      </c>
      <c r="I1121" t="s">
        <v>14</v>
      </c>
      <c r="J1121" t="s">
        <v>15</v>
      </c>
      <c r="K1121" t="s">
        <v>16</v>
      </c>
    </row>
    <row r="1122" spans="1:11" x14ac:dyDescent="0.25">
      <c r="A1122">
        <v>64</v>
      </c>
      <c r="B1122">
        <v>1</v>
      </c>
      <c r="C1122">
        <v>83</v>
      </c>
      <c r="D1122">
        <v>140</v>
      </c>
      <c r="E1122">
        <v>81</v>
      </c>
      <c r="F1122">
        <v>91</v>
      </c>
      <c r="G1122">
        <v>1.63</v>
      </c>
      <c r="H1122">
        <v>2.3E-2</v>
      </c>
      <c r="I1122" t="s">
        <v>14</v>
      </c>
      <c r="J1122" t="s">
        <v>15</v>
      </c>
      <c r="K1122" t="s">
        <v>16</v>
      </c>
    </row>
    <row r="1123" spans="1:11" x14ac:dyDescent="0.25">
      <c r="A1123">
        <v>63</v>
      </c>
      <c r="B1123">
        <v>1</v>
      </c>
      <c r="C1123">
        <v>82</v>
      </c>
      <c r="D1123">
        <v>164</v>
      </c>
      <c r="E1123">
        <v>90</v>
      </c>
      <c r="F1123">
        <v>95</v>
      </c>
      <c r="G1123">
        <v>2.6</v>
      </c>
      <c r="H1123">
        <v>0.50700000000000001</v>
      </c>
      <c r="I1123" t="s">
        <v>14</v>
      </c>
      <c r="J1123" t="s">
        <v>15</v>
      </c>
      <c r="K1123" t="s">
        <v>16</v>
      </c>
    </row>
    <row r="1124" spans="1:11" x14ac:dyDescent="0.25">
      <c r="A1124">
        <v>63</v>
      </c>
      <c r="B1124">
        <v>1</v>
      </c>
      <c r="C1124">
        <v>81</v>
      </c>
      <c r="D1124">
        <v>150</v>
      </c>
      <c r="E1124">
        <v>51</v>
      </c>
      <c r="F1124">
        <v>195</v>
      </c>
      <c r="G1124">
        <v>5.57</v>
      </c>
      <c r="H1124">
        <v>5.0000000000000001E-3</v>
      </c>
      <c r="I1124" t="s">
        <v>11</v>
      </c>
      <c r="J1124" t="s">
        <v>12</v>
      </c>
      <c r="K1124" t="s">
        <v>13</v>
      </c>
    </row>
    <row r="1125" spans="1:11" x14ac:dyDescent="0.25">
      <c r="A1125">
        <v>44</v>
      </c>
      <c r="B1125">
        <v>1</v>
      </c>
      <c r="C1125">
        <v>60</v>
      </c>
      <c r="D1125">
        <v>156</v>
      </c>
      <c r="E1125">
        <v>60</v>
      </c>
      <c r="F1125">
        <v>112</v>
      </c>
      <c r="G1125">
        <v>3.63</v>
      </c>
      <c r="H1125">
        <v>6.0000000000000001E-3</v>
      </c>
      <c r="I1125" t="s">
        <v>11</v>
      </c>
      <c r="J1125" t="s">
        <v>12</v>
      </c>
      <c r="K1125" t="s">
        <v>13</v>
      </c>
    </row>
    <row r="1126" spans="1:11" x14ac:dyDescent="0.25">
      <c r="A1126">
        <v>44</v>
      </c>
      <c r="B1126">
        <v>0</v>
      </c>
      <c r="C1126">
        <v>67</v>
      </c>
      <c r="D1126">
        <v>192</v>
      </c>
      <c r="E1126">
        <v>56</v>
      </c>
      <c r="F1126">
        <v>94</v>
      </c>
      <c r="G1126">
        <v>0.71799999999999997</v>
      </c>
      <c r="H1126">
        <v>3.0000000000000001E-3</v>
      </c>
      <c r="I1126" t="s">
        <v>11</v>
      </c>
      <c r="J1126" t="s">
        <v>12</v>
      </c>
      <c r="K1126" t="s">
        <v>13</v>
      </c>
    </row>
    <row r="1127" spans="1:11" x14ac:dyDescent="0.25">
      <c r="A1127">
        <v>55</v>
      </c>
      <c r="B1127">
        <v>0</v>
      </c>
      <c r="C1127">
        <v>75</v>
      </c>
      <c r="D1127">
        <v>144</v>
      </c>
      <c r="E1127">
        <v>78</v>
      </c>
      <c r="F1127">
        <v>133</v>
      </c>
      <c r="G1127">
        <v>1.79</v>
      </c>
      <c r="H1127">
        <v>1.0999999999999999E-2</v>
      </c>
      <c r="I1127" t="s">
        <v>11</v>
      </c>
      <c r="J1127" t="s">
        <v>12</v>
      </c>
      <c r="K1127" t="s">
        <v>13</v>
      </c>
    </row>
    <row r="1128" spans="1:11" x14ac:dyDescent="0.25">
      <c r="A1128">
        <v>103</v>
      </c>
      <c r="B1128">
        <v>0</v>
      </c>
      <c r="C1128">
        <v>56</v>
      </c>
      <c r="D1128">
        <v>171</v>
      </c>
      <c r="E1128">
        <v>56</v>
      </c>
      <c r="F1128">
        <v>150</v>
      </c>
      <c r="G1128">
        <v>51.96</v>
      </c>
      <c r="H1128">
        <v>4.3999999999999997E-2</v>
      </c>
      <c r="I1128" t="s">
        <v>14</v>
      </c>
      <c r="J1128" t="s">
        <v>15</v>
      </c>
      <c r="K1128" t="s">
        <v>16</v>
      </c>
    </row>
    <row r="1129" spans="1:11" x14ac:dyDescent="0.25">
      <c r="A1129">
        <v>60</v>
      </c>
      <c r="B1129">
        <v>0</v>
      </c>
      <c r="C1129">
        <v>89</v>
      </c>
      <c r="D1129">
        <v>111</v>
      </c>
      <c r="E1129">
        <v>57</v>
      </c>
      <c r="F1129">
        <v>194</v>
      </c>
      <c r="G1129">
        <v>2.17</v>
      </c>
      <c r="H1129">
        <v>0.34799999999999998</v>
      </c>
      <c r="I1129" t="s">
        <v>14</v>
      </c>
      <c r="J1129" t="s">
        <v>15</v>
      </c>
      <c r="K1129" t="s">
        <v>16</v>
      </c>
    </row>
    <row r="1130" spans="1:11" x14ac:dyDescent="0.25">
      <c r="A1130">
        <v>26</v>
      </c>
      <c r="B1130">
        <v>0</v>
      </c>
      <c r="C1130">
        <v>88</v>
      </c>
      <c r="D1130">
        <v>110</v>
      </c>
      <c r="E1130">
        <v>70</v>
      </c>
      <c r="F1130">
        <v>102</v>
      </c>
      <c r="G1130">
        <v>3.21</v>
      </c>
      <c r="H1130">
        <v>6.0000000000000001E-3</v>
      </c>
      <c r="I1130" t="s">
        <v>11</v>
      </c>
      <c r="J1130" t="s">
        <v>17</v>
      </c>
      <c r="K1130" t="s">
        <v>18</v>
      </c>
    </row>
    <row r="1131" spans="1:11" x14ac:dyDescent="0.25">
      <c r="A1131">
        <v>75</v>
      </c>
      <c r="B1131">
        <v>1</v>
      </c>
      <c r="C1131">
        <v>89</v>
      </c>
      <c r="D1131">
        <v>100</v>
      </c>
      <c r="E1131">
        <v>50</v>
      </c>
      <c r="F1131">
        <v>114</v>
      </c>
      <c r="G1131">
        <v>0.68100000000000005</v>
      </c>
      <c r="H1131">
        <v>8.7999999999999995E-2</v>
      </c>
      <c r="I1131" t="s">
        <v>14</v>
      </c>
      <c r="J1131" t="s">
        <v>15</v>
      </c>
      <c r="K1131" t="s">
        <v>16</v>
      </c>
    </row>
    <row r="1132" spans="1:11" x14ac:dyDescent="0.25">
      <c r="A1132">
        <v>57</v>
      </c>
      <c r="B1132">
        <v>1</v>
      </c>
      <c r="C1132">
        <v>78</v>
      </c>
      <c r="D1132">
        <v>101</v>
      </c>
      <c r="E1132">
        <v>54</v>
      </c>
      <c r="F1132">
        <v>115</v>
      </c>
      <c r="G1132">
        <v>0.82599999999999996</v>
      </c>
      <c r="H1132">
        <v>1.4E-2</v>
      </c>
      <c r="I1132" t="s">
        <v>11</v>
      </c>
      <c r="J1132" t="s">
        <v>17</v>
      </c>
      <c r="K1132" t="s">
        <v>18</v>
      </c>
    </row>
    <row r="1133" spans="1:11" x14ac:dyDescent="0.25">
      <c r="A1133">
        <v>57</v>
      </c>
      <c r="B1133">
        <v>1</v>
      </c>
      <c r="C1133">
        <v>70</v>
      </c>
      <c r="D1133">
        <v>144</v>
      </c>
      <c r="E1133">
        <v>79</v>
      </c>
      <c r="F1133">
        <v>104</v>
      </c>
      <c r="G1133">
        <v>0.89</v>
      </c>
      <c r="H1133">
        <v>5.4</v>
      </c>
      <c r="I1133" t="s">
        <v>14</v>
      </c>
      <c r="J1133" t="s">
        <v>15</v>
      </c>
      <c r="K1133" t="s">
        <v>16</v>
      </c>
    </row>
    <row r="1134" spans="1:11" x14ac:dyDescent="0.25">
      <c r="A1134">
        <v>43</v>
      </c>
      <c r="B1134">
        <v>1</v>
      </c>
      <c r="C1134">
        <v>90</v>
      </c>
      <c r="D1134">
        <v>124</v>
      </c>
      <c r="E1134">
        <v>100</v>
      </c>
      <c r="F1134">
        <v>110</v>
      </c>
      <c r="G1134">
        <v>9.7100000000000009</v>
      </c>
      <c r="H1134">
        <v>6.0000000000000001E-3</v>
      </c>
      <c r="I1134" t="s">
        <v>14</v>
      </c>
      <c r="J1134" t="s">
        <v>15</v>
      </c>
      <c r="K1134" t="s">
        <v>16</v>
      </c>
    </row>
    <row r="1135" spans="1:11" x14ac:dyDescent="0.25">
      <c r="A1135">
        <v>65</v>
      </c>
      <c r="B1135">
        <v>0</v>
      </c>
      <c r="C1135">
        <v>80</v>
      </c>
      <c r="D1135">
        <v>129</v>
      </c>
      <c r="E1135">
        <v>89</v>
      </c>
      <c r="F1135">
        <v>85</v>
      </c>
      <c r="G1135">
        <v>2.79</v>
      </c>
      <c r="H1135">
        <v>4.0000000000000001E-3</v>
      </c>
      <c r="I1135" t="s">
        <v>11</v>
      </c>
      <c r="J1135" t="s">
        <v>17</v>
      </c>
      <c r="K1135" t="s">
        <v>18</v>
      </c>
    </row>
    <row r="1136" spans="1:11" x14ac:dyDescent="0.25">
      <c r="A1136">
        <v>70</v>
      </c>
      <c r="B1136">
        <v>1</v>
      </c>
      <c r="C1136">
        <v>76</v>
      </c>
      <c r="D1136">
        <v>136</v>
      </c>
      <c r="E1136">
        <v>82</v>
      </c>
      <c r="F1136">
        <v>233</v>
      </c>
      <c r="G1136">
        <v>2.56</v>
      </c>
      <c r="H1136">
        <v>2.16</v>
      </c>
      <c r="I1136" t="s">
        <v>14</v>
      </c>
      <c r="J1136" t="s">
        <v>15</v>
      </c>
      <c r="K1136" t="s">
        <v>16</v>
      </c>
    </row>
    <row r="1137" spans="1:11" x14ac:dyDescent="0.25">
      <c r="A1137">
        <v>78</v>
      </c>
      <c r="B1137">
        <v>0</v>
      </c>
      <c r="C1137">
        <v>73</v>
      </c>
      <c r="D1137">
        <v>108</v>
      </c>
      <c r="E1137">
        <v>61</v>
      </c>
      <c r="F1137">
        <v>95</v>
      </c>
      <c r="G1137">
        <v>10.42</v>
      </c>
      <c r="H1137">
        <v>1.0999999999999999E-2</v>
      </c>
      <c r="I1137" t="s">
        <v>14</v>
      </c>
      <c r="J1137" t="s">
        <v>15</v>
      </c>
      <c r="K1137" t="s">
        <v>16</v>
      </c>
    </row>
    <row r="1138" spans="1:11" x14ac:dyDescent="0.25">
      <c r="A1138">
        <v>63</v>
      </c>
      <c r="B1138">
        <v>1</v>
      </c>
      <c r="C1138">
        <v>71</v>
      </c>
      <c r="D1138">
        <v>112</v>
      </c>
      <c r="E1138">
        <v>68</v>
      </c>
      <c r="F1138">
        <v>462</v>
      </c>
      <c r="G1138">
        <v>2.54</v>
      </c>
      <c r="H1138">
        <v>1.2999999999999999E-2</v>
      </c>
      <c r="I1138" t="s">
        <v>11</v>
      </c>
      <c r="J1138" t="s">
        <v>12</v>
      </c>
      <c r="K1138" t="s">
        <v>13</v>
      </c>
    </row>
    <row r="1139" spans="1:11" x14ac:dyDescent="0.25">
      <c r="A1139">
        <v>38</v>
      </c>
      <c r="B1139">
        <v>1</v>
      </c>
      <c r="C1139">
        <v>74</v>
      </c>
      <c r="D1139">
        <v>111</v>
      </c>
      <c r="E1139">
        <v>71</v>
      </c>
      <c r="F1139">
        <v>100</v>
      </c>
      <c r="G1139">
        <v>1</v>
      </c>
      <c r="H1139">
        <v>8.0000000000000002E-3</v>
      </c>
      <c r="I1139" t="s">
        <v>11</v>
      </c>
      <c r="J1139" t="s">
        <v>17</v>
      </c>
      <c r="K1139" t="s">
        <v>18</v>
      </c>
    </row>
    <row r="1140" spans="1:11" x14ac:dyDescent="0.25">
      <c r="A1140">
        <v>51</v>
      </c>
      <c r="B1140">
        <v>1</v>
      </c>
      <c r="C1140">
        <v>82</v>
      </c>
      <c r="D1140">
        <v>138</v>
      </c>
      <c r="E1140">
        <v>93</v>
      </c>
      <c r="F1140">
        <v>106</v>
      </c>
      <c r="G1140">
        <v>1.65</v>
      </c>
      <c r="H1140">
        <v>1.9E-2</v>
      </c>
      <c r="I1140" t="s">
        <v>14</v>
      </c>
      <c r="J1140" t="s">
        <v>15</v>
      </c>
      <c r="K1140" t="s">
        <v>16</v>
      </c>
    </row>
    <row r="1141" spans="1:11" x14ac:dyDescent="0.25">
      <c r="A1141">
        <v>60</v>
      </c>
      <c r="B1141">
        <v>0</v>
      </c>
      <c r="C1141">
        <v>57</v>
      </c>
      <c r="D1141">
        <v>101</v>
      </c>
      <c r="E1141">
        <v>59</v>
      </c>
      <c r="F1141">
        <v>422</v>
      </c>
      <c r="G1141">
        <v>1.65</v>
      </c>
      <c r="H1141">
        <v>5.0000000000000001E-3</v>
      </c>
      <c r="I1141" t="s">
        <v>11</v>
      </c>
      <c r="J1141" t="s">
        <v>12</v>
      </c>
      <c r="K1141" t="s">
        <v>13</v>
      </c>
    </row>
    <row r="1142" spans="1:11" x14ac:dyDescent="0.25">
      <c r="A1142">
        <v>40</v>
      </c>
      <c r="B1142">
        <v>1</v>
      </c>
      <c r="C1142">
        <v>89</v>
      </c>
      <c r="D1142">
        <v>214</v>
      </c>
      <c r="E1142">
        <v>88</v>
      </c>
      <c r="F1142">
        <v>100</v>
      </c>
      <c r="G1142">
        <v>6.03</v>
      </c>
      <c r="H1142">
        <v>3.0000000000000001E-3</v>
      </c>
      <c r="I1142" t="s">
        <v>11</v>
      </c>
      <c r="J1142" t="s">
        <v>12</v>
      </c>
      <c r="K1142" t="s">
        <v>13</v>
      </c>
    </row>
    <row r="1143" spans="1:11" x14ac:dyDescent="0.25">
      <c r="A1143">
        <v>66</v>
      </c>
      <c r="B1143">
        <v>1</v>
      </c>
      <c r="C1143">
        <v>59</v>
      </c>
      <c r="D1143">
        <v>100</v>
      </c>
      <c r="E1143">
        <v>56</v>
      </c>
      <c r="F1143">
        <v>245</v>
      </c>
      <c r="G1143">
        <v>2.12</v>
      </c>
      <c r="H1143">
        <v>3.0000000000000001E-3</v>
      </c>
      <c r="I1143" t="s">
        <v>11</v>
      </c>
      <c r="J1143" t="s">
        <v>12</v>
      </c>
      <c r="K1143" t="s">
        <v>13</v>
      </c>
    </row>
    <row r="1144" spans="1:11" x14ac:dyDescent="0.25">
      <c r="A1144">
        <v>63</v>
      </c>
      <c r="B1144">
        <v>1</v>
      </c>
      <c r="C1144">
        <v>94</v>
      </c>
      <c r="D1144">
        <v>105</v>
      </c>
      <c r="E1144">
        <v>81</v>
      </c>
      <c r="F1144">
        <v>168</v>
      </c>
      <c r="G1144">
        <v>1.58</v>
      </c>
      <c r="H1144">
        <v>5.0000000000000001E-3</v>
      </c>
      <c r="I1144" t="s">
        <v>11</v>
      </c>
      <c r="J1144" t="s">
        <v>17</v>
      </c>
      <c r="K1144" t="s">
        <v>18</v>
      </c>
    </row>
    <row r="1145" spans="1:11" x14ac:dyDescent="0.25">
      <c r="A1145">
        <v>74</v>
      </c>
      <c r="B1145">
        <v>1</v>
      </c>
      <c r="C1145">
        <v>87</v>
      </c>
      <c r="D1145">
        <v>135</v>
      </c>
      <c r="E1145">
        <v>84</v>
      </c>
      <c r="F1145">
        <v>99</v>
      </c>
      <c r="G1145">
        <v>1.17</v>
      </c>
      <c r="H1145">
        <v>4.2999999999999997E-2</v>
      </c>
      <c r="I1145" t="s">
        <v>14</v>
      </c>
      <c r="J1145" t="s">
        <v>15</v>
      </c>
      <c r="K1145" t="s">
        <v>16</v>
      </c>
    </row>
    <row r="1146" spans="1:11" x14ac:dyDescent="0.25">
      <c r="A1146">
        <v>76</v>
      </c>
      <c r="B1146">
        <v>0</v>
      </c>
      <c r="C1146">
        <v>81</v>
      </c>
      <c r="D1146">
        <v>121</v>
      </c>
      <c r="E1146">
        <v>83</v>
      </c>
      <c r="F1146">
        <v>187</v>
      </c>
      <c r="G1146">
        <v>2.14</v>
      </c>
      <c r="H1146">
        <v>3.77</v>
      </c>
      <c r="I1146" t="s">
        <v>14</v>
      </c>
      <c r="J1146" t="s">
        <v>15</v>
      </c>
      <c r="K1146" t="s">
        <v>16</v>
      </c>
    </row>
    <row r="1147" spans="1:11" x14ac:dyDescent="0.25">
      <c r="A1147">
        <v>79</v>
      </c>
      <c r="B1147">
        <v>0</v>
      </c>
      <c r="C1147">
        <v>90</v>
      </c>
      <c r="D1147">
        <v>120</v>
      </c>
      <c r="E1147">
        <v>68</v>
      </c>
      <c r="F1147">
        <v>101</v>
      </c>
      <c r="G1147">
        <v>1.5</v>
      </c>
      <c r="H1147">
        <v>6.0000000000000001E-3</v>
      </c>
      <c r="I1147" t="s">
        <v>11</v>
      </c>
      <c r="J1147" t="s">
        <v>17</v>
      </c>
      <c r="K1147" t="s">
        <v>18</v>
      </c>
    </row>
    <row r="1148" spans="1:11" x14ac:dyDescent="0.25">
      <c r="A1148">
        <v>53</v>
      </c>
      <c r="B1148">
        <v>1</v>
      </c>
      <c r="C1148">
        <v>88</v>
      </c>
      <c r="D1148">
        <v>104</v>
      </c>
      <c r="E1148">
        <v>62</v>
      </c>
      <c r="F1148">
        <v>189</v>
      </c>
      <c r="G1148">
        <v>1.51</v>
      </c>
      <c r="H1148">
        <v>3.0000000000000001E-3</v>
      </c>
      <c r="I1148" t="s">
        <v>11</v>
      </c>
      <c r="J1148" t="s">
        <v>17</v>
      </c>
      <c r="K1148" t="s">
        <v>18</v>
      </c>
    </row>
    <row r="1149" spans="1:11" x14ac:dyDescent="0.25">
      <c r="A1149">
        <v>63</v>
      </c>
      <c r="B1149">
        <v>1</v>
      </c>
      <c r="C1149">
        <v>64</v>
      </c>
      <c r="D1149">
        <v>122</v>
      </c>
      <c r="E1149">
        <v>60</v>
      </c>
      <c r="F1149">
        <v>188</v>
      </c>
      <c r="G1149">
        <v>2.19</v>
      </c>
      <c r="H1149">
        <v>4.5999999999999999E-2</v>
      </c>
      <c r="I1149" t="s">
        <v>14</v>
      </c>
      <c r="J1149" t="s">
        <v>15</v>
      </c>
      <c r="K1149" t="s">
        <v>16</v>
      </c>
    </row>
    <row r="1150" spans="1:11" x14ac:dyDescent="0.25">
      <c r="A1150">
        <v>48</v>
      </c>
      <c r="B1150">
        <v>1</v>
      </c>
      <c r="C1150">
        <v>79</v>
      </c>
      <c r="D1150">
        <v>118</v>
      </c>
      <c r="E1150">
        <v>55</v>
      </c>
      <c r="F1150">
        <v>98</v>
      </c>
      <c r="G1150">
        <v>2.19</v>
      </c>
      <c r="H1150">
        <v>4.8000000000000001E-2</v>
      </c>
      <c r="I1150" t="s">
        <v>14</v>
      </c>
      <c r="J1150" t="s">
        <v>15</v>
      </c>
      <c r="K1150" t="s">
        <v>16</v>
      </c>
    </row>
    <row r="1151" spans="1:11" x14ac:dyDescent="0.25">
      <c r="A1151">
        <v>56</v>
      </c>
      <c r="B1151">
        <v>1</v>
      </c>
      <c r="C1151">
        <v>57</v>
      </c>
      <c r="D1151">
        <v>110</v>
      </c>
      <c r="E1151">
        <v>60</v>
      </c>
      <c r="F1151">
        <v>101</v>
      </c>
      <c r="G1151">
        <v>4.05</v>
      </c>
      <c r="H1151">
        <v>1.7000000000000001E-2</v>
      </c>
      <c r="I1151" t="s">
        <v>14</v>
      </c>
      <c r="J1151" t="s">
        <v>15</v>
      </c>
      <c r="K1151" t="s">
        <v>16</v>
      </c>
    </row>
    <row r="1152" spans="1:11" x14ac:dyDescent="0.25">
      <c r="A1152">
        <v>53</v>
      </c>
      <c r="B1152">
        <v>1</v>
      </c>
      <c r="C1152">
        <v>60</v>
      </c>
      <c r="D1152">
        <v>113</v>
      </c>
      <c r="E1152">
        <v>52</v>
      </c>
      <c r="F1152">
        <v>100</v>
      </c>
      <c r="G1152">
        <v>2.68</v>
      </c>
      <c r="H1152">
        <v>1.4999999999999999E-2</v>
      </c>
      <c r="I1152" t="s">
        <v>14</v>
      </c>
      <c r="J1152" t="s">
        <v>15</v>
      </c>
      <c r="K1152" t="s">
        <v>16</v>
      </c>
    </row>
    <row r="1153" spans="1:11" x14ac:dyDescent="0.25">
      <c r="A1153">
        <v>85</v>
      </c>
      <c r="B1153">
        <v>0</v>
      </c>
      <c r="C1153">
        <v>61</v>
      </c>
      <c r="D1153">
        <v>102</v>
      </c>
      <c r="E1153">
        <v>64</v>
      </c>
      <c r="F1153">
        <v>96</v>
      </c>
      <c r="G1153">
        <v>99.62</v>
      </c>
      <c r="H1153">
        <v>0.01</v>
      </c>
      <c r="I1153" t="s">
        <v>14</v>
      </c>
      <c r="J1153" t="s">
        <v>15</v>
      </c>
      <c r="K1153" t="s">
        <v>16</v>
      </c>
    </row>
    <row r="1154" spans="1:11" x14ac:dyDescent="0.25">
      <c r="A1154">
        <v>60</v>
      </c>
      <c r="B1154">
        <v>0</v>
      </c>
      <c r="C1154">
        <v>94</v>
      </c>
      <c r="D1154">
        <v>157</v>
      </c>
      <c r="E1154">
        <v>79</v>
      </c>
      <c r="F1154">
        <v>129</v>
      </c>
      <c r="G1154">
        <v>0.72799999999999998</v>
      </c>
      <c r="H1154">
        <v>8.9999999999999993E-3</v>
      </c>
      <c r="I1154" t="s">
        <v>11</v>
      </c>
      <c r="J1154" t="s">
        <v>12</v>
      </c>
      <c r="K1154" t="s">
        <v>13</v>
      </c>
    </row>
    <row r="1155" spans="1:11" x14ac:dyDescent="0.25">
      <c r="A1155">
        <v>70</v>
      </c>
      <c r="B1155">
        <v>0</v>
      </c>
      <c r="C1155">
        <v>73</v>
      </c>
      <c r="D1155">
        <v>85</v>
      </c>
      <c r="E1155">
        <v>44</v>
      </c>
      <c r="F1155">
        <v>96</v>
      </c>
      <c r="G1155">
        <v>2.02</v>
      </c>
      <c r="H1155">
        <v>5.1100000000000003</v>
      </c>
      <c r="I1155" t="s">
        <v>14</v>
      </c>
      <c r="J1155" t="s">
        <v>15</v>
      </c>
      <c r="K1155" t="s">
        <v>16</v>
      </c>
    </row>
    <row r="1156" spans="1:11" x14ac:dyDescent="0.25">
      <c r="A1156">
        <v>71</v>
      </c>
      <c r="B1156">
        <v>0</v>
      </c>
      <c r="C1156">
        <v>60</v>
      </c>
      <c r="D1156">
        <v>124</v>
      </c>
      <c r="E1156">
        <v>100</v>
      </c>
      <c r="F1156">
        <v>200</v>
      </c>
      <c r="G1156">
        <v>1.18</v>
      </c>
      <c r="H1156">
        <v>1.4E-2</v>
      </c>
      <c r="I1156" t="s">
        <v>11</v>
      </c>
      <c r="J1156" t="s">
        <v>17</v>
      </c>
      <c r="K1156" t="s">
        <v>18</v>
      </c>
    </row>
    <row r="1157" spans="1:11" x14ac:dyDescent="0.25">
      <c r="A1157">
        <v>63</v>
      </c>
      <c r="B1157">
        <v>1</v>
      </c>
      <c r="C1157">
        <v>77</v>
      </c>
      <c r="D1157">
        <v>100</v>
      </c>
      <c r="E1157">
        <v>68</v>
      </c>
      <c r="F1157">
        <v>110</v>
      </c>
      <c r="G1157">
        <v>2.79</v>
      </c>
      <c r="H1157">
        <v>3.0000000000000001E-3</v>
      </c>
      <c r="I1157" t="s">
        <v>11</v>
      </c>
      <c r="J1157" t="s">
        <v>17</v>
      </c>
      <c r="K1157" t="s">
        <v>18</v>
      </c>
    </row>
    <row r="1158" spans="1:11" x14ac:dyDescent="0.25">
      <c r="A1158">
        <v>64</v>
      </c>
      <c r="B1158">
        <v>0</v>
      </c>
      <c r="C1158">
        <v>117</v>
      </c>
      <c r="D1158">
        <v>112</v>
      </c>
      <c r="E1158">
        <v>74</v>
      </c>
      <c r="F1158">
        <v>146</v>
      </c>
      <c r="G1158">
        <v>2.88</v>
      </c>
      <c r="H1158">
        <v>8.7999999999999995E-2</v>
      </c>
      <c r="I1158" t="s">
        <v>14</v>
      </c>
      <c r="J1158" t="s">
        <v>15</v>
      </c>
      <c r="K1158" t="s">
        <v>16</v>
      </c>
    </row>
    <row r="1159" spans="1:11" x14ac:dyDescent="0.25">
      <c r="A1159">
        <v>41</v>
      </c>
      <c r="B1159">
        <v>1</v>
      </c>
      <c r="C1159">
        <v>89</v>
      </c>
      <c r="D1159">
        <v>87</v>
      </c>
      <c r="E1159">
        <v>53</v>
      </c>
      <c r="F1159">
        <v>140</v>
      </c>
      <c r="G1159">
        <v>2.14</v>
      </c>
      <c r="H1159">
        <v>3.0000000000000001E-3</v>
      </c>
      <c r="I1159" t="s">
        <v>11</v>
      </c>
      <c r="J1159" t="s">
        <v>17</v>
      </c>
      <c r="K1159" t="s">
        <v>18</v>
      </c>
    </row>
    <row r="1160" spans="1:11" x14ac:dyDescent="0.25">
      <c r="A1160">
        <v>52</v>
      </c>
      <c r="B1160">
        <v>0</v>
      </c>
      <c r="C1160">
        <v>71</v>
      </c>
      <c r="D1160">
        <v>143</v>
      </c>
      <c r="E1160">
        <v>71</v>
      </c>
      <c r="F1160">
        <v>109</v>
      </c>
      <c r="G1160">
        <v>5.65</v>
      </c>
      <c r="H1160">
        <v>0.93</v>
      </c>
      <c r="I1160" t="s">
        <v>14</v>
      </c>
      <c r="J1160" t="s">
        <v>15</v>
      </c>
      <c r="K1160" t="s">
        <v>16</v>
      </c>
    </row>
    <row r="1161" spans="1:11" x14ac:dyDescent="0.25">
      <c r="A1161">
        <v>68</v>
      </c>
      <c r="B1161">
        <v>0</v>
      </c>
      <c r="C1161">
        <v>82</v>
      </c>
      <c r="D1161">
        <v>80</v>
      </c>
      <c r="E1161">
        <v>80</v>
      </c>
      <c r="F1161">
        <v>159</v>
      </c>
      <c r="G1161">
        <v>1.06</v>
      </c>
      <c r="H1161">
        <v>0.08</v>
      </c>
      <c r="I1161" t="s">
        <v>14</v>
      </c>
      <c r="J1161" t="s">
        <v>15</v>
      </c>
      <c r="K1161" t="s">
        <v>16</v>
      </c>
    </row>
    <row r="1162" spans="1:11" x14ac:dyDescent="0.25">
      <c r="A1162">
        <v>48</v>
      </c>
      <c r="B1162">
        <v>0</v>
      </c>
      <c r="C1162">
        <v>78</v>
      </c>
      <c r="D1162">
        <v>132</v>
      </c>
      <c r="E1162">
        <v>85</v>
      </c>
      <c r="F1162">
        <v>122</v>
      </c>
      <c r="G1162">
        <v>4.17</v>
      </c>
      <c r="H1162">
        <v>3.0000000000000001E-3</v>
      </c>
      <c r="I1162" t="s">
        <v>11</v>
      </c>
      <c r="J1162" t="s">
        <v>17</v>
      </c>
      <c r="K1162" t="s">
        <v>18</v>
      </c>
    </row>
    <row r="1163" spans="1:11" x14ac:dyDescent="0.25">
      <c r="A1163">
        <v>25</v>
      </c>
      <c r="B1163">
        <v>1</v>
      </c>
      <c r="C1163">
        <v>87</v>
      </c>
      <c r="D1163">
        <v>80</v>
      </c>
      <c r="E1163">
        <v>50</v>
      </c>
      <c r="F1163">
        <v>382</v>
      </c>
      <c r="G1163">
        <v>1.95</v>
      </c>
      <c r="H1163">
        <v>3.0000000000000001E-3</v>
      </c>
      <c r="I1163" t="s">
        <v>11</v>
      </c>
      <c r="J1163" t="s">
        <v>12</v>
      </c>
      <c r="K1163" t="s">
        <v>13</v>
      </c>
    </row>
    <row r="1164" spans="1:11" x14ac:dyDescent="0.25">
      <c r="A1164">
        <v>60</v>
      </c>
      <c r="B1164">
        <v>1</v>
      </c>
      <c r="C1164">
        <v>100</v>
      </c>
      <c r="D1164">
        <v>170</v>
      </c>
      <c r="E1164">
        <v>103</v>
      </c>
      <c r="F1164">
        <v>217</v>
      </c>
      <c r="G1164">
        <v>3.32</v>
      </c>
      <c r="H1164">
        <v>1.2E-2</v>
      </c>
      <c r="I1164" t="s">
        <v>11</v>
      </c>
      <c r="J1164" t="s">
        <v>12</v>
      </c>
      <c r="K1164" t="s">
        <v>13</v>
      </c>
    </row>
    <row r="1165" spans="1:11" x14ac:dyDescent="0.25">
      <c r="A1165">
        <v>73</v>
      </c>
      <c r="B1165">
        <v>0</v>
      </c>
      <c r="C1165">
        <v>82</v>
      </c>
      <c r="D1165">
        <v>84</v>
      </c>
      <c r="E1165">
        <v>54</v>
      </c>
      <c r="F1165">
        <v>94</v>
      </c>
      <c r="G1165">
        <v>1.57</v>
      </c>
      <c r="H1165">
        <v>1.0999999999999999E-2</v>
      </c>
      <c r="I1165" t="s">
        <v>11</v>
      </c>
      <c r="J1165" t="s">
        <v>17</v>
      </c>
      <c r="K1165" t="s">
        <v>18</v>
      </c>
    </row>
    <row r="1166" spans="1:11" x14ac:dyDescent="0.25">
      <c r="A1166">
        <v>52</v>
      </c>
      <c r="B1166">
        <v>1</v>
      </c>
      <c r="C1166">
        <v>61</v>
      </c>
      <c r="D1166">
        <v>167</v>
      </c>
      <c r="E1166">
        <v>80</v>
      </c>
      <c r="F1166">
        <v>303</v>
      </c>
      <c r="G1166">
        <v>25.36</v>
      </c>
      <c r="H1166">
        <v>1.2999999999999999E-2</v>
      </c>
      <c r="I1166" t="s">
        <v>14</v>
      </c>
      <c r="J1166" t="s">
        <v>15</v>
      </c>
      <c r="K1166" t="s">
        <v>16</v>
      </c>
    </row>
    <row r="1167" spans="1:11" x14ac:dyDescent="0.25">
      <c r="A1167">
        <v>61</v>
      </c>
      <c r="B1167">
        <v>1</v>
      </c>
      <c r="C1167">
        <v>64</v>
      </c>
      <c r="D1167">
        <v>83</v>
      </c>
      <c r="E1167">
        <v>60</v>
      </c>
      <c r="F1167">
        <v>112</v>
      </c>
      <c r="G1167">
        <v>0.68400000000000005</v>
      </c>
      <c r="H1167">
        <v>0.01</v>
      </c>
      <c r="I1167" t="s">
        <v>11</v>
      </c>
      <c r="J1167" t="s">
        <v>17</v>
      </c>
      <c r="K1167" t="s">
        <v>18</v>
      </c>
    </row>
    <row r="1168" spans="1:11" x14ac:dyDescent="0.25">
      <c r="A1168">
        <v>56</v>
      </c>
      <c r="B1168">
        <v>1</v>
      </c>
      <c r="C1168">
        <v>74</v>
      </c>
      <c r="D1168">
        <v>95</v>
      </c>
      <c r="E1168">
        <v>53</v>
      </c>
      <c r="F1168">
        <v>98</v>
      </c>
      <c r="G1168">
        <v>1.72</v>
      </c>
      <c r="H1168">
        <v>4.2999999999999997E-2</v>
      </c>
      <c r="I1168" t="s">
        <v>14</v>
      </c>
      <c r="J1168" t="s">
        <v>15</v>
      </c>
      <c r="K1168" t="s">
        <v>16</v>
      </c>
    </row>
    <row r="1169" spans="1:11" x14ac:dyDescent="0.25">
      <c r="A1169">
        <v>55</v>
      </c>
      <c r="B1169">
        <v>0</v>
      </c>
      <c r="C1169">
        <v>61</v>
      </c>
      <c r="D1169">
        <v>96</v>
      </c>
      <c r="E1169">
        <v>48</v>
      </c>
      <c r="F1169">
        <v>154</v>
      </c>
      <c r="G1169">
        <v>3.43</v>
      </c>
      <c r="H1169">
        <v>0.7</v>
      </c>
      <c r="I1169" t="s">
        <v>14</v>
      </c>
      <c r="J1169" t="s">
        <v>15</v>
      </c>
      <c r="K1169" t="s">
        <v>16</v>
      </c>
    </row>
    <row r="1170" spans="1:11" x14ac:dyDescent="0.25">
      <c r="A1170">
        <v>33</v>
      </c>
      <c r="B1170">
        <v>0</v>
      </c>
      <c r="C1170">
        <v>74</v>
      </c>
      <c r="D1170">
        <v>119</v>
      </c>
      <c r="E1170">
        <v>78</v>
      </c>
      <c r="F1170">
        <v>102</v>
      </c>
      <c r="G1170">
        <v>2.57</v>
      </c>
      <c r="H1170">
        <v>3.0000000000000001E-3</v>
      </c>
      <c r="I1170" t="s">
        <v>11</v>
      </c>
      <c r="J1170" t="s">
        <v>17</v>
      </c>
      <c r="K1170" t="s">
        <v>18</v>
      </c>
    </row>
    <row r="1171" spans="1:11" x14ac:dyDescent="0.25">
      <c r="A1171">
        <v>53</v>
      </c>
      <c r="B1171">
        <v>1</v>
      </c>
      <c r="C1171">
        <v>61</v>
      </c>
      <c r="D1171">
        <v>119</v>
      </c>
      <c r="E1171">
        <v>75</v>
      </c>
      <c r="F1171">
        <v>115</v>
      </c>
      <c r="G1171">
        <v>6.67</v>
      </c>
      <c r="H1171">
        <v>2.8000000000000001E-2</v>
      </c>
      <c r="I1171" t="s">
        <v>14</v>
      </c>
      <c r="J1171" t="s">
        <v>15</v>
      </c>
      <c r="K1171" t="s">
        <v>16</v>
      </c>
    </row>
    <row r="1172" spans="1:11" x14ac:dyDescent="0.25">
      <c r="A1172">
        <v>43</v>
      </c>
      <c r="B1172">
        <v>1</v>
      </c>
      <c r="C1172">
        <v>80</v>
      </c>
      <c r="D1172">
        <v>65</v>
      </c>
      <c r="E1172">
        <v>53</v>
      </c>
      <c r="F1172">
        <v>88</v>
      </c>
      <c r="G1172">
        <v>2.54</v>
      </c>
      <c r="H1172">
        <v>7.0000000000000001E-3</v>
      </c>
      <c r="I1172" t="s">
        <v>11</v>
      </c>
      <c r="J1172" t="s">
        <v>17</v>
      </c>
      <c r="K1172" t="s">
        <v>18</v>
      </c>
    </row>
    <row r="1173" spans="1:11" x14ac:dyDescent="0.25">
      <c r="A1173">
        <v>38</v>
      </c>
      <c r="B1173">
        <v>1</v>
      </c>
      <c r="C1173">
        <v>83</v>
      </c>
      <c r="D1173">
        <v>126</v>
      </c>
      <c r="E1173">
        <v>76</v>
      </c>
      <c r="F1173">
        <v>221</v>
      </c>
      <c r="G1173">
        <v>1.1100000000000001</v>
      </c>
      <c r="H1173">
        <v>8.0000000000000002E-3</v>
      </c>
      <c r="I1173" t="s">
        <v>11</v>
      </c>
      <c r="J1173" t="s">
        <v>12</v>
      </c>
      <c r="K1173" t="s">
        <v>13</v>
      </c>
    </row>
    <row r="1174" spans="1:11" x14ac:dyDescent="0.25">
      <c r="A1174">
        <v>30</v>
      </c>
      <c r="B1174">
        <v>1</v>
      </c>
      <c r="C1174">
        <v>72</v>
      </c>
      <c r="D1174">
        <v>100</v>
      </c>
      <c r="E1174">
        <v>57</v>
      </c>
      <c r="F1174">
        <v>89</v>
      </c>
      <c r="G1174">
        <v>19.260000000000002</v>
      </c>
      <c r="H1174">
        <v>2.5999999999999999E-2</v>
      </c>
      <c r="I1174" t="s">
        <v>14</v>
      </c>
      <c r="J1174" t="s">
        <v>15</v>
      </c>
      <c r="K1174" t="s">
        <v>16</v>
      </c>
    </row>
    <row r="1175" spans="1:11" x14ac:dyDescent="0.25">
      <c r="A1175">
        <v>50</v>
      </c>
      <c r="B1175">
        <v>1</v>
      </c>
      <c r="C1175">
        <v>82</v>
      </c>
      <c r="D1175">
        <v>120</v>
      </c>
      <c r="E1175">
        <v>80</v>
      </c>
      <c r="F1175">
        <v>90</v>
      </c>
      <c r="G1175">
        <v>31.06</v>
      </c>
      <c r="H1175">
        <v>2.5999999999999999E-2</v>
      </c>
      <c r="I1175" t="s">
        <v>14</v>
      </c>
      <c r="J1175" t="s">
        <v>15</v>
      </c>
      <c r="K1175" t="s">
        <v>16</v>
      </c>
    </row>
    <row r="1176" spans="1:11" x14ac:dyDescent="0.25">
      <c r="A1176">
        <v>37</v>
      </c>
      <c r="B1176">
        <v>0</v>
      </c>
      <c r="C1176">
        <v>83</v>
      </c>
      <c r="D1176">
        <v>102</v>
      </c>
      <c r="E1176">
        <v>68</v>
      </c>
      <c r="F1176">
        <v>104</v>
      </c>
      <c r="G1176">
        <v>1.35</v>
      </c>
      <c r="H1176">
        <v>7.0000000000000001E-3</v>
      </c>
      <c r="I1176" t="s">
        <v>11</v>
      </c>
      <c r="J1176" t="s">
        <v>17</v>
      </c>
      <c r="K1176" t="s">
        <v>18</v>
      </c>
    </row>
    <row r="1177" spans="1:11" x14ac:dyDescent="0.25">
      <c r="A1177">
        <v>60</v>
      </c>
      <c r="B1177">
        <v>0</v>
      </c>
      <c r="C1177">
        <v>70</v>
      </c>
      <c r="D1177">
        <v>118</v>
      </c>
      <c r="E1177">
        <v>72</v>
      </c>
      <c r="F1177">
        <v>103</v>
      </c>
      <c r="G1177">
        <v>39.630000000000003</v>
      </c>
      <c r="H1177">
        <v>4.1000000000000002E-2</v>
      </c>
      <c r="I1177" t="s">
        <v>14</v>
      </c>
      <c r="J1177" t="s">
        <v>15</v>
      </c>
      <c r="K1177" t="s">
        <v>16</v>
      </c>
    </row>
    <row r="1178" spans="1:11" x14ac:dyDescent="0.25">
      <c r="A1178">
        <v>45</v>
      </c>
      <c r="B1178">
        <v>1</v>
      </c>
      <c r="C1178">
        <v>70</v>
      </c>
      <c r="D1178">
        <v>134</v>
      </c>
      <c r="E1178">
        <v>58</v>
      </c>
      <c r="F1178">
        <v>186</v>
      </c>
      <c r="G1178">
        <v>2.87</v>
      </c>
      <c r="H1178">
        <v>7.0000000000000001E-3</v>
      </c>
      <c r="I1178" t="s">
        <v>11</v>
      </c>
      <c r="J1178" t="s">
        <v>17</v>
      </c>
      <c r="K1178" t="s">
        <v>18</v>
      </c>
    </row>
    <row r="1179" spans="1:11" x14ac:dyDescent="0.25">
      <c r="A1179">
        <v>60</v>
      </c>
      <c r="B1179">
        <v>0</v>
      </c>
      <c r="C1179">
        <v>77</v>
      </c>
      <c r="D1179">
        <v>130</v>
      </c>
      <c r="E1179">
        <v>79</v>
      </c>
      <c r="F1179">
        <v>94</v>
      </c>
      <c r="G1179">
        <v>2.86</v>
      </c>
      <c r="H1179">
        <v>8.0000000000000002E-3</v>
      </c>
      <c r="I1179" t="s">
        <v>11</v>
      </c>
      <c r="J1179" t="s">
        <v>17</v>
      </c>
      <c r="K1179" t="s">
        <v>18</v>
      </c>
    </row>
    <row r="1180" spans="1:11" x14ac:dyDescent="0.25">
      <c r="A1180">
        <v>66</v>
      </c>
      <c r="B1180">
        <v>1</v>
      </c>
      <c r="C1180">
        <v>73</v>
      </c>
      <c r="D1180">
        <v>125</v>
      </c>
      <c r="E1180">
        <v>78</v>
      </c>
      <c r="F1180">
        <v>112</v>
      </c>
      <c r="G1180">
        <v>2.87</v>
      </c>
      <c r="H1180">
        <v>2.8000000000000001E-2</v>
      </c>
      <c r="I1180" t="s">
        <v>14</v>
      </c>
      <c r="J1180" t="s">
        <v>15</v>
      </c>
      <c r="K1180" t="s">
        <v>16</v>
      </c>
    </row>
    <row r="1181" spans="1:11" x14ac:dyDescent="0.25">
      <c r="A1181">
        <v>40</v>
      </c>
      <c r="B1181">
        <v>1</v>
      </c>
      <c r="C1181">
        <v>89</v>
      </c>
      <c r="D1181">
        <v>141</v>
      </c>
      <c r="E1181">
        <v>93</v>
      </c>
      <c r="F1181">
        <v>140</v>
      </c>
      <c r="G1181">
        <v>2.86</v>
      </c>
      <c r="H1181">
        <v>6.0000000000000001E-3</v>
      </c>
      <c r="I1181" t="s">
        <v>11</v>
      </c>
      <c r="J1181" t="s">
        <v>12</v>
      </c>
      <c r="K1181" t="s">
        <v>13</v>
      </c>
    </row>
    <row r="1182" spans="1:11" x14ac:dyDescent="0.25">
      <c r="A1182">
        <v>36</v>
      </c>
      <c r="B1182">
        <v>1</v>
      </c>
      <c r="C1182">
        <v>81</v>
      </c>
      <c r="D1182">
        <v>125</v>
      </c>
      <c r="E1182">
        <v>79</v>
      </c>
      <c r="F1182">
        <v>218</v>
      </c>
      <c r="G1182">
        <v>78.89</v>
      </c>
      <c r="H1182">
        <v>0.128</v>
      </c>
      <c r="I1182" t="s">
        <v>14</v>
      </c>
      <c r="J1182" t="s">
        <v>15</v>
      </c>
      <c r="K1182" t="s">
        <v>16</v>
      </c>
    </row>
    <row r="1183" spans="1:11" x14ac:dyDescent="0.25">
      <c r="A1183">
        <v>90</v>
      </c>
      <c r="B1183">
        <v>0</v>
      </c>
      <c r="C1183">
        <v>125</v>
      </c>
      <c r="D1183">
        <v>121</v>
      </c>
      <c r="E1183">
        <v>60</v>
      </c>
      <c r="F1183">
        <v>87</v>
      </c>
      <c r="G1183">
        <v>6.15</v>
      </c>
      <c r="H1183">
        <v>1.81</v>
      </c>
      <c r="I1183" t="s">
        <v>14</v>
      </c>
      <c r="J1183" t="s">
        <v>15</v>
      </c>
      <c r="K1183" t="s">
        <v>16</v>
      </c>
    </row>
    <row r="1184" spans="1:11" x14ac:dyDescent="0.25">
      <c r="A1184">
        <v>70</v>
      </c>
      <c r="B1184">
        <v>0</v>
      </c>
      <c r="C1184">
        <v>83</v>
      </c>
      <c r="D1184">
        <v>104</v>
      </c>
      <c r="E1184">
        <v>57</v>
      </c>
      <c r="F1184">
        <v>127</v>
      </c>
      <c r="G1184">
        <v>1.32</v>
      </c>
      <c r="H1184">
        <v>1.94</v>
      </c>
      <c r="I1184" t="s">
        <v>14</v>
      </c>
      <c r="J1184" t="s">
        <v>15</v>
      </c>
      <c r="K1184" t="s">
        <v>16</v>
      </c>
    </row>
    <row r="1185" spans="1:11" x14ac:dyDescent="0.25">
      <c r="A1185">
        <v>65</v>
      </c>
      <c r="B1185">
        <v>1</v>
      </c>
      <c r="C1185">
        <v>84</v>
      </c>
      <c r="D1185">
        <v>126</v>
      </c>
      <c r="E1185">
        <v>75</v>
      </c>
      <c r="F1185">
        <v>382</v>
      </c>
      <c r="G1185">
        <v>1.01</v>
      </c>
      <c r="H1185">
        <v>1.7999999999999999E-2</v>
      </c>
      <c r="I1185" t="s">
        <v>14</v>
      </c>
      <c r="J1185" t="s">
        <v>15</v>
      </c>
      <c r="K1185" t="s">
        <v>16</v>
      </c>
    </row>
    <row r="1186" spans="1:11" x14ac:dyDescent="0.25">
      <c r="A1186">
        <v>34</v>
      </c>
      <c r="B1186">
        <v>0</v>
      </c>
      <c r="C1186">
        <v>81</v>
      </c>
      <c r="D1186">
        <v>125</v>
      </c>
      <c r="E1186">
        <v>69</v>
      </c>
      <c r="F1186">
        <v>152</v>
      </c>
      <c r="G1186">
        <v>2.0699999999999998</v>
      </c>
      <c r="H1186">
        <v>1.2999999999999999E-2</v>
      </c>
      <c r="I1186" t="s">
        <v>11</v>
      </c>
      <c r="J1186" t="s">
        <v>17</v>
      </c>
      <c r="K1186" t="s">
        <v>18</v>
      </c>
    </row>
    <row r="1187" spans="1:11" x14ac:dyDescent="0.25">
      <c r="A1187">
        <v>38</v>
      </c>
      <c r="B1187">
        <v>0</v>
      </c>
      <c r="C1187">
        <v>80</v>
      </c>
      <c r="D1187">
        <v>109</v>
      </c>
      <c r="E1187">
        <v>67</v>
      </c>
      <c r="F1187">
        <v>222</v>
      </c>
      <c r="G1187">
        <v>2.65</v>
      </c>
      <c r="H1187">
        <v>7.0000000000000001E-3</v>
      </c>
      <c r="I1187" t="s">
        <v>11</v>
      </c>
      <c r="J1187" t="s">
        <v>12</v>
      </c>
      <c r="K1187" t="s">
        <v>13</v>
      </c>
    </row>
    <row r="1188" spans="1:11" x14ac:dyDescent="0.25">
      <c r="A1188">
        <v>29</v>
      </c>
      <c r="B1188">
        <v>1</v>
      </c>
      <c r="C1188">
        <v>112</v>
      </c>
      <c r="D1188">
        <v>170</v>
      </c>
      <c r="E1188">
        <v>104</v>
      </c>
      <c r="F1188">
        <v>68</v>
      </c>
      <c r="G1188">
        <v>1.33</v>
      </c>
      <c r="H1188">
        <v>6.0000000000000001E-3</v>
      </c>
      <c r="I1188" t="s">
        <v>11</v>
      </c>
      <c r="J1188" t="s">
        <v>12</v>
      </c>
      <c r="K1188" t="s">
        <v>13</v>
      </c>
    </row>
    <row r="1189" spans="1:11" x14ac:dyDescent="0.25">
      <c r="A1189">
        <v>73</v>
      </c>
      <c r="B1189">
        <v>0</v>
      </c>
      <c r="C1189">
        <v>81</v>
      </c>
      <c r="D1189">
        <v>150</v>
      </c>
      <c r="E1189">
        <v>75</v>
      </c>
      <c r="F1189">
        <v>125</v>
      </c>
      <c r="G1189">
        <v>1.44</v>
      </c>
      <c r="H1189">
        <v>1.4E-2</v>
      </c>
      <c r="I1189" t="s">
        <v>11</v>
      </c>
      <c r="J1189" t="s">
        <v>12</v>
      </c>
      <c r="K1189" t="s">
        <v>13</v>
      </c>
    </row>
    <row r="1190" spans="1:11" x14ac:dyDescent="0.25">
      <c r="A1190">
        <v>29</v>
      </c>
      <c r="B1190">
        <v>1</v>
      </c>
      <c r="C1190">
        <v>84</v>
      </c>
      <c r="D1190">
        <v>87</v>
      </c>
      <c r="E1190">
        <v>48</v>
      </c>
      <c r="F1190">
        <v>104</v>
      </c>
      <c r="G1190">
        <v>1.58</v>
      </c>
      <c r="H1190">
        <v>3.0000000000000001E-3</v>
      </c>
      <c r="I1190" t="s">
        <v>11</v>
      </c>
      <c r="J1190" t="s">
        <v>17</v>
      </c>
      <c r="K1190" t="s">
        <v>18</v>
      </c>
    </row>
    <row r="1191" spans="1:11" x14ac:dyDescent="0.25">
      <c r="A1191">
        <v>75</v>
      </c>
      <c r="B1191">
        <v>0</v>
      </c>
      <c r="C1191">
        <v>80</v>
      </c>
      <c r="D1191">
        <v>108</v>
      </c>
      <c r="E1191">
        <v>79</v>
      </c>
      <c r="F1191">
        <v>150</v>
      </c>
      <c r="G1191">
        <v>1.69</v>
      </c>
      <c r="H1191">
        <v>1.7000000000000001E-2</v>
      </c>
      <c r="I1191" t="s">
        <v>14</v>
      </c>
      <c r="J1191" t="s">
        <v>15</v>
      </c>
      <c r="K1191" t="s">
        <v>16</v>
      </c>
    </row>
    <row r="1192" spans="1:11" x14ac:dyDescent="0.25">
      <c r="A1192">
        <v>70</v>
      </c>
      <c r="B1192">
        <v>0</v>
      </c>
      <c r="C1192">
        <v>45</v>
      </c>
      <c r="D1192">
        <v>130</v>
      </c>
      <c r="E1192">
        <v>58</v>
      </c>
      <c r="F1192">
        <v>175</v>
      </c>
      <c r="G1192">
        <v>2.84</v>
      </c>
      <c r="H1192">
        <v>5.2999999999999999E-2</v>
      </c>
      <c r="I1192" t="s">
        <v>14</v>
      </c>
      <c r="J1192" t="s">
        <v>15</v>
      </c>
      <c r="K1192" t="s">
        <v>16</v>
      </c>
    </row>
    <row r="1193" spans="1:11" x14ac:dyDescent="0.25">
      <c r="A1193">
        <v>62</v>
      </c>
      <c r="B1193">
        <v>0</v>
      </c>
      <c r="C1193">
        <v>82</v>
      </c>
      <c r="D1193">
        <v>138</v>
      </c>
      <c r="E1193">
        <v>93</v>
      </c>
      <c r="F1193">
        <v>92</v>
      </c>
      <c r="G1193">
        <v>2.5299999999999998</v>
      </c>
      <c r="H1193">
        <v>1.9E-2</v>
      </c>
      <c r="I1193" t="s">
        <v>14</v>
      </c>
      <c r="J1193" t="s">
        <v>15</v>
      </c>
      <c r="K1193" t="s">
        <v>16</v>
      </c>
    </row>
    <row r="1194" spans="1:11" x14ac:dyDescent="0.25">
      <c r="A1194">
        <v>60</v>
      </c>
      <c r="B1194">
        <v>1</v>
      </c>
      <c r="C1194">
        <v>67</v>
      </c>
      <c r="D1194">
        <v>113</v>
      </c>
      <c r="E1194">
        <v>82</v>
      </c>
      <c r="F1194">
        <v>99</v>
      </c>
      <c r="G1194">
        <v>1.65</v>
      </c>
      <c r="H1194">
        <v>5.7000000000000002E-2</v>
      </c>
      <c r="I1194" t="s">
        <v>14</v>
      </c>
      <c r="J1194" t="s">
        <v>15</v>
      </c>
      <c r="K1194" t="s">
        <v>16</v>
      </c>
    </row>
    <row r="1195" spans="1:11" x14ac:dyDescent="0.25">
      <c r="A1195">
        <v>68</v>
      </c>
      <c r="B1195">
        <v>1</v>
      </c>
      <c r="C1195">
        <v>66</v>
      </c>
      <c r="D1195">
        <v>112</v>
      </c>
      <c r="E1195">
        <v>74</v>
      </c>
      <c r="F1195">
        <v>105</v>
      </c>
      <c r="G1195">
        <v>3.65</v>
      </c>
      <c r="H1195">
        <v>0.11899999999999999</v>
      </c>
      <c r="I1195" t="s">
        <v>14</v>
      </c>
      <c r="J1195" t="s">
        <v>15</v>
      </c>
      <c r="K1195" t="s">
        <v>16</v>
      </c>
    </row>
    <row r="1196" spans="1:11" x14ac:dyDescent="0.25">
      <c r="A1196">
        <v>51</v>
      </c>
      <c r="B1196">
        <v>1</v>
      </c>
      <c r="C1196">
        <v>74</v>
      </c>
      <c r="D1196">
        <v>118</v>
      </c>
      <c r="E1196">
        <v>78</v>
      </c>
      <c r="F1196">
        <v>94</v>
      </c>
      <c r="G1196">
        <v>1.32</v>
      </c>
      <c r="H1196">
        <v>5.0000000000000001E-3</v>
      </c>
      <c r="I1196" t="s">
        <v>11</v>
      </c>
      <c r="J1196" t="s">
        <v>17</v>
      </c>
      <c r="K1196" t="s">
        <v>18</v>
      </c>
    </row>
    <row r="1197" spans="1:11" x14ac:dyDescent="0.25">
      <c r="A1197">
        <v>39</v>
      </c>
      <c r="B1197">
        <v>1</v>
      </c>
      <c r="C1197">
        <v>59</v>
      </c>
      <c r="D1197">
        <v>164</v>
      </c>
      <c r="E1197">
        <v>75</v>
      </c>
      <c r="F1197">
        <v>177</v>
      </c>
      <c r="G1197">
        <v>3.29</v>
      </c>
      <c r="H1197">
        <v>3.0000000000000001E-3</v>
      </c>
      <c r="I1197" t="s">
        <v>11</v>
      </c>
      <c r="J1197" t="s">
        <v>12</v>
      </c>
      <c r="K1197" t="s">
        <v>13</v>
      </c>
    </row>
    <row r="1198" spans="1:11" x14ac:dyDescent="0.25">
      <c r="A1198">
        <v>54</v>
      </c>
      <c r="B1198">
        <v>0</v>
      </c>
      <c r="C1198">
        <v>60</v>
      </c>
      <c r="D1198">
        <v>104</v>
      </c>
      <c r="E1198">
        <v>60</v>
      </c>
      <c r="F1198">
        <v>50</v>
      </c>
      <c r="G1198">
        <v>8.14</v>
      </c>
      <c r="H1198">
        <v>6.0000000000000001E-3</v>
      </c>
      <c r="I1198" t="s">
        <v>14</v>
      </c>
      <c r="J1198" t="s">
        <v>15</v>
      </c>
      <c r="K1198" t="s">
        <v>16</v>
      </c>
    </row>
    <row r="1199" spans="1:11" x14ac:dyDescent="0.25">
      <c r="A1199">
        <v>31</v>
      </c>
      <c r="B1199">
        <v>1</v>
      </c>
      <c r="C1199">
        <v>59</v>
      </c>
      <c r="D1199">
        <v>125</v>
      </c>
      <c r="E1199">
        <v>72</v>
      </c>
      <c r="F1199">
        <v>94</v>
      </c>
      <c r="G1199">
        <v>2.85</v>
      </c>
      <c r="H1199">
        <v>7.0000000000000001E-3</v>
      </c>
      <c r="I1199" t="s">
        <v>11</v>
      </c>
      <c r="J1199" t="s">
        <v>17</v>
      </c>
      <c r="K1199" t="s">
        <v>18</v>
      </c>
    </row>
    <row r="1200" spans="1:11" x14ac:dyDescent="0.25">
      <c r="A1200">
        <v>61</v>
      </c>
      <c r="B1200">
        <v>1</v>
      </c>
      <c r="C1200">
        <v>61</v>
      </c>
      <c r="D1200">
        <v>117</v>
      </c>
      <c r="E1200">
        <v>78</v>
      </c>
      <c r="F1200">
        <v>92</v>
      </c>
      <c r="G1200">
        <v>42.5</v>
      </c>
      <c r="H1200">
        <v>4.2999999999999997E-2</v>
      </c>
      <c r="I1200" t="s">
        <v>14</v>
      </c>
      <c r="J1200" t="s">
        <v>15</v>
      </c>
      <c r="K1200" t="s">
        <v>16</v>
      </c>
    </row>
    <row r="1201" spans="1:11" x14ac:dyDescent="0.25">
      <c r="A1201">
        <v>70</v>
      </c>
      <c r="B1201">
        <v>1</v>
      </c>
      <c r="C1201">
        <v>55</v>
      </c>
      <c r="D1201">
        <v>109</v>
      </c>
      <c r="E1201">
        <v>76</v>
      </c>
      <c r="F1201">
        <v>103</v>
      </c>
      <c r="G1201">
        <v>25.56</v>
      </c>
      <c r="H1201">
        <v>2.8000000000000001E-2</v>
      </c>
      <c r="I1201" t="s">
        <v>14</v>
      </c>
      <c r="J1201" t="s">
        <v>15</v>
      </c>
      <c r="K1201" t="s">
        <v>16</v>
      </c>
    </row>
    <row r="1202" spans="1:11" x14ac:dyDescent="0.25">
      <c r="A1202">
        <v>84</v>
      </c>
      <c r="B1202">
        <v>0</v>
      </c>
      <c r="C1202">
        <v>65</v>
      </c>
      <c r="D1202">
        <v>129</v>
      </c>
      <c r="E1202">
        <v>75</v>
      </c>
      <c r="F1202">
        <v>88</v>
      </c>
      <c r="G1202">
        <v>31.22</v>
      </c>
      <c r="H1202">
        <v>1.2999999999999999E-2</v>
      </c>
      <c r="I1202" t="s">
        <v>14</v>
      </c>
      <c r="J1202" t="s">
        <v>15</v>
      </c>
      <c r="K1202" t="s">
        <v>16</v>
      </c>
    </row>
    <row r="1203" spans="1:11" x14ac:dyDescent="0.25">
      <c r="A1203">
        <v>59</v>
      </c>
      <c r="B1203">
        <v>1</v>
      </c>
      <c r="C1203">
        <v>84</v>
      </c>
      <c r="D1203">
        <v>128</v>
      </c>
      <c r="E1203">
        <v>80</v>
      </c>
      <c r="F1203">
        <v>203</v>
      </c>
      <c r="G1203">
        <v>5.08</v>
      </c>
      <c r="H1203">
        <v>2.5000000000000001E-2</v>
      </c>
      <c r="I1203" t="s">
        <v>14</v>
      </c>
      <c r="J1203" t="s">
        <v>15</v>
      </c>
      <c r="K1203" t="s">
        <v>16</v>
      </c>
    </row>
    <row r="1204" spans="1:11" x14ac:dyDescent="0.25">
      <c r="A1204">
        <v>31</v>
      </c>
      <c r="B1204">
        <v>1</v>
      </c>
      <c r="C1204">
        <v>132</v>
      </c>
      <c r="D1204">
        <v>125</v>
      </c>
      <c r="E1204">
        <v>74</v>
      </c>
      <c r="F1204">
        <v>92</v>
      </c>
      <c r="G1204">
        <v>8.69</v>
      </c>
      <c r="H1204">
        <v>3.0000000000000001E-3</v>
      </c>
      <c r="I1204" t="s">
        <v>14</v>
      </c>
      <c r="J1204" t="s">
        <v>15</v>
      </c>
      <c r="K1204" t="s">
        <v>16</v>
      </c>
    </row>
    <row r="1205" spans="1:11" x14ac:dyDescent="0.25">
      <c r="A1205">
        <v>65</v>
      </c>
      <c r="B1205">
        <v>1</v>
      </c>
      <c r="C1205">
        <v>77</v>
      </c>
      <c r="D1205">
        <v>76</v>
      </c>
      <c r="E1205">
        <v>154</v>
      </c>
      <c r="F1205">
        <v>93</v>
      </c>
      <c r="G1205">
        <v>3.81</v>
      </c>
      <c r="H1205">
        <v>2.9000000000000001E-2</v>
      </c>
      <c r="I1205" t="s">
        <v>14</v>
      </c>
      <c r="J1205" t="s">
        <v>15</v>
      </c>
      <c r="K1205" t="s">
        <v>16</v>
      </c>
    </row>
    <row r="1206" spans="1:11" x14ac:dyDescent="0.25">
      <c r="A1206">
        <v>58</v>
      </c>
      <c r="B1206">
        <v>1</v>
      </c>
      <c r="C1206">
        <v>75</v>
      </c>
      <c r="D1206">
        <v>116</v>
      </c>
      <c r="E1206">
        <v>73</v>
      </c>
      <c r="F1206">
        <v>108</v>
      </c>
      <c r="G1206">
        <v>27.31</v>
      </c>
      <c r="H1206">
        <v>4.9000000000000002E-2</v>
      </c>
      <c r="I1206" t="s">
        <v>14</v>
      </c>
      <c r="J1206" t="s">
        <v>15</v>
      </c>
      <c r="K1206" t="s">
        <v>16</v>
      </c>
    </row>
    <row r="1207" spans="1:11" x14ac:dyDescent="0.25">
      <c r="A1207">
        <v>55</v>
      </c>
      <c r="B1207">
        <v>1</v>
      </c>
      <c r="C1207">
        <v>55</v>
      </c>
      <c r="D1207">
        <v>109</v>
      </c>
      <c r="E1207">
        <v>76</v>
      </c>
      <c r="F1207">
        <v>130</v>
      </c>
      <c r="G1207">
        <v>9.51</v>
      </c>
      <c r="H1207">
        <v>0.63500000000000001</v>
      </c>
      <c r="I1207" t="s">
        <v>14</v>
      </c>
      <c r="J1207" t="s">
        <v>15</v>
      </c>
      <c r="K1207" t="s">
        <v>16</v>
      </c>
    </row>
    <row r="1208" spans="1:11" x14ac:dyDescent="0.25">
      <c r="A1208">
        <v>59</v>
      </c>
      <c r="B1208">
        <v>1</v>
      </c>
      <c r="C1208">
        <v>85</v>
      </c>
      <c r="D1208">
        <v>140</v>
      </c>
      <c r="E1208">
        <v>82</v>
      </c>
      <c r="F1208">
        <v>119</v>
      </c>
      <c r="G1208">
        <v>8.2100000000000009</v>
      </c>
      <c r="H1208">
        <v>0.98</v>
      </c>
      <c r="I1208" t="s">
        <v>14</v>
      </c>
      <c r="J1208" t="s">
        <v>15</v>
      </c>
      <c r="K1208" t="s">
        <v>16</v>
      </c>
    </row>
    <row r="1209" spans="1:11" x14ac:dyDescent="0.25">
      <c r="A1209">
        <v>50</v>
      </c>
      <c r="B1209">
        <v>0</v>
      </c>
      <c r="C1209">
        <v>82</v>
      </c>
      <c r="D1209">
        <v>108</v>
      </c>
      <c r="E1209">
        <v>61</v>
      </c>
      <c r="F1209">
        <v>77</v>
      </c>
      <c r="G1209">
        <v>1.19</v>
      </c>
      <c r="H1209">
        <v>0.91600000000000004</v>
      </c>
      <c r="I1209" t="s">
        <v>14</v>
      </c>
      <c r="J1209" t="s">
        <v>15</v>
      </c>
      <c r="K1209" t="s">
        <v>16</v>
      </c>
    </row>
    <row r="1210" spans="1:11" x14ac:dyDescent="0.25">
      <c r="A1210">
        <v>58</v>
      </c>
      <c r="B1210">
        <v>0</v>
      </c>
      <c r="C1210">
        <v>65</v>
      </c>
      <c r="D1210">
        <v>129</v>
      </c>
      <c r="E1210">
        <v>75</v>
      </c>
      <c r="F1210">
        <v>87</v>
      </c>
      <c r="G1210">
        <v>5.58</v>
      </c>
      <c r="H1210">
        <v>1.4E-2</v>
      </c>
      <c r="I1210" t="s">
        <v>14</v>
      </c>
      <c r="J1210" t="s">
        <v>15</v>
      </c>
      <c r="K1210" t="s">
        <v>16</v>
      </c>
    </row>
    <row r="1211" spans="1:11" x14ac:dyDescent="0.25">
      <c r="A1211">
        <v>59</v>
      </c>
      <c r="B1211">
        <v>1</v>
      </c>
      <c r="C1211">
        <v>87</v>
      </c>
      <c r="D1211">
        <v>148</v>
      </c>
      <c r="E1211">
        <v>89</v>
      </c>
      <c r="F1211">
        <v>431</v>
      </c>
      <c r="G1211">
        <v>300</v>
      </c>
      <c r="H1211">
        <v>1.23</v>
      </c>
      <c r="I1211" t="s">
        <v>14</v>
      </c>
      <c r="J1211" t="s">
        <v>15</v>
      </c>
      <c r="K1211" t="s">
        <v>16</v>
      </c>
    </row>
    <row r="1212" spans="1:11" x14ac:dyDescent="0.25">
      <c r="A1212">
        <v>58</v>
      </c>
      <c r="B1212">
        <v>0</v>
      </c>
      <c r="C1212">
        <v>84</v>
      </c>
      <c r="D1212">
        <v>128</v>
      </c>
      <c r="E1212">
        <v>80</v>
      </c>
      <c r="F1212">
        <v>202</v>
      </c>
      <c r="G1212">
        <v>3.18</v>
      </c>
      <c r="H1212">
        <v>1.0999999999999999E-2</v>
      </c>
      <c r="I1212" t="s">
        <v>11</v>
      </c>
      <c r="J1212" t="s">
        <v>12</v>
      </c>
      <c r="K1212" t="s">
        <v>13</v>
      </c>
    </row>
    <row r="1213" spans="1:11" x14ac:dyDescent="0.25">
      <c r="A1213">
        <v>70</v>
      </c>
      <c r="B1213">
        <v>0</v>
      </c>
      <c r="C1213">
        <v>112</v>
      </c>
      <c r="D1213">
        <v>115</v>
      </c>
      <c r="E1213">
        <v>69</v>
      </c>
      <c r="F1213">
        <v>141</v>
      </c>
      <c r="G1213">
        <v>2.9</v>
      </c>
      <c r="H1213">
        <v>0.06</v>
      </c>
      <c r="I1213" t="s">
        <v>14</v>
      </c>
      <c r="J1213" t="s">
        <v>15</v>
      </c>
      <c r="K1213" t="s">
        <v>16</v>
      </c>
    </row>
    <row r="1214" spans="1:11" x14ac:dyDescent="0.25">
      <c r="A1214">
        <v>45</v>
      </c>
      <c r="B1214">
        <v>1</v>
      </c>
      <c r="C1214">
        <v>108</v>
      </c>
      <c r="D1214">
        <v>111</v>
      </c>
      <c r="E1214">
        <v>70</v>
      </c>
      <c r="F1214">
        <v>142</v>
      </c>
      <c r="G1214">
        <v>4.6399999999999997</v>
      </c>
      <c r="H1214">
        <v>1.2E-2</v>
      </c>
      <c r="I1214" t="s">
        <v>11</v>
      </c>
      <c r="J1214" t="s">
        <v>17</v>
      </c>
      <c r="K1214" t="s">
        <v>18</v>
      </c>
    </row>
    <row r="1215" spans="1:11" x14ac:dyDescent="0.25">
      <c r="A1215">
        <v>76</v>
      </c>
      <c r="B1215">
        <v>1</v>
      </c>
      <c r="C1215">
        <v>134</v>
      </c>
      <c r="D1215">
        <v>111</v>
      </c>
      <c r="E1215">
        <v>69</v>
      </c>
      <c r="F1215">
        <v>92</v>
      </c>
      <c r="G1215">
        <v>2.37</v>
      </c>
      <c r="H1215">
        <v>3.1E-2</v>
      </c>
      <c r="I1215" t="s">
        <v>14</v>
      </c>
      <c r="J1215" t="s">
        <v>15</v>
      </c>
      <c r="K1215" t="s">
        <v>16</v>
      </c>
    </row>
    <row r="1216" spans="1:11" x14ac:dyDescent="0.25">
      <c r="A1216">
        <v>66</v>
      </c>
      <c r="B1216">
        <v>1</v>
      </c>
      <c r="C1216">
        <v>111</v>
      </c>
      <c r="D1216">
        <v>125</v>
      </c>
      <c r="E1216">
        <v>71</v>
      </c>
      <c r="F1216">
        <v>114</v>
      </c>
      <c r="G1216">
        <v>0.746</v>
      </c>
      <c r="H1216">
        <v>1.6E-2</v>
      </c>
      <c r="I1216" t="s">
        <v>14</v>
      </c>
      <c r="J1216" t="s">
        <v>15</v>
      </c>
      <c r="K1216" t="s">
        <v>16</v>
      </c>
    </row>
    <row r="1217" spans="1:11" x14ac:dyDescent="0.25">
      <c r="A1217">
        <v>63</v>
      </c>
      <c r="B1217">
        <v>1</v>
      </c>
      <c r="C1217">
        <v>101</v>
      </c>
      <c r="D1217">
        <v>102</v>
      </c>
      <c r="E1217">
        <v>63</v>
      </c>
      <c r="F1217">
        <v>166</v>
      </c>
      <c r="G1217">
        <v>300</v>
      </c>
      <c r="H1217">
        <v>2.1999999999999999E-2</v>
      </c>
      <c r="I1217" t="s">
        <v>14</v>
      </c>
      <c r="J1217" t="s">
        <v>15</v>
      </c>
      <c r="K1217" t="s">
        <v>16</v>
      </c>
    </row>
    <row r="1218" spans="1:11" x14ac:dyDescent="0.25">
      <c r="A1218">
        <v>45</v>
      </c>
      <c r="B1218">
        <v>1</v>
      </c>
      <c r="C1218">
        <v>103</v>
      </c>
      <c r="D1218">
        <v>115</v>
      </c>
      <c r="E1218">
        <v>85</v>
      </c>
      <c r="F1218">
        <v>113</v>
      </c>
      <c r="G1218">
        <v>2.74</v>
      </c>
      <c r="H1218">
        <v>6.6000000000000003E-2</v>
      </c>
      <c r="I1218" t="s">
        <v>14</v>
      </c>
      <c r="J1218" t="s">
        <v>15</v>
      </c>
      <c r="K1218" t="s">
        <v>16</v>
      </c>
    </row>
    <row r="1219" spans="1:11" x14ac:dyDescent="0.25">
      <c r="A1219">
        <v>73</v>
      </c>
      <c r="B1219">
        <v>0</v>
      </c>
      <c r="C1219">
        <v>108</v>
      </c>
      <c r="D1219">
        <v>100</v>
      </c>
      <c r="E1219">
        <v>71</v>
      </c>
      <c r="F1219">
        <v>81</v>
      </c>
      <c r="G1219">
        <v>11.4</v>
      </c>
      <c r="H1219">
        <v>0.02</v>
      </c>
      <c r="I1219" t="s">
        <v>14</v>
      </c>
      <c r="J1219" t="s">
        <v>15</v>
      </c>
      <c r="K1219" t="s">
        <v>16</v>
      </c>
    </row>
    <row r="1220" spans="1:11" x14ac:dyDescent="0.25">
      <c r="A1220">
        <v>38</v>
      </c>
      <c r="B1220">
        <v>1</v>
      </c>
      <c r="C1220">
        <v>82</v>
      </c>
      <c r="D1220">
        <v>103</v>
      </c>
      <c r="E1220">
        <v>58</v>
      </c>
      <c r="F1220">
        <v>118</v>
      </c>
      <c r="G1220">
        <v>1.67</v>
      </c>
      <c r="H1220">
        <v>4.0000000000000001E-3</v>
      </c>
      <c r="I1220" t="s">
        <v>11</v>
      </c>
      <c r="J1220" t="s">
        <v>17</v>
      </c>
      <c r="K1220" t="s">
        <v>18</v>
      </c>
    </row>
    <row r="1221" spans="1:11" x14ac:dyDescent="0.25">
      <c r="A1221">
        <v>62</v>
      </c>
      <c r="B1221">
        <v>1</v>
      </c>
      <c r="C1221">
        <v>119</v>
      </c>
      <c r="D1221">
        <v>113</v>
      </c>
      <c r="E1221">
        <v>79</v>
      </c>
      <c r="F1221">
        <v>77</v>
      </c>
      <c r="G1221">
        <v>1.79</v>
      </c>
      <c r="H1221">
        <v>3.0000000000000001E-3</v>
      </c>
      <c r="I1221" t="s">
        <v>11</v>
      </c>
      <c r="J1221" t="s">
        <v>17</v>
      </c>
      <c r="K1221" t="s">
        <v>18</v>
      </c>
    </row>
    <row r="1222" spans="1:11" x14ac:dyDescent="0.25">
      <c r="A1222">
        <v>65</v>
      </c>
      <c r="B1222">
        <v>1</v>
      </c>
      <c r="C1222">
        <v>113</v>
      </c>
      <c r="D1222">
        <v>131</v>
      </c>
      <c r="E1222">
        <v>63</v>
      </c>
      <c r="F1222">
        <v>126</v>
      </c>
      <c r="G1222">
        <v>25.04</v>
      </c>
      <c r="H1222">
        <v>6.7000000000000004E-2</v>
      </c>
      <c r="I1222" t="s">
        <v>14</v>
      </c>
      <c r="J1222" t="s">
        <v>15</v>
      </c>
      <c r="K1222" t="s">
        <v>16</v>
      </c>
    </row>
    <row r="1223" spans="1:11" x14ac:dyDescent="0.25">
      <c r="A1223">
        <v>52</v>
      </c>
      <c r="B1223">
        <v>1</v>
      </c>
      <c r="C1223">
        <v>62</v>
      </c>
      <c r="D1223">
        <v>143</v>
      </c>
      <c r="E1223">
        <v>75</v>
      </c>
      <c r="F1223">
        <v>100</v>
      </c>
      <c r="G1223">
        <v>6.41</v>
      </c>
      <c r="H1223">
        <v>5.5E-2</v>
      </c>
      <c r="I1223" t="s">
        <v>14</v>
      </c>
      <c r="J1223" t="s">
        <v>15</v>
      </c>
      <c r="K1223" t="s">
        <v>16</v>
      </c>
    </row>
    <row r="1224" spans="1:11" x14ac:dyDescent="0.25">
      <c r="A1224">
        <v>69</v>
      </c>
      <c r="B1224">
        <v>1</v>
      </c>
      <c r="C1224">
        <v>61</v>
      </c>
      <c r="D1224">
        <v>96</v>
      </c>
      <c r="E1224">
        <v>48</v>
      </c>
      <c r="F1224">
        <v>184</v>
      </c>
      <c r="G1224">
        <v>1.74</v>
      </c>
      <c r="H1224">
        <v>1.2999999999999999E-2</v>
      </c>
      <c r="I1224" t="s">
        <v>11</v>
      </c>
      <c r="J1224" t="s">
        <v>17</v>
      </c>
      <c r="K1224" t="s">
        <v>18</v>
      </c>
    </row>
    <row r="1225" spans="1:11" x14ac:dyDescent="0.25">
      <c r="A1225">
        <v>57</v>
      </c>
      <c r="B1225">
        <v>1</v>
      </c>
      <c r="C1225">
        <v>51</v>
      </c>
      <c r="D1225">
        <v>130</v>
      </c>
      <c r="E1225">
        <v>70</v>
      </c>
      <c r="F1225">
        <v>91</v>
      </c>
      <c r="G1225">
        <v>0.48299999999999998</v>
      </c>
      <c r="H1225">
        <v>0.27900000000000003</v>
      </c>
      <c r="I1225" t="s">
        <v>14</v>
      </c>
      <c r="J1225" t="s">
        <v>15</v>
      </c>
      <c r="K1225" t="s">
        <v>16</v>
      </c>
    </row>
    <row r="1226" spans="1:11" x14ac:dyDescent="0.25">
      <c r="A1226">
        <v>78</v>
      </c>
      <c r="B1226">
        <v>0</v>
      </c>
      <c r="C1226">
        <v>52</v>
      </c>
      <c r="D1226">
        <v>125</v>
      </c>
      <c r="E1226">
        <v>68</v>
      </c>
      <c r="F1226">
        <v>103</v>
      </c>
      <c r="G1226">
        <v>33.700000000000003</v>
      </c>
      <c r="H1226">
        <v>3.34</v>
      </c>
      <c r="I1226" t="s">
        <v>14</v>
      </c>
      <c r="J1226" t="s">
        <v>15</v>
      </c>
      <c r="K1226" t="s">
        <v>16</v>
      </c>
    </row>
    <row r="1227" spans="1:11" x14ac:dyDescent="0.25">
      <c r="A1227">
        <v>46</v>
      </c>
      <c r="B1227">
        <v>0</v>
      </c>
      <c r="C1227">
        <v>58</v>
      </c>
      <c r="D1227">
        <v>93</v>
      </c>
      <c r="E1227">
        <v>48</v>
      </c>
      <c r="F1227">
        <v>97</v>
      </c>
      <c r="G1227">
        <v>10.33</v>
      </c>
      <c r="H1227">
        <v>0.92300000000000004</v>
      </c>
      <c r="I1227" t="s">
        <v>14</v>
      </c>
      <c r="J1227" t="s">
        <v>15</v>
      </c>
      <c r="K1227" t="s">
        <v>16</v>
      </c>
    </row>
    <row r="1228" spans="1:11" x14ac:dyDescent="0.25">
      <c r="A1228">
        <v>40</v>
      </c>
      <c r="B1228">
        <v>1</v>
      </c>
      <c r="C1228">
        <v>67</v>
      </c>
      <c r="D1228">
        <v>177</v>
      </c>
      <c r="E1228">
        <v>105</v>
      </c>
      <c r="F1228">
        <v>94</v>
      </c>
      <c r="G1228">
        <v>0.97299999999999998</v>
      </c>
      <c r="H1228">
        <v>1.25</v>
      </c>
      <c r="I1228" t="s">
        <v>14</v>
      </c>
      <c r="J1228" t="s">
        <v>15</v>
      </c>
      <c r="K1228" t="s">
        <v>16</v>
      </c>
    </row>
    <row r="1229" spans="1:11" x14ac:dyDescent="0.25">
      <c r="A1229">
        <v>54</v>
      </c>
      <c r="B1229">
        <v>1</v>
      </c>
      <c r="C1229">
        <v>89</v>
      </c>
      <c r="D1229">
        <v>107</v>
      </c>
      <c r="E1229">
        <v>50</v>
      </c>
      <c r="F1229">
        <v>246</v>
      </c>
      <c r="G1229">
        <v>3.15</v>
      </c>
      <c r="H1229">
        <v>3.0000000000000001E-3</v>
      </c>
      <c r="I1229" t="s">
        <v>11</v>
      </c>
      <c r="J1229" t="s">
        <v>12</v>
      </c>
      <c r="K1229" t="s">
        <v>13</v>
      </c>
    </row>
    <row r="1230" spans="1:11" x14ac:dyDescent="0.25">
      <c r="A1230">
        <v>63</v>
      </c>
      <c r="B1230">
        <v>1</v>
      </c>
      <c r="C1230">
        <v>90</v>
      </c>
      <c r="D1230">
        <v>198</v>
      </c>
      <c r="E1230">
        <v>48</v>
      </c>
      <c r="F1230">
        <v>93</v>
      </c>
      <c r="G1230">
        <v>5.0199999999999996</v>
      </c>
      <c r="H1230">
        <v>2.3E-2</v>
      </c>
      <c r="I1230" t="s">
        <v>14</v>
      </c>
      <c r="J1230" t="s">
        <v>15</v>
      </c>
      <c r="K1230" t="s">
        <v>16</v>
      </c>
    </row>
    <row r="1231" spans="1:11" x14ac:dyDescent="0.25">
      <c r="A1231">
        <v>75</v>
      </c>
      <c r="B1231">
        <v>1</v>
      </c>
      <c r="C1231">
        <v>63</v>
      </c>
      <c r="D1231">
        <v>150</v>
      </c>
      <c r="E1231">
        <v>95</v>
      </c>
      <c r="F1231">
        <v>111</v>
      </c>
      <c r="G1231">
        <v>1.89</v>
      </c>
      <c r="H1231">
        <v>9.1999999999999998E-2</v>
      </c>
      <c r="I1231" t="s">
        <v>14</v>
      </c>
      <c r="J1231" t="s">
        <v>15</v>
      </c>
      <c r="K1231" t="s">
        <v>16</v>
      </c>
    </row>
    <row r="1232" spans="1:11" x14ac:dyDescent="0.25">
      <c r="A1232">
        <v>61</v>
      </c>
      <c r="B1232">
        <v>1</v>
      </c>
      <c r="C1232">
        <v>90</v>
      </c>
      <c r="D1232">
        <v>170</v>
      </c>
      <c r="E1232">
        <v>95</v>
      </c>
      <c r="F1232">
        <v>157</v>
      </c>
      <c r="G1232">
        <v>4.67</v>
      </c>
      <c r="H1232">
        <v>5.7000000000000002E-2</v>
      </c>
      <c r="I1232" t="s">
        <v>14</v>
      </c>
      <c r="J1232" t="s">
        <v>15</v>
      </c>
      <c r="K1232" t="s">
        <v>16</v>
      </c>
    </row>
    <row r="1233" spans="1:11" x14ac:dyDescent="0.25">
      <c r="A1233">
        <v>80</v>
      </c>
      <c r="B1233">
        <v>1</v>
      </c>
      <c r="C1233">
        <v>72</v>
      </c>
      <c r="D1233">
        <v>154</v>
      </c>
      <c r="E1233">
        <v>84</v>
      </c>
      <c r="F1233">
        <v>222</v>
      </c>
      <c r="G1233">
        <v>4.32</v>
      </c>
      <c r="H1233">
        <v>1.7000000000000001E-2</v>
      </c>
      <c r="I1233" t="s">
        <v>14</v>
      </c>
      <c r="J1233" t="s">
        <v>15</v>
      </c>
      <c r="K1233" t="s">
        <v>16</v>
      </c>
    </row>
    <row r="1234" spans="1:11" x14ac:dyDescent="0.25">
      <c r="A1234">
        <v>62</v>
      </c>
      <c r="B1234">
        <v>1</v>
      </c>
      <c r="C1234">
        <v>79</v>
      </c>
      <c r="D1234">
        <v>139</v>
      </c>
      <c r="E1234">
        <v>89</v>
      </c>
      <c r="F1234">
        <v>155</v>
      </c>
      <c r="G1234">
        <v>6.47</v>
      </c>
      <c r="H1234">
        <v>6.5000000000000002E-2</v>
      </c>
      <c r="I1234" t="s">
        <v>14</v>
      </c>
      <c r="J1234" t="s">
        <v>15</v>
      </c>
      <c r="K1234" t="s">
        <v>16</v>
      </c>
    </row>
    <row r="1235" spans="1:11" x14ac:dyDescent="0.25">
      <c r="A1235">
        <v>49</v>
      </c>
      <c r="B1235">
        <v>1</v>
      </c>
      <c r="C1235">
        <v>74</v>
      </c>
      <c r="D1235">
        <v>145</v>
      </c>
      <c r="E1235">
        <v>85</v>
      </c>
      <c r="F1235">
        <v>96</v>
      </c>
      <c r="G1235">
        <v>1.33</v>
      </c>
      <c r="H1235">
        <v>4.0000000000000001E-3</v>
      </c>
      <c r="I1235" t="s">
        <v>11</v>
      </c>
      <c r="J1235" t="s">
        <v>12</v>
      </c>
      <c r="K1235" t="s">
        <v>13</v>
      </c>
    </row>
    <row r="1236" spans="1:11" x14ac:dyDescent="0.25">
      <c r="A1236">
        <v>54</v>
      </c>
      <c r="B1236">
        <v>0</v>
      </c>
      <c r="C1236">
        <v>82</v>
      </c>
      <c r="D1236">
        <v>135</v>
      </c>
      <c r="E1236">
        <v>80</v>
      </c>
      <c r="F1236">
        <v>94</v>
      </c>
      <c r="G1236">
        <v>4.3899999999999997</v>
      </c>
      <c r="H1236">
        <v>0.01</v>
      </c>
      <c r="I1236" t="s">
        <v>11</v>
      </c>
      <c r="J1236" t="s">
        <v>17</v>
      </c>
      <c r="K1236" t="s">
        <v>18</v>
      </c>
    </row>
    <row r="1237" spans="1:11" x14ac:dyDescent="0.25">
      <c r="A1237">
        <v>47</v>
      </c>
      <c r="B1237">
        <v>1</v>
      </c>
      <c r="C1237">
        <v>93</v>
      </c>
      <c r="D1237">
        <v>105</v>
      </c>
      <c r="E1237">
        <v>71</v>
      </c>
      <c r="F1237">
        <v>113</v>
      </c>
      <c r="G1237">
        <v>1.73</v>
      </c>
      <c r="H1237">
        <v>0.434</v>
      </c>
      <c r="I1237" t="s">
        <v>14</v>
      </c>
      <c r="J1237" t="s">
        <v>15</v>
      </c>
      <c r="K1237" t="s">
        <v>16</v>
      </c>
    </row>
    <row r="1238" spans="1:11" x14ac:dyDescent="0.25">
      <c r="A1238">
        <v>52</v>
      </c>
      <c r="B1238">
        <v>1</v>
      </c>
      <c r="C1238">
        <v>90</v>
      </c>
      <c r="D1238">
        <v>110</v>
      </c>
      <c r="E1238">
        <v>65</v>
      </c>
      <c r="F1238">
        <v>202</v>
      </c>
      <c r="G1238">
        <v>1.83</v>
      </c>
      <c r="H1238">
        <v>8.9999999999999993E-3</v>
      </c>
      <c r="I1238" t="s">
        <v>11</v>
      </c>
      <c r="J1238" t="s">
        <v>12</v>
      </c>
      <c r="K1238" t="s">
        <v>13</v>
      </c>
    </row>
    <row r="1239" spans="1:11" x14ac:dyDescent="0.25">
      <c r="A1239">
        <v>70</v>
      </c>
      <c r="B1239">
        <v>1</v>
      </c>
      <c r="C1239">
        <v>71</v>
      </c>
      <c r="D1239">
        <v>91</v>
      </c>
      <c r="E1239">
        <v>57</v>
      </c>
      <c r="F1239">
        <v>104</v>
      </c>
      <c r="G1239">
        <v>1.31</v>
      </c>
      <c r="H1239">
        <v>1.4E-2</v>
      </c>
      <c r="I1239" t="s">
        <v>11</v>
      </c>
      <c r="J1239" t="s">
        <v>17</v>
      </c>
      <c r="K1239" t="s">
        <v>18</v>
      </c>
    </row>
    <row r="1240" spans="1:11" x14ac:dyDescent="0.25">
      <c r="A1240">
        <v>68</v>
      </c>
      <c r="B1240">
        <v>0</v>
      </c>
      <c r="C1240">
        <v>82</v>
      </c>
      <c r="D1240">
        <v>91</v>
      </c>
      <c r="E1240">
        <v>56</v>
      </c>
      <c r="F1240">
        <v>99</v>
      </c>
      <c r="G1240">
        <v>1.53</v>
      </c>
      <c r="H1240">
        <v>0.29499999999999998</v>
      </c>
      <c r="I1240" t="s">
        <v>14</v>
      </c>
      <c r="J1240" t="s">
        <v>15</v>
      </c>
      <c r="K1240" t="s">
        <v>16</v>
      </c>
    </row>
    <row r="1241" spans="1:11" x14ac:dyDescent="0.25">
      <c r="A1241">
        <v>37</v>
      </c>
      <c r="B1241">
        <v>1</v>
      </c>
      <c r="C1241">
        <v>78</v>
      </c>
      <c r="D1241">
        <v>95</v>
      </c>
      <c r="E1241">
        <v>59</v>
      </c>
      <c r="F1241">
        <v>107</v>
      </c>
      <c r="G1241">
        <v>39.340000000000003</v>
      </c>
      <c r="H1241">
        <v>2.1999999999999999E-2</v>
      </c>
      <c r="I1241" t="s">
        <v>14</v>
      </c>
      <c r="J1241" t="s">
        <v>15</v>
      </c>
      <c r="K1241" t="s">
        <v>16</v>
      </c>
    </row>
    <row r="1242" spans="1:11" x14ac:dyDescent="0.25">
      <c r="A1242">
        <v>48</v>
      </c>
      <c r="B1242">
        <v>1</v>
      </c>
      <c r="C1242">
        <v>76</v>
      </c>
      <c r="D1242">
        <v>90</v>
      </c>
      <c r="E1242">
        <v>60</v>
      </c>
      <c r="F1242">
        <v>100</v>
      </c>
      <c r="G1242">
        <v>27.57</v>
      </c>
      <c r="H1242">
        <v>1.2E-2</v>
      </c>
      <c r="I1242" t="s">
        <v>14</v>
      </c>
      <c r="J1242" t="s">
        <v>15</v>
      </c>
      <c r="K1242" t="s">
        <v>16</v>
      </c>
    </row>
    <row r="1243" spans="1:11" x14ac:dyDescent="0.25">
      <c r="A1243">
        <v>70</v>
      </c>
      <c r="B1243">
        <v>0</v>
      </c>
      <c r="C1243">
        <v>72</v>
      </c>
      <c r="D1243">
        <v>104</v>
      </c>
      <c r="E1243">
        <v>65</v>
      </c>
      <c r="F1243">
        <v>154</v>
      </c>
      <c r="G1243">
        <v>1.67</v>
      </c>
      <c r="H1243">
        <v>1.63</v>
      </c>
      <c r="I1243" t="s">
        <v>14</v>
      </c>
      <c r="J1243" t="s">
        <v>15</v>
      </c>
      <c r="K1243" t="s">
        <v>16</v>
      </c>
    </row>
    <row r="1244" spans="1:11" x14ac:dyDescent="0.25">
      <c r="A1244">
        <v>27</v>
      </c>
      <c r="B1244">
        <v>1</v>
      </c>
      <c r="C1244">
        <v>93</v>
      </c>
      <c r="D1244">
        <v>105</v>
      </c>
      <c r="E1244">
        <v>71</v>
      </c>
      <c r="F1244">
        <v>105</v>
      </c>
      <c r="G1244">
        <v>2.73</v>
      </c>
      <c r="H1244">
        <v>0.46100000000000002</v>
      </c>
      <c r="I1244" t="s">
        <v>14</v>
      </c>
      <c r="J1244" t="s">
        <v>15</v>
      </c>
      <c r="K1244" t="s">
        <v>16</v>
      </c>
    </row>
    <row r="1245" spans="1:11" x14ac:dyDescent="0.25">
      <c r="A1245">
        <v>23</v>
      </c>
      <c r="B1245">
        <v>1</v>
      </c>
      <c r="C1245">
        <v>96</v>
      </c>
      <c r="D1245">
        <v>147</v>
      </c>
      <c r="E1245">
        <v>84</v>
      </c>
      <c r="F1245">
        <v>82</v>
      </c>
      <c r="G1245">
        <v>12.57</v>
      </c>
      <c r="H1245">
        <v>5.0000000000000001E-3</v>
      </c>
      <c r="I1245" t="s">
        <v>14</v>
      </c>
      <c r="J1245" t="s">
        <v>15</v>
      </c>
      <c r="K1245" t="s">
        <v>16</v>
      </c>
    </row>
    <row r="1246" spans="1:11" x14ac:dyDescent="0.25">
      <c r="A1246">
        <v>37</v>
      </c>
      <c r="B1246">
        <v>1</v>
      </c>
      <c r="C1246">
        <v>88</v>
      </c>
      <c r="D1246">
        <v>119</v>
      </c>
      <c r="E1246">
        <v>66</v>
      </c>
      <c r="F1246">
        <v>118</v>
      </c>
      <c r="G1246">
        <v>5.78</v>
      </c>
      <c r="H1246">
        <v>6.0000000000000001E-3</v>
      </c>
      <c r="I1246" t="s">
        <v>11</v>
      </c>
      <c r="J1246" t="s">
        <v>17</v>
      </c>
      <c r="K1246" t="s">
        <v>18</v>
      </c>
    </row>
    <row r="1247" spans="1:11" x14ac:dyDescent="0.25">
      <c r="A1247">
        <v>60</v>
      </c>
      <c r="B1247">
        <v>1</v>
      </c>
      <c r="C1247">
        <v>64</v>
      </c>
      <c r="D1247">
        <v>140</v>
      </c>
      <c r="E1247">
        <v>90</v>
      </c>
      <c r="F1247">
        <v>230</v>
      </c>
      <c r="G1247">
        <v>1.25</v>
      </c>
      <c r="H1247">
        <v>8.9999999999999993E-3</v>
      </c>
      <c r="I1247" t="s">
        <v>11</v>
      </c>
      <c r="J1247" t="s">
        <v>12</v>
      </c>
      <c r="K1247" t="s">
        <v>13</v>
      </c>
    </row>
    <row r="1248" spans="1:11" x14ac:dyDescent="0.25">
      <c r="A1248">
        <v>45</v>
      </c>
      <c r="B1248">
        <v>0</v>
      </c>
      <c r="C1248">
        <v>79</v>
      </c>
      <c r="D1248">
        <v>156</v>
      </c>
      <c r="E1248">
        <v>82</v>
      </c>
      <c r="F1248">
        <v>111</v>
      </c>
      <c r="G1248">
        <v>1.73</v>
      </c>
      <c r="H1248">
        <v>6.0000000000000001E-3</v>
      </c>
      <c r="I1248" t="s">
        <v>11</v>
      </c>
      <c r="J1248" t="s">
        <v>12</v>
      </c>
      <c r="K1248" t="s">
        <v>13</v>
      </c>
    </row>
    <row r="1249" spans="1:11" x14ac:dyDescent="0.25">
      <c r="A1249">
        <v>48</v>
      </c>
      <c r="B1249">
        <v>1</v>
      </c>
      <c r="C1249">
        <v>72</v>
      </c>
      <c r="D1249">
        <v>150</v>
      </c>
      <c r="E1249">
        <v>95</v>
      </c>
      <c r="F1249">
        <v>100</v>
      </c>
      <c r="G1249">
        <v>14.72</v>
      </c>
      <c r="H1249">
        <v>1.4E-2</v>
      </c>
      <c r="I1249" t="s">
        <v>14</v>
      </c>
      <c r="J1249" t="s">
        <v>15</v>
      </c>
      <c r="K1249" t="s">
        <v>16</v>
      </c>
    </row>
    <row r="1250" spans="1:11" x14ac:dyDescent="0.25">
      <c r="A1250">
        <v>50</v>
      </c>
      <c r="B1250">
        <v>0</v>
      </c>
      <c r="C1250">
        <v>94</v>
      </c>
      <c r="D1250">
        <v>122</v>
      </c>
      <c r="E1250">
        <v>67</v>
      </c>
      <c r="F1250">
        <v>86</v>
      </c>
      <c r="G1250">
        <v>7.05</v>
      </c>
      <c r="H1250">
        <v>3.0000000000000001E-3</v>
      </c>
      <c r="I1250" t="s">
        <v>14</v>
      </c>
      <c r="J1250" t="s">
        <v>15</v>
      </c>
      <c r="K1250" t="s">
        <v>16</v>
      </c>
    </row>
    <row r="1251" spans="1:11" x14ac:dyDescent="0.25">
      <c r="A1251">
        <v>72</v>
      </c>
      <c r="B1251">
        <v>1</v>
      </c>
      <c r="C1251">
        <v>60</v>
      </c>
      <c r="D1251">
        <v>132</v>
      </c>
      <c r="E1251">
        <v>88</v>
      </c>
      <c r="F1251">
        <v>114</v>
      </c>
      <c r="G1251">
        <v>261</v>
      </c>
      <c r="H1251">
        <v>3.6999999999999998E-2</v>
      </c>
      <c r="I1251" t="s">
        <v>14</v>
      </c>
      <c r="J1251" t="s">
        <v>15</v>
      </c>
      <c r="K1251" t="s">
        <v>16</v>
      </c>
    </row>
    <row r="1252" spans="1:11" x14ac:dyDescent="0.25">
      <c r="A1252">
        <v>65</v>
      </c>
      <c r="B1252">
        <v>0</v>
      </c>
      <c r="C1252">
        <v>90</v>
      </c>
      <c r="D1252">
        <v>111</v>
      </c>
      <c r="E1252">
        <v>65</v>
      </c>
      <c r="F1252">
        <v>108</v>
      </c>
      <c r="G1252">
        <v>1.67</v>
      </c>
      <c r="H1252">
        <v>0.01</v>
      </c>
      <c r="I1252" t="s">
        <v>11</v>
      </c>
      <c r="J1252" t="s">
        <v>17</v>
      </c>
      <c r="K1252" t="s">
        <v>18</v>
      </c>
    </row>
    <row r="1253" spans="1:11" x14ac:dyDescent="0.25">
      <c r="A1253">
        <v>60</v>
      </c>
      <c r="B1253">
        <v>1</v>
      </c>
      <c r="C1253">
        <v>64</v>
      </c>
      <c r="D1253">
        <v>109</v>
      </c>
      <c r="E1253">
        <v>60</v>
      </c>
      <c r="F1253">
        <v>111</v>
      </c>
      <c r="G1253">
        <v>50.89</v>
      </c>
      <c r="H1253">
        <v>6.0000000000000001E-3</v>
      </c>
      <c r="I1253" t="s">
        <v>14</v>
      </c>
      <c r="J1253" t="s">
        <v>15</v>
      </c>
      <c r="K1253" t="s">
        <v>16</v>
      </c>
    </row>
    <row r="1254" spans="1:11" x14ac:dyDescent="0.25">
      <c r="A1254">
        <v>70</v>
      </c>
      <c r="B1254">
        <v>0</v>
      </c>
      <c r="C1254">
        <v>63</v>
      </c>
      <c r="D1254">
        <v>105</v>
      </c>
      <c r="E1254">
        <v>64</v>
      </c>
      <c r="F1254">
        <v>217</v>
      </c>
      <c r="G1254">
        <v>1.8</v>
      </c>
      <c r="H1254">
        <v>10</v>
      </c>
      <c r="I1254" t="s">
        <v>14</v>
      </c>
      <c r="J1254" t="s">
        <v>15</v>
      </c>
      <c r="K1254" t="s">
        <v>16</v>
      </c>
    </row>
    <row r="1255" spans="1:11" x14ac:dyDescent="0.25">
      <c r="A1255">
        <v>65</v>
      </c>
      <c r="B1255">
        <v>1</v>
      </c>
      <c r="C1255">
        <v>72</v>
      </c>
      <c r="D1255">
        <v>113</v>
      </c>
      <c r="E1255">
        <v>64</v>
      </c>
      <c r="F1255">
        <v>116</v>
      </c>
      <c r="G1255">
        <v>6.75</v>
      </c>
      <c r="H1255">
        <v>0.01</v>
      </c>
      <c r="I1255" t="s">
        <v>14</v>
      </c>
      <c r="J1255" t="s">
        <v>15</v>
      </c>
      <c r="K1255" t="s">
        <v>16</v>
      </c>
    </row>
    <row r="1256" spans="1:11" x14ac:dyDescent="0.25">
      <c r="A1256">
        <v>46</v>
      </c>
      <c r="B1256">
        <v>1</v>
      </c>
      <c r="C1256">
        <v>76</v>
      </c>
      <c r="D1256">
        <v>150</v>
      </c>
      <c r="E1256">
        <v>100</v>
      </c>
      <c r="F1256">
        <v>125</v>
      </c>
      <c r="G1256">
        <v>1.99</v>
      </c>
      <c r="H1256">
        <v>5.0000000000000001E-3</v>
      </c>
      <c r="I1256" t="s">
        <v>11</v>
      </c>
      <c r="J1256" t="s">
        <v>12</v>
      </c>
      <c r="K1256" t="s">
        <v>13</v>
      </c>
    </row>
    <row r="1257" spans="1:11" x14ac:dyDescent="0.25">
      <c r="A1257">
        <v>55</v>
      </c>
      <c r="B1257">
        <v>0</v>
      </c>
      <c r="C1257">
        <v>65</v>
      </c>
      <c r="D1257">
        <v>129</v>
      </c>
      <c r="E1257">
        <v>75</v>
      </c>
      <c r="F1257">
        <v>95</v>
      </c>
      <c r="G1257">
        <v>13.87</v>
      </c>
      <c r="H1257">
        <v>4.0000000000000001E-3</v>
      </c>
      <c r="I1257" t="s">
        <v>14</v>
      </c>
      <c r="J1257" t="s">
        <v>15</v>
      </c>
      <c r="K1257" t="s">
        <v>16</v>
      </c>
    </row>
    <row r="1258" spans="1:11" x14ac:dyDescent="0.25">
      <c r="A1258">
        <v>60</v>
      </c>
      <c r="B1258">
        <v>0</v>
      </c>
      <c r="C1258">
        <v>67</v>
      </c>
      <c r="D1258">
        <v>130</v>
      </c>
      <c r="E1258">
        <v>80</v>
      </c>
      <c r="F1258">
        <v>114</v>
      </c>
      <c r="G1258">
        <v>1.08</v>
      </c>
      <c r="H1258">
        <v>8.0000000000000002E-3</v>
      </c>
      <c r="I1258" t="s">
        <v>11</v>
      </c>
      <c r="J1258" t="s">
        <v>17</v>
      </c>
      <c r="K1258" t="s">
        <v>18</v>
      </c>
    </row>
    <row r="1259" spans="1:11" x14ac:dyDescent="0.25">
      <c r="A1259">
        <v>49</v>
      </c>
      <c r="B1259">
        <v>1</v>
      </c>
      <c r="C1259">
        <v>70</v>
      </c>
      <c r="D1259">
        <v>117</v>
      </c>
      <c r="E1259">
        <v>76</v>
      </c>
      <c r="F1259">
        <v>87</v>
      </c>
      <c r="G1259">
        <v>1.83</v>
      </c>
      <c r="H1259">
        <v>5.0999999999999997E-2</v>
      </c>
      <c r="I1259" t="s">
        <v>14</v>
      </c>
      <c r="J1259" t="s">
        <v>15</v>
      </c>
      <c r="K1259" t="s">
        <v>16</v>
      </c>
    </row>
    <row r="1260" spans="1:11" x14ac:dyDescent="0.25">
      <c r="A1260">
        <v>33</v>
      </c>
      <c r="B1260">
        <v>1</v>
      </c>
      <c r="C1260">
        <v>62</v>
      </c>
      <c r="D1260">
        <v>76</v>
      </c>
      <c r="E1260">
        <v>55</v>
      </c>
      <c r="F1260">
        <v>106</v>
      </c>
      <c r="G1260">
        <v>0.71</v>
      </c>
      <c r="H1260">
        <v>7.0000000000000001E-3</v>
      </c>
      <c r="I1260" t="s">
        <v>11</v>
      </c>
      <c r="J1260" t="s">
        <v>17</v>
      </c>
      <c r="K1260" t="s">
        <v>18</v>
      </c>
    </row>
    <row r="1261" spans="1:11" x14ac:dyDescent="0.25">
      <c r="A1261">
        <v>68</v>
      </c>
      <c r="B1261">
        <v>0</v>
      </c>
      <c r="C1261">
        <v>59</v>
      </c>
      <c r="D1261">
        <v>107</v>
      </c>
      <c r="E1261">
        <v>64</v>
      </c>
      <c r="F1261">
        <v>225</v>
      </c>
      <c r="G1261">
        <v>300</v>
      </c>
      <c r="H1261">
        <v>1.6E-2</v>
      </c>
      <c r="I1261" t="s">
        <v>14</v>
      </c>
      <c r="J1261" t="s">
        <v>15</v>
      </c>
      <c r="K1261" t="s">
        <v>16</v>
      </c>
    </row>
    <row r="1262" spans="1:11" x14ac:dyDescent="0.25">
      <c r="A1262">
        <v>67</v>
      </c>
      <c r="B1262">
        <v>1</v>
      </c>
      <c r="C1262">
        <v>77</v>
      </c>
      <c r="D1262">
        <v>122</v>
      </c>
      <c r="E1262">
        <v>58</v>
      </c>
      <c r="F1262">
        <v>368</v>
      </c>
      <c r="G1262">
        <v>2.35</v>
      </c>
      <c r="H1262">
        <v>8.0000000000000002E-3</v>
      </c>
      <c r="I1262" t="s">
        <v>11</v>
      </c>
      <c r="J1262" t="s">
        <v>12</v>
      </c>
      <c r="K1262" t="s">
        <v>13</v>
      </c>
    </row>
    <row r="1263" spans="1:11" x14ac:dyDescent="0.25">
      <c r="A1263">
        <v>79</v>
      </c>
      <c r="B1263">
        <v>1</v>
      </c>
      <c r="C1263">
        <v>74</v>
      </c>
      <c r="D1263">
        <v>155</v>
      </c>
      <c r="E1263">
        <v>77</v>
      </c>
      <c r="F1263">
        <v>168</v>
      </c>
      <c r="G1263">
        <v>2.84</v>
      </c>
      <c r="H1263">
        <v>2.3E-2</v>
      </c>
      <c r="I1263" t="s">
        <v>14</v>
      </c>
      <c r="J1263" t="s">
        <v>15</v>
      </c>
      <c r="K1263" t="s">
        <v>16</v>
      </c>
    </row>
    <row r="1264" spans="1:11" x14ac:dyDescent="0.25">
      <c r="A1264">
        <v>44</v>
      </c>
      <c r="B1264">
        <v>1</v>
      </c>
      <c r="C1264">
        <v>73</v>
      </c>
      <c r="D1264">
        <v>128</v>
      </c>
      <c r="E1264">
        <v>63</v>
      </c>
      <c r="F1264">
        <v>408</v>
      </c>
      <c r="G1264">
        <v>2.39</v>
      </c>
      <c r="H1264">
        <v>5.0000000000000001E-3</v>
      </c>
      <c r="I1264" t="s">
        <v>11</v>
      </c>
      <c r="J1264" t="s">
        <v>12</v>
      </c>
      <c r="K1264" t="s">
        <v>13</v>
      </c>
    </row>
    <row r="1265" spans="1:11" x14ac:dyDescent="0.25">
      <c r="A1265">
        <v>28</v>
      </c>
      <c r="B1265">
        <v>0</v>
      </c>
      <c r="C1265">
        <v>86</v>
      </c>
      <c r="D1265">
        <v>165</v>
      </c>
      <c r="E1265">
        <v>83</v>
      </c>
      <c r="F1265">
        <v>100</v>
      </c>
      <c r="G1265">
        <v>2.39</v>
      </c>
      <c r="H1265">
        <v>4.0000000000000001E-3</v>
      </c>
      <c r="I1265" t="s">
        <v>11</v>
      </c>
      <c r="J1265" t="s">
        <v>12</v>
      </c>
      <c r="K1265" t="s">
        <v>13</v>
      </c>
    </row>
    <row r="1266" spans="1:11" x14ac:dyDescent="0.25">
      <c r="A1266">
        <v>60</v>
      </c>
      <c r="B1266">
        <v>1</v>
      </c>
      <c r="C1266">
        <v>65</v>
      </c>
      <c r="D1266">
        <v>191</v>
      </c>
      <c r="E1266">
        <v>110</v>
      </c>
      <c r="F1266">
        <v>131</v>
      </c>
      <c r="G1266">
        <v>3.43</v>
      </c>
      <c r="H1266">
        <v>1.7999999999999999E-2</v>
      </c>
      <c r="I1266" t="s">
        <v>14</v>
      </c>
      <c r="J1266" t="s">
        <v>15</v>
      </c>
      <c r="K1266" t="s">
        <v>16</v>
      </c>
    </row>
    <row r="1267" spans="1:11" x14ac:dyDescent="0.25">
      <c r="A1267">
        <v>41</v>
      </c>
      <c r="B1267">
        <v>1</v>
      </c>
      <c r="C1267">
        <v>83</v>
      </c>
      <c r="D1267">
        <v>153</v>
      </c>
      <c r="E1267">
        <v>91</v>
      </c>
      <c r="F1267">
        <v>302</v>
      </c>
      <c r="G1267">
        <v>1.42</v>
      </c>
      <c r="H1267">
        <v>5.0000000000000001E-3</v>
      </c>
      <c r="I1267" t="s">
        <v>11</v>
      </c>
      <c r="J1267" t="s">
        <v>12</v>
      </c>
      <c r="K1267" t="s">
        <v>13</v>
      </c>
    </row>
    <row r="1268" spans="1:11" x14ac:dyDescent="0.25">
      <c r="A1268">
        <v>66</v>
      </c>
      <c r="B1268">
        <v>1</v>
      </c>
      <c r="C1268">
        <v>84</v>
      </c>
      <c r="D1268">
        <v>160</v>
      </c>
      <c r="E1268">
        <v>79</v>
      </c>
      <c r="F1268">
        <v>141</v>
      </c>
      <c r="G1268">
        <v>2.57</v>
      </c>
      <c r="H1268">
        <v>0.01</v>
      </c>
      <c r="I1268" t="s">
        <v>11</v>
      </c>
      <c r="J1268" t="s">
        <v>12</v>
      </c>
      <c r="K1268" t="s">
        <v>13</v>
      </c>
    </row>
    <row r="1269" spans="1:11" x14ac:dyDescent="0.25">
      <c r="A1269">
        <v>60</v>
      </c>
      <c r="B1269">
        <v>0</v>
      </c>
      <c r="C1269">
        <v>60</v>
      </c>
      <c r="D1269">
        <v>209</v>
      </c>
      <c r="E1269">
        <v>75</v>
      </c>
      <c r="F1269">
        <v>500</v>
      </c>
      <c r="G1269">
        <v>1.49</v>
      </c>
      <c r="H1269">
        <v>1.9E-2</v>
      </c>
      <c r="I1269" t="s">
        <v>14</v>
      </c>
      <c r="J1269" t="s">
        <v>15</v>
      </c>
      <c r="K1269" t="s">
        <v>16</v>
      </c>
    </row>
    <row r="1270" spans="1:11" x14ac:dyDescent="0.25">
      <c r="A1270">
        <v>50</v>
      </c>
      <c r="B1270">
        <v>1</v>
      </c>
      <c r="C1270">
        <v>82</v>
      </c>
      <c r="D1270">
        <v>138</v>
      </c>
      <c r="E1270">
        <v>82</v>
      </c>
      <c r="F1270">
        <v>102</v>
      </c>
      <c r="G1270">
        <v>1.1100000000000001</v>
      </c>
      <c r="H1270">
        <v>1.4</v>
      </c>
      <c r="I1270" t="s">
        <v>14</v>
      </c>
      <c r="J1270" t="s">
        <v>15</v>
      </c>
      <c r="K1270" t="s">
        <v>16</v>
      </c>
    </row>
    <row r="1271" spans="1:11" x14ac:dyDescent="0.25">
      <c r="A1271">
        <v>19</v>
      </c>
      <c r="B1271">
        <v>1</v>
      </c>
      <c r="C1271">
        <v>68</v>
      </c>
      <c r="D1271">
        <v>116</v>
      </c>
      <c r="E1271">
        <v>74</v>
      </c>
      <c r="F1271">
        <v>99</v>
      </c>
      <c r="G1271">
        <v>0.60599999999999998</v>
      </c>
      <c r="H1271">
        <v>3.0000000000000001E-3</v>
      </c>
      <c r="I1271" t="s">
        <v>11</v>
      </c>
      <c r="J1271" t="s">
        <v>17</v>
      </c>
      <c r="K1271" t="s">
        <v>18</v>
      </c>
    </row>
    <row r="1272" spans="1:11" x14ac:dyDescent="0.25">
      <c r="A1272">
        <v>29</v>
      </c>
      <c r="B1272">
        <v>1</v>
      </c>
      <c r="C1272">
        <v>89</v>
      </c>
      <c r="D1272">
        <v>111</v>
      </c>
      <c r="E1272">
        <v>57</v>
      </c>
      <c r="F1272">
        <v>90</v>
      </c>
      <c r="G1272">
        <v>2.89</v>
      </c>
      <c r="H1272">
        <v>4.0000000000000001E-3</v>
      </c>
      <c r="I1272" t="s">
        <v>11</v>
      </c>
      <c r="J1272" t="s">
        <v>17</v>
      </c>
      <c r="K1272" t="s">
        <v>18</v>
      </c>
    </row>
    <row r="1273" spans="1:11" x14ac:dyDescent="0.25">
      <c r="A1273">
        <v>39</v>
      </c>
      <c r="B1273">
        <v>0</v>
      </c>
      <c r="C1273">
        <v>61</v>
      </c>
      <c r="D1273">
        <v>67</v>
      </c>
      <c r="E1273">
        <v>80</v>
      </c>
      <c r="F1273">
        <v>145</v>
      </c>
      <c r="G1273">
        <v>1.6</v>
      </c>
      <c r="H1273">
        <v>5.0000000000000001E-3</v>
      </c>
      <c r="I1273" t="s">
        <v>11</v>
      </c>
      <c r="J1273" t="s">
        <v>17</v>
      </c>
      <c r="K1273" t="s">
        <v>18</v>
      </c>
    </row>
    <row r="1274" spans="1:11" x14ac:dyDescent="0.25">
      <c r="A1274">
        <v>51</v>
      </c>
      <c r="B1274">
        <v>1</v>
      </c>
      <c r="C1274">
        <v>67</v>
      </c>
      <c r="D1274">
        <v>150</v>
      </c>
      <c r="E1274">
        <v>70</v>
      </c>
      <c r="F1274">
        <v>108</v>
      </c>
      <c r="G1274">
        <v>1.6</v>
      </c>
      <c r="H1274">
        <v>1.7999999999999999E-2</v>
      </c>
      <c r="I1274" t="s">
        <v>14</v>
      </c>
      <c r="J1274" t="s">
        <v>15</v>
      </c>
      <c r="K1274" t="s">
        <v>16</v>
      </c>
    </row>
    <row r="1275" spans="1:11" x14ac:dyDescent="0.25">
      <c r="A1275">
        <v>60</v>
      </c>
      <c r="B1275">
        <v>1</v>
      </c>
      <c r="C1275">
        <v>63</v>
      </c>
      <c r="D1275">
        <v>170</v>
      </c>
      <c r="E1275">
        <v>104</v>
      </c>
      <c r="F1275">
        <v>87</v>
      </c>
      <c r="G1275">
        <v>94.79</v>
      </c>
      <c r="H1275">
        <v>1.4999999999999999E-2</v>
      </c>
      <c r="I1275" t="s">
        <v>14</v>
      </c>
      <c r="J1275" t="s">
        <v>15</v>
      </c>
      <c r="K1275" t="s">
        <v>16</v>
      </c>
    </row>
    <row r="1276" spans="1:11" x14ac:dyDescent="0.25">
      <c r="A1276">
        <v>70</v>
      </c>
      <c r="B1276">
        <v>1</v>
      </c>
      <c r="C1276">
        <v>103</v>
      </c>
      <c r="D1276">
        <v>126</v>
      </c>
      <c r="E1276">
        <v>75</v>
      </c>
      <c r="F1276">
        <v>541</v>
      </c>
      <c r="G1276">
        <v>0.66500000000000004</v>
      </c>
      <c r="H1276">
        <v>1.4E-2</v>
      </c>
      <c r="I1276" t="s">
        <v>11</v>
      </c>
      <c r="J1276" t="s">
        <v>12</v>
      </c>
      <c r="K1276" t="s">
        <v>13</v>
      </c>
    </row>
    <row r="1277" spans="1:11" x14ac:dyDescent="0.25">
      <c r="A1277">
        <v>42</v>
      </c>
      <c r="B1277">
        <v>0</v>
      </c>
      <c r="C1277">
        <v>100</v>
      </c>
      <c r="D1277">
        <v>119</v>
      </c>
      <c r="E1277">
        <v>66</v>
      </c>
      <c r="F1277">
        <v>163</v>
      </c>
      <c r="G1277">
        <v>50.46</v>
      </c>
      <c r="H1277">
        <v>3.0000000000000001E-3</v>
      </c>
      <c r="I1277" t="s">
        <v>14</v>
      </c>
      <c r="J1277" t="s">
        <v>15</v>
      </c>
      <c r="K1277" t="s">
        <v>16</v>
      </c>
    </row>
    <row r="1278" spans="1:11" x14ac:dyDescent="0.25">
      <c r="A1278">
        <v>54</v>
      </c>
      <c r="B1278">
        <v>1</v>
      </c>
      <c r="C1278">
        <v>100</v>
      </c>
      <c r="D1278">
        <v>117</v>
      </c>
      <c r="E1278">
        <v>57</v>
      </c>
      <c r="F1278">
        <v>98</v>
      </c>
      <c r="G1278">
        <v>38.72</v>
      </c>
      <c r="H1278">
        <v>7.0000000000000001E-3</v>
      </c>
      <c r="I1278" t="s">
        <v>14</v>
      </c>
      <c r="J1278" t="s">
        <v>15</v>
      </c>
      <c r="K1278" t="s">
        <v>16</v>
      </c>
    </row>
    <row r="1279" spans="1:11" x14ac:dyDescent="0.25">
      <c r="A1279">
        <v>70</v>
      </c>
      <c r="B1279">
        <v>0</v>
      </c>
      <c r="C1279">
        <v>61</v>
      </c>
      <c r="D1279">
        <v>119</v>
      </c>
      <c r="E1279">
        <v>75</v>
      </c>
      <c r="F1279">
        <v>114</v>
      </c>
      <c r="G1279">
        <v>2.11</v>
      </c>
      <c r="H1279">
        <v>2.1999999999999999E-2</v>
      </c>
      <c r="I1279" t="s">
        <v>14</v>
      </c>
      <c r="J1279" t="s">
        <v>15</v>
      </c>
      <c r="K1279" t="s">
        <v>16</v>
      </c>
    </row>
    <row r="1280" spans="1:11" x14ac:dyDescent="0.25">
      <c r="A1280">
        <v>49</v>
      </c>
      <c r="B1280">
        <v>1</v>
      </c>
      <c r="C1280">
        <v>70</v>
      </c>
      <c r="D1280">
        <v>149</v>
      </c>
      <c r="E1280">
        <v>79</v>
      </c>
      <c r="F1280">
        <v>104</v>
      </c>
      <c r="G1280">
        <v>2.93</v>
      </c>
      <c r="H1280">
        <v>2.3E-2</v>
      </c>
      <c r="I1280" t="s">
        <v>14</v>
      </c>
      <c r="J1280" t="s">
        <v>15</v>
      </c>
      <c r="K1280" t="s">
        <v>16</v>
      </c>
    </row>
    <row r="1281" spans="1:11" x14ac:dyDescent="0.25">
      <c r="A1281">
        <v>55</v>
      </c>
      <c r="B1281">
        <v>0</v>
      </c>
      <c r="C1281">
        <v>73</v>
      </c>
      <c r="D1281">
        <v>138</v>
      </c>
      <c r="E1281">
        <v>79</v>
      </c>
      <c r="F1281">
        <v>105</v>
      </c>
      <c r="G1281">
        <v>1.61</v>
      </c>
      <c r="H1281">
        <v>8.9999999999999993E-3</v>
      </c>
      <c r="I1281" t="s">
        <v>11</v>
      </c>
      <c r="J1281" t="s">
        <v>17</v>
      </c>
      <c r="K1281" t="s">
        <v>18</v>
      </c>
    </row>
    <row r="1282" spans="1:11" x14ac:dyDescent="0.25">
      <c r="A1282">
        <v>31</v>
      </c>
      <c r="B1282">
        <v>1</v>
      </c>
      <c r="C1282">
        <v>72</v>
      </c>
      <c r="D1282">
        <v>117</v>
      </c>
      <c r="E1282">
        <v>49</v>
      </c>
      <c r="F1282">
        <v>184</v>
      </c>
      <c r="G1282">
        <v>300</v>
      </c>
      <c r="H1282">
        <v>5.0000000000000001E-3</v>
      </c>
      <c r="I1282" t="s">
        <v>14</v>
      </c>
      <c r="J1282" t="s">
        <v>15</v>
      </c>
      <c r="K1282" t="s">
        <v>16</v>
      </c>
    </row>
    <row r="1283" spans="1:11" x14ac:dyDescent="0.25">
      <c r="A1283">
        <v>56</v>
      </c>
      <c r="B1283">
        <v>1</v>
      </c>
      <c r="C1283">
        <v>64</v>
      </c>
      <c r="D1283">
        <v>120</v>
      </c>
      <c r="E1283">
        <v>68</v>
      </c>
      <c r="F1283">
        <v>66</v>
      </c>
      <c r="G1283">
        <v>0.49299999999999999</v>
      </c>
      <c r="H1283">
        <v>1.4999999999999999E-2</v>
      </c>
      <c r="I1283" t="s">
        <v>14</v>
      </c>
      <c r="J1283" t="s">
        <v>15</v>
      </c>
      <c r="K1283" t="s">
        <v>16</v>
      </c>
    </row>
    <row r="1284" spans="1:11" x14ac:dyDescent="0.25">
      <c r="A1284">
        <v>67</v>
      </c>
      <c r="B1284">
        <v>0</v>
      </c>
      <c r="C1284">
        <v>51</v>
      </c>
      <c r="D1284">
        <v>143</v>
      </c>
      <c r="E1284">
        <v>75</v>
      </c>
      <c r="F1284">
        <v>102</v>
      </c>
      <c r="G1284">
        <v>1.31</v>
      </c>
      <c r="H1284">
        <v>0.03</v>
      </c>
      <c r="I1284" t="s">
        <v>14</v>
      </c>
      <c r="J1284" t="s">
        <v>15</v>
      </c>
      <c r="K1284" t="s">
        <v>16</v>
      </c>
    </row>
    <row r="1285" spans="1:11" x14ac:dyDescent="0.25">
      <c r="A1285">
        <v>36</v>
      </c>
      <c r="B1285">
        <v>1</v>
      </c>
      <c r="C1285">
        <v>92</v>
      </c>
      <c r="D1285">
        <v>147</v>
      </c>
      <c r="E1285">
        <v>78</v>
      </c>
      <c r="F1285">
        <v>77</v>
      </c>
      <c r="G1285">
        <v>4.58</v>
      </c>
      <c r="H1285">
        <v>4.0000000000000001E-3</v>
      </c>
      <c r="I1285" t="s">
        <v>11</v>
      </c>
      <c r="J1285" t="s">
        <v>12</v>
      </c>
      <c r="K1285" t="s">
        <v>13</v>
      </c>
    </row>
    <row r="1286" spans="1:11" x14ac:dyDescent="0.25">
      <c r="A1286">
        <v>29</v>
      </c>
      <c r="B1286">
        <v>1</v>
      </c>
      <c r="C1286">
        <v>81</v>
      </c>
      <c r="D1286">
        <v>150</v>
      </c>
      <c r="E1286">
        <v>51</v>
      </c>
      <c r="F1286">
        <v>100</v>
      </c>
      <c r="G1286">
        <v>6.48</v>
      </c>
      <c r="H1286">
        <v>3.0000000000000001E-3</v>
      </c>
      <c r="I1286" t="s">
        <v>14</v>
      </c>
      <c r="J1286" t="s">
        <v>15</v>
      </c>
      <c r="K1286" t="s">
        <v>16</v>
      </c>
    </row>
    <row r="1287" spans="1:11" x14ac:dyDescent="0.25">
      <c r="A1287">
        <v>50</v>
      </c>
      <c r="B1287">
        <v>0</v>
      </c>
      <c r="C1287">
        <v>120</v>
      </c>
      <c r="D1287">
        <v>220</v>
      </c>
      <c r="E1287">
        <v>128</v>
      </c>
      <c r="F1287">
        <v>76</v>
      </c>
      <c r="G1287">
        <v>0.92900000000000005</v>
      </c>
      <c r="H1287">
        <v>7.1999999999999995E-2</v>
      </c>
      <c r="I1287" t="s">
        <v>14</v>
      </c>
      <c r="J1287" t="s">
        <v>15</v>
      </c>
      <c r="K1287" t="s">
        <v>16</v>
      </c>
    </row>
    <row r="1288" spans="1:11" x14ac:dyDescent="0.25">
      <c r="A1288">
        <v>35</v>
      </c>
      <c r="B1288">
        <v>1</v>
      </c>
      <c r="C1288">
        <v>74</v>
      </c>
      <c r="D1288">
        <v>134</v>
      </c>
      <c r="E1288">
        <v>58</v>
      </c>
      <c r="F1288">
        <v>78</v>
      </c>
      <c r="G1288">
        <v>1.37</v>
      </c>
      <c r="H1288">
        <v>3.0000000000000001E-3</v>
      </c>
      <c r="I1288" t="s">
        <v>11</v>
      </c>
      <c r="J1288" t="s">
        <v>17</v>
      </c>
      <c r="K1288" t="s">
        <v>18</v>
      </c>
    </row>
    <row r="1289" spans="1:11" x14ac:dyDescent="0.25">
      <c r="A1289">
        <v>65</v>
      </c>
      <c r="B1289">
        <v>0</v>
      </c>
      <c r="C1289">
        <v>104</v>
      </c>
      <c r="D1289">
        <v>128</v>
      </c>
      <c r="E1289">
        <v>79</v>
      </c>
      <c r="F1289">
        <v>274</v>
      </c>
      <c r="G1289">
        <v>6.78</v>
      </c>
      <c r="H1289">
        <v>0.19700000000000001</v>
      </c>
      <c r="I1289" t="s">
        <v>14</v>
      </c>
      <c r="J1289" t="s">
        <v>15</v>
      </c>
      <c r="K1289" t="s">
        <v>16</v>
      </c>
    </row>
    <row r="1290" spans="1:11" x14ac:dyDescent="0.25">
      <c r="A1290">
        <v>42</v>
      </c>
      <c r="B1290">
        <v>0</v>
      </c>
      <c r="C1290">
        <v>70</v>
      </c>
      <c r="D1290">
        <v>117</v>
      </c>
      <c r="E1290">
        <v>76</v>
      </c>
      <c r="F1290">
        <v>100</v>
      </c>
      <c r="G1290">
        <v>4.24</v>
      </c>
      <c r="H1290">
        <v>3.0000000000000001E-3</v>
      </c>
      <c r="I1290" t="s">
        <v>11</v>
      </c>
      <c r="J1290" t="s">
        <v>17</v>
      </c>
      <c r="K1290" t="s">
        <v>18</v>
      </c>
    </row>
    <row r="1291" spans="1:11" x14ac:dyDescent="0.25">
      <c r="A1291">
        <v>55</v>
      </c>
      <c r="B1291">
        <v>1</v>
      </c>
      <c r="C1291">
        <v>61</v>
      </c>
      <c r="D1291">
        <v>90</v>
      </c>
      <c r="E1291">
        <v>57</v>
      </c>
      <c r="F1291">
        <v>188</v>
      </c>
      <c r="G1291">
        <v>1.3</v>
      </c>
      <c r="H1291">
        <v>0.11</v>
      </c>
      <c r="I1291" t="s">
        <v>14</v>
      </c>
      <c r="J1291" t="s">
        <v>15</v>
      </c>
      <c r="K1291" t="s">
        <v>16</v>
      </c>
    </row>
    <row r="1292" spans="1:11" x14ac:dyDescent="0.25">
      <c r="A1292">
        <v>60</v>
      </c>
      <c r="B1292">
        <v>1</v>
      </c>
      <c r="C1292">
        <v>69</v>
      </c>
      <c r="D1292">
        <v>94</v>
      </c>
      <c r="E1292">
        <v>55</v>
      </c>
      <c r="F1292">
        <v>87</v>
      </c>
      <c r="G1292">
        <v>0.60899999999999999</v>
      </c>
      <c r="H1292">
        <v>1.6E-2</v>
      </c>
      <c r="I1292" t="s">
        <v>14</v>
      </c>
      <c r="J1292" t="s">
        <v>15</v>
      </c>
      <c r="K1292" t="s">
        <v>16</v>
      </c>
    </row>
    <row r="1293" spans="1:11" x14ac:dyDescent="0.25">
      <c r="A1293">
        <v>58</v>
      </c>
      <c r="B1293">
        <v>1</v>
      </c>
      <c r="C1293">
        <v>98</v>
      </c>
      <c r="D1293">
        <v>91</v>
      </c>
      <c r="E1293">
        <v>50</v>
      </c>
      <c r="F1293">
        <v>182</v>
      </c>
      <c r="G1293">
        <v>15.23</v>
      </c>
      <c r="H1293">
        <v>1.2999999999999999E-2</v>
      </c>
      <c r="I1293" t="s">
        <v>14</v>
      </c>
      <c r="J1293" t="s">
        <v>15</v>
      </c>
      <c r="K1293" t="s">
        <v>16</v>
      </c>
    </row>
    <row r="1294" spans="1:11" x14ac:dyDescent="0.25">
      <c r="A1294">
        <v>50</v>
      </c>
      <c r="B1294">
        <v>1</v>
      </c>
      <c r="C1294">
        <v>64</v>
      </c>
      <c r="D1294">
        <v>109</v>
      </c>
      <c r="E1294">
        <v>60</v>
      </c>
      <c r="F1294">
        <v>96</v>
      </c>
      <c r="G1294">
        <v>1.54</v>
      </c>
      <c r="H1294">
        <v>0.93</v>
      </c>
      <c r="I1294" t="s">
        <v>14</v>
      </c>
      <c r="J1294" t="s">
        <v>15</v>
      </c>
      <c r="K1294" t="s">
        <v>16</v>
      </c>
    </row>
    <row r="1295" spans="1:11" x14ac:dyDescent="0.25">
      <c r="A1295">
        <v>53</v>
      </c>
      <c r="B1295">
        <v>1</v>
      </c>
      <c r="C1295">
        <v>55</v>
      </c>
      <c r="D1295">
        <v>120</v>
      </c>
      <c r="E1295">
        <v>79</v>
      </c>
      <c r="F1295">
        <v>114</v>
      </c>
      <c r="G1295">
        <v>2.93</v>
      </c>
      <c r="H1295">
        <v>0.03</v>
      </c>
      <c r="I1295" t="s">
        <v>14</v>
      </c>
      <c r="J1295" t="s">
        <v>15</v>
      </c>
      <c r="K1295" t="s">
        <v>16</v>
      </c>
    </row>
    <row r="1296" spans="1:11" x14ac:dyDescent="0.25">
      <c r="A1296">
        <v>50</v>
      </c>
      <c r="B1296">
        <v>0</v>
      </c>
      <c r="C1296">
        <v>79</v>
      </c>
      <c r="D1296">
        <v>92</v>
      </c>
      <c r="E1296">
        <v>55</v>
      </c>
      <c r="F1296">
        <v>415</v>
      </c>
      <c r="G1296">
        <v>16.95</v>
      </c>
      <c r="H1296">
        <v>5.0000000000000001E-3</v>
      </c>
      <c r="I1296" t="s">
        <v>14</v>
      </c>
      <c r="J1296" t="s">
        <v>15</v>
      </c>
      <c r="K1296" t="s">
        <v>16</v>
      </c>
    </row>
    <row r="1297" spans="1:11" x14ac:dyDescent="0.25">
      <c r="A1297">
        <v>64</v>
      </c>
      <c r="B1297">
        <v>0</v>
      </c>
      <c r="C1297">
        <v>68</v>
      </c>
      <c r="D1297">
        <v>91</v>
      </c>
      <c r="E1297">
        <v>61</v>
      </c>
      <c r="F1297">
        <v>119</v>
      </c>
      <c r="G1297">
        <v>2.97</v>
      </c>
      <c r="H1297">
        <v>1.53</v>
      </c>
      <c r="I1297" t="s">
        <v>14</v>
      </c>
      <c r="J1297" t="s">
        <v>15</v>
      </c>
      <c r="K1297" t="s">
        <v>16</v>
      </c>
    </row>
    <row r="1298" spans="1:11" x14ac:dyDescent="0.25">
      <c r="A1298">
        <v>65</v>
      </c>
      <c r="B1298">
        <v>1</v>
      </c>
      <c r="C1298">
        <v>60</v>
      </c>
      <c r="D1298">
        <v>112</v>
      </c>
      <c r="E1298">
        <v>56</v>
      </c>
      <c r="F1298">
        <v>95</v>
      </c>
      <c r="G1298">
        <v>4.22</v>
      </c>
      <c r="H1298">
        <v>1.04</v>
      </c>
      <c r="I1298" t="s">
        <v>14</v>
      </c>
      <c r="J1298" t="s">
        <v>15</v>
      </c>
      <c r="K1298" t="s">
        <v>16</v>
      </c>
    </row>
    <row r="1299" spans="1:11" x14ac:dyDescent="0.25">
      <c r="A1299">
        <v>62</v>
      </c>
      <c r="B1299">
        <v>0</v>
      </c>
      <c r="C1299">
        <v>60</v>
      </c>
      <c r="D1299">
        <v>145</v>
      </c>
      <c r="E1299">
        <v>67</v>
      </c>
      <c r="F1299">
        <v>208</v>
      </c>
      <c r="G1299">
        <v>1.29</v>
      </c>
      <c r="H1299">
        <v>8.9999999999999993E-3</v>
      </c>
      <c r="I1299" t="s">
        <v>11</v>
      </c>
      <c r="J1299" t="s">
        <v>12</v>
      </c>
      <c r="K1299" t="s">
        <v>13</v>
      </c>
    </row>
    <row r="1300" spans="1:11" x14ac:dyDescent="0.25">
      <c r="A1300">
        <v>67</v>
      </c>
      <c r="B1300">
        <v>0</v>
      </c>
      <c r="C1300">
        <v>81</v>
      </c>
      <c r="D1300">
        <v>150</v>
      </c>
      <c r="E1300">
        <v>75</v>
      </c>
      <c r="F1300">
        <v>80</v>
      </c>
      <c r="G1300">
        <v>4.8</v>
      </c>
      <c r="H1300">
        <v>8.9999999999999993E-3</v>
      </c>
      <c r="I1300" t="s">
        <v>11</v>
      </c>
      <c r="J1300" t="s">
        <v>12</v>
      </c>
      <c r="K1300" t="s">
        <v>13</v>
      </c>
    </row>
    <row r="1301" spans="1:11" x14ac:dyDescent="0.25">
      <c r="A1301">
        <v>62</v>
      </c>
      <c r="B1301">
        <v>1</v>
      </c>
      <c r="C1301">
        <v>90</v>
      </c>
      <c r="D1301">
        <v>136</v>
      </c>
      <c r="E1301">
        <v>68</v>
      </c>
      <c r="F1301">
        <v>141</v>
      </c>
      <c r="G1301">
        <v>1.83</v>
      </c>
      <c r="H1301">
        <v>1.4E-2</v>
      </c>
      <c r="I1301" t="s">
        <v>11</v>
      </c>
      <c r="J1301" t="s">
        <v>17</v>
      </c>
      <c r="K1301" t="s">
        <v>18</v>
      </c>
    </row>
    <row r="1302" spans="1:11" x14ac:dyDescent="0.25">
      <c r="A1302">
        <v>43</v>
      </c>
      <c r="B1302">
        <v>1</v>
      </c>
      <c r="C1302">
        <v>90</v>
      </c>
      <c r="D1302">
        <v>95</v>
      </c>
      <c r="E1302">
        <v>50</v>
      </c>
      <c r="F1302">
        <v>118</v>
      </c>
      <c r="G1302">
        <v>1.33</v>
      </c>
      <c r="H1302">
        <v>0.54400000000000004</v>
      </c>
      <c r="I1302" t="s">
        <v>14</v>
      </c>
      <c r="J1302" t="s">
        <v>15</v>
      </c>
      <c r="K1302" t="s">
        <v>16</v>
      </c>
    </row>
    <row r="1303" spans="1:11" x14ac:dyDescent="0.25">
      <c r="A1303">
        <v>47</v>
      </c>
      <c r="B1303">
        <v>0</v>
      </c>
      <c r="C1303">
        <v>58</v>
      </c>
      <c r="D1303">
        <v>93</v>
      </c>
      <c r="E1303">
        <v>78</v>
      </c>
      <c r="F1303">
        <v>170</v>
      </c>
      <c r="G1303">
        <v>1.19</v>
      </c>
      <c r="H1303">
        <v>6.8000000000000005E-2</v>
      </c>
      <c r="I1303" t="s">
        <v>14</v>
      </c>
      <c r="J1303" t="s">
        <v>15</v>
      </c>
      <c r="K1303" t="s">
        <v>16</v>
      </c>
    </row>
    <row r="1304" spans="1:11" x14ac:dyDescent="0.25">
      <c r="A1304">
        <v>40</v>
      </c>
      <c r="B1304">
        <v>1</v>
      </c>
      <c r="C1304">
        <v>57</v>
      </c>
      <c r="D1304">
        <v>208</v>
      </c>
      <c r="E1304">
        <v>40</v>
      </c>
      <c r="F1304">
        <v>108</v>
      </c>
      <c r="G1304">
        <v>2.11</v>
      </c>
      <c r="H1304">
        <v>3.0000000000000001E-3</v>
      </c>
      <c r="I1304" t="s">
        <v>11</v>
      </c>
      <c r="J1304" t="s">
        <v>12</v>
      </c>
      <c r="K1304" t="s">
        <v>13</v>
      </c>
    </row>
    <row r="1305" spans="1:11" x14ac:dyDescent="0.25">
      <c r="A1305">
        <v>55</v>
      </c>
      <c r="B1305">
        <v>0</v>
      </c>
      <c r="C1305">
        <v>80</v>
      </c>
      <c r="D1305">
        <v>117</v>
      </c>
      <c r="E1305">
        <v>83</v>
      </c>
      <c r="F1305">
        <v>200</v>
      </c>
      <c r="G1305">
        <v>0.78</v>
      </c>
      <c r="H1305">
        <v>5.1999999999999998E-2</v>
      </c>
      <c r="I1305" t="s">
        <v>14</v>
      </c>
      <c r="J1305" t="s">
        <v>15</v>
      </c>
      <c r="K1305" t="s">
        <v>16</v>
      </c>
    </row>
    <row r="1306" spans="1:11" x14ac:dyDescent="0.25">
      <c r="A1306">
        <v>56</v>
      </c>
      <c r="B1306">
        <v>0</v>
      </c>
      <c r="C1306">
        <v>68</v>
      </c>
      <c r="D1306">
        <v>123</v>
      </c>
      <c r="E1306">
        <v>70</v>
      </c>
      <c r="F1306">
        <v>102</v>
      </c>
      <c r="G1306">
        <v>2.2799999999999998</v>
      </c>
      <c r="H1306">
        <v>0.255</v>
      </c>
      <c r="I1306" t="s">
        <v>14</v>
      </c>
      <c r="J1306" t="s">
        <v>15</v>
      </c>
      <c r="K1306" t="s">
        <v>16</v>
      </c>
    </row>
    <row r="1307" spans="1:11" x14ac:dyDescent="0.25">
      <c r="A1307">
        <v>47</v>
      </c>
      <c r="B1307">
        <v>1</v>
      </c>
      <c r="C1307">
        <v>71</v>
      </c>
      <c r="D1307">
        <v>117</v>
      </c>
      <c r="E1307">
        <v>61</v>
      </c>
      <c r="F1307">
        <v>140</v>
      </c>
      <c r="G1307">
        <v>4.3899999999999997</v>
      </c>
      <c r="H1307">
        <v>1.37</v>
      </c>
      <c r="I1307" t="s">
        <v>14</v>
      </c>
      <c r="J1307" t="s">
        <v>15</v>
      </c>
      <c r="K1307" t="s">
        <v>16</v>
      </c>
    </row>
    <row r="1308" spans="1:11" x14ac:dyDescent="0.25">
      <c r="A1308">
        <v>60</v>
      </c>
      <c r="B1308">
        <v>0</v>
      </c>
      <c r="C1308">
        <v>78</v>
      </c>
      <c r="D1308">
        <v>109</v>
      </c>
      <c r="E1308">
        <v>69</v>
      </c>
      <c r="F1308">
        <v>230</v>
      </c>
      <c r="G1308">
        <v>19.47</v>
      </c>
      <c r="H1308">
        <v>3.0000000000000001E-3</v>
      </c>
      <c r="I1308" t="s">
        <v>14</v>
      </c>
      <c r="J1308" t="s">
        <v>15</v>
      </c>
      <c r="K1308" t="s">
        <v>16</v>
      </c>
    </row>
    <row r="1309" spans="1:11" x14ac:dyDescent="0.25">
      <c r="A1309">
        <v>56</v>
      </c>
      <c r="B1309">
        <v>1</v>
      </c>
      <c r="C1309">
        <v>75</v>
      </c>
      <c r="D1309">
        <v>157</v>
      </c>
      <c r="E1309">
        <v>67</v>
      </c>
      <c r="F1309">
        <v>104</v>
      </c>
      <c r="G1309">
        <v>2.41</v>
      </c>
      <c r="H1309">
        <v>0.45</v>
      </c>
      <c r="I1309" t="s">
        <v>14</v>
      </c>
      <c r="J1309" t="s">
        <v>15</v>
      </c>
      <c r="K1309" t="s">
        <v>16</v>
      </c>
    </row>
    <row r="1310" spans="1:11" x14ac:dyDescent="0.25">
      <c r="A1310">
        <v>45</v>
      </c>
      <c r="B1310">
        <v>1</v>
      </c>
      <c r="C1310">
        <v>117</v>
      </c>
      <c r="D1310">
        <v>100</v>
      </c>
      <c r="E1310">
        <v>68</v>
      </c>
      <c r="F1310">
        <v>202</v>
      </c>
      <c r="G1310">
        <v>3.18</v>
      </c>
      <c r="H1310">
        <v>3.0000000000000001E-3</v>
      </c>
      <c r="I1310" t="s">
        <v>11</v>
      </c>
      <c r="J1310" t="s">
        <v>12</v>
      </c>
      <c r="K1310" t="s">
        <v>13</v>
      </c>
    </row>
    <row r="1311" spans="1:11" x14ac:dyDescent="0.25">
      <c r="A1311">
        <v>47</v>
      </c>
      <c r="B1311">
        <v>1</v>
      </c>
      <c r="C1311">
        <v>94</v>
      </c>
      <c r="D1311">
        <v>105</v>
      </c>
      <c r="E1311">
        <v>81</v>
      </c>
      <c r="F1311">
        <v>135</v>
      </c>
      <c r="G1311">
        <v>36.24</v>
      </c>
      <c r="H1311">
        <v>0.26300000000000001</v>
      </c>
      <c r="I1311" t="s">
        <v>14</v>
      </c>
      <c r="J1311" t="s">
        <v>15</v>
      </c>
      <c r="K1311" t="s">
        <v>16</v>
      </c>
    </row>
    <row r="1312" spans="1:11" x14ac:dyDescent="0.25">
      <c r="A1312">
        <v>70</v>
      </c>
      <c r="B1312">
        <v>0</v>
      </c>
      <c r="C1312">
        <v>80</v>
      </c>
      <c r="D1312">
        <v>135</v>
      </c>
      <c r="E1312">
        <v>75</v>
      </c>
      <c r="F1312">
        <v>351</v>
      </c>
      <c r="G1312">
        <v>2.21</v>
      </c>
      <c r="H1312">
        <v>10</v>
      </c>
      <c r="I1312" t="s">
        <v>14</v>
      </c>
      <c r="J1312" t="s">
        <v>15</v>
      </c>
      <c r="K1312" t="s">
        <v>16</v>
      </c>
    </row>
    <row r="1313" spans="1:11" x14ac:dyDescent="0.25">
      <c r="A1313">
        <v>85</v>
      </c>
      <c r="B1313">
        <v>1</v>
      </c>
      <c r="C1313">
        <v>112</v>
      </c>
      <c r="D1313">
        <v>115</v>
      </c>
      <c r="E1313">
        <v>69</v>
      </c>
      <c r="F1313">
        <v>114</v>
      </c>
      <c r="G1313">
        <v>2.19</v>
      </c>
      <c r="H1313">
        <v>6.2E-2</v>
      </c>
      <c r="I1313" t="s">
        <v>14</v>
      </c>
      <c r="J1313" t="s">
        <v>15</v>
      </c>
      <c r="K1313" t="s">
        <v>16</v>
      </c>
    </row>
    <row r="1314" spans="1:11" x14ac:dyDescent="0.25">
      <c r="A1314">
        <v>48</v>
      </c>
      <c r="B1314">
        <v>1</v>
      </c>
      <c r="C1314">
        <v>84</v>
      </c>
      <c r="D1314">
        <v>118</v>
      </c>
      <c r="E1314">
        <v>68</v>
      </c>
      <c r="F1314">
        <v>96</v>
      </c>
      <c r="G1314">
        <v>5.33</v>
      </c>
      <c r="H1314">
        <v>6.0000000000000001E-3</v>
      </c>
      <c r="I1314" t="s">
        <v>11</v>
      </c>
      <c r="J1314" t="s">
        <v>17</v>
      </c>
      <c r="K1314" t="s">
        <v>18</v>
      </c>
    </row>
    <row r="1315" spans="1:11" x14ac:dyDescent="0.25">
      <c r="A1315">
        <v>86</v>
      </c>
      <c r="B1315">
        <v>0</v>
      </c>
      <c r="C1315">
        <v>40</v>
      </c>
      <c r="D1315">
        <v>179</v>
      </c>
      <c r="E1315">
        <v>68</v>
      </c>
      <c r="F1315">
        <v>147</v>
      </c>
      <c r="G1315">
        <v>5.22</v>
      </c>
      <c r="H1315">
        <v>1.0999999999999999E-2</v>
      </c>
      <c r="I1315" t="s">
        <v>11</v>
      </c>
      <c r="J1315" t="s">
        <v>12</v>
      </c>
      <c r="K1315" t="s">
        <v>13</v>
      </c>
    </row>
    <row r="1316" spans="1:11" x14ac:dyDescent="0.25">
      <c r="A1316">
        <v>44</v>
      </c>
      <c r="B1316">
        <v>1</v>
      </c>
      <c r="C1316">
        <v>94</v>
      </c>
      <c r="D1316">
        <v>122</v>
      </c>
      <c r="E1316">
        <v>67</v>
      </c>
      <c r="F1316">
        <v>204</v>
      </c>
      <c r="G1316">
        <v>1.63</v>
      </c>
      <c r="H1316">
        <v>6.0000000000000001E-3</v>
      </c>
      <c r="I1316" t="s">
        <v>11</v>
      </c>
      <c r="J1316" t="s">
        <v>12</v>
      </c>
      <c r="K1316" t="s">
        <v>13</v>
      </c>
    </row>
    <row r="1317" spans="1:11" x14ac:dyDescent="0.25">
      <c r="A1317">
        <v>66</v>
      </c>
      <c r="B1317">
        <v>1</v>
      </c>
      <c r="C1317">
        <v>84</v>
      </c>
      <c r="D1317">
        <v>125</v>
      </c>
      <c r="E1317">
        <v>55</v>
      </c>
      <c r="F1317">
        <v>149</v>
      </c>
      <c r="G1317">
        <v>1.33</v>
      </c>
      <c r="H1317">
        <v>0.17199999999999999</v>
      </c>
      <c r="I1317" t="s">
        <v>14</v>
      </c>
      <c r="J1317" t="s">
        <v>15</v>
      </c>
      <c r="K1317" t="s">
        <v>16</v>
      </c>
    </row>
    <row r="1318" spans="1:11" x14ac:dyDescent="0.25">
      <c r="A1318">
        <v>45</v>
      </c>
      <c r="B1318">
        <v>1</v>
      </c>
      <c r="C1318">
        <v>85</v>
      </c>
      <c r="D1318">
        <v>168</v>
      </c>
      <c r="E1318">
        <v>104</v>
      </c>
      <c r="F1318">
        <v>96</v>
      </c>
      <c r="G1318">
        <v>1.24</v>
      </c>
      <c r="H1318">
        <v>4.25</v>
      </c>
      <c r="I1318" t="s">
        <v>14</v>
      </c>
      <c r="J1318" t="s">
        <v>15</v>
      </c>
      <c r="K1318" t="s">
        <v>16</v>
      </c>
    </row>
    <row r="1319" spans="1:11" x14ac:dyDescent="0.25">
      <c r="A1319">
        <v>54</v>
      </c>
      <c r="B1319">
        <v>1</v>
      </c>
      <c r="C1319">
        <v>58</v>
      </c>
      <c r="D1319">
        <v>117</v>
      </c>
      <c r="E1319">
        <v>68</v>
      </c>
      <c r="F1319">
        <v>443</v>
      </c>
      <c r="G1319">
        <v>5.8</v>
      </c>
      <c r="H1319">
        <v>0.35899999999999999</v>
      </c>
      <c r="I1319" t="s">
        <v>14</v>
      </c>
      <c r="J1319" t="s">
        <v>15</v>
      </c>
      <c r="K1319" t="s">
        <v>16</v>
      </c>
    </row>
    <row r="1320" spans="1:11" x14ac:dyDescent="0.25">
      <c r="A1320">
        <v>51</v>
      </c>
      <c r="B1320">
        <v>1</v>
      </c>
      <c r="C1320">
        <v>94</v>
      </c>
      <c r="D1320">
        <v>157</v>
      </c>
      <c r="E1320">
        <v>79</v>
      </c>
      <c r="F1320">
        <v>134</v>
      </c>
      <c r="G1320">
        <v>50.89</v>
      </c>
      <c r="H1320">
        <v>1.77</v>
      </c>
      <c r="I1320" t="s">
        <v>14</v>
      </c>
      <c r="J1320" t="s">
        <v>15</v>
      </c>
      <c r="K1320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D14C-4676-45D1-A63D-CDB8D1C2C176}">
  <dimension ref="A1:Q1320"/>
  <sheetViews>
    <sheetView workbookViewId="0">
      <selection activeCell="B3" sqref="A1:Q1320"/>
    </sheetView>
  </sheetViews>
  <sheetFormatPr defaultRowHeight="15" x14ac:dyDescent="0.25"/>
  <cols>
    <col min="2" max="2" width="9.85546875" bestFit="1" customWidth="1"/>
    <col min="3" max="3" width="20.140625" customWidth="1"/>
    <col min="4" max="4" width="20.85546875" customWidth="1"/>
    <col min="5" max="5" width="21.42578125" customWidth="1"/>
    <col min="6" max="6" width="34.140625" bestFit="1" customWidth="1"/>
    <col min="7" max="7" width="25" bestFit="1" customWidth="1"/>
    <col min="8" max="8" width="35" bestFit="1" customWidth="1"/>
    <col min="9" max="9" width="13.5703125" bestFit="1" customWidth="1"/>
    <col min="10" max="10" width="23.5703125" bestFit="1" customWidth="1"/>
    <col min="12" max="12" width="19" bestFit="1" customWidth="1"/>
    <col min="13" max="13" width="11.28515625" bestFit="1" customWidth="1"/>
    <col min="14" max="14" width="21.140625" bestFit="1" customWidth="1"/>
    <col min="15" max="15" width="8.85546875" bestFit="1" customWidth="1"/>
    <col min="16" max="16" width="12.5703125" bestFit="1" customWidth="1"/>
    <col min="17" max="17" width="32.140625" bestFit="1" customWidth="1"/>
  </cols>
  <sheetData>
    <row r="1" spans="1:17" x14ac:dyDescent="0.25">
      <c r="A1" s="1" t="s">
        <v>0</v>
      </c>
      <c r="B1" s="1" t="s">
        <v>1</v>
      </c>
      <c r="C1" s="1" t="s">
        <v>19</v>
      </c>
      <c r="D1" s="1" t="s">
        <v>64</v>
      </c>
      <c r="E1" s="1" t="s">
        <v>3</v>
      </c>
      <c r="F1" s="1" t="s">
        <v>65</v>
      </c>
      <c r="G1" s="1" t="s">
        <v>4</v>
      </c>
      <c r="H1" s="1" t="s">
        <v>66</v>
      </c>
      <c r="I1" s="1" t="s">
        <v>5</v>
      </c>
      <c r="J1" s="1" t="s">
        <v>67</v>
      </c>
      <c r="K1" s="1" t="s">
        <v>6</v>
      </c>
      <c r="L1" s="1" t="s">
        <v>68</v>
      </c>
      <c r="M1" s="1" t="s">
        <v>7</v>
      </c>
      <c r="N1" s="1" t="s">
        <v>69</v>
      </c>
      <c r="O1" s="1" t="s">
        <v>8</v>
      </c>
      <c r="P1" s="1" t="s">
        <v>24</v>
      </c>
      <c r="Q1" s="1" t="s">
        <v>10</v>
      </c>
    </row>
    <row r="2" spans="1:17" x14ac:dyDescent="0.25">
      <c r="A2" s="1">
        <v>63</v>
      </c>
      <c r="B2" s="1" t="s">
        <v>20</v>
      </c>
      <c r="C2" s="1">
        <v>66</v>
      </c>
      <c r="D2" s="1" t="str">
        <f>_xlfn.IFS(C2&lt;60,"Low",C2&lt;=100,"Normal",C2&gt;100,"High")</f>
        <v>Normal</v>
      </c>
      <c r="E2" s="1">
        <v>160</v>
      </c>
      <c r="F2" s="1" t="str">
        <f>_xlfn.IFS(E2&lt;90,"Low",E2&lt;130,"Normal",E2&gt;=130,"High")</f>
        <v>High</v>
      </c>
      <c r="G2" s="1">
        <v>83</v>
      </c>
      <c r="H2" s="1" t="str">
        <f>_xlfn.IFS(G2&lt;60,"Low",G2&lt;80,"Normal",G2&gt;=80,"High")</f>
        <v>High</v>
      </c>
      <c r="I2" s="1">
        <v>160</v>
      </c>
      <c r="J2" s="1" t="str">
        <f>_xlfn.IFS(I2&lt;70,"Low",I2&lt;100,"Normal",I2&gt;=100,"High")</f>
        <v>High</v>
      </c>
      <c r="K2" s="1">
        <v>1.8</v>
      </c>
      <c r="L2" s="1" t="str">
        <f>_xlfn.IFS(K2&lt;5,"Normal",K2&lt;10,"Borderline",K2&gt;=10,"Critical")</f>
        <v>Normal</v>
      </c>
      <c r="M2" s="1">
        <v>1.2E-2</v>
      </c>
      <c r="N2" s="1" t="str">
        <f>_xlfn.IFS(M2&lt;0.04,"Normal",M2&lt;0.4,"Borderline",M2&gt;=0.4,"Critical")</f>
        <v>Normal</v>
      </c>
      <c r="O2" s="1" t="s">
        <v>22</v>
      </c>
      <c r="P2" s="1" t="s">
        <v>12</v>
      </c>
      <c r="Q2" s="1" t="s">
        <v>13</v>
      </c>
    </row>
    <row r="3" spans="1:17" x14ac:dyDescent="0.25">
      <c r="A3" s="1">
        <v>20</v>
      </c>
      <c r="B3" s="1" t="s">
        <v>20</v>
      </c>
      <c r="C3" s="1">
        <v>94</v>
      </c>
      <c r="D3" s="1" t="str">
        <f t="shared" ref="D3:D66" si="0">_xlfn.IFS(C3&lt;60,"Low",C3&lt;=100,"Normal",C3&gt;100,"High")</f>
        <v>Normal</v>
      </c>
      <c r="E3" s="1">
        <v>98</v>
      </c>
      <c r="F3" s="1" t="str">
        <f t="shared" ref="F3:F66" si="1">_xlfn.IFS(E3&lt;90,"Low",E3&lt;130,"Normal",E3&gt;=130,"High")</f>
        <v>Normal</v>
      </c>
      <c r="G3" s="1">
        <v>46</v>
      </c>
      <c r="H3" s="1" t="str">
        <f t="shared" ref="H3:H66" si="2">_xlfn.IFS(G3&lt;60,"Low",G3&lt;80,"Normal",G3&gt;=80,"High")</f>
        <v>Low</v>
      </c>
      <c r="I3" s="1">
        <v>296</v>
      </c>
      <c r="J3" s="1" t="str">
        <f t="shared" ref="J3:J66" si="3">_xlfn.IFS(I3&lt;70,"Low",I3&lt;100,"Normal",I3&gt;=100,"High")</f>
        <v>High</v>
      </c>
      <c r="K3" s="1">
        <v>6.75</v>
      </c>
      <c r="L3" s="1" t="str">
        <f t="shared" ref="L3:L66" si="4">_xlfn.IFS(K3&lt;5,"Normal",K3&lt;10,"Borderline",K3&gt;=10,"Critical")</f>
        <v>Borderline</v>
      </c>
      <c r="M3" s="1">
        <v>1.06</v>
      </c>
      <c r="N3" s="1" t="str">
        <f t="shared" ref="N3:N66" si="5">_xlfn.IFS(M3&lt;0.04,"Normal",M3&lt;0.4,"Borderline",M3&gt;=0.4,"Critical")</f>
        <v>Critical</v>
      </c>
      <c r="O3" s="1" t="s">
        <v>23</v>
      </c>
      <c r="P3" s="1" t="s">
        <v>15</v>
      </c>
      <c r="Q3" s="1" t="s">
        <v>16</v>
      </c>
    </row>
    <row r="4" spans="1:17" x14ac:dyDescent="0.25">
      <c r="A4" s="1">
        <v>56</v>
      </c>
      <c r="B4" s="1" t="s">
        <v>20</v>
      </c>
      <c r="C4" s="1">
        <v>64</v>
      </c>
      <c r="D4" s="1" t="str">
        <f t="shared" si="0"/>
        <v>Normal</v>
      </c>
      <c r="E4" s="1">
        <v>160</v>
      </c>
      <c r="F4" s="1" t="str">
        <f t="shared" si="1"/>
        <v>High</v>
      </c>
      <c r="G4" s="1">
        <v>77</v>
      </c>
      <c r="H4" s="1" t="str">
        <f t="shared" si="2"/>
        <v>Normal</v>
      </c>
      <c r="I4" s="1">
        <v>270</v>
      </c>
      <c r="J4" s="1" t="str">
        <f t="shared" si="3"/>
        <v>High</v>
      </c>
      <c r="K4" s="1">
        <v>1.99</v>
      </c>
      <c r="L4" s="1" t="str">
        <f t="shared" si="4"/>
        <v>Normal</v>
      </c>
      <c r="M4" s="1">
        <v>3.0000000000000001E-3</v>
      </c>
      <c r="N4" s="1" t="str">
        <f t="shared" si="5"/>
        <v>Normal</v>
      </c>
      <c r="O4" s="1" t="s">
        <v>22</v>
      </c>
      <c r="P4" s="1" t="s">
        <v>12</v>
      </c>
      <c r="Q4" s="1" t="s">
        <v>13</v>
      </c>
    </row>
    <row r="5" spans="1:17" x14ac:dyDescent="0.25">
      <c r="A5" s="1">
        <v>66</v>
      </c>
      <c r="B5" s="1" t="s">
        <v>20</v>
      </c>
      <c r="C5" s="1">
        <v>70</v>
      </c>
      <c r="D5" s="1" t="str">
        <f t="shared" si="0"/>
        <v>Normal</v>
      </c>
      <c r="E5" s="1">
        <v>120</v>
      </c>
      <c r="F5" s="1" t="str">
        <f t="shared" si="1"/>
        <v>Normal</v>
      </c>
      <c r="G5" s="1">
        <v>55</v>
      </c>
      <c r="H5" s="1" t="str">
        <f t="shared" si="2"/>
        <v>Low</v>
      </c>
      <c r="I5" s="1">
        <v>270</v>
      </c>
      <c r="J5" s="1" t="str">
        <f t="shared" si="3"/>
        <v>High</v>
      </c>
      <c r="K5" s="1">
        <v>13.87</v>
      </c>
      <c r="L5" s="1" t="str">
        <f t="shared" si="4"/>
        <v>Critical</v>
      </c>
      <c r="M5" s="1">
        <v>0.122</v>
      </c>
      <c r="N5" s="1" t="str">
        <f t="shared" si="5"/>
        <v>Borderline</v>
      </c>
      <c r="O5" s="1" t="s">
        <v>23</v>
      </c>
      <c r="P5" s="1" t="s">
        <v>15</v>
      </c>
      <c r="Q5" s="1" t="s">
        <v>16</v>
      </c>
    </row>
    <row r="6" spans="1:17" x14ac:dyDescent="0.25">
      <c r="A6" s="1">
        <v>54</v>
      </c>
      <c r="B6" s="1" t="s">
        <v>20</v>
      </c>
      <c r="C6" s="1">
        <v>64</v>
      </c>
      <c r="D6" s="1" t="str">
        <f t="shared" si="0"/>
        <v>Normal</v>
      </c>
      <c r="E6" s="1">
        <v>112</v>
      </c>
      <c r="F6" s="1" t="str">
        <f t="shared" si="1"/>
        <v>Normal</v>
      </c>
      <c r="G6" s="1">
        <v>65</v>
      </c>
      <c r="H6" s="1" t="str">
        <f t="shared" si="2"/>
        <v>Normal</v>
      </c>
      <c r="I6" s="1">
        <v>300</v>
      </c>
      <c r="J6" s="1" t="str">
        <f t="shared" si="3"/>
        <v>High</v>
      </c>
      <c r="K6" s="1">
        <v>1.08</v>
      </c>
      <c r="L6" s="1" t="str">
        <f t="shared" si="4"/>
        <v>Normal</v>
      </c>
      <c r="M6" s="1">
        <v>3.0000000000000001E-3</v>
      </c>
      <c r="N6" s="1" t="str">
        <f t="shared" si="5"/>
        <v>Normal</v>
      </c>
      <c r="O6" s="1" t="s">
        <v>22</v>
      </c>
      <c r="P6" s="1" t="s">
        <v>12</v>
      </c>
      <c r="Q6" s="1" t="s">
        <v>13</v>
      </c>
    </row>
    <row r="7" spans="1:17" x14ac:dyDescent="0.25">
      <c r="A7" s="1">
        <v>52</v>
      </c>
      <c r="B7" s="1" t="s">
        <v>21</v>
      </c>
      <c r="C7" s="1">
        <v>61</v>
      </c>
      <c r="D7" s="1" t="str">
        <f t="shared" si="0"/>
        <v>Normal</v>
      </c>
      <c r="E7" s="1">
        <v>112</v>
      </c>
      <c r="F7" s="1" t="str">
        <f t="shared" si="1"/>
        <v>Normal</v>
      </c>
      <c r="G7" s="1">
        <v>58</v>
      </c>
      <c r="H7" s="1" t="str">
        <f t="shared" si="2"/>
        <v>Low</v>
      </c>
      <c r="I7" s="1">
        <v>87</v>
      </c>
      <c r="J7" s="1" t="str">
        <f t="shared" si="3"/>
        <v>Normal</v>
      </c>
      <c r="K7" s="1">
        <v>1.83</v>
      </c>
      <c r="L7" s="1" t="str">
        <f t="shared" si="4"/>
        <v>Normal</v>
      </c>
      <c r="M7" s="1">
        <v>4.0000000000000001E-3</v>
      </c>
      <c r="N7" s="1" t="str">
        <f t="shared" si="5"/>
        <v>Normal</v>
      </c>
      <c r="O7" s="1" t="s">
        <v>22</v>
      </c>
      <c r="P7" s="1" t="s">
        <v>17</v>
      </c>
      <c r="Q7" s="1" t="s">
        <v>18</v>
      </c>
    </row>
    <row r="8" spans="1:17" x14ac:dyDescent="0.25">
      <c r="A8" s="1">
        <v>38</v>
      </c>
      <c r="B8" s="1" t="s">
        <v>21</v>
      </c>
      <c r="C8" s="1">
        <v>40</v>
      </c>
      <c r="D8" s="1" t="str">
        <f t="shared" si="0"/>
        <v>Low</v>
      </c>
      <c r="E8" s="1">
        <v>179</v>
      </c>
      <c r="F8" s="1" t="str">
        <f t="shared" si="1"/>
        <v>High</v>
      </c>
      <c r="G8" s="1">
        <v>68</v>
      </c>
      <c r="H8" s="1" t="str">
        <f t="shared" si="2"/>
        <v>Normal</v>
      </c>
      <c r="I8" s="1">
        <v>102</v>
      </c>
      <c r="J8" s="1" t="str">
        <f t="shared" si="3"/>
        <v>High</v>
      </c>
      <c r="K8" s="1">
        <v>0.71</v>
      </c>
      <c r="L8" s="1" t="str">
        <f t="shared" si="4"/>
        <v>Normal</v>
      </c>
      <c r="M8" s="1">
        <v>3.0000000000000001E-3</v>
      </c>
      <c r="N8" s="1" t="str">
        <f t="shared" si="5"/>
        <v>Normal</v>
      </c>
      <c r="O8" s="1" t="s">
        <v>22</v>
      </c>
      <c r="P8" s="1" t="s">
        <v>12</v>
      </c>
      <c r="Q8" s="1" t="s">
        <v>13</v>
      </c>
    </row>
    <row r="9" spans="1:17" x14ac:dyDescent="0.25">
      <c r="A9" s="1">
        <v>61</v>
      </c>
      <c r="B9" s="1" t="s">
        <v>20</v>
      </c>
      <c r="C9" s="1">
        <v>60</v>
      </c>
      <c r="D9" s="1" t="str">
        <f t="shared" si="0"/>
        <v>Normal</v>
      </c>
      <c r="E9" s="1">
        <v>214</v>
      </c>
      <c r="F9" s="1" t="str">
        <f t="shared" si="1"/>
        <v>High</v>
      </c>
      <c r="G9" s="1">
        <v>82</v>
      </c>
      <c r="H9" s="1" t="str">
        <f t="shared" si="2"/>
        <v>High</v>
      </c>
      <c r="I9" s="1">
        <v>87</v>
      </c>
      <c r="J9" s="1" t="str">
        <f t="shared" si="3"/>
        <v>Normal</v>
      </c>
      <c r="K9" s="1">
        <v>300</v>
      </c>
      <c r="L9" s="1" t="str">
        <f t="shared" si="4"/>
        <v>Critical</v>
      </c>
      <c r="M9" s="1">
        <v>2.37</v>
      </c>
      <c r="N9" s="1" t="str">
        <f t="shared" si="5"/>
        <v>Critical</v>
      </c>
      <c r="O9" s="1" t="s">
        <v>23</v>
      </c>
      <c r="P9" s="1" t="s">
        <v>15</v>
      </c>
      <c r="Q9" s="1" t="s">
        <v>16</v>
      </c>
    </row>
    <row r="10" spans="1:17" x14ac:dyDescent="0.25">
      <c r="A10" s="1">
        <v>49</v>
      </c>
      <c r="B10" s="1" t="s">
        <v>21</v>
      </c>
      <c r="C10" s="1">
        <v>60</v>
      </c>
      <c r="D10" s="1" t="str">
        <f t="shared" si="0"/>
        <v>Normal</v>
      </c>
      <c r="E10" s="1">
        <v>154</v>
      </c>
      <c r="F10" s="1" t="str">
        <f t="shared" si="1"/>
        <v>High</v>
      </c>
      <c r="G10" s="1">
        <v>81</v>
      </c>
      <c r="H10" s="1" t="str">
        <f t="shared" si="2"/>
        <v>High</v>
      </c>
      <c r="I10" s="1">
        <v>135</v>
      </c>
      <c r="J10" s="1" t="str">
        <f t="shared" si="3"/>
        <v>High</v>
      </c>
      <c r="K10" s="1">
        <v>2.35</v>
      </c>
      <c r="L10" s="1" t="str">
        <f t="shared" si="4"/>
        <v>Normal</v>
      </c>
      <c r="M10" s="1">
        <v>4.0000000000000001E-3</v>
      </c>
      <c r="N10" s="1" t="str">
        <f t="shared" si="5"/>
        <v>Normal</v>
      </c>
      <c r="O10" s="1" t="s">
        <v>22</v>
      </c>
      <c r="P10" s="1" t="s">
        <v>12</v>
      </c>
      <c r="Q10" s="1" t="s">
        <v>13</v>
      </c>
    </row>
    <row r="11" spans="1:17" x14ac:dyDescent="0.25">
      <c r="A11" s="1">
        <v>65</v>
      </c>
      <c r="B11" s="1" t="s">
        <v>20</v>
      </c>
      <c r="C11" s="1">
        <v>61</v>
      </c>
      <c r="D11" s="1" t="str">
        <f t="shared" si="0"/>
        <v>Normal</v>
      </c>
      <c r="E11" s="1">
        <v>160</v>
      </c>
      <c r="F11" s="1" t="str">
        <f t="shared" si="1"/>
        <v>High</v>
      </c>
      <c r="G11" s="1">
        <v>95</v>
      </c>
      <c r="H11" s="1" t="str">
        <f t="shared" si="2"/>
        <v>High</v>
      </c>
      <c r="I11" s="1">
        <v>100</v>
      </c>
      <c r="J11" s="1" t="str">
        <f t="shared" si="3"/>
        <v>High</v>
      </c>
      <c r="K11" s="1">
        <v>2.84</v>
      </c>
      <c r="L11" s="1" t="str">
        <f t="shared" si="4"/>
        <v>Normal</v>
      </c>
      <c r="M11" s="1">
        <v>1.0999999999999999E-2</v>
      </c>
      <c r="N11" s="1" t="str">
        <f t="shared" si="5"/>
        <v>Normal</v>
      </c>
      <c r="O11" s="1" t="s">
        <v>22</v>
      </c>
      <c r="P11" s="1" t="s">
        <v>12</v>
      </c>
      <c r="Q11" s="1" t="s">
        <v>13</v>
      </c>
    </row>
    <row r="12" spans="1:17" x14ac:dyDescent="0.25">
      <c r="A12" s="1">
        <v>45</v>
      </c>
      <c r="B12" s="1" t="s">
        <v>21</v>
      </c>
      <c r="C12" s="1">
        <v>60</v>
      </c>
      <c r="D12" s="1" t="str">
        <f t="shared" si="0"/>
        <v>Normal</v>
      </c>
      <c r="E12" s="1">
        <v>166</v>
      </c>
      <c r="F12" s="1" t="str">
        <f t="shared" si="1"/>
        <v>High</v>
      </c>
      <c r="G12" s="1">
        <v>90</v>
      </c>
      <c r="H12" s="1" t="str">
        <f t="shared" si="2"/>
        <v>High</v>
      </c>
      <c r="I12" s="1">
        <v>102</v>
      </c>
      <c r="J12" s="1" t="str">
        <f t="shared" si="3"/>
        <v>High</v>
      </c>
      <c r="K12" s="1">
        <v>2.39</v>
      </c>
      <c r="L12" s="1" t="str">
        <f t="shared" si="4"/>
        <v>Normal</v>
      </c>
      <c r="M12" s="1">
        <v>6.0000000000000001E-3</v>
      </c>
      <c r="N12" s="1" t="str">
        <f t="shared" si="5"/>
        <v>Normal</v>
      </c>
      <c r="O12" s="1" t="s">
        <v>22</v>
      </c>
      <c r="P12" s="1" t="s">
        <v>12</v>
      </c>
      <c r="Q12" s="1" t="s">
        <v>13</v>
      </c>
    </row>
    <row r="13" spans="1:17" x14ac:dyDescent="0.25">
      <c r="A13" s="1">
        <v>63</v>
      </c>
      <c r="B13" s="1" t="s">
        <v>21</v>
      </c>
      <c r="C13" s="1">
        <v>60</v>
      </c>
      <c r="D13" s="1" t="str">
        <f t="shared" si="0"/>
        <v>Normal</v>
      </c>
      <c r="E13" s="1">
        <v>150</v>
      </c>
      <c r="F13" s="1" t="str">
        <f t="shared" si="1"/>
        <v>High</v>
      </c>
      <c r="G13" s="1">
        <v>83</v>
      </c>
      <c r="H13" s="1" t="str">
        <f t="shared" si="2"/>
        <v>High</v>
      </c>
      <c r="I13" s="1">
        <v>198</v>
      </c>
      <c r="J13" s="1" t="str">
        <f t="shared" si="3"/>
        <v>High</v>
      </c>
      <c r="K13" s="1">
        <v>2.39</v>
      </c>
      <c r="L13" s="1" t="str">
        <f t="shared" si="4"/>
        <v>Normal</v>
      </c>
      <c r="M13" s="1">
        <v>1.2999999999999999E-2</v>
      </c>
      <c r="N13" s="1" t="str">
        <f t="shared" si="5"/>
        <v>Normal</v>
      </c>
      <c r="O13" s="1" t="s">
        <v>22</v>
      </c>
      <c r="P13" s="1" t="s">
        <v>12</v>
      </c>
      <c r="Q13" s="1" t="s">
        <v>13</v>
      </c>
    </row>
    <row r="14" spans="1:17" x14ac:dyDescent="0.25">
      <c r="A14" s="1">
        <v>64</v>
      </c>
      <c r="B14" s="1" t="s">
        <v>20</v>
      </c>
      <c r="C14" s="1">
        <v>60</v>
      </c>
      <c r="D14" s="1" t="str">
        <f t="shared" si="0"/>
        <v>Normal</v>
      </c>
      <c r="E14" s="1">
        <v>199</v>
      </c>
      <c r="F14" s="1" t="str">
        <f t="shared" si="1"/>
        <v>High</v>
      </c>
      <c r="G14" s="1">
        <v>99</v>
      </c>
      <c r="H14" s="1" t="str">
        <f t="shared" si="2"/>
        <v>High</v>
      </c>
      <c r="I14" s="1">
        <v>92</v>
      </c>
      <c r="J14" s="1" t="str">
        <f t="shared" si="3"/>
        <v>Normal</v>
      </c>
      <c r="K14" s="1">
        <v>3.43</v>
      </c>
      <c r="L14" s="1" t="str">
        <f t="shared" si="4"/>
        <v>Normal</v>
      </c>
      <c r="M14" s="1">
        <v>5.37</v>
      </c>
      <c r="N14" s="1" t="str">
        <f t="shared" si="5"/>
        <v>Critical</v>
      </c>
      <c r="O14" s="1" t="s">
        <v>23</v>
      </c>
      <c r="P14" s="1" t="s">
        <v>15</v>
      </c>
      <c r="Q14" s="1" t="s">
        <v>16</v>
      </c>
    </row>
    <row r="15" spans="1:17" x14ac:dyDescent="0.25">
      <c r="A15" s="1">
        <v>54</v>
      </c>
      <c r="B15" s="1" t="s">
        <v>21</v>
      </c>
      <c r="C15" s="1">
        <v>94</v>
      </c>
      <c r="D15" s="1" t="str">
        <f t="shared" si="0"/>
        <v>Normal</v>
      </c>
      <c r="E15" s="1">
        <v>122</v>
      </c>
      <c r="F15" s="1" t="str">
        <f t="shared" si="1"/>
        <v>Normal</v>
      </c>
      <c r="G15" s="1">
        <v>67</v>
      </c>
      <c r="H15" s="1" t="str">
        <f t="shared" si="2"/>
        <v>Normal</v>
      </c>
      <c r="I15" s="1">
        <v>97</v>
      </c>
      <c r="J15" s="1" t="str">
        <f t="shared" si="3"/>
        <v>Normal</v>
      </c>
      <c r="K15" s="1">
        <v>1.42</v>
      </c>
      <c r="L15" s="1" t="str">
        <f t="shared" si="4"/>
        <v>Normal</v>
      </c>
      <c r="M15" s="1">
        <v>1.2E-2</v>
      </c>
      <c r="N15" s="1" t="str">
        <f t="shared" si="5"/>
        <v>Normal</v>
      </c>
      <c r="O15" s="1" t="s">
        <v>22</v>
      </c>
      <c r="P15" s="1" t="s">
        <v>17</v>
      </c>
      <c r="Q15" s="1" t="s">
        <v>18</v>
      </c>
    </row>
    <row r="16" spans="1:17" x14ac:dyDescent="0.25">
      <c r="A16" s="1">
        <v>47</v>
      </c>
      <c r="B16" s="1" t="s">
        <v>20</v>
      </c>
      <c r="C16" s="1">
        <v>76</v>
      </c>
      <c r="D16" s="1" t="str">
        <f t="shared" si="0"/>
        <v>Normal</v>
      </c>
      <c r="E16" s="1">
        <v>120</v>
      </c>
      <c r="F16" s="1" t="str">
        <f t="shared" si="1"/>
        <v>Normal</v>
      </c>
      <c r="G16" s="1">
        <v>70</v>
      </c>
      <c r="H16" s="1" t="str">
        <f t="shared" si="2"/>
        <v>Normal</v>
      </c>
      <c r="I16" s="1">
        <v>319</v>
      </c>
      <c r="J16" s="1" t="str">
        <f t="shared" si="3"/>
        <v>High</v>
      </c>
      <c r="K16" s="1">
        <v>2.57</v>
      </c>
      <c r="L16" s="1" t="str">
        <f t="shared" si="4"/>
        <v>Normal</v>
      </c>
      <c r="M16" s="1">
        <v>3.0000000000000001E-3</v>
      </c>
      <c r="N16" s="1" t="str">
        <f t="shared" si="5"/>
        <v>Normal</v>
      </c>
      <c r="O16" s="1" t="s">
        <v>22</v>
      </c>
      <c r="P16" s="1" t="s">
        <v>12</v>
      </c>
      <c r="Q16" s="1" t="s">
        <v>13</v>
      </c>
    </row>
    <row r="17" spans="1:17" x14ac:dyDescent="0.25">
      <c r="A17" s="1">
        <v>61</v>
      </c>
      <c r="B17" s="1" t="s">
        <v>20</v>
      </c>
      <c r="C17" s="1">
        <v>81</v>
      </c>
      <c r="D17" s="1" t="str">
        <f t="shared" si="0"/>
        <v>Normal</v>
      </c>
      <c r="E17" s="1">
        <v>118</v>
      </c>
      <c r="F17" s="1" t="str">
        <f t="shared" si="1"/>
        <v>Normal</v>
      </c>
      <c r="G17" s="1">
        <v>66</v>
      </c>
      <c r="H17" s="1" t="str">
        <f t="shared" si="2"/>
        <v>Normal</v>
      </c>
      <c r="I17" s="1">
        <v>134</v>
      </c>
      <c r="J17" s="1" t="str">
        <f t="shared" si="3"/>
        <v>High</v>
      </c>
      <c r="K17" s="1">
        <v>1.49</v>
      </c>
      <c r="L17" s="1" t="str">
        <f t="shared" si="4"/>
        <v>Normal</v>
      </c>
      <c r="M17" s="1">
        <v>1.7000000000000001E-2</v>
      </c>
      <c r="N17" s="1" t="str">
        <f t="shared" si="5"/>
        <v>Normal</v>
      </c>
      <c r="O17" s="1" t="s">
        <v>23</v>
      </c>
      <c r="P17" s="1" t="s">
        <v>15</v>
      </c>
      <c r="Q17" s="1" t="s">
        <v>16</v>
      </c>
    </row>
    <row r="18" spans="1:17" x14ac:dyDescent="0.25">
      <c r="A18" s="1">
        <v>86</v>
      </c>
      <c r="B18" s="1" t="s">
        <v>21</v>
      </c>
      <c r="C18" s="1">
        <v>73</v>
      </c>
      <c r="D18" s="1" t="str">
        <f t="shared" si="0"/>
        <v>Normal</v>
      </c>
      <c r="E18" s="1">
        <v>114</v>
      </c>
      <c r="F18" s="1" t="str">
        <f t="shared" si="1"/>
        <v>Normal</v>
      </c>
      <c r="G18" s="1">
        <v>68</v>
      </c>
      <c r="H18" s="1" t="str">
        <f t="shared" si="2"/>
        <v>Normal</v>
      </c>
      <c r="I18" s="1">
        <v>87</v>
      </c>
      <c r="J18" s="1" t="str">
        <f t="shared" si="3"/>
        <v>Normal</v>
      </c>
      <c r="K18" s="1">
        <v>1.1100000000000001</v>
      </c>
      <c r="L18" s="1" t="str">
        <f t="shared" si="4"/>
        <v>Normal</v>
      </c>
      <c r="M18" s="1">
        <v>0.77600000000000002</v>
      </c>
      <c r="N18" s="1" t="str">
        <f t="shared" si="5"/>
        <v>Critical</v>
      </c>
      <c r="O18" s="1" t="s">
        <v>23</v>
      </c>
      <c r="P18" s="1" t="s">
        <v>15</v>
      </c>
      <c r="Q18" s="1" t="s">
        <v>16</v>
      </c>
    </row>
    <row r="19" spans="1:17" x14ac:dyDescent="0.25">
      <c r="A19" s="1">
        <v>45</v>
      </c>
      <c r="B19" s="1" t="s">
        <v>21</v>
      </c>
      <c r="C19" s="1">
        <v>70</v>
      </c>
      <c r="D19" s="1" t="str">
        <f t="shared" si="0"/>
        <v>Normal</v>
      </c>
      <c r="E19" s="1">
        <v>100</v>
      </c>
      <c r="F19" s="1" t="str">
        <f t="shared" si="1"/>
        <v>Normal</v>
      </c>
      <c r="G19" s="1">
        <v>68</v>
      </c>
      <c r="H19" s="1" t="str">
        <f t="shared" si="2"/>
        <v>Normal</v>
      </c>
      <c r="I19" s="1">
        <v>96</v>
      </c>
      <c r="J19" s="1" t="str">
        <f t="shared" si="3"/>
        <v>Normal</v>
      </c>
      <c r="K19" s="1">
        <v>0.60599999999999998</v>
      </c>
      <c r="L19" s="1" t="str">
        <f t="shared" si="4"/>
        <v>Normal</v>
      </c>
      <c r="M19" s="1">
        <v>4.0000000000000001E-3</v>
      </c>
      <c r="N19" s="1" t="str">
        <f t="shared" si="5"/>
        <v>Normal</v>
      </c>
      <c r="O19" s="1" t="s">
        <v>22</v>
      </c>
      <c r="P19" s="1" t="s">
        <v>17</v>
      </c>
      <c r="Q19" s="1" t="s">
        <v>18</v>
      </c>
    </row>
    <row r="20" spans="1:17" x14ac:dyDescent="0.25">
      <c r="A20" s="1">
        <v>37</v>
      </c>
      <c r="B20" s="1" t="s">
        <v>21</v>
      </c>
      <c r="C20" s="1">
        <v>72</v>
      </c>
      <c r="D20" s="1" t="str">
        <f t="shared" si="0"/>
        <v>Normal</v>
      </c>
      <c r="E20" s="1">
        <v>107</v>
      </c>
      <c r="F20" s="1" t="str">
        <f t="shared" si="1"/>
        <v>Normal</v>
      </c>
      <c r="G20" s="1">
        <v>86</v>
      </c>
      <c r="H20" s="1" t="str">
        <f t="shared" si="2"/>
        <v>High</v>
      </c>
      <c r="I20" s="1">
        <v>274</v>
      </c>
      <c r="J20" s="1" t="str">
        <f t="shared" si="3"/>
        <v>High</v>
      </c>
      <c r="K20" s="1">
        <v>2.89</v>
      </c>
      <c r="L20" s="1" t="str">
        <f t="shared" si="4"/>
        <v>Normal</v>
      </c>
      <c r="M20" s="1">
        <v>3.0000000000000001E-3</v>
      </c>
      <c r="N20" s="1" t="str">
        <f t="shared" si="5"/>
        <v>Normal</v>
      </c>
      <c r="O20" s="1" t="s">
        <v>22</v>
      </c>
      <c r="P20" s="1" t="s">
        <v>12</v>
      </c>
      <c r="Q20" s="1" t="s">
        <v>13</v>
      </c>
    </row>
    <row r="21" spans="1:17" x14ac:dyDescent="0.25">
      <c r="A21" s="1">
        <v>45</v>
      </c>
      <c r="B21" s="1" t="s">
        <v>20</v>
      </c>
      <c r="C21" s="1">
        <v>60</v>
      </c>
      <c r="D21" s="1" t="str">
        <f t="shared" si="0"/>
        <v>Normal</v>
      </c>
      <c r="E21" s="1">
        <v>109</v>
      </c>
      <c r="F21" s="1" t="str">
        <f t="shared" si="1"/>
        <v>Normal</v>
      </c>
      <c r="G21" s="1">
        <v>65</v>
      </c>
      <c r="H21" s="1" t="str">
        <f t="shared" si="2"/>
        <v>Normal</v>
      </c>
      <c r="I21" s="1">
        <v>89</v>
      </c>
      <c r="J21" s="1" t="str">
        <f t="shared" si="3"/>
        <v>Normal</v>
      </c>
      <c r="K21" s="1">
        <v>1.6</v>
      </c>
      <c r="L21" s="1" t="str">
        <f t="shared" si="4"/>
        <v>Normal</v>
      </c>
      <c r="M21" s="1">
        <v>0.02</v>
      </c>
      <c r="N21" s="1" t="str">
        <f t="shared" si="5"/>
        <v>Normal</v>
      </c>
      <c r="O21" s="1" t="s">
        <v>23</v>
      </c>
      <c r="P21" s="1" t="s">
        <v>15</v>
      </c>
      <c r="Q21" s="1" t="s">
        <v>16</v>
      </c>
    </row>
    <row r="22" spans="1:17" x14ac:dyDescent="0.25">
      <c r="A22" s="1">
        <v>60</v>
      </c>
      <c r="B22" s="1" t="s">
        <v>20</v>
      </c>
      <c r="C22" s="1">
        <v>92</v>
      </c>
      <c r="D22" s="1" t="str">
        <f t="shared" si="0"/>
        <v>Normal</v>
      </c>
      <c r="E22" s="1">
        <v>151</v>
      </c>
      <c r="F22" s="1" t="str">
        <f t="shared" si="1"/>
        <v>High</v>
      </c>
      <c r="G22" s="1">
        <v>78</v>
      </c>
      <c r="H22" s="1" t="str">
        <f t="shared" si="2"/>
        <v>Normal</v>
      </c>
      <c r="I22" s="1">
        <v>301</v>
      </c>
      <c r="J22" s="1" t="str">
        <f t="shared" si="3"/>
        <v>High</v>
      </c>
      <c r="K22" s="1">
        <v>1.6</v>
      </c>
      <c r="L22" s="1" t="str">
        <f t="shared" si="4"/>
        <v>Normal</v>
      </c>
      <c r="M22" s="1">
        <v>5.0000000000000001E-3</v>
      </c>
      <c r="N22" s="1" t="str">
        <f t="shared" si="5"/>
        <v>Normal</v>
      </c>
      <c r="O22" s="1" t="s">
        <v>22</v>
      </c>
      <c r="P22" s="1" t="s">
        <v>12</v>
      </c>
      <c r="Q22" s="1" t="s">
        <v>13</v>
      </c>
    </row>
    <row r="23" spans="1:17" x14ac:dyDescent="0.25">
      <c r="A23" s="1">
        <v>48</v>
      </c>
      <c r="B23" s="1" t="s">
        <v>20</v>
      </c>
      <c r="C23" s="1">
        <v>135</v>
      </c>
      <c r="D23" s="1" t="str">
        <f t="shared" si="0"/>
        <v>High</v>
      </c>
      <c r="E23" s="1">
        <v>98</v>
      </c>
      <c r="F23" s="1" t="str">
        <f t="shared" si="1"/>
        <v>Normal</v>
      </c>
      <c r="G23" s="1">
        <v>60</v>
      </c>
      <c r="H23" s="1" t="str">
        <f t="shared" si="2"/>
        <v>Normal</v>
      </c>
      <c r="I23" s="1">
        <v>100</v>
      </c>
      <c r="J23" s="1" t="str">
        <f t="shared" si="3"/>
        <v>High</v>
      </c>
      <c r="K23" s="1">
        <v>94.79</v>
      </c>
      <c r="L23" s="1" t="str">
        <f t="shared" si="4"/>
        <v>Critical</v>
      </c>
      <c r="M23" s="1">
        <v>4.0000000000000001E-3</v>
      </c>
      <c r="N23" s="1" t="str">
        <f t="shared" si="5"/>
        <v>Normal</v>
      </c>
      <c r="O23" s="1" t="s">
        <v>23</v>
      </c>
      <c r="P23" s="1" t="s">
        <v>15</v>
      </c>
      <c r="Q23" s="1" t="s">
        <v>16</v>
      </c>
    </row>
    <row r="24" spans="1:17" x14ac:dyDescent="0.25">
      <c r="A24" s="1">
        <v>52</v>
      </c>
      <c r="B24" s="1" t="s">
        <v>20</v>
      </c>
      <c r="C24" s="1">
        <v>76</v>
      </c>
      <c r="D24" s="1" t="str">
        <f t="shared" si="0"/>
        <v>Normal</v>
      </c>
      <c r="E24" s="1">
        <v>109</v>
      </c>
      <c r="F24" s="1" t="str">
        <f t="shared" si="1"/>
        <v>Normal</v>
      </c>
      <c r="G24" s="1">
        <v>85</v>
      </c>
      <c r="H24" s="1" t="str">
        <f t="shared" si="2"/>
        <v>High</v>
      </c>
      <c r="I24" s="1">
        <v>227</v>
      </c>
      <c r="J24" s="1" t="str">
        <f t="shared" si="3"/>
        <v>High</v>
      </c>
      <c r="K24" s="1">
        <v>0.66500000000000004</v>
      </c>
      <c r="L24" s="1" t="str">
        <f t="shared" si="4"/>
        <v>Normal</v>
      </c>
      <c r="M24" s="1">
        <v>0.49099999999999999</v>
      </c>
      <c r="N24" s="1" t="str">
        <f t="shared" si="5"/>
        <v>Critical</v>
      </c>
      <c r="O24" s="1" t="s">
        <v>23</v>
      </c>
      <c r="P24" s="1" t="s">
        <v>15</v>
      </c>
      <c r="Q24" s="1" t="s">
        <v>16</v>
      </c>
    </row>
    <row r="25" spans="1:17" x14ac:dyDescent="0.25">
      <c r="A25" s="1">
        <v>30</v>
      </c>
      <c r="B25" s="1" t="s">
        <v>20</v>
      </c>
      <c r="C25" s="1">
        <v>63</v>
      </c>
      <c r="D25" s="1" t="str">
        <f t="shared" si="0"/>
        <v>Normal</v>
      </c>
      <c r="E25" s="1">
        <v>110</v>
      </c>
      <c r="F25" s="1" t="str">
        <f t="shared" si="1"/>
        <v>Normal</v>
      </c>
      <c r="G25" s="1">
        <v>68</v>
      </c>
      <c r="H25" s="1" t="str">
        <f t="shared" si="2"/>
        <v>Normal</v>
      </c>
      <c r="I25" s="1">
        <v>107</v>
      </c>
      <c r="J25" s="1" t="str">
        <f t="shared" si="3"/>
        <v>High</v>
      </c>
      <c r="K25" s="1">
        <v>50.46</v>
      </c>
      <c r="L25" s="1" t="str">
        <f t="shared" si="4"/>
        <v>Critical</v>
      </c>
      <c r="M25" s="1">
        <v>3.0000000000000001E-3</v>
      </c>
      <c r="N25" s="1" t="str">
        <f t="shared" si="5"/>
        <v>Normal</v>
      </c>
      <c r="O25" s="1" t="s">
        <v>23</v>
      </c>
      <c r="P25" s="1" t="s">
        <v>15</v>
      </c>
      <c r="Q25" s="1" t="s">
        <v>16</v>
      </c>
    </row>
    <row r="26" spans="1:17" x14ac:dyDescent="0.25">
      <c r="A26" s="1">
        <v>50</v>
      </c>
      <c r="B26" s="1" t="s">
        <v>20</v>
      </c>
      <c r="C26" s="1">
        <v>63</v>
      </c>
      <c r="D26" s="1" t="str">
        <f t="shared" si="0"/>
        <v>Normal</v>
      </c>
      <c r="E26" s="1">
        <v>104</v>
      </c>
      <c r="F26" s="1" t="str">
        <f t="shared" si="1"/>
        <v>Normal</v>
      </c>
      <c r="G26" s="1">
        <v>63</v>
      </c>
      <c r="H26" s="1" t="str">
        <f t="shared" si="2"/>
        <v>Normal</v>
      </c>
      <c r="I26" s="1">
        <v>269</v>
      </c>
      <c r="J26" s="1" t="str">
        <f t="shared" si="3"/>
        <v>High</v>
      </c>
      <c r="K26" s="1">
        <v>38.72</v>
      </c>
      <c r="L26" s="1" t="str">
        <f t="shared" si="4"/>
        <v>Critical</v>
      </c>
      <c r="M26" s="1">
        <v>0.61199999999999999</v>
      </c>
      <c r="N26" s="1" t="str">
        <f t="shared" si="5"/>
        <v>Critical</v>
      </c>
      <c r="O26" s="1" t="s">
        <v>23</v>
      </c>
      <c r="P26" s="1" t="s">
        <v>15</v>
      </c>
      <c r="Q26" s="1" t="s">
        <v>16</v>
      </c>
    </row>
    <row r="27" spans="1:17" x14ac:dyDescent="0.25">
      <c r="A27" s="1">
        <v>72</v>
      </c>
      <c r="B27" s="1" t="s">
        <v>20</v>
      </c>
      <c r="C27" s="1">
        <v>64</v>
      </c>
      <c r="D27" s="1" t="str">
        <f t="shared" si="0"/>
        <v>Normal</v>
      </c>
      <c r="E27" s="1">
        <v>106</v>
      </c>
      <c r="F27" s="1" t="str">
        <f t="shared" si="1"/>
        <v>Normal</v>
      </c>
      <c r="G27" s="1">
        <v>68</v>
      </c>
      <c r="H27" s="1" t="str">
        <f t="shared" si="2"/>
        <v>Normal</v>
      </c>
      <c r="I27" s="1">
        <v>111</v>
      </c>
      <c r="J27" s="1" t="str">
        <f t="shared" si="3"/>
        <v>High</v>
      </c>
      <c r="K27" s="1">
        <v>2.11</v>
      </c>
      <c r="L27" s="1" t="str">
        <f t="shared" si="4"/>
        <v>Normal</v>
      </c>
      <c r="M27" s="1">
        <v>1.39</v>
      </c>
      <c r="N27" s="1" t="str">
        <f t="shared" si="5"/>
        <v>Critical</v>
      </c>
      <c r="O27" s="1" t="s">
        <v>23</v>
      </c>
      <c r="P27" s="1" t="s">
        <v>15</v>
      </c>
      <c r="Q27" s="1" t="s">
        <v>16</v>
      </c>
    </row>
    <row r="28" spans="1:17" x14ac:dyDescent="0.25">
      <c r="A28" s="1">
        <v>42</v>
      </c>
      <c r="B28" s="1" t="s">
        <v>20</v>
      </c>
      <c r="C28" s="1">
        <v>65</v>
      </c>
      <c r="D28" s="1" t="str">
        <f t="shared" si="0"/>
        <v>Normal</v>
      </c>
      <c r="E28" s="1">
        <v>150</v>
      </c>
      <c r="F28" s="1" t="str">
        <f t="shared" si="1"/>
        <v>High</v>
      </c>
      <c r="G28" s="1">
        <v>68</v>
      </c>
      <c r="H28" s="1" t="str">
        <f t="shared" si="2"/>
        <v>Normal</v>
      </c>
      <c r="I28" s="1">
        <v>101</v>
      </c>
      <c r="J28" s="1" t="str">
        <f t="shared" si="3"/>
        <v>High</v>
      </c>
      <c r="K28" s="1">
        <v>2.93</v>
      </c>
      <c r="L28" s="1" t="str">
        <f t="shared" si="4"/>
        <v>Normal</v>
      </c>
      <c r="M28" s="1">
        <v>3.0000000000000001E-3</v>
      </c>
      <c r="N28" s="1" t="str">
        <f t="shared" si="5"/>
        <v>Normal</v>
      </c>
      <c r="O28" s="1" t="s">
        <v>22</v>
      </c>
      <c r="P28" s="1" t="s">
        <v>12</v>
      </c>
      <c r="Q28" s="1" t="s">
        <v>13</v>
      </c>
    </row>
    <row r="29" spans="1:17" x14ac:dyDescent="0.25">
      <c r="A29" s="1">
        <v>72</v>
      </c>
      <c r="B29" s="1" t="s">
        <v>21</v>
      </c>
      <c r="C29" s="1">
        <v>64</v>
      </c>
      <c r="D29" s="1" t="str">
        <f t="shared" si="0"/>
        <v>Normal</v>
      </c>
      <c r="E29" s="1">
        <v>152</v>
      </c>
      <c r="F29" s="1" t="str">
        <f t="shared" si="1"/>
        <v>High</v>
      </c>
      <c r="G29" s="1">
        <v>60</v>
      </c>
      <c r="H29" s="1" t="str">
        <f t="shared" si="2"/>
        <v>Normal</v>
      </c>
      <c r="I29" s="1">
        <v>95</v>
      </c>
      <c r="J29" s="1" t="str">
        <f t="shared" si="3"/>
        <v>Normal</v>
      </c>
      <c r="K29" s="1">
        <v>1.61</v>
      </c>
      <c r="L29" s="1" t="str">
        <f t="shared" si="4"/>
        <v>Normal</v>
      </c>
      <c r="M29" s="1">
        <v>6.0000000000000001E-3</v>
      </c>
      <c r="N29" s="1" t="str">
        <f t="shared" si="5"/>
        <v>Normal</v>
      </c>
      <c r="O29" s="1" t="s">
        <v>22</v>
      </c>
      <c r="P29" s="1" t="s">
        <v>12</v>
      </c>
      <c r="Q29" s="1" t="s">
        <v>13</v>
      </c>
    </row>
    <row r="30" spans="1:17" x14ac:dyDescent="0.25">
      <c r="A30" s="1">
        <v>47</v>
      </c>
      <c r="B30" s="1" t="s">
        <v>21</v>
      </c>
      <c r="C30" s="1">
        <v>66</v>
      </c>
      <c r="D30" s="1" t="str">
        <f t="shared" si="0"/>
        <v>Normal</v>
      </c>
      <c r="E30" s="1">
        <v>134</v>
      </c>
      <c r="F30" s="1" t="str">
        <f t="shared" si="1"/>
        <v>High</v>
      </c>
      <c r="G30" s="1">
        <v>57</v>
      </c>
      <c r="H30" s="1" t="str">
        <f t="shared" si="2"/>
        <v>Low</v>
      </c>
      <c r="I30" s="1">
        <v>279</v>
      </c>
      <c r="J30" s="1" t="str">
        <f t="shared" si="3"/>
        <v>High</v>
      </c>
      <c r="K30" s="1">
        <v>300</v>
      </c>
      <c r="L30" s="1" t="str">
        <f t="shared" si="4"/>
        <v>Critical</v>
      </c>
      <c r="M30" s="1">
        <v>7.0000000000000001E-3</v>
      </c>
      <c r="N30" s="1" t="str">
        <f t="shared" si="5"/>
        <v>Normal</v>
      </c>
      <c r="O30" s="1" t="s">
        <v>23</v>
      </c>
      <c r="P30" s="1" t="s">
        <v>15</v>
      </c>
      <c r="Q30" s="1" t="s">
        <v>16</v>
      </c>
    </row>
    <row r="31" spans="1:17" x14ac:dyDescent="0.25">
      <c r="A31" s="1">
        <v>63</v>
      </c>
      <c r="B31" s="1" t="s">
        <v>20</v>
      </c>
      <c r="C31" s="1">
        <v>66</v>
      </c>
      <c r="D31" s="1" t="str">
        <f t="shared" si="0"/>
        <v>Normal</v>
      </c>
      <c r="E31" s="1">
        <v>135</v>
      </c>
      <c r="F31" s="1" t="str">
        <f t="shared" si="1"/>
        <v>High</v>
      </c>
      <c r="G31" s="1">
        <v>55</v>
      </c>
      <c r="H31" s="1" t="str">
        <f t="shared" si="2"/>
        <v>Low</v>
      </c>
      <c r="I31" s="1">
        <v>166</v>
      </c>
      <c r="J31" s="1" t="str">
        <f t="shared" si="3"/>
        <v>High</v>
      </c>
      <c r="K31" s="1">
        <v>0.49299999999999999</v>
      </c>
      <c r="L31" s="1" t="str">
        <f t="shared" si="4"/>
        <v>Normal</v>
      </c>
      <c r="M31" s="1">
        <v>10</v>
      </c>
      <c r="N31" s="1" t="str">
        <f t="shared" si="5"/>
        <v>Critical</v>
      </c>
      <c r="O31" s="1" t="s">
        <v>22</v>
      </c>
      <c r="P31" s="1" t="s">
        <v>15</v>
      </c>
      <c r="Q31" s="1" t="s">
        <v>16</v>
      </c>
    </row>
    <row r="32" spans="1:17" x14ac:dyDescent="0.25">
      <c r="A32" s="1">
        <v>54</v>
      </c>
      <c r="B32" s="1" t="s">
        <v>20</v>
      </c>
      <c r="C32" s="1">
        <v>125</v>
      </c>
      <c r="D32" s="1" t="str">
        <f t="shared" si="0"/>
        <v>High</v>
      </c>
      <c r="E32" s="1">
        <v>131</v>
      </c>
      <c r="F32" s="1" t="str">
        <f t="shared" si="1"/>
        <v>High</v>
      </c>
      <c r="G32" s="1">
        <v>82</v>
      </c>
      <c r="H32" s="1" t="str">
        <f t="shared" si="2"/>
        <v>High</v>
      </c>
      <c r="I32" s="1">
        <v>95</v>
      </c>
      <c r="J32" s="1" t="str">
        <f t="shared" si="3"/>
        <v>Normal</v>
      </c>
      <c r="K32" s="1">
        <v>1.31</v>
      </c>
      <c r="L32" s="1" t="str">
        <f t="shared" si="4"/>
        <v>Normal</v>
      </c>
      <c r="M32" s="1">
        <v>8.3000000000000007</v>
      </c>
      <c r="N32" s="1" t="str">
        <f t="shared" si="5"/>
        <v>Critical</v>
      </c>
      <c r="O32" s="1" t="s">
        <v>23</v>
      </c>
      <c r="P32" s="1" t="s">
        <v>15</v>
      </c>
      <c r="Q32" s="1" t="s">
        <v>16</v>
      </c>
    </row>
    <row r="33" spans="1:17" x14ac:dyDescent="0.25">
      <c r="A33" s="1">
        <v>35</v>
      </c>
      <c r="B33" s="1" t="s">
        <v>20</v>
      </c>
      <c r="C33" s="1">
        <v>62</v>
      </c>
      <c r="D33" s="1" t="str">
        <f t="shared" si="0"/>
        <v>Normal</v>
      </c>
      <c r="E33" s="1">
        <v>137</v>
      </c>
      <c r="F33" s="1" t="str">
        <f t="shared" si="1"/>
        <v>High</v>
      </c>
      <c r="G33" s="1">
        <v>61</v>
      </c>
      <c r="H33" s="1" t="str">
        <f t="shared" si="2"/>
        <v>Normal</v>
      </c>
      <c r="I33" s="1">
        <v>321</v>
      </c>
      <c r="J33" s="1" t="str">
        <f t="shared" si="3"/>
        <v>High</v>
      </c>
      <c r="K33" s="1">
        <v>4.58</v>
      </c>
      <c r="L33" s="1" t="str">
        <f t="shared" si="4"/>
        <v>Normal</v>
      </c>
      <c r="M33" s="1">
        <v>3.0000000000000001E-3</v>
      </c>
      <c r="N33" s="1" t="str">
        <f t="shared" si="5"/>
        <v>Normal</v>
      </c>
      <c r="O33" s="1" t="s">
        <v>22</v>
      </c>
      <c r="P33" s="1" t="s">
        <v>12</v>
      </c>
      <c r="Q33" s="1" t="s">
        <v>13</v>
      </c>
    </row>
    <row r="34" spans="1:17" x14ac:dyDescent="0.25">
      <c r="A34" s="1">
        <v>68</v>
      </c>
      <c r="B34" s="1" t="s">
        <v>20</v>
      </c>
      <c r="C34" s="1">
        <v>61</v>
      </c>
      <c r="D34" s="1" t="str">
        <f t="shared" si="0"/>
        <v>Normal</v>
      </c>
      <c r="E34" s="1">
        <v>121</v>
      </c>
      <c r="F34" s="1" t="str">
        <f t="shared" si="1"/>
        <v>Normal</v>
      </c>
      <c r="G34" s="1">
        <v>49</v>
      </c>
      <c r="H34" s="1" t="str">
        <f t="shared" si="2"/>
        <v>Low</v>
      </c>
      <c r="I34" s="1">
        <v>98</v>
      </c>
      <c r="J34" s="1" t="str">
        <f t="shared" si="3"/>
        <v>Normal</v>
      </c>
      <c r="K34" s="1">
        <v>6.48</v>
      </c>
      <c r="L34" s="1" t="str">
        <f t="shared" si="4"/>
        <v>Borderline</v>
      </c>
      <c r="M34" s="1">
        <v>2.1000000000000001E-2</v>
      </c>
      <c r="N34" s="1" t="str">
        <f t="shared" si="5"/>
        <v>Normal</v>
      </c>
      <c r="O34" s="1" t="s">
        <v>23</v>
      </c>
      <c r="P34" s="1" t="s">
        <v>15</v>
      </c>
      <c r="Q34" s="1" t="s">
        <v>16</v>
      </c>
    </row>
    <row r="35" spans="1:17" x14ac:dyDescent="0.25">
      <c r="A35" s="1">
        <v>56</v>
      </c>
      <c r="B35" s="1" t="s">
        <v>21</v>
      </c>
      <c r="C35" s="1">
        <v>60</v>
      </c>
      <c r="D35" s="1" t="str">
        <f t="shared" si="0"/>
        <v>Normal</v>
      </c>
      <c r="E35" s="1">
        <v>145</v>
      </c>
      <c r="F35" s="1" t="str">
        <f t="shared" si="1"/>
        <v>High</v>
      </c>
      <c r="G35" s="1">
        <v>62</v>
      </c>
      <c r="H35" s="1" t="str">
        <f t="shared" si="2"/>
        <v>Normal</v>
      </c>
      <c r="I35" s="1">
        <v>105</v>
      </c>
      <c r="J35" s="1" t="str">
        <f t="shared" si="3"/>
        <v>High</v>
      </c>
      <c r="K35" s="1">
        <v>0.92900000000000005</v>
      </c>
      <c r="L35" s="1" t="str">
        <f t="shared" si="4"/>
        <v>Normal</v>
      </c>
      <c r="M35" s="1">
        <v>1.2999999999999999E-2</v>
      </c>
      <c r="N35" s="1" t="str">
        <f t="shared" si="5"/>
        <v>Normal</v>
      </c>
      <c r="O35" s="1" t="s">
        <v>22</v>
      </c>
      <c r="P35" s="1" t="s">
        <v>12</v>
      </c>
      <c r="Q35" s="1" t="s">
        <v>13</v>
      </c>
    </row>
    <row r="36" spans="1:17" x14ac:dyDescent="0.25">
      <c r="A36" s="1">
        <v>50</v>
      </c>
      <c r="B36" s="1" t="s">
        <v>20</v>
      </c>
      <c r="C36" s="1">
        <v>61</v>
      </c>
      <c r="D36" s="1" t="str">
        <f t="shared" si="0"/>
        <v>Normal</v>
      </c>
      <c r="E36" s="1">
        <v>136</v>
      </c>
      <c r="F36" s="1" t="str">
        <f t="shared" si="1"/>
        <v>High</v>
      </c>
      <c r="G36" s="1">
        <v>70</v>
      </c>
      <c r="H36" s="1" t="str">
        <f t="shared" si="2"/>
        <v>Normal</v>
      </c>
      <c r="I36" s="1">
        <v>136</v>
      </c>
      <c r="J36" s="1" t="str">
        <f t="shared" si="3"/>
        <v>High</v>
      </c>
      <c r="K36" s="1">
        <v>1.37</v>
      </c>
      <c r="L36" s="1" t="str">
        <f t="shared" si="4"/>
        <v>Normal</v>
      </c>
      <c r="M36" s="1">
        <v>1.1499999999999999</v>
      </c>
      <c r="N36" s="1" t="str">
        <f t="shared" si="5"/>
        <v>Critical</v>
      </c>
      <c r="O36" s="1" t="s">
        <v>23</v>
      </c>
      <c r="P36" s="1" t="s">
        <v>15</v>
      </c>
      <c r="Q36" s="1" t="s">
        <v>16</v>
      </c>
    </row>
    <row r="37" spans="1:17" x14ac:dyDescent="0.25">
      <c r="A37" s="1">
        <v>64</v>
      </c>
      <c r="B37" s="1" t="s">
        <v>20</v>
      </c>
      <c r="C37" s="1">
        <v>58</v>
      </c>
      <c r="D37" s="1" t="str">
        <f t="shared" si="0"/>
        <v>Low</v>
      </c>
      <c r="E37" s="1">
        <v>156</v>
      </c>
      <c r="F37" s="1" t="str">
        <f t="shared" si="1"/>
        <v>High</v>
      </c>
      <c r="G37" s="1">
        <v>76</v>
      </c>
      <c r="H37" s="1" t="str">
        <f t="shared" si="2"/>
        <v>Normal</v>
      </c>
      <c r="I37" s="1">
        <v>82</v>
      </c>
      <c r="J37" s="1" t="str">
        <f t="shared" si="3"/>
        <v>Normal</v>
      </c>
      <c r="K37" s="1">
        <v>6.78</v>
      </c>
      <c r="L37" s="1" t="str">
        <f t="shared" si="4"/>
        <v>Borderline</v>
      </c>
      <c r="M37" s="1">
        <v>1.2E-2</v>
      </c>
      <c r="N37" s="1" t="str">
        <f t="shared" si="5"/>
        <v>Normal</v>
      </c>
      <c r="O37" s="1" t="s">
        <v>23</v>
      </c>
      <c r="P37" s="1" t="s">
        <v>15</v>
      </c>
      <c r="Q37" s="1" t="s">
        <v>16</v>
      </c>
    </row>
    <row r="38" spans="1:17" x14ac:dyDescent="0.25">
      <c r="A38" s="1">
        <v>65</v>
      </c>
      <c r="B38" s="1" t="s">
        <v>20</v>
      </c>
      <c r="C38" s="1">
        <v>60</v>
      </c>
      <c r="D38" s="1" t="str">
        <f t="shared" si="0"/>
        <v>Normal</v>
      </c>
      <c r="E38" s="1">
        <v>166</v>
      </c>
      <c r="F38" s="1" t="str">
        <f t="shared" si="1"/>
        <v>High</v>
      </c>
      <c r="G38" s="1">
        <v>82</v>
      </c>
      <c r="H38" s="1" t="str">
        <f t="shared" si="2"/>
        <v>High</v>
      </c>
      <c r="I38" s="1">
        <v>117</v>
      </c>
      <c r="J38" s="1" t="str">
        <f t="shared" si="3"/>
        <v>High</v>
      </c>
      <c r="K38" s="1">
        <v>4.24</v>
      </c>
      <c r="L38" s="1" t="str">
        <f t="shared" si="4"/>
        <v>Normal</v>
      </c>
      <c r="M38" s="1">
        <v>4.0000000000000001E-3</v>
      </c>
      <c r="N38" s="1" t="str">
        <f t="shared" si="5"/>
        <v>Normal</v>
      </c>
      <c r="O38" s="1" t="s">
        <v>22</v>
      </c>
      <c r="P38" s="1" t="s">
        <v>12</v>
      </c>
      <c r="Q38" s="1" t="s">
        <v>13</v>
      </c>
    </row>
    <row r="39" spans="1:17" x14ac:dyDescent="0.25">
      <c r="A39" s="1">
        <v>64</v>
      </c>
      <c r="B39" s="1" t="s">
        <v>20</v>
      </c>
      <c r="C39" s="1">
        <v>65</v>
      </c>
      <c r="D39" s="1" t="str">
        <f t="shared" si="0"/>
        <v>Normal</v>
      </c>
      <c r="E39" s="1">
        <v>155</v>
      </c>
      <c r="F39" s="1" t="str">
        <f t="shared" si="1"/>
        <v>High</v>
      </c>
      <c r="G39" s="1">
        <v>75</v>
      </c>
      <c r="H39" s="1" t="str">
        <f t="shared" si="2"/>
        <v>Normal</v>
      </c>
      <c r="I39" s="1">
        <v>107</v>
      </c>
      <c r="J39" s="1" t="str">
        <f t="shared" si="3"/>
        <v>High</v>
      </c>
      <c r="K39" s="1">
        <v>1.3</v>
      </c>
      <c r="L39" s="1" t="str">
        <f t="shared" si="4"/>
        <v>Normal</v>
      </c>
      <c r="M39" s="1">
        <v>4.0000000000000001E-3</v>
      </c>
      <c r="N39" s="1" t="str">
        <f t="shared" si="5"/>
        <v>Normal</v>
      </c>
      <c r="O39" s="1" t="s">
        <v>22</v>
      </c>
      <c r="P39" s="1" t="s">
        <v>12</v>
      </c>
      <c r="Q39" s="1" t="s">
        <v>13</v>
      </c>
    </row>
    <row r="40" spans="1:17" x14ac:dyDescent="0.25">
      <c r="A40" s="1">
        <v>50</v>
      </c>
      <c r="B40" s="1" t="s">
        <v>21</v>
      </c>
      <c r="C40" s="1">
        <v>93</v>
      </c>
      <c r="D40" s="1" t="str">
        <f t="shared" si="0"/>
        <v>Normal</v>
      </c>
      <c r="E40" s="1">
        <v>120</v>
      </c>
      <c r="F40" s="1" t="str">
        <f t="shared" si="1"/>
        <v>Normal</v>
      </c>
      <c r="G40" s="1">
        <v>71</v>
      </c>
      <c r="H40" s="1" t="str">
        <f t="shared" si="2"/>
        <v>Normal</v>
      </c>
      <c r="I40" s="1">
        <v>120</v>
      </c>
      <c r="J40" s="1" t="str">
        <f t="shared" si="3"/>
        <v>High</v>
      </c>
      <c r="K40" s="1">
        <v>0.60899999999999999</v>
      </c>
      <c r="L40" s="1" t="str">
        <f t="shared" si="4"/>
        <v>Normal</v>
      </c>
      <c r="M40" s="1">
        <v>1.2999999999999999E-2</v>
      </c>
      <c r="N40" s="1" t="str">
        <f t="shared" si="5"/>
        <v>Normal</v>
      </c>
      <c r="O40" s="1" t="s">
        <v>22</v>
      </c>
      <c r="P40" s="1" t="s">
        <v>17</v>
      </c>
      <c r="Q40" s="1" t="s">
        <v>18</v>
      </c>
    </row>
    <row r="41" spans="1:17" x14ac:dyDescent="0.25">
      <c r="A41" s="1">
        <v>34</v>
      </c>
      <c r="B41" s="1" t="s">
        <v>20</v>
      </c>
      <c r="C41" s="1">
        <v>96</v>
      </c>
      <c r="D41" s="1" t="str">
        <f t="shared" si="0"/>
        <v>Normal</v>
      </c>
      <c r="E41" s="1">
        <v>105</v>
      </c>
      <c r="F41" s="1" t="str">
        <f t="shared" si="1"/>
        <v>Normal</v>
      </c>
      <c r="G41" s="1">
        <v>75</v>
      </c>
      <c r="H41" s="1" t="str">
        <f t="shared" si="2"/>
        <v>Normal</v>
      </c>
      <c r="I41" s="1">
        <v>136</v>
      </c>
      <c r="J41" s="1" t="str">
        <f t="shared" si="3"/>
        <v>High</v>
      </c>
      <c r="K41" s="1">
        <v>15.23</v>
      </c>
      <c r="L41" s="1" t="str">
        <f t="shared" si="4"/>
        <v>Critical</v>
      </c>
      <c r="M41" s="1">
        <v>3.0000000000000001E-3</v>
      </c>
      <c r="N41" s="1" t="str">
        <f t="shared" si="5"/>
        <v>Normal</v>
      </c>
      <c r="O41" s="1" t="s">
        <v>23</v>
      </c>
      <c r="P41" s="1" t="s">
        <v>15</v>
      </c>
      <c r="Q41" s="1" t="s">
        <v>16</v>
      </c>
    </row>
    <row r="42" spans="1:17" x14ac:dyDescent="0.25">
      <c r="A42" s="1">
        <v>44</v>
      </c>
      <c r="B42" s="1" t="s">
        <v>20</v>
      </c>
      <c r="C42" s="1">
        <v>94</v>
      </c>
      <c r="D42" s="1" t="str">
        <f t="shared" si="0"/>
        <v>Normal</v>
      </c>
      <c r="E42" s="1">
        <v>91</v>
      </c>
      <c r="F42" s="1" t="str">
        <f t="shared" si="1"/>
        <v>Normal</v>
      </c>
      <c r="G42" s="1">
        <v>52</v>
      </c>
      <c r="H42" s="1" t="str">
        <f t="shared" si="2"/>
        <v>Low</v>
      </c>
      <c r="I42" s="1">
        <v>208</v>
      </c>
      <c r="J42" s="1" t="str">
        <f t="shared" si="3"/>
        <v>High</v>
      </c>
      <c r="K42" s="1">
        <v>1.54</v>
      </c>
      <c r="L42" s="1" t="str">
        <f t="shared" si="4"/>
        <v>Normal</v>
      </c>
      <c r="M42" s="1">
        <v>3.0000000000000001E-3</v>
      </c>
      <c r="N42" s="1" t="str">
        <f t="shared" si="5"/>
        <v>Normal</v>
      </c>
      <c r="O42" s="1" t="s">
        <v>22</v>
      </c>
      <c r="P42" s="1" t="s">
        <v>12</v>
      </c>
      <c r="Q42" s="1" t="s">
        <v>13</v>
      </c>
    </row>
    <row r="43" spans="1:17" x14ac:dyDescent="0.25">
      <c r="A43" s="1">
        <v>50</v>
      </c>
      <c r="B43" s="1" t="s">
        <v>20</v>
      </c>
      <c r="C43" s="1">
        <v>95</v>
      </c>
      <c r="D43" s="1" t="str">
        <f t="shared" si="0"/>
        <v>Normal</v>
      </c>
      <c r="E43" s="1">
        <v>101</v>
      </c>
      <c r="F43" s="1" t="str">
        <f t="shared" si="1"/>
        <v>Normal</v>
      </c>
      <c r="G43" s="1">
        <v>76</v>
      </c>
      <c r="H43" s="1" t="str">
        <f t="shared" si="2"/>
        <v>Normal</v>
      </c>
      <c r="I43" s="1">
        <v>125</v>
      </c>
      <c r="J43" s="1" t="str">
        <f t="shared" si="3"/>
        <v>High</v>
      </c>
      <c r="K43" s="1">
        <v>2.93</v>
      </c>
      <c r="L43" s="1" t="str">
        <f t="shared" si="4"/>
        <v>Normal</v>
      </c>
      <c r="M43" s="1">
        <v>5.0000000000000001E-3</v>
      </c>
      <c r="N43" s="1" t="str">
        <f t="shared" si="5"/>
        <v>Normal</v>
      </c>
      <c r="O43" s="1" t="s">
        <v>22</v>
      </c>
      <c r="P43" s="1" t="s">
        <v>17</v>
      </c>
      <c r="Q43" s="1" t="s">
        <v>18</v>
      </c>
    </row>
    <row r="44" spans="1:17" x14ac:dyDescent="0.25">
      <c r="A44" s="1">
        <v>50</v>
      </c>
      <c r="B44" s="1" t="s">
        <v>20</v>
      </c>
      <c r="C44" s="1">
        <v>96</v>
      </c>
      <c r="D44" s="1" t="str">
        <f t="shared" si="0"/>
        <v>Normal</v>
      </c>
      <c r="E44" s="1">
        <v>105</v>
      </c>
      <c r="F44" s="1" t="str">
        <f t="shared" si="1"/>
        <v>Normal</v>
      </c>
      <c r="G44" s="1">
        <v>70</v>
      </c>
      <c r="H44" s="1" t="str">
        <f t="shared" si="2"/>
        <v>Normal</v>
      </c>
      <c r="I44" s="1">
        <v>103</v>
      </c>
      <c r="J44" s="1" t="str">
        <f t="shared" si="3"/>
        <v>High</v>
      </c>
      <c r="K44" s="1">
        <v>16.95</v>
      </c>
      <c r="L44" s="1" t="str">
        <f t="shared" si="4"/>
        <v>Critical</v>
      </c>
      <c r="M44" s="1">
        <v>3.0000000000000001E-3</v>
      </c>
      <c r="N44" s="1" t="str">
        <f t="shared" si="5"/>
        <v>Normal</v>
      </c>
      <c r="O44" s="1" t="s">
        <v>23</v>
      </c>
      <c r="P44" s="1" t="s">
        <v>15</v>
      </c>
      <c r="Q44" s="1" t="s">
        <v>16</v>
      </c>
    </row>
    <row r="45" spans="1:17" x14ac:dyDescent="0.25">
      <c r="A45" s="1">
        <v>55</v>
      </c>
      <c r="B45" s="1" t="s">
        <v>20</v>
      </c>
      <c r="C45" s="1">
        <v>97</v>
      </c>
      <c r="D45" s="1" t="str">
        <f t="shared" si="0"/>
        <v>Normal</v>
      </c>
      <c r="E45" s="1">
        <v>105</v>
      </c>
      <c r="F45" s="1" t="str">
        <f t="shared" si="1"/>
        <v>Normal</v>
      </c>
      <c r="G45" s="1">
        <v>80</v>
      </c>
      <c r="H45" s="1" t="str">
        <f t="shared" si="2"/>
        <v>High</v>
      </c>
      <c r="I45" s="1">
        <v>100</v>
      </c>
      <c r="J45" s="1" t="str">
        <f t="shared" si="3"/>
        <v>High</v>
      </c>
      <c r="K45" s="1">
        <v>2.97</v>
      </c>
      <c r="L45" s="1" t="str">
        <f t="shared" si="4"/>
        <v>Normal</v>
      </c>
      <c r="M45" s="1">
        <v>0.14599999999999999</v>
      </c>
      <c r="N45" s="1" t="str">
        <f t="shared" si="5"/>
        <v>Borderline</v>
      </c>
      <c r="O45" s="1" t="s">
        <v>23</v>
      </c>
      <c r="P45" s="1" t="s">
        <v>15</v>
      </c>
      <c r="Q45" s="1" t="s">
        <v>16</v>
      </c>
    </row>
    <row r="46" spans="1:17" x14ac:dyDescent="0.25">
      <c r="A46" s="1">
        <v>63</v>
      </c>
      <c r="B46" s="1" t="s">
        <v>20</v>
      </c>
      <c r="C46" s="1">
        <v>91</v>
      </c>
      <c r="D46" s="1" t="str">
        <f t="shared" si="0"/>
        <v>Normal</v>
      </c>
      <c r="E46" s="1">
        <v>121</v>
      </c>
      <c r="F46" s="1" t="str">
        <f t="shared" si="1"/>
        <v>Normal</v>
      </c>
      <c r="G46" s="1">
        <v>82</v>
      </c>
      <c r="H46" s="1" t="str">
        <f t="shared" si="2"/>
        <v>High</v>
      </c>
      <c r="I46" s="1">
        <v>93</v>
      </c>
      <c r="J46" s="1" t="str">
        <f t="shared" si="3"/>
        <v>Normal</v>
      </c>
      <c r="K46" s="1">
        <v>4.22</v>
      </c>
      <c r="L46" s="1" t="str">
        <f t="shared" si="4"/>
        <v>Normal</v>
      </c>
      <c r="M46" s="1">
        <v>8.0000000000000002E-3</v>
      </c>
      <c r="N46" s="1" t="str">
        <f t="shared" si="5"/>
        <v>Normal</v>
      </c>
      <c r="O46" s="1" t="s">
        <v>23</v>
      </c>
      <c r="P46" s="1" t="s">
        <v>15</v>
      </c>
      <c r="Q46" s="1" t="s">
        <v>16</v>
      </c>
    </row>
    <row r="47" spans="1:17" x14ac:dyDescent="0.25">
      <c r="A47" s="1">
        <v>58</v>
      </c>
      <c r="B47" s="1" t="s">
        <v>21</v>
      </c>
      <c r="C47" s="1">
        <v>96</v>
      </c>
      <c r="D47" s="1" t="str">
        <f t="shared" si="0"/>
        <v>Normal</v>
      </c>
      <c r="E47" s="1">
        <v>111</v>
      </c>
      <c r="F47" s="1" t="str">
        <f t="shared" si="1"/>
        <v>Normal</v>
      </c>
      <c r="G47" s="1">
        <v>74</v>
      </c>
      <c r="H47" s="1" t="str">
        <f t="shared" si="2"/>
        <v>Normal</v>
      </c>
      <c r="I47" s="1">
        <v>99</v>
      </c>
      <c r="J47" s="1" t="str">
        <f t="shared" si="3"/>
        <v>Normal</v>
      </c>
      <c r="K47" s="1">
        <v>1.29</v>
      </c>
      <c r="L47" s="1" t="str">
        <f t="shared" si="4"/>
        <v>Normal</v>
      </c>
      <c r="M47" s="1">
        <v>2.5999999999999999E-2</v>
      </c>
      <c r="N47" s="1" t="str">
        <f t="shared" si="5"/>
        <v>Normal</v>
      </c>
      <c r="O47" s="1" t="s">
        <v>23</v>
      </c>
      <c r="P47" s="1" t="s">
        <v>15</v>
      </c>
      <c r="Q47" s="1" t="s">
        <v>16</v>
      </c>
    </row>
    <row r="48" spans="1:17" x14ac:dyDescent="0.25">
      <c r="A48" s="1">
        <v>40</v>
      </c>
      <c r="B48" s="1" t="s">
        <v>20</v>
      </c>
      <c r="C48" s="1">
        <v>87</v>
      </c>
      <c r="D48" s="1" t="str">
        <f t="shared" si="0"/>
        <v>Normal</v>
      </c>
      <c r="E48" s="1">
        <v>115</v>
      </c>
      <c r="F48" s="1" t="str">
        <f t="shared" si="1"/>
        <v>Normal</v>
      </c>
      <c r="G48" s="1">
        <v>78</v>
      </c>
      <c r="H48" s="1" t="str">
        <f t="shared" si="2"/>
        <v>Normal</v>
      </c>
      <c r="I48" s="1">
        <v>228</v>
      </c>
      <c r="J48" s="1" t="str">
        <f t="shared" si="3"/>
        <v>High</v>
      </c>
      <c r="K48" s="1">
        <v>4.8</v>
      </c>
      <c r="L48" s="1" t="str">
        <f t="shared" si="4"/>
        <v>Normal</v>
      </c>
      <c r="M48" s="1">
        <v>5.2999999999999999E-2</v>
      </c>
      <c r="N48" s="1" t="str">
        <f t="shared" si="5"/>
        <v>Borderline</v>
      </c>
      <c r="O48" s="1" t="s">
        <v>23</v>
      </c>
      <c r="P48" s="1" t="s">
        <v>15</v>
      </c>
      <c r="Q48" s="1" t="s">
        <v>16</v>
      </c>
    </row>
    <row r="49" spans="1:17" x14ac:dyDescent="0.25">
      <c r="A49" s="1">
        <v>45</v>
      </c>
      <c r="B49" s="1" t="s">
        <v>20</v>
      </c>
      <c r="C49" s="1">
        <v>76</v>
      </c>
      <c r="D49" s="1" t="str">
        <f t="shared" si="0"/>
        <v>Normal</v>
      </c>
      <c r="E49" s="1">
        <v>133</v>
      </c>
      <c r="F49" s="1" t="str">
        <f t="shared" si="1"/>
        <v>High</v>
      </c>
      <c r="G49" s="1">
        <v>75</v>
      </c>
      <c r="H49" s="1" t="str">
        <f t="shared" si="2"/>
        <v>Normal</v>
      </c>
      <c r="I49" s="1">
        <v>238</v>
      </c>
      <c r="J49" s="1" t="str">
        <f t="shared" si="3"/>
        <v>High</v>
      </c>
      <c r="K49" s="1">
        <v>1.83</v>
      </c>
      <c r="L49" s="1" t="str">
        <f t="shared" si="4"/>
        <v>Normal</v>
      </c>
      <c r="M49" s="1">
        <v>4.0000000000000001E-3</v>
      </c>
      <c r="N49" s="1" t="str">
        <f t="shared" si="5"/>
        <v>Normal</v>
      </c>
      <c r="O49" s="1" t="s">
        <v>22</v>
      </c>
      <c r="P49" s="1" t="s">
        <v>12</v>
      </c>
      <c r="Q49" s="1" t="s">
        <v>13</v>
      </c>
    </row>
    <row r="50" spans="1:17" x14ac:dyDescent="0.25">
      <c r="A50" s="1">
        <v>46</v>
      </c>
      <c r="B50" s="1" t="s">
        <v>20</v>
      </c>
      <c r="C50" s="1">
        <v>77</v>
      </c>
      <c r="D50" s="1" t="str">
        <f t="shared" si="0"/>
        <v>Normal</v>
      </c>
      <c r="E50" s="1">
        <v>153</v>
      </c>
      <c r="F50" s="1" t="str">
        <f t="shared" si="1"/>
        <v>High</v>
      </c>
      <c r="G50" s="1">
        <v>76</v>
      </c>
      <c r="H50" s="1" t="str">
        <f t="shared" si="2"/>
        <v>Normal</v>
      </c>
      <c r="I50" s="1">
        <v>96</v>
      </c>
      <c r="J50" s="1" t="str">
        <f t="shared" si="3"/>
        <v>Normal</v>
      </c>
      <c r="K50" s="1">
        <v>1.33</v>
      </c>
      <c r="L50" s="1" t="str">
        <f t="shared" si="4"/>
        <v>Normal</v>
      </c>
      <c r="M50" s="1">
        <v>8.9999999999999993E-3</v>
      </c>
      <c r="N50" s="1" t="str">
        <f t="shared" si="5"/>
        <v>Normal</v>
      </c>
      <c r="O50" s="1" t="s">
        <v>22</v>
      </c>
      <c r="P50" s="1" t="s">
        <v>12</v>
      </c>
      <c r="Q50" s="1" t="s">
        <v>13</v>
      </c>
    </row>
    <row r="51" spans="1:17" x14ac:dyDescent="0.25">
      <c r="A51" s="1">
        <v>38</v>
      </c>
      <c r="B51" s="1" t="s">
        <v>21</v>
      </c>
      <c r="C51" s="1">
        <v>80</v>
      </c>
      <c r="D51" s="1" t="str">
        <f t="shared" si="0"/>
        <v>Normal</v>
      </c>
      <c r="E51" s="1">
        <v>152</v>
      </c>
      <c r="F51" s="1" t="str">
        <f t="shared" si="1"/>
        <v>High</v>
      </c>
      <c r="G51" s="1">
        <v>78</v>
      </c>
      <c r="H51" s="1" t="str">
        <f t="shared" si="2"/>
        <v>Normal</v>
      </c>
      <c r="I51" s="1">
        <v>133</v>
      </c>
      <c r="J51" s="1" t="str">
        <f t="shared" si="3"/>
        <v>High</v>
      </c>
      <c r="K51" s="1">
        <v>1.19</v>
      </c>
      <c r="L51" s="1" t="str">
        <f t="shared" si="4"/>
        <v>Normal</v>
      </c>
      <c r="M51" s="1">
        <v>3.0000000000000001E-3</v>
      </c>
      <c r="N51" s="1" t="str">
        <f t="shared" si="5"/>
        <v>Normal</v>
      </c>
      <c r="O51" s="1" t="s">
        <v>22</v>
      </c>
      <c r="P51" s="1" t="s">
        <v>12</v>
      </c>
      <c r="Q51" s="1" t="s">
        <v>13</v>
      </c>
    </row>
    <row r="52" spans="1:17" x14ac:dyDescent="0.25">
      <c r="A52" s="1">
        <v>47</v>
      </c>
      <c r="B52" s="1" t="s">
        <v>20</v>
      </c>
      <c r="C52" s="1">
        <v>82</v>
      </c>
      <c r="D52" s="1" t="str">
        <f t="shared" si="0"/>
        <v>Normal</v>
      </c>
      <c r="E52" s="1">
        <v>125</v>
      </c>
      <c r="F52" s="1" t="str">
        <f t="shared" si="1"/>
        <v>Normal</v>
      </c>
      <c r="G52" s="1">
        <v>61</v>
      </c>
      <c r="H52" s="1" t="str">
        <f t="shared" si="2"/>
        <v>Normal</v>
      </c>
      <c r="I52" s="1">
        <v>136</v>
      </c>
      <c r="J52" s="1" t="str">
        <f t="shared" si="3"/>
        <v>High</v>
      </c>
      <c r="K52" s="1">
        <v>2.11</v>
      </c>
      <c r="L52" s="1" t="str">
        <f t="shared" si="4"/>
        <v>Normal</v>
      </c>
      <c r="M52" s="1">
        <v>6.7000000000000004E-2</v>
      </c>
      <c r="N52" s="1" t="str">
        <f t="shared" si="5"/>
        <v>Borderline</v>
      </c>
      <c r="O52" s="1" t="s">
        <v>23</v>
      </c>
      <c r="P52" s="1" t="s">
        <v>15</v>
      </c>
      <c r="Q52" s="1" t="s">
        <v>16</v>
      </c>
    </row>
    <row r="53" spans="1:17" x14ac:dyDescent="0.25">
      <c r="A53" s="1">
        <v>40</v>
      </c>
      <c r="B53" s="1" t="s">
        <v>21</v>
      </c>
      <c r="C53" s="1">
        <v>83</v>
      </c>
      <c r="D53" s="1" t="str">
        <f t="shared" si="0"/>
        <v>Normal</v>
      </c>
      <c r="E53" s="1">
        <v>130</v>
      </c>
      <c r="F53" s="1" t="str">
        <f t="shared" si="1"/>
        <v>High</v>
      </c>
      <c r="G53" s="1">
        <v>75</v>
      </c>
      <c r="H53" s="1" t="str">
        <f t="shared" si="2"/>
        <v>Normal</v>
      </c>
      <c r="I53" s="1">
        <v>113</v>
      </c>
      <c r="J53" s="1" t="str">
        <f t="shared" si="3"/>
        <v>High</v>
      </c>
      <c r="K53" s="1">
        <v>0.78</v>
      </c>
      <c r="L53" s="1" t="str">
        <f t="shared" si="4"/>
        <v>Normal</v>
      </c>
      <c r="M53" s="1">
        <v>5.0000000000000001E-3</v>
      </c>
      <c r="N53" s="1" t="str">
        <f t="shared" si="5"/>
        <v>Normal</v>
      </c>
      <c r="O53" s="1" t="s">
        <v>22</v>
      </c>
      <c r="P53" s="1" t="s">
        <v>17</v>
      </c>
      <c r="Q53" s="1" t="s">
        <v>18</v>
      </c>
    </row>
    <row r="54" spans="1:17" x14ac:dyDescent="0.25">
      <c r="A54" s="1">
        <v>63</v>
      </c>
      <c r="B54" s="1" t="s">
        <v>21</v>
      </c>
      <c r="C54" s="1">
        <v>81</v>
      </c>
      <c r="D54" s="1" t="str">
        <f t="shared" si="0"/>
        <v>Normal</v>
      </c>
      <c r="E54" s="1">
        <v>130</v>
      </c>
      <c r="F54" s="1" t="str">
        <f t="shared" si="1"/>
        <v>High</v>
      </c>
      <c r="G54" s="1">
        <v>65</v>
      </c>
      <c r="H54" s="1" t="str">
        <f t="shared" si="2"/>
        <v>Normal</v>
      </c>
      <c r="I54" s="1">
        <v>98</v>
      </c>
      <c r="J54" s="1" t="str">
        <f t="shared" si="3"/>
        <v>Normal</v>
      </c>
      <c r="K54" s="1">
        <v>2.2799999999999998</v>
      </c>
      <c r="L54" s="1" t="str">
        <f t="shared" si="4"/>
        <v>Normal</v>
      </c>
      <c r="M54" s="1">
        <v>0.04</v>
      </c>
      <c r="N54" s="1" t="str">
        <f t="shared" si="5"/>
        <v>Borderline</v>
      </c>
      <c r="O54" s="1" t="s">
        <v>23</v>
      </c>
      <c r="P54" s="1" t="s">
        <v>15</v>
      </c>
      <c r="Q54" s="1" t="s">
        <v>16</v>
      </c>
    </row>
    <row r="55" spans="1:17" x14ac:dyDescent="0.25">
      <c r="A55" s="1">
        <v>57</v>
      </c>
      <c r="B55" s="1" t="s">
        <v>21</v>
      </c>
      <c r="C55" s="1">
        <v>82</v>
      </c>
      <c r="D55" s="1" t="str">
        <f t="shared" si="0"/>
        <v>Normal</v>
      </c>
      <c r="E55" s="1">
        <v>121</v>
      </c>
      <c r="F55" s="1" t="str">
        <f t="shared" si="1"/>
        <v>Normal</v>
      </c>
      <c r="G55" s="1">
        <v>62</v>
      </c>
      <c r="H55" s="1" t="str">
        <f t="shared" si="2"/>
        <v>Normal</v>
      </c>
      <c r="I55" s="1">
        <v>91</v>
      </c>
      <c r="J55" s="1" t="str">
        <f t="shared" si="3"/>
        <v>Normal</v>
      </c>
      <c r="K55" s="1">
        <v>4.3899999999999997</v>
      </c>
      <c r="L55" s="1" t="str">
        <f t="shared" si="4"/>
        <v>Normal</v>
      </c>
      <c r="M55" s="1">
        <v>7.0000000000000001E-3</v>
      </c>
      <c r="N55" s="1" t="str">
        <f t="shared" si="5"/>
        <v>Normal</v>
      </c>
      <c r="O55" s="1" t="s">
        <v>22</v>
      </c>
      <c r="P55" s="1" t="s">
        <v>17</v>
      </c>
      <c r="Q55" s="1" t="s">
        <v>18</v>
      </c>
    </row>
    <row r="56" spans="1:17" x14ac:dyDescent="0.25">
      <c r="A56" s="1">
        <v>28</v>
      </c>
      <c r="B56" s="1" t="s">
        <v>21</v>
      </c>
      <c r="C56" s="1">
        <v>78</v>
      </c>
      <c r="D56" s="1" t="str">
        <f t="shared" si="0"/>
        <v>Normal</v>
      </c>
      <c r="E56" s="1">
        <v>127</v>
      </c>
      <c r="F56" s="1" t="str">
        <f t="shared" si="1"/>
        <v>Normal</v>
      </c>
      <c r="G56" s="1">
        <v>61</v>
      </c>
      <c r="H56" s="1" t="str">
        <f t="shared" si="2"/>
        <v>Normal</v>
      </c>
      <c r="I56" s="1">
        <v>114</v>
      </c>
      <c r="J56" s="1" t="str">
        <f t="shared" si="3"/>
        <v>High</v>
      </c>
      <c r="K56" s="1">
        <v>19.47</v>
      </c>
      <c r="L56" s="1" t="str">
        <f t="shared" si="4"/>
        <v>Critical</v>
      </c>
      <c r="M56" s="1">
        <v>0.01</v>
      </c>
      <c r="N56" s="1" t="str">
        <f t="shared" si="5"/>
        <v>Normal</v>
      </c>
      <c r="O56" s="1" t="s">
        <v>23</v>
      </c>
      <c r="P56" s="1" t="s">
        <v>15</v>
      </c>
      <c r="Q56" s="1" t="s">
        <v>16</v>
      </c>
    </row>
    <row r="57" spans="1:17" x14ac:dyDescent="0.25">
      <c r="A57" s="1">
        <v>50</v>
      </c>
      <c r="B57" s="1" t="s">
        <v>20</v>
      </c>
      <c r="C57" s="1">
        <v>90</v>
      </c>
      <c r="D57" s="1" t="str">
        <f t="shared" si="0"/>
        <v>Normal</v>
      </c>
      <c r="E57" s="1">
        <v>125</v>
      </c>
      <c r="F57" s="1" t="str">
        <f t="shared" si="1"/>
        <v>Normal</v>
      </c>
      <c r="G57" s="1">
        <v>73</v>
      </c>
      <c r="H57" s="1" t="str">
        <f t="shared" si="2"/>
        <v>Normal</v>
      </c>
      <c r="I57" s="1">
        <v>96</v>
      </c>
      <c r="J57" s="1" t="str">
        <f t="shared" si="3"/>
        <v>Normal</v>
      </c>
      <c r="K57" s="1">
        <v>2.41</v>
      </c>
      <c r="L57" s="1" t="str">
        <f t="shared" si="4"/>
        <v>Normal</v>
      </c>
      <c r="M57" s="1">
        <v>6.0000000000000001E-3</v>
      </c>
      <c r="N57" s="1" t="str">
        <f t="shared" si="5"/>
        <v>Normal</v>
      </c>
      <c r="O57" s="1" t="s">
        <v>22</v>
      </c>
      <c r="P57" s="1" t="s">
        <v>17</v>
      </c>
      <c r="Q57" s="1" t="s">
        <v>18</v>
      </c>
    </row>
    <row r="58" spans="1:17" x14ac:dyDescent="0.25">
      <c r="A58" s="1">
        <v>49</v>
      </c>
      <c r="B58" s="1" t="s">
        <v>20</v>
      </c>
      <c r="C58" s="1">
        <v>59</v>
      </c>
      <c r="D58" s="1" t="str">
        <f t="shared" si="0"/>
        <v>Low</v>
      </c>
      <c r="E58" s="1">
        <v>110</v>
      </c>
      <c r="F58" s="1" t="str">
        <f t="shared" si="1"/>
        <v>Normal</v>
      </c>
      <c r="G58" s="1">
        <v>65</v>
      </c>
      <c r="H58" s="1" t="str">
        <f t="shared" si="2"/>
        <v>Normal</v>
      </c>
      <c r="I58" s="1">
        <v>149</v>
      </c>
      <c r="J58" s="1" t="str">
        <f t="shared" si="3"/>
        <v>High</v>
      </c>
      <c r="K58" s="1">
        <v>3.18</v>
      </c>
      <c r="L58" s="1" t="str">
        <f t="shared" si="4"/>
        <v>Normal</v>
      </c>
      <c r="M58" s="1">
        <v>3.0000000000000001E-3</v>
      </c>
      <c r="N58" s="1" t="str">
        <f t="shared" si="5"/>
        <v>Normal</v>
      </c>
      <c r="O58" s="1" t="s">
        <v>22</v>
      </c>
      <c r="P58" s="1" t="s">
        <v>17</v>
      </c>
      <c r="Q58" s="1" t="s">
        <v>18</v>
      </c>
    </row>
    <row r="59" spans="1:17" x14ac:dyDescent="0.25">
      <c r="A59" s="1">
        <v>29</v>
      </c>
      <c r="B59" s="1" t="s">
        <v>20</v>
      </c>
      <c r="C59" s="1">
        <v>57</v>
      </c>
      <c r="D59" s="1" t="str">
        <f t="shared" si="0"/>
        <v>Low</v>
      </c>
      <c r="E59" s="1">
        <v>140</v>
      </c>
      <c r="F59" s="1" t="str">
        <f t="shared" si="1"/>
        <v>High</v>
      </c>
      <c r="G59" s="1">
        <v>52</v>
      </c>
      <c r="H59" s="1" t="str">
        <f t="shared" si="2"/>
        <v>Low</v>
      </c>
      <c r="I59" s="1">
        <v>103</v>
      </c>
      <c r="J59" s="1" t="str">
        <f t="shared" si="3"/>
        <v>High</v>
      </c>
      <c r="K59" s="1">
        <v>36.24</v>
      </c>
      <c r="L59" s="1" t="str">
        <f t="shared" si="4"/>
        <v>Critical</v>
      </c>
      <c r="M59" s="1">
        <v>1.0999999999999999E-2</v>
      </c>
      <c r="N59" s="1" t="str">
        <f t="shared" si="5"/>
        <v>Normal</v>
      </c>
      <c r="O59" s="1" t="s">
        <v>23</v>
      </c>
      <c r="P59" s="1" t="s">
        <v>15</v>
      </c>
      <c r="Q59" s="1" t="s">
        <v>16</v>
      </c>
    </row>
    <row r="60" spans="1:17" x14ac:dyDescent="0.25">
      <c r="A60" s="1">
        <v>80</v>
      </c>
      <c r="B60" s="1" t="s">
        <v>21</v>
      </c>
      <c r="C60" s="1">
        <v>76</v>
      </c>
      <c r="D60" s="1" t="str">
        <f t="shared" si="0"/>
        <v>Normal</v>
      </c>
      <c r="E60" s="1">
        <v>150</v>
      </c>
      <c r="F60" s="1" t="str">
        <f t="shared" si="1"/>
        <v>High</v>
      </c>
      <c r="G60" s="1">
        <v>81</v>
      </c>
      <c r="H60" s="1" t="str">
        <f t="shared" si="2"/>
        <v>High</v>
      </c>
      <c r="I60" s="1">
        <v>110</v>
      </c>
      <c r="J60" s="1" t="str">
        <f t="shared" si="3"/>
        <v>High</v>
      </c>
      <c r="K60" s="1">
        <v>2.21</v>
      </c>
      <c r="L60" s="1" t="str">
        <f t="shared" si="4"/>
        <v>Normal</v>
      </c>
      <c r="M60" s="1">
        <v>3.1E-2</v>
      </c>
      <c r="N60" s="1" t="str">
        <f t="shared" si="5"/>
        <v>Normal</v>
      </c>
      <c r="O60" s="1" t="s">
        <v>23</v>
      </c>
      <c r="P60" s="1" t="s">
        <v>15</v>
      </c>
      <c r="Q60" s="1" t="s">
        <v>16</v>
      </c>
    </row>
    <row r="61" spans="1:17" x14ac:dyDescent="0.25">
      <c r="A61" s="1">
        <v>45</v>
      </c>
      <c r="B61" s="1" t="s">
        <v>20</v>
      </c>
      <c r="C61" s="1">
        <v>61</v>
      </c>
      <c r="D61" s="1" t="str">
        <f t="shared" si="0"/>
        <v>Normal</v>
      </c>
      <c r="E61" s="1">
        <v>130</v>
      </c>
      <c r="F61" s="1" t="str">
        <f t="shared" si="1"/>
        <v>High</v>
      </c>
      <c r="G61" s="1">
        <v>74</v>
      </c>
      <c r="H61" s="1" t="str">
        <f t="shared" si="2"/>
        <v>Normal</v>
      </c>
      <c r="I61" s="1">
        <v>251</v>
      </c>
      <c r="J61" s="1" t="str">
        <f t="shared" si="3"/>
        <v>High</v>
      </c>
      <c r="K61" s="1">
        <v>2.19</v>
      </c>
      <c r="L61" s="1" t="str">
        <f t="shared" si="4"/>
        <v>Normal</v>
      </c>
      <c r="M61" s="1">
        <v>1.4999999999999999E-2</v>
      </c>
      <c r="N61" s="1" t="str">
        <f t="shared" si="5"/>
        <v>Normal</v>
      </c>
      <c r="O61" s="1" t="s">
        <v>23</v>
      </c>
      <c r="P61" s="1" t="s">
        <v>15</v>
      </c>
      <c r="Q61" s="1" t="s">
        <v>16</v>
      </c>
    </row>
    <row r="62" spans="1:17" x14ac:dyDescent="0.25">
      <c r="A62" s="1">
        <v>47</v>
      </c>
      <c r="B62" s="1" t="s">
        <v>20</v>
      </c>
      <c r="C62" s="1">
        <v>98</v>
      </c>
      <c r="D62" s="1" t="str">
        <f t="shared" si="0"/>
        <v>Normal</v>
      </c>
      <c r="E62" s="1">
        <v>110</v>
      </c>
      <c r="F62" s="1" t="str">
        <f t="shared" si="1"/>
        <v>Normal</v>
      </c>
      <c r="G62" s="1">
        <v>76</v>
      </c>
      <c r="H62" s="1" t="str">
        <f t="shared" si="2"/>
        <v>Normal</v>
      </c>
      <c r="I62" s="1">
        <v>87</v>
      </c>
      <c r="J62" s="1" t="str">
        <f t="shared" si="3"/>
        <v>Normal</v>
      </c>
      <c r="K62" s="1">
        <v>5.33</v>
      </c>
      <c r="L62" s="1" t="str">
        <f t="shared" si="4"/>
        <v>Borderline</v>
      </c>
      <c r="M62" s="1">
        <v>7.5999999999999998E-2</v>
      </c>
      <c r="N62" s="1" t="str">
        <f t="shared" si="5"/>
        <v>Borderline</v>
      </c>
      <c r="O62" s="1" t="s">
        <v>23</v>
      </c>
      <c r="P62" s="1" t="s">
        <v>15</v>
      </c>
      <c r="Q62" s="1" t="s">
        <v>16</v>
      </c>
    </row>
    <row r="63" spans="1:17" x14ac:dyDescent="0.25">
      <c r="A63" s="1">
        <v>90</v>
      </c>
      <c r="B63" s="1" t="s">
        <v>21</v>
      </c>
      <c r="C63" s="1">
        <v>58</v>
      </c>
      <c r="D63" s="1" t="str">
        <f t="shared" si="0"/>
        <v>Low</v>
      </c>
      <c r="E63" s="1">
        <v>120</v>
      </c>
      <c r="F63" s="1" t="str">
        <f t="shared" si="1"/>
        <v>Normal</v>
      </c>
      <c r="G63" s="1">
        <v>69</v>
      </c>
      <c r="H63" s="1" t="str">
        <f t="shared" si="2"/>
        <v>Normal</v>
      </c>
      <c r="I63" s="1">
        <v>191</v>
      </c>
      <c r="J63" s="1" t="str">
        <f t="shared" si="3"/>
        <v>High</v>
      </c>
      <c r="K63" s="1">
        <v>5.22</v>
      </c>
      <c r="L63" s="1" t="str">
        <f t="shared" si="4"/>
        <v>Borderline</v>
      </c>
      <c r="M63" s="1">
        <v>1.4999999999999999E-2</v>
      </c>
      <c r="N63" s="1" t="str">
        <f t="shared" si="5"/>
        <v>Normal</v>
      </c>
      <c r="O63" s="1" t="s">
        <v>23</v>
      </c>
      <c r="P63" s="1" t="s">
        <v>15</v>
      </c>
      <c r="Q63" s="1" t="s">
        <v>16</v>
      </c>
    </row>
    <row r="64" spans="1:17" x14ac:dyDescent="0.25">
      <c r="A64" s="1">
        <v>45</v>
      </c>
      <c r="B64" s="1" t="s">
        <v>20</v>
      </c>
      <c r="C64" s="1">
        <v>83</v>
      </c>
      <c r="D64" s="1" t="str">
        <f t="shared" si="0"/>
        <v>Normal</v>
      </c>
      <c r="E64" s="1">
        <v>150</v>
      </c>
      <c r="F64" s="1" t="str">
        <f t="shared" si="1"/>
        <v>High</v>
      </c>
      <c r="G64" s="1">
        <v>94</v>
      </c>
      <c r="H64" s="1" t="str">
        <f t="shared" si="2"/>
        <v>High</v>
      </c>
      <c r="I64" s="1">
        <v>334</v>
      </c>
      <c r="J64" s="1" t="str">
        <f t="shared" si="3"/>
        <v>High</v>
      </c>
      <c r="K64" s="1">
        <v>1.63</v>
      </c>
      <c r="L64" s="1" t="str">
        <f t="shared" si="4"/>
        <v>Normal</v>
      </c>
      <c r="M64" s="1">
        <v>5.1999999999999998E-2</v>
      </c>
      <c r="N64" s="1" t="str">
        <f t="shared" si="5"/>
        <v>Borderline</v>
      </c>
      <c r="O64" s="1" t="s">
        <v>23</v>
      </c>
      <c r="P64" s="1" t="s">
        <v>15</v>
      </c>
      <c r="Q64" s="1" t="s">
        <v>16</v>
      </c>
    </row>
    <row r="65" spans="1:17" x14ac:dyDescent="0.25">
      <c r="A65" s="1">
        <v>45</v>
      </c>
      <c r="B65" s="1" t="s">
        <v>20</v>
      </c>
      <c r="C65" s="1">
        <v>111</v>
      </c>
      <c r="D65" s="1" t="str">
        <f t="shared" si="0"/>
        <v>High</v>
      </c>
      <c r="E65" s="1">
        <v>141</v>
      </c>
      <c r="F65" s="1" t="str">
        <f t="shared" si="1"/>
        <v>High</v>
      </c>
      <c r="G65" s="1">
        <v>95</v>
      </c>
      <c r="H65" s="1" t="str">
        <f t="shared" si="2"/>
        <v>High</v>
      </c>
      <c r="I65" s="1">
        <v>109</v>
      </c>
      <c r="J65" s="1" t="str">
        <f t="shared" si="3"/>
        <v>High</v>
      </c>
      <c r="K65" s="1">
        <v>1.33</v>
      </c>
      <c r="L65" s="1" t="str">
        <f t="shared" si="4"/>
        <v>Normal</v>
      </c>
      <c r="M65" s="1">
        <v>1.01</v>
      </c>
      <c r="N65" s="1" t="str">
        <f t="shared" si="5"/>
        <v>Critical</v>
      </c>
      <c r="O65" s="1" t="s">
        <v>23</v>
      </c>
      <c r="P65" s="1" t="s">
        <v>15</v>
      </c>
      <c r="Q65" s="1" t="s">
        <v>16</v>
      </c>
    </row>
    <row r="66" spans="1:17" x14ac:dyDescent="0.25">
      <c r="A66" s="1">
        <v>61</v>
      </c>
      <c r="B66" s="1" t="s">
        <v>20</v>
      </c>
      <c r="C66" s="1">
        <v>102</v>
      </c>
      <c r="D66" s="1" t="str">
        <f t="shared" si="0"/>
        <v>High</v>
      </c>
      <c r="E66" s="1">
        <v>130</v>
      </c>
      <c r="F66" s="1" t="str">
        <f t="shared" si="1"/>
        <v>High</v>
      </c>
      <c r="G66" s="1">
        <v>83</v>
      </c>
      <c r="H66" s="1" t="str">
        <f t="shared" si="2"/>
        <v>High</v>
      </c>
      <c r="I66" s="1">
        <v>201</v>
      </c>
      <c r="J66" s="1" t="str">
        <f t="shared" si="3"/>
        <v>High</v>
      </c>
      <c r="K66" s="1">
        <v>1.24</v>
      </c>
      <c r="L66" s="1" t="str">
        <f t="shared" si="4"/>
        <v>Normal</v>
      </c>
      <c r="M66" s="1">
        <v>8.8999999999999996E-2</v>
      </c>
      <c r="N66" s="1" t="str">
        <f t="shared" si="5"/>
        <v>Borderline</v>
      </c>
      <c r="O66" s="1" t="s">
        <v>23</v>
      </c>
      <c r="P66" s="1" t="s">
        <v>15</v>
      </c>
      <c r="Q66" s="1" t="s">
        <v>16</v>
      </c>
    </row>
    <row r="67" spans="1:17" x14ac:dyDescent="0.25">
      <c r="A67" s="1">
        <v>54</v>
      </c>
      <c r="B67" s="1" t="s">
        <v>20</v>
      </c>
      <c r="C67" s="1">
        <v>103</v>
      </c>
      <c r="D67" s="1" t="str">
        <f t="shared" ref="D67:D130" si="6">_xlfn.IFS(C67&lt;60,"Low",C67&lt;=100,"Normal",C67&gt;100,"High")</f>
        <v>High</v>
      </c>
      <c r="E67" s="1">
        <v>120</v>
      </c>
      <c r="F67" s="1" t="str">
        <f t="shared" ref="F67:F130" si="7">_xlfn.IFS(E67&lt;90,"Low",E67&lt;130,"Normal",E67&gt;=130,"High")</f>
        <v>Normal</v>
      </c>
      <c r="G67" s="1">
        <v>83</v>
      </c>
      <c r="H67" s="1" t="str">
        <f t="shared" ref="H67:H130" si="8">_xlfn.IFS(G67&lt;60,"Low",G67&lt;80,"Normal",G67&gt;=80,"High")</f>
        <v>High</v>
      </c>
      <c r="I67" s="1">
        <v>101</v>
      </c>
      <c r="J67" s="1" t="str">
        <f t="shared" ref="J67:J130" si="9">_xlfn.IFS(I67&lt;70,"Low",I67&lt;100,"Normal",I67&gt;=100,"High")</f>
        <v>High</v>
      </c>
      <c r="K67" s="1">
        <v>5.8</v>
      </c>
      <c r="L67" s="1" t="str">
        <f t="shared" ref="L67:L130" si="10">_xlfn.IFS(K67&lt;5,"Normal",K67&lt;10,"Borderline",K67&gt;=10,"Critical")</f>
        <v>Borderline</v>
      </c>
      <c r="M67" s="1">
        <v>4.0000000000000001E-3</v>
      </c>
      <c r="N67" s="1" t="str">
        <f t="shared" ref="N67:N130" si="11">_xlfn.IFS(M67&lt;0.04,"Normal",M67&lt;0.4,"Borderline",M67&gt;=0.4,"Critical")</f>
        <v>Normal</v>
      </c>
      <c r="O67" s="1" t="s">
        <v>22</v>
      </c>
      <c r="P67" s="1" t="s">
        <v>17</v>
      </c>
      <c r="Q67" s="1" t="s">
        <v>18</v>
      </c>
    </row>
    <row r="68" spans="1:17" x14ac:dyDescent="0.25">
      <c r="A68" s="1">
        <v>62</v>
      </c>
      <c r="B68" s="1" t="s">
        <v>20</v>
      </c>
      <c r="C68" s="1">
        <v>105</v>
      </c>
      <c r="D68" s="1" t="str">
        <f t="shared" si="6"/>
        <v>High</v>
      </c>
      <c r="E68" s="1">
        <v>128</v>
      </c>
      <c r="F68" s="1" t="str">
        <f t="shared" si="7"/>
        <v>Normal</v>
      </c>
      <c r="G68" s="1">
        <v>80</v>
      </c>
      <c r="H68" s="1" t="str">
        <f t="shared" si="8"/>
        <v>High</v>
      </c>
      <c r="I68" s="1">
        <v>167</v>
      </c>
      <c r="J68" s="1" t="str">
        <f t="shared" si="9"/>
        <v>High</v>
      </c>
      <c r="K68" s="1">
        <v>3.29</v>
      </c>
      <c r="L68" s="1" t="str">
        <f t="shared" si="10"/>
        <v>Normal</v>
      </c>
      <c r="M68" s="1">
        <v>2.8000000000000001E-2</v>
      </c>
      <c r="N68" s="1" t="str">
        <f t="shared" si="11"/>
        <v>Normal</v>
      </c>
      <c r="O68" s="1" t="s">
        <v>23</v>
      </c>
      <c r="P68" s="1" t="s">
        <v>15</v>
      </c>
      <c r="Q68" s="1" t="s">
        <v>16</v>
      </c>
    </row>
    <row r="69" spans="1:17" x14ac:dyDescent="0.25">
      <c r="A69" s="1">
        <v>65</v>
      </c>
      <c r="B69" s="1" t="s">
        <v>20</v>
      </c>
      <c r="C69" s="1">
        <v>61</v>
      </c>
      <c r="D69" s="1" t="str">
        <f t="shared" si="6"/>
        <v>Normal</v>
      </c>
      <c r="E69" s="1">
        <v>121</v>
      </c>
      <c r="F69" s="1" t="str">
        <f t="shared" si="7"/>
        <v>Normal</v>
      </c>
      <c r="G69" s="1">
        <v>60</v>
      </c>
      <c r="H69" s="1" t="str">
        <f t="shared" si="8"/>
        <v>Normal</v>
      </c>
      <c r="I69" s="1">
        <v>85</v>
      </c>
      <c r="J69" s="1" t="str">
        <f t="shared" si="9"/>
        <v>Normal</v>
      </c>
      <c r="K69" s="1">
        <v>0.93700000000000006</v>
      </c>
      <c r="L69" s="1" t="str">
        <f t="shared" si="10"/>
        <v>Normal</v>
      </c>
      <c r="M69" s="1">
        <v>0.70299999999999996</v>
      </c>
      <c r="N69" s="1" t="str">
        <f t="shared" si="11"/>
        <v>Critical</v>
      </c>
      <c r="O69" s="1" t="s">
        <v>23</v>
      </c>
      <c r="P69" s="1" t="s">
        <v>15</v>
      </c>
      <c r="Q69" s="1" t="s">
        <v>16</v>
      </c>
    </row>
    <row r="70" spans="1:17" x14ac:dyDescent="0.25">
      <c r="A70" s="1">
        <v>45</v>
      </c>
      <c r="B70" s="1" t="s">
        <v>20</v>
      </c>
      <c r="C70" s="1">
        <v>59</v>
      </c>
      <c r="D70" s="1" t="str">
        <f t="shared" si="6"/>
        <v>Low</v>
      </c>
      <c r="E70" s="1">
        <v>137</v>
      </c>
      <c r="F70" s="1" t="str">
        <f t="shared" si="7"/>
        <v>High</v>
      </c>
      <c r="G70" s="1">
        <v>81</v>
      </c>
      <c r="H70" s="1" t="str">
        <f t="shared" si="8"/>
        <v>High</v>
      </c>
      <c r="I70" s="1">
        <v>112</v>
      </c>
      <c r="J70" s="1" t="str">
        <f t="shared" si="9"/>
        <v>High</v>
      </c>
      <c r="K70" s="1">
        <v>2.2799999999999998</v>
      </c>
      <c r="L70" s="1" t="str">
        <f t="shared" si="10"/>
        <v>Normal</v>
      </c>
      <c r="M70" s="1">
        <v>1.2E-2</v>
      </c>
      <c r="N70" s="1" t="str">
        <f t="shared" si="11"/>
        <v>Normal</v>
      </c>
      <c r="O70" s="1" t="s">
        <v>22</v>
      </c>
      <c r="P70" s="1" t="s">
        <v>17</v>
      </c>
      <c r="Q70" s="1" t="s">
        <v>18</v>
      </c>
    </row>
    <row r="71" spans="1:17" x14ac:dyDescent="0.25">
      <c r="A71" s="1">
        <v>46</v>
      </c>
      <c r="B71" s="1" t="s">
        <v>20</v>
      </c>
      <c r="C71" s="1">
        <v>78</v>
      </c>
      <c r="D71" s="1" t="str">
        <f t="shared" si="6"/>
        <v>Normal</v>
      </c>
      <c r="E71" s="1">
        <v>115</v>
      </c>
      <c r="F71" s="1" t="str">
        <f t="shared" si="7"/>
        <v>Normal</v>
      </c>
      <c r="G71" s="1">
        <v>65</v>
      </c>
      <c r="H71" s="1" t="str">
        <f t="shared" si="8"/>
        <v>Normal</v>
      </c>
      <c r="I71" s="1">
        <v>123</v>
      </c>
      <c r="J71" s="1" t="str">
        <f t="shared" si="9"/>
        <v>High</v>
      </c>
      <c r="K71" s="1">
        <v>4.45</v>
      </c>
      <c r="L71" s="1" t="str">
        <f t="shared" si="10"/>
        <v>Normal</v>
      </c>
      <c r="M71" s="1">
        <v>7.0000000000000001E-3</v>
      </c>
      <c r="N71" s="1" t="str">
        <f t="shared" si="11"/>
        <v>Normal</v>
      </c>
      <c r="O71" s="1" t="s">
        <v>22</v>
      </c>
      <c r="P71" s="1" t="s">
        <v>17</v>
      </c>
      <c r="Q71" s="1" t="s">
        <v>18</v>
      </c>
    </row>
    <row r="72" spans="1:17" x14ac:dyDescent="0.25">
      <c r="A72" s="1">
        <v>52</v>
      </c>
      <c r="B72" s="1" t="s">
        <v>20</v>
      </c>
      <c r="C72" s="1">
        <v>63</v>
      </c>
      <c r="D72" s="1" t="str">
        <f t="shared" si="6"/>
        <v>Normal</v>
      </c>
      <c r="E72" s="1">
        <v>123</v>
      </c>
      <c r="F72" s="1" t="str">
        <f t="shared" si="7"/>
        <v>Normal</v>
      </c>
      <c r="G72" s="1">
        <v>82</v>
      </c>
      <c r="H72" s="1" t="str">
        <f t="shared" si="8"/>
        <v>High</v>
      </c>
      <c r="I72" s="1">
        <v>86</v>
      </c>
      <c r="J72" s="1" t="str">
        <f t="shared" si="9"/>
        <v>Normal</v>
      </c>
      <c r="K72" s="1">
        <v>4.0199999999999996</v>
      </c>
      <c r="L72" s="1" t="str">
        <f t="shared" si="10"/>
        <v>Normal</v>
      </c>
      <c r="M72" s="1">
        <v>7.0000000000000001E-3</v>
      </c>
      <c r="N72" s="1" t="str">
        <f t="shared" si="11"/>
        <v>Normal</v>
      </c>
      <c r="O72" s="1" t="s">
        <v>22</v>
      </c>
      <c r="P72" s="1" t="s">
        <v>17</v>
      </c>
      <c r="Q72" s="1" t="s">
        <v>18</v>
      </c>
    </row>
    <row r="73" spans="1:17" x14ac:dyDescent="0.25">
      <c r="A73" s="1">
        <v>58</v>
      </c>
      <c r="B73" s="1" t="s">
        <v>21</v>
      </c>
      <c r="C73" s="1">
        <v>91</v>
      </c>
      <c r="D73" s="1" t="str">
        <f t="shared" si="6"/>
        <v>Normal</v>
      </c>
      <c r="E73" s="1">
        <v>120</v>
      </c>
      <c r="F73" s="1" t="str">
        <f t="shared" si="7"/>
        <v>Normal</v>
      </c>
      <c r="G73" s="1">
        <v>80</v>
      </c>
      <c r="H73" s="1" t="str">
        <f t="shared" si="8"/>
        <v>High</v>
      </c>
      <c r="I73" s="1">
        <v>177</v>
      </c>
      <c r="J73" s="1" t="str">
        <f t="shared" si="9"/>
        <v>High</v>
      </c>
      <c r="K73" s="1">
        <v>18.149999999999999</v>
      </c>
      <c r="L73" s="1" t="str">
        <f t="shared" si="10"/>
        <v>Critical</v>
      </c>
      <c r="M73" s="1">
        <v>5.0000000000000001E-3</v>
      </c>
      <c r="N73" s="1" t="str">
        <f t="shared" si="11"/>
        <v>Normal</v>
      </c>
      <c r="O73" s="1" t="s">
        <v>23</v>
      </c>
      <c r="P73" s="1" t="s">
        <v>15</v>
      </c>
      <c r="Q73" s="1" t="s">
        <v>16</v>
      </c>
    </row>
    <row r="74" spans="1:17" x14ac:dyDescent="0.25">
      <c r="A74" s="1">
        <v>61</v>
      </c>
      <c r="B74" s="1" t="s">
        <v>20</v>
      </c>
      <c r="C74" s="1">
        <v>60</v>
      </c>
      <c r="D74" s="1" t="str">
        <f t="shared" si="6"/>
        <v>Normal</v>
      </c>
      <c r="E74" s="1">
        <v>125</v>
      </c>
      <c r="F74" s="1" t="str">
        <f t="shared" si="7"/>
        <v>Normal</v>
      </c>
      <c r="G74" s="1">
        <v>88</v>
      </c>
      <c r="H74" s="1" t="str">
        <f t="shared" si="8"/>
        <v>High</v>
      </c>
      <c r="I74" s="1">
        <v>90</v>
      </c>
      <c r="J74" s="1" t="str">
        <f t="shared" si="9"/>
        <v>Normal</v>
      </c>
      <c r="K74" s="1">
        <v>0.86499999999999999</v>
      </c>
      <c r="L74" s="1" t="str">
        <f t="shared" si="10"/>
        <v>Normal</v>
      </c>
      <c r="M74" s="1">
        <v>8.5000000000000006E-2</v>
      </c>
      <c r="N74" s="1" t="str">
        <f t="shared" si="11"/>
        <v>Borderline</v>
      </c>
      <c r="O74" s="1" t="s">
        <v>23</v>
      </c>
      <c r="P74" s="1" t="s">
        <v>15</v>
      </c>
      <c r="Q74" s="1" t="s">
        <v>16</v>
      </c>
    </row>
    <row r="75" spans="1:17" x14ac:dyDescent="0.25">
      <c r="A75" s="1">
        <v>54</v>
      </c>
      <c r="B75" s="1" t="s">
        <v>21</v>
      </c>
      <c r="C75" s="1">
        <v>58</v>
      </c>
      <c r="D75" s="1" t="str">
        <f t="shared" si="6"/>
        <v>Low</v>
      </c>
      <c r="E75" s="1">
        <v>130</v>
      </c>
      <c r="F75" s="1" t="str">
        <f t="shared" si="7"/>
        <v>High</v>
      </c>
      <c r="G75" s="1">
        <v>80</v>
      </c>
      <c r="H75" s="1" t="str">
        <f t="shared" si="8"/>
        <v>High</v>
      </c>
      <c r="I75" s="1">
        <v>125</v>
      </c>
      <c r="J75" s="1" t="str">
        <f t="shared" si="9"/>
        <v>High</v>
      </c>
      <c r="K75" s="1">
        <v>3.3</v>
      </c>
      <c r="L75" s="1" t="str">
        <f t="shared" si="10"/>
        <v>Normal</v>
      </c>
      <c r="M75" s="1">
        <v>6.0000000000000001E-3</v>
      </c>
      <c r="N75" s="1" t="str">
        <f t="shared" si="11"/>
        <v>Normal</v>
      </c>
      <c r="O75" s="1" t="s">
        <v>22</v>
      </c>
      <c r="P75" s="1" t="s">
        <v>17</v>
      </c>
      <c r="Q75" s="1" t="s">
        <v>18</v>
      </c>
    </row>
    <row r="76" spans="1:17" x14ac:dyDescent="0.25">
      <c r="A76" s="1">
        <v>52</v>
      </c>
      <c r="B76" s="1" t="s">
        <v>20</v>
      </c>
      <c r="C76" s="1">
        <v>66</v>
      </c>
      <c r="D76" s="1" t="str">
        <f t="shared" si="6"/>
        <v>Normal</v>
      </c>
      <c r="E76" s="1">
        <v>94</v>
      </c>
      <c r="F76" s="1" t="str">
        <f t="shared" si="7"/>
        <v>Normal</v>
      </c>
      <c r="G76" s="1">
        <v>63</v>
      </c>
      <c r="H76" s="1" t="str">
        <f t="shared" si="8"/>
        <v>Normal</v>
      </c>
      <c r="I76" s="1">
        <v>115</v>
      </c>
      <c r="J76" s="1" t="str">
        <f t="shared" si="9"/>
        <v>High</v>
      </c>
      <c r="K76" s="1">
        <v>0.71799999999999997</v>
      </c>
      <c r="L76" s="1" t="str">
        <f t="shared" si="10"/>
        <v>Normal</v>
      </c>
      <c r="M76" s="1">
        <v>0.219</v>
      </c>
      <c r="N76" s="1" t="str">
        <f t="shared" si="11"/>
        <v>Borderline</v>
      </c>
      <c r="O76" s="1" t="s">
        <v>23</v>
      </c>
      <c r="P76" s="1" t="s">
        <v>15</v>
      </c>
      <c r="Q76" s="1" t="s">
        <v>16</v>
      </c>
    </row>
    <row r="77" spans="1:17" x14ac:dyDescent="0.25">
      <c r="A77" s="1">
        <v>57</v>
      </c>
      <c r="B77" s="1" t="s">
        <v>20</v>
      </c>
      <c r="C77" s="1">
        <v>94</v>
      </c>
      <c r="D77" s="1" t="str">
        <f t="shared" si="6"/>
        <v>Normal</v>
      </c>
      <c r="E77" s="1">
        <v>95</v>
      </c>
      <c r="F77" s="1" t="str">
        <f t="shared" si="7"/>
        <v>Normal</v>
      </c>
      <c r="G77" s="1">
        <v>65</v>
      </c>
      <c r="H77" s="1" t="str">
        <f t="shared" si="8"/>
        <v>Normal</v>
      </c>
      <c r="I77" s="1">
        <v>392</v>
      </c>
      <c r="J77" s="1" t="str">
        <f t="shared" si="9"/>
        <v>High</v>
      </c>
      <c r="K77" s="1">
        <v>3.45</v>
      </c>
      <c r="L77" s="1" t="str">
        <f t="shared" si="10"/>
        <v>Normal</v>
      </c>
      <c r="M77" s="1">
        <v>3.0000000000000001E-3</v>
      </c>
      <c r="N77" s="1" t="str">
        <f t="shared" si="11"/>
        <v>Normal</v>
      </c>
      <c r="O77" s="1" t="s">
        <v>22</v>
      </c>
      <c r="P77" s="1" t="s">
        <v>12</v>
      </c>
      <c r="Q77" s="1" t="s">
        <v>13</v>
      </c>
    </row>
    <row r="78" spans="1:17" x14ac:dyDescent="0.25">
      <c r="A78" s="1">
        <v>47</v>
      </c>
      <c r="B78" s="1" t="s">
        <v>21</v>
      </c>
      <c r="C78" s="1">
        <v>64</v>
      </c>
      <c r="D78" s="1" t="str">
        <f t="shared" si="6"/>
        <v>Normal</v>
      </c>
      <c r="E78" s="1">
        <v>101</v>
      </c>
      <c r="F78" s="1" t="str">
        <f t="shared" si="7"/>
        <v>Normal</v>
      </c>
      <c r="G78" s="1">
        <v>68</v>
      </c>
      <c r="H78" s="1" t="str">
        <f t="shared" si="8"/>
        <v>Normal</v>
      </c>
      <c r="I78" s="1">
        <v>147</v>
      </c>
      <c r="J78" s="1" t="str">
        <f t="shared" si="9"/>
        <v>High</v>
      </c>
      <c r="K78" s="1">
        <v>7.65</v>
      </c>
      <c r="L78" s="1" t="str">
        <f t="shared" si="10"/>
        <v>Borderline</v>
      </c>
      <c r="M78" s="1">
        <v>6.0000000000000001E-3</v>
      </c>
      <c r="N78" s="1" t="str">
        <f t="shared" si="11"/>
        <v>Normal</v>
      </c>
      <c r="O78" s="1" t="s">
        <v>23</v>
      </c>
      <c r="P78" s="1" t="s">
        <v>15</v>
      </c>
      <c r="Q78" s="1" t="s">
        <v>16</v>
      </c>
    </row>
    <row r="79" spans="1:17" x14ac:dyDescent="0.25">
      <c r="A79" s="1">
        <v>58</v>
      </c>
      <c r="B79" s="1" t="s">
        <v>20</v>
      </c>
      <c r="C79" s="1">
        <v>70</v>
      </c>
      <c r="D79" s="1" t="str">
        <f t="shared" si="6"/>
        <v>Normal</v>
      </c>
      <c r="E79" s="1">
        <v>117</v>
      </c>
      <c r="F79" s="1" t="str">
        <f t="shared" si="7"/>
        <v>Normal</v>
      </c>
      <c r="G79" s="1">
        <v>61</v>
      </c>
      <c r="H79" s="1" t="str">
        <f t="shared" si="8"/>
        <v>Normal</v>
      </c>
      <c r="I79" s="1">
        <v>87</v>
      </c>
      <c r="J79" s="1" t="str">
        <f t="shared" si="9"/>
        <v>Normal</v>
      </c>
      <c r="K79" s="1">
        <v>4.3</v>
      </c>
      <c r="L79" s="1" t="str">
        <f t="shared" si="10"/>
        <v>Normal</v>
      </c>
      <c r="M79" s="1">
        <v>0.01</v>
      </c>
      <c r="N79" s="1" t="str">
        <f t="shared" si="11"/>
        <v>Normal</v>
      </c>
      <c r="O79" s="1" t="s">
        <v>22</v>
      </c>
      <c r="P79" s="1" t="s">
        <v>17</v>
      </c>
      <c r="Q79" s="1" t="s">
        <v>18</v>
      </c>
    </row>
    <row r="80" spans="1:17" x14ac:dyDescent="0.25">
      <c r="A80" s="1">
        <v>50</v>
      </c>
      <c r="B80" s="1" t="s">
        <v>20</v>
      </c>
      <c r="C80" s="1">
        <v>64</v>
      </c>
      <c r="D80" s="1" t="str">
        <f t="shared" si="6"/>
        <v>Normal</v>
      </c>
      <c r="E80" s="1">
        <v>110</v>
      </c>
      <c r="F80" s="1" t="str">
        <f t="shared" si="7"/>
        <v>Normal</v>
      </c>
      <c r="G80" s="1">
        <v>58</v>
      </c>
      <c r="H80" s="1" t="str">
        <f t="shared" si="8"/>
        <v>Low</v>
      </c>
      <c r="I80" s="1">
        <v>90</v>
      </c>
      <c r="J80" s="1" t="str">
        <f t="shared" si="9"/>
        <v>Normal</v>
      </c>
      <c r="K80" s="1">
        <v>0.99399999999999999</v>
      </c>
      <c r="L80" s="1" t="str">
        <f t="shared" si="10"/>
        <v>Normal</v>
      </c>
      <c r="M80" s="1">
        <v>0.86399999999999999</v>
      </c>
      <c r="N80" s="1" t="str">
        <f t="shared" si="11"/>
        <v>Critical</v>
      </c>
      <c r="O80" s="1" t="s">
        <v>23</v>
      </c>
      <c r="P80" s="1" t="s">
        <v>15</v>
      </c>
      <c r="Q80" s="1" t="s">
        <v>16</v>
      </c>
    </row>
    <row r="81" spans="1:17" x14ac:dyDescent="0.25">
      <c r="A81" s="1">
        <v>65</v>
      </c>
      <c r="B81" s="1" t="s">
        <v>21</v>
      </c>
      <c r="C81" s="1">
        <v>61</v>
      </c>
      <c r="D81" s="1" t="str">
        <f t="shared" si="6"/>
        <v>Normal</v>
      </c>
      <c r="E81" s="1">
        <v>124</v>
      </c>
      <c r="F81" s="1" t="str">
        <f t="shared" si="7"/>
        <v>Normal</v>
      </c>
      <c r="G81" s="1">
        <v>62</v>
      </c>
      <c r="H81" s="1" t="str">
        <f t="shared" si="8"/>
        <v>Normal</v>
      </c>
      <c r="I81" s="1">
        <v>141</v>
      </c>
      <c r="J81" s="1" t="str">
        <f t="shared" si="9"/>
        <v>High</v>
      </c>
      <c r="K81" s="1">
        <v>1.53</v>
      </c>
      <c r="L81" s="1" t="str">
        <f t="shared" si="10"/>
        <v>Normal</v>
      </c>
      <c r="M81" s="1">
        <v>0.105</v>
      </c>
      <c r="N81" s="1" t="str">
        <f t="shared" si="11"/>
        <v>Borderline</v>
      </c>
      <c r="O81" s="1" t="s">
        <v>23</v>
      </c>
      <c r="P81" s="1" t="s">
        <v>15</v>
      </c>
      <c r="Q81" s="1" t="s">
        <v>16</v>
      </c>
    </row>
    <row r="82" spans="1:17" x14ac:dyDescent="0.25">
      <c r="A82" s="1">
        <v>53</v>
      </c>
      <c r="B82" s="1" t="s">
        <v>20</v>
      </c>
      <c r="C82" s="1">
        <v>80</v>
      </c>
      <c r="D82" s="1" t="str">
        <f t="shared" si="6"/>
        <v>Normal</v>
      </c>
      <c r="E82" s="1">
        <v>118</v>
      </c>
      <c r="F82" s="1" t="str">
        <f t="shared" si="7"/>
        <v>Normal</v>
      </c>
      <c r="G82" s="1">
        <v>64</v>
      </c>
      <c r="H82" s="1" t="str">
        <f t="shared" si="8"/>
        <v>Normal</v>
      </c>
      <c r="I82" s="1">
        <v>147</v>
      </c>
      <c r="J82" s="1" t="str">
        <f t="shared" si="9"/>
        <v>High</v>
      </c>
      <c r="K82" s="1">
        <v>31.97</v>
      </c>
      <c r="L82" s="1" t="str">
        <f t="shared" si="10"/>
        <v>Critical</v>
      </c>
      <c r="M82" s="1">
        <v>8.0000000000000002E-3</v>
      </c>
      <c r="N82" s="1" t="str">
        <f t="shared" si="11"/>
        <v>Normal</v>
      </c>
      <c r="O82" s="1" t="s">
        <v>23</v>
      </c>
      <c r="P82" s="1" t="s">
        <v>15</v>
      </c>
      <c r="Q82" s="1" t="s">
        <v>16</v>
      </c>
    </row>
    <row r="83" spans="1:17" x14ac:dyDescent="0.25">
      <c r="A83" s="1">
        <v>80</v>
      </c>
      <c r="B83" s="1" t="s">
        <v>21</v>
      </c>
      <c r="C83" s="1">
        <v>65</v>
      </c>
      <c r="D83" s="1" t="str">
        <f t="shared" si="6"/>
        <v>Normal</v>
      </c>
      <c r="E83" s="1">
        <v>112</v>
      </c>
      <c r="F83" s="1" t="str">
        <f t="shared" si="7"/>
        <v>Normal</v>
      </c>
      <c r="G83" s="1">
        <v>58</v>
      </c>
      <c r="H83" s="1" t="str">
        <f t="shared" si="8"/>
        <v>Low</v>
      </c>
      <c r="I83" s="1">
        <v>222</v>
      </c>
      <c r="J83" s="1" t="str">
        <f t="shared" si="9"/>
        <v>High</v>
      </c>
      <c r="K83" s="1">
        <v>2.91</v>
      </c>
      <c r="L83" s="1" t="str">
        <f t="shared" si="10"/>
        <v>Normal</v>
      </c>
      <c r="M83" s="1">
        <v>4.8000000000000001E-2</v>
      </c>
      <c r="N83" s="1" t="str">
        <f t="shared" si="11"/>
        <v>Borderline</v>
      </c>
      <c r="O83" s="1" t="s">
        <v>23</v>
      </c>
      <c r="P83" s="1" t="s">
        <v>15</v>
      </c>
      <c r="Q83" s="1" t="s">
        <v>16</v>
      </c>
    </row>
    <row r="84" spans="1:17" x14ac:dyDescent="0.25">
      <c r="A84" s="1">
        <v>50</v>
      </c>
      <c r="B84" s="1" t="s">
        <v>20</v>
      </c>
      <c r="C84" s="1">
        <v>93</v>
      </c>
      <c r="D84" s="1" t="str">
        <f t="shared" si="6"/>
        <v>Normal</v>
      </c>
      <c r="E84" s="1">
        <v>119</v>
      </c>
      <c r="F84" s="1" t="str">
        <f t="shared" si="7"/>
        <v>Normal</v>
      </c>
      <c r="G84" s="1">
        <v>63</v>
      </c>
      <c r="H84" s="1" t="str">
        <f t="shared" si="8"/>
        <v>Normal</v>
      </c>
      <c r="I84" s="1">
        <v>174</v>
      </c>
      <c r="J84" s="1" t="str">
        <f t="shared" si="9"/>
        <v>High</v>
      </c>
      <c r="K84" s="1">
        <v>300</v>
      </c>
      <c r="L84" s="1" t="str">
        <f t="shared" si="10"/>
        <v>Critical</v>
      </c>
      <c r="M84" s="1">
        <v>0.88800000000000001</v>
      </c>
      <c r="N84" s="1" t="str">
        <f t="shared" si="11"/>
        <v>Critical</v>
      </c>
      <c r="O84" s="1" t="s">
        <v>23</v>
      </c>
      <c r="P84" s="1" t="s">
        <v>15</v>
      </c>
      <c r="Q84" s="1" t="s">
        <v>16</v>
      </c>
    </row>
    <row r="85" spans="1:17" x14ac:dyDescent="0.25">
      <c r="A85" s="1">
        <v>72</v>
      </c>
      <c r="B85" s="1" t="s">
        <v>21</v>
      </c>
      <c r="C85" s="1">
        <v>63</v>
      </c>
      <c r="D85" s="1" t="str">
        <f t="shared" si="6"/>
        <v>Normal</v>
      </c>
      <c r="E85" s="1">
        <v>110</v>
      </c>
      <c r="F85" s="1" t="str">
        <f t="shared" si="7"/>
        <v>Normal</v>
      </c>
      <c r="G85" s="1">
        <v>59</v>
      </c>
      <c r="H85" s="1" t="str">
        <f t="shared" si="8"/>
        <v>Low</v>
      </c>
      <c r="I85" s="1">
        <v>162</v>
      </c>
      <c r="J85" s="1" t="str">
        <f t="shared" si="9"/>
        <v>High</v>
      </c>
      <c r="K85" s="1">
        <v>3.2</v>
      </c>
      <c r="L85" s="1" t="str">
        <f t="shared" si="10"/>
        <v>Normal</v>
      </c>
      <c r="M85" s="1">
        <v>1.6E-2</v>
      </c>
      <c r="N85" s="1" t="str">
        <f t="shared" si="11"/>
        <v>Normal</v>
      </c>
      <c r="O85" s="1" t="s">
        <v>23</v>
      </c>
      <c r="P85" s="1" t="s">
        <v>15</v>
      </c>
      <c r="Q85" s="1" t="s">
        <v>16</v>
      </c>
    </row>
    <row r="86" spans="1:17" x14ac:dyDescent="0.25">
      <c r="A86" s="1">
        <v>62</v>
      </c>
      <c r="B86" s="1" t="s">
        <v>20</v>
      </c>
      <c r="C86" s="1">
        <v>60</v>
      </c>
      <c r="D86" s="1" t="str">
        <f t="shared" si="6"/>
        <v>Normal</v>
      </c>
      <c r="E86" s="1">
        <v>140</v>
      </c>
      <c r="F86" s="1" t="str">
        <f t="shared" si="7"/>
        <v>High</v>
      </c>
      <c r="G86" s="1">
        <v>80</v>
      </c>
      <c r="H86" s="1" t="str">
        <f t="shared" si="8"/>
        <v>High</v>
      </c>
      <c r="I86" s="1">
        <v>219</v>
      </c>
      <c r="J86" s="1" t="str">
        <f t="shared" si="9"/>
        <v>High</v>
      </c>
      <c r="K86" s="1">
        <v>9.35</v>
      </c>
      <c r="L86" s="1" t="str">
        <f t="shared" si="10"/>
        <v>Borderline</v>
      </c>
      <c r="M86" s="1">
        <v>5.0000000000000001E-3</v>
      </c>
      <c r="N86" s="1" t="str">
        <f t="shared" si="11"/>
        <v>Normal</v>
      </c>
      <c r="O86" s="1" t="s">
        <v>23</v>
      </c>
      <c r="P86" s="1" t="s">
        <v>15</v>
      </c>
      <c r="Q86" s="1" t="s">
        <v>16</v>
      </c>
    </row>
    <row r="87" spans="1:17" x14ac:dyDescent="0.25">
      <c r="A87" s="1">
        <v>58</v>
      </c>
      <c r="B87" s="1" t="s">
        <v>21</v>
      </c>
      <c r="C87" s="1">
        <v>72</v>
      </c>
      <c r="D87" s="1" t="str">
        <f t="shared" si="6"/>
        <v>Normal</v>
      </c>
      <c r="E87" s="1">
        <v>138</v>
      </c>
      <c r="F87" s="1" t="str">
        <f t="shared" si="7"/>
        <v>High</v>
      </c>
      <c r="G87" s="1">
        <v>86</v>
      </c>
      <c r="H87" s="1" t="str">
        <f t="shared" si="8"/>
        <v>High</v>
      </c>
      <c r="I87" s="1">
        <v>189</v>
      </c>
      <c r="J87" s="1" t="str">
        <f t="shared" si="9"/>
        <v>High</v>
      </c>
      <c r="K87" s="1">
        <v>12.02</v>
      </c>
      <c r="L87" s="1" t="str">
        <f t="shared" si="10"/>
        <v>Critical</v>
      </c>
      <c r="M87" s="1">
        <v>1.07</v>
      </c>
      <c r="N87" s="1" t="str">
        <f t="shared" si="11"/>
        <v>Critical</v>
      </c>
      <c r="O87" s="1" t="s">
        <v>23</v>
      </c>
      <c r="P87" s="1" t="s">
        <v>15</v>
      </c>
      <c r="Q87" s="1" t="s">
        <v>16</v>
      </c>
    </row>
    <row r="88" spans="1:17" x14ac:dyDescent="0.25">
      <c r="A88" s="1">
        <v>40</v>
      </c>
      <c r="B88" s="1" t="s">
        <v>20</v>
      </c>
      <c r="C88" s="1">
        <v>76</v>
      </c>
      <c r="D88" s="1" t="str">
        <f t="shared" si="6"/>
        <v>Normal</v>
      </c>
      <c r="E88" s="1">
        <v>157</v>
      </c>
      <c r="F88" s="1" t="str">
        <f t="shared" si="7"/>
        <v>High</v>
      </c>
      <c r="G88" s="1">
        <v>93</v>
      </c>
      <c r="H88" s="1" t="str">
        <f t="shared" si="8"/>
        <v>High</v>
      </c>
      <c r="I88" s="1">
        <v>193</v>
      </c>
      <c r="J88" s="1" t="str">
        <f t="shared" si="9"/>
        <v>High</v>
      </c>
      <c r="K88" s="1">
        <v>4.66</v>
      </c>
      <c r="L88" s="1" t="str">
        <f t="shared" si="10"/>
        <v>Normal</v>
      </c>
      <c r="M88" s="1">
        <v>3.0000000000000001E-3</v>
      </c>
      <c r="N88" s="1" t="str">
        <f t="shared" si="11"/>
        <v>Normal</v>
      </c>
      <c r="O88" s="1" t="s">
        <v>22</v>
      </c>
      <c r="P88" s="1" t="s">
        <v>12</v>
      </c>
      <c r="Q88" s="1" t="s">
        <v>13</v>
      </c>
    </row>
    <row r="89" spans="1:17" x14ac:dyDescent="0.25">
      <c r="A89" s="1">
        <v>45</v>
      </c>
      <c r="B89" s="1" t="s">
        <v>20</v>
      </c>
      <c r="C89" s="1">
        <v>74</v>
      </c>
      <c r="D89" s="1" t="str">
        <f t="shared" si="6"/>
        <v>Normal</v>
      </c>
      <c r="E89" s="1">
        <v>140</v>
      </c>
      <c r="F89" s="1" t="str">
        <f t="shared" si="7"/>
        <v>High</v>
      </c>
      <c r="G89" s="1">
        <v>85</v>
      </c>
      <c r="H89" s="1" t="str">
        <f t="shared" si="8"/>
        <v>High</v>
      </c>
      <c r="I89" s="1">
        <v>85</v>
      </c>
      <c r="J89" s="1" t="str">
        <f t="shared" si="9"/>
        <v>Normal</v>
      </c>
      <c r="K89" s="1">
        <v>4.18</v>
      </c>
      <c r="L89" s="1" t="str">
        <f t="shared" si="10"/>
        <v>Normal</v>
      </c>
      <c r="M89" s="1">
        <v>3.0000000000000001E-3</v>
      </c>
      <c r="N89" s="1" t="str">
        <f t="shared" si="11"/>
        <v>Normal</v>
      </c>
      <c r="O89" s="1" t="s">
        <v>22</v>
      </c>
      <c r="P89" s="1" t="s">
        <v>17</v>
      </c>
      <c r="Q89" s="1" t="s">
        <v>18</v>
      </c>
    </row>
    <row r="90" spans="1:17" x14ac:dyDescent="0.25">
      <c r="A90" s="1">
        <v>80</v>
      </c>
      <c r="B90" s="1" t="s">
        <v>21</v>
      </c>
      <c r="C90" s="1">
        <v>85</v>
      </c>
      <c r="D90" s="1" t="str">
        <f t="shared" si="6"/>
        <v>Normal</v>
      </c>
      <c r="E90" s="1">
        <v>119</v>
      </c>
      <c r="F90" s="1" t="str">
        <f t="shared" si="7"/>
        <v>Normal</v>
      </c>
      <c r="G90" s="1">
        <v>76</v>
      </c>
      <c r="H90" s="1" t="str">
        <f t="shared" si="8"/>
        <v>Normal</v>
      </c>
      <c r="I90" s="1">
        <v>87</v>
      </c>
      <c r="J90" s="1" t="str">
        <f t="shared" si="9"/>
        <v>Normal</v>
      </c>
      <c r="K90" s="1">
        <v>5.81</v>
      </c>
      <c r="L90" s="1" t="str">
        <f t="shared" si="10"/>
        <v>Borderline</v>
      </c>
      <c r="M90" s="1">
        <v>2.1999999999999999E-2</v>
      </c>
      <c r="N90" s="1" t="str">
        <f t="shared" si="11"/>
        <v>Normal</v>
      </c>
      <c r="O90" s="1" t="s">
        <v>23</v>
      </c>
      <c r="P90" s="1" t="s">
        <v>15</v>
      </c>
      <c r="Q90" s="1" t="s">
        <v>16</v>
      </c>
    </row>
    <row r="91" spans="1:17" x14ac:dyDescent="0.25">
      <c r="A91" s="1">
        <v>61</v>
      </c>
      <c r="B91" s="1" t="s">
        <v>20</v>
      </c>
      <c r="C91" s="1">
        <v>60</v>
      </c>
      <c r="D91" s="1" t="str">
        <f t="shared" si="6"/>
        <v>Normal</v>
      </c>
      <c r="E91" s="1">
        <v>202</v>
      </c>
      <c r="F91" s="1" t="str">
        <f t="shared" si="7"/>
        <v>High</v>
      </c>
      <c r="G91" s="1">
        <v>88</v>
      </c>
      <c r="H91" s="1" t="str">
        <f t="shared" si="8"/>
        <v>High</v>
      </c>
      <c r="I91" s="1">
        <v>111</v>
      </c>
      <c r="J91" s="1" t="str">
        <f t="shared" si="9"/>
        <v>High</v>
      </c>
      <c r="K91" s="1">
        <v>0.63300000000000001</v>
      </c>
      <c r="L91" s="1" t="str">
        <f t="shared" si="10"/>
        <v>Normal</v>
      </c>
      <c r="M91" s="1">
        <v>6.05</v>
      </c>
      <c r="N91" s="1" t="str">
        <f t="shared" si="11"/>
        <v>Critical</v>
      </c>
      <c r="O91" s="1" t="s">
        <v>23</v>
      </c>
      <c r="P91" s="1" t="s">
        <v>15</v>
      </c>
      <c r="Q91" s="1" t="s">
        <v>16</v>
      </c>
    </row>
    <row r="92" spans="1:17" x14ac:dyDescent="0.25">
      <c r="A92" s="1">
        <v>65</v>
      </c>
      <c r="B92" s="1" t="s">
        <v>20</v>
      </c>
      <c r="C92" s="1">
        <v>60</v>
      </c>
      <c r="D92" s="1" t="str">
        <f t="shared" si="6"/>
        <v>Normal</v>
      </c>
      <c r="E92" s="1">
        <v>175</v>
      </c>
      <c r="F92" s="1" t="str">
        <f t="shared" si="7"/>
        <v>High</v>
      </c>
      <c r="G92" s="1">
        <v>88</v>
      </c>
      <c r="H92" s="1" t="str">
        <f t="shared" si="8"/>
        <v>High</v>
      </c>
      <c r="I92" s="1">
        <v>181</v>
      </c>
      <c r="J92" s="1" t="str">
        <f t="shared" si="9"/>
        <v>High</v>
      </c>
      <c r="K92" s="1">
        <v>2.69</v>
      </c>
      <c r="L92" s="1" t="str">
        <f t="shared" si="10"/>
        <v>Normal</v>
      </c>
      <c r="M92" s="1">
        <v>6.0000000000000001E-3</v>
      </c>
      <c r="N92" s="1" t="str">
        <f t="shared" si="11"/>
        <v>Normal</v>
      </c>
      <c r="O92" s="1" t="s">
        <v>22</v>
      </c>
      <c r="P92" s="1" t="s">
        <v>12</v>
      </c>
      <c r="Q92" s="1" t="s">
        <v>13</v>
      </c>
    </row>
    <row r="93" spans="1:17" x14ac:dyDescent="0.25">
      <c r="A93" s="1">
        <v>62</v>
      </c>
      <c r="B93" s="1" t="s">
        <v>20</v>
      </c>
      <c r="C93" s="1">
        <v>60</v>
      </c>
      <c r="D93" s="1" t="str">
        <f t="shared" si="6"/>
        <v>Normal</v>
      </c>
      <c r="E93" s="1">
        <v>124</v>
      </c>
      <c r="F93" s="1" t="str">
        <f t="shared" si="7"/>
        <v>Normal</v>
      </c>
      <c r="G93" s="1">
        <v>58</v>
      </c>
      <c r="H93" s="1" t="str">
        <f t="shared" si="8"/>
        <v>Low</v>
      </c>
      <c r="I93" s="1">
        <v>387</v>
      </c>
      <c r="J93" s="1" t="str">
        <f t="shared" si="9"/>
        <v>High</v>
      </c>
      <c r="K93" s="1">
        <v>1.06</v>
      </c>
      <c r="L93" s="1" t="str">
        <f t="shared" si="10"/>
        <v>Normal</v>
      </c>
      <c r="M93" s="1">
        <v>0.01</v>
      </c>
      <c r="N93" s="1" t="str">
        <f t="shared" si="11"/>
        <v>Normal</v>
      </c>
      <c r="O93" s="1" t="s">
        <v>22</v>
      </c>
      <c r="P93" s="1" t="s">
        <v>12</v>
      </c>
      <c r="Q93" s="1" t="s">
        <v>13</v>
      </c>
    </row>
    <row r="94" spans="1:17" x14ac:dyDescent="0.25">
      <c r="A94" s="1">
        <v>60</v>
      </c>
      <c r="B94" s="1" t="s">
        <v>21</v>
      </c>
      <c r="C94" s="1">
        <v>60</v>
      </c>
      <c r="D94" s="1" t="str">
        <f t="shared" si="6"/>
        <v>Normal</v>
      </c>
      <c r="E94" s="1">
        <v>144</v>
      </c>
      <c r="F94" s="1" t="str">
        <f t="shared" si="7"/>
        <v>High</v>
      </c>
      <c r="G94" s="1">
        <v>54</v>
      </c>
      <c r="H94" s="1" t="str">
        <f t="shared" si="8"/>
        <v>Low</v>
      </c>
      <c r="I94" s="1">
        <v>121</v>
      </c>
      <c r="J94" s="1" t="str">
        <f t="shared" si="9"/>
        <v>High</v>
      </c>
      <c r="K94" s="1">
        <v>4.82</v>
      </c>
      <c r="L94" s="1" t="str">
        <f t="shared" si="10"/>
        <v>Normal</v>
      </c>
      <c r="M94" s="1">
        <v>7.0999999999999994E-2</v>
      </c>
      <c r="N94" s="1" t="str">
        <f t="shared" si="11"/>
        <v>Borderline</v>
      </c>
      <c r="O94" s="1" t="s">
        <v>23</v>
      </c>
      <c r="P94" s="1" t="s">
        <v>15</v>
      </c>
      <c r="Q94" s="1" t="s">
        <v>16</v>
      </c>
    </row>
    <row r="95" spans="1:17" x14ac:dyDescent="0.25">
      <c r="A95" s="1">
        <v>60</v>
      </c>
      <c r="B95" s="1" t="s">
        <v>21</v>
      </c>
      <c r="C95" s="1">
        <v>60</v>
      </c>
      <c r="D95" s="1" t="str">
        <f t="shared" si="6"/>
        <v>Normal</v>
      </c>
      <c r="E95" s="1">
        <v>130</v>
      </c>
      <c r="F95" s="1" t="str">
        <f t="shared" si="7"/>
        <v>High</v>
      </c>
      <c r="G95" s="1">
        <v>56</v>
      </c>
      <c r="H95" s="1" t="str">
        <f t="shared" si="8"/>
        <v>Low</v>
      </c>
      <c r="I95" s="1">
        <v>294</v>
      </c>
      <c r="J95" s="1" t="str">
        <f t="shared" si="9"/>
        <v>High</v>
      </c>
      <c r="K95" s="1">
        <v>2.13</v>
      </c>
      <c r="L95" s="1" t="str">
        <f t="shared" si="10"/>
        <v>Normal</v>
      </c>
      <c r="M95" s="1">
        <v>0.10299999999999999</v>
      </c>
      <c r="N95" s="1" t="str">
        <f t="shared" si="11"/>
        <v>Borderline</v>
      </c>
      <c r="O95" s="1" t="s">
        <v>23</v>
      </c>
      <c r="P95" s="1" t="s">
        <v>15</v>
      </c>
      <c r="Q95" s="1" t="s">
        <v>16</v>
      </c>
    </row>
    <row r="96" spans="1:17" x14ac:dyDescent="0.25">
      <c r="A96" s="1">
        <v>75</v>
      </c>
      <c r="B96" s="1" t="s">
        <v>20</v>
      </c>
      <c r="C96" s="1">
        <v>60</v>
      </c>
      <c r="D96" s="1" t="str">
        <f t="shared" si="6"/>
        <v>Normal</v>
      </c>
      <c r="E96" s="1">
        <v>138</v>
      </c>
      <c r="F96" s="1" t="str">
        <f t="shared" si="7"/>
        <v>High</v>
      </c>
      <c r="G96" s="1">
        <v>58</v>
      </c>
      <c r="H96" s="1" t="str">
        <f t="shared" si="8"/>
        <v>Low</v>
      </c>
      <c r="I96" s="1">
        <v>116</v>
      </c>
      <c r="J96" s="1" t="str">
        <f t="shared" si="9"/>
        <v>High</v>
      </c>
      <c r="K96" s="1">
        <v>2.85</v>
      </c>
      <c r="L96" s="1" t="str">
        <f t="shared" si="10"/>
        <v>Normal</v>
      </c>
      <c r="M96" s="1">
        <v>2.3E-2</v>
      </c>
      <c r="N96" s="1" t="str">
        <f t="shared" si="11"/>
        <v>Normal</v>
      </c>
      <c r="O96" s="1" t="s">
        <v>23</v>
      </c>
      <c r="P96" s="1" t="s">
        <v>15</v>
      </c>
      <c r="Q96" s="1" t="s">
        <v>16</v>
      </c>
    </row>
    <row r="97" spans="1:17" x14ac:dyDescent="0.25">
      <c r="A97" s="1">
        <v>66</v>
      </c>
      <c r="B97" s="1" t="s">
        <v>20</v>
      </c>
      <c r="C97" s="1">
        <v>60</v>
      </c>
      <c r="D97" s="1" t="str">
        <f t="shared" si="6"/>
        <v>Normal</v>
      </c>
      <c r="E97" s="1">
        <v>129</v>
      </c>
      <c r="F97" s="1" t="str">
        <f t="shared" si="7"/>
        <v>Normal</v>
      </c>
      <c r="G97" s="1">
        <v>55</v>
      </c>
      <c r="H97" s="1" t="str">
        <f t="shared" si="8"/>
        <v>Low</v>
      </c>
      <c r="I97" s="1">
        <v>88</v>
      </c>
      <c r="J97" s="1" t="str">
        <f t="shared" si="9"/>
        <v>Normal</v>
      </c>
      <c r="K97" s="1">
        <v>1.6</v>
      </c>
      <c r="L97" s="1" t="str">
        <f t="shared" si="10"/>
        <v>Normal</v>
      </c>
      <c r="M97" s="1">
        <v>3.7999999999999999E-2</v>
      </c>
      <c r="N97" s="1" t="str">
        <f t="shared" si="11"/>
        <v>Normal</v>
      </c>
      <c r="O97" s="1" t="s">
        <v>23</v>
      </c>
      <c r="P97" s="1" t="s">
        <v>15</v>
      </c>
      <c r="Q97" s="1" t="s">
        <v>16</v>
      </c>
    </row>
    <row r="98" spans="1:17" x14ac:dyDescent="0.25">
      <c r="A98" s="1">
        <v>40</v>
      </c>
      <c r="B98" s="1" t="s">
        <v>20</v>
      </c>
      <c r="C98" s="1">
        <v>60</v>
      </c>
      <c r="D98" s="1" t="str">
        <f t="shared" si="6"/>
        <v>Normal</v>
      </c>
      <c r="E98" s="1">
        <v>97</v>
      </c>
      <c r="F98" s="1" t="str">
        <f t="shared" si="7"/>
        <v>Normal</v>
      </c>
      <c r="G98" s="1">
        <v>44</v>
      </c>
      <c r="H98" s="1" t="str">
        <f t="shared" si="8"/>
        <v>Low</v>
      </c>
      <c r="I98" s="1">
        <v>167</v>
      </c>
      <c r="J98" s="1" t="str">
        <f t="shared" si="9"/>
        <v>High</v>
      </c>
      <c r="K98" s="1">
        <v>6.91</v>
      </c>
      <c r="L98" s="1" t="str">
        <f t="shared" si="10"/>
        <v>Borderline</v>
      </c>
      <c r="M98" s="1">
        <v>5.0999999999999997E-2</v>
      </c>
      <c r="N98" s="1" t="str">
        <f t="shared" si="11"/>
        <v>Borderline</v>
      </c>
      <c r="O98" s="1" t="s">
        <v>23</v>
      </c>
      <c r="P98" s="1" t="s">
        <v>15</v>
      </c>
      <c r="Q98" s="1" t="s">
        <v>16</v>
      </c>
    </row>
    <row r="99" spans="1:17" x14ac:dyDescent="0.25">
      <c r="A99" s="1">
        <v>19</v>
      </c>
      <c r="B99" s="1" t="s">
        <v>21</v>
      </c>
      <c r="C99" s="1">
        <v>62</v>
      </c>
      <c r="D99" s="1" t="str">
        <f t="shared" si="6"/>
        <v>Normal</v>
      </c>
      <c r="E99" s="1">
        <v>114</v>
      </c>
      <c r="F99" s="1" t="str">
        <f t="shared" si="7"/>
        <v>Normal</v>
      </c>
      <c r="G99" s="1">
        <v>69</v>
      </c>
      <c r="H99" s="1" t="str">
        <f t="shared" si="8"/>
        <v>Normal</v>
      </c>
      <c r="I99" s="1">
        <v>240</v>
      </c>
      <c r="J99" s="1" t="str">
        <f t="shared" si="9"/>
        <v>High</v>
      </c>
      <c r="K99" s="1">
        <v>300</v>
      </c>
      <c r="L99" s="1" t="str">
        <f t="shared" si="10"/>
        <v>Critical</v>
      </c>
      <c r="M99" s="1">
        <v>4.0000000000000001E-3</v>
      </c>
      <c r="N99" s="1" t="str">
        <f t="shared" si="11"/>
        <v>Normal</v>
      </c>
      <c r="O99" s="1" t="s">
        <v>23</v>
      </c>
      <c r="P99" s="1" t="s">
        <v>15</v>
      </c>
      <c r="Q99" s="1" t="s">
        <v>16</v>
      </c>
    </row>
    <row r="100" spans="1:17" x14ac:dyDescent="0.25">
      <c r="A100" s="1">
        <v>58</v>
      </c>
      <c r="B100" s="1" t="s">
        <v>20</v>
      </c>
      <c r="C100" s="1">
        <v>75</v>
      </c>
      <c r="D100" s="1" t="str">
        <f t="shared" si="6"/>
        <v>Normal</v>
      </c>
      <c r="E100" s="1">
        <v>116</v>
      </c>
      <c r="F100" s="1" t="str">
        <f t="shared" si="7"/>
        <v>Normal</v>
      </c>
      <c r="G100" s="1">
        <v>71</v>
      </c>
      <c r="H100" s="1" t="str">
        <f t="shared" si="8"/>
        <v>Normal</v>
      </c>
      <c r="I100" s="1">
        <v>132</v>
      </c>
      <c r="J100" s="1" t="str">
        <f t="shared" si="9"/>
        <v>High</v>
      </c>
      <c r="K100" s="1">
        <v>1.98</v>
      </c>
      <c r="L100" s="1" t="str">
        <f t="shared" si="10"/>
        <v>Normal</v>
      </c>
      <c r="M100" s="1">
        <v>2.8000000000000001E-2</v>
      </c>
      <c r="N100" s="1" t="str">
        <f t="shared" si="11"/>
        <v>Normal</v>
      </c>
      <c r="O100" s="1" t="s">
        <v>23</v>
      </c>
      <c r="P100" s="1" t="s">
        <v>15</v>
      </c>
      <c r="Q100" s="1" t="s">
        <v>16</v>
      </c>
    </row>
    <row r="101" spans="1:17" x14ac:dyDescent="0.25">
      <c r="A101" s="1">
        <v>77</v>
      </c>
      <c r="B101" s="1" t="s">
        <v>20</v>
      </c>
      <c r="C101" s="1">
        <v>73</v>
      </c>
      <c r="D101" s="1" t="str">
        <f t="shared" si="6"/>
        <v>Normal</v>
      </c>
      <c r="E101" s="1">
        <v>115</v>
      </c>
      <c r="F101" s="1" t="str">
        <f t="shared" si="7"/>
        <v>Normal</v>
      </c>
      <c r="G101" s="1">
        <v>72</v>
      </c>
      <c r="H101" s="1" t="str">
        <f t="shared" si="8"/>
        <v>Normal</v>
      </c>
      <c r="I101" s="1">
        <v>134</v>
      </c>
      <c r="J101" s="1" t="str">
        <f t="shared" si="9"/>
        <v>High</v>
      </c>
      <c r="K101" s="1">
        <v>19.5</v>
      </c>
      <c r="L101" s="1" t="str">
        <f t="shared" si="10"/>
        <v>Critical</v>
      </c>
      <c r="M101" s="1">
        <v>8.9999999999999993E-3</v>
      </c>
      <c r="N101" s="1" t="str">
        <f t="shared" si="11"/>
        <v>Normal</v>
      </c>
      <c r="O101" s="1" t="s">
        <v>23</v>
      </c>
      <c r="P101" s="1" t="s">
        <v>15</v>
      </c>
      <c r="Q101" s="1" t="s">
        <v>16</v>
      </c>
    </row>
    <row r="102" spans="1:17" x14ac:dyDescent="0.25">
      <c r="A102" s="1">
        <v>71</v>
      </c>
      <c r="B102" s="1" t="s">
        <v>20</v>
      </c>
      <c r="C102" s="1">
        <v>71</v>
      </c>
      <c r="D102" s="1" t="str">
        <f t="shared" si="6"/>
        <v>Normal</v>
      </c>
      <c r="E102" s="1">
        <v>119</v>
      </c>
      <c r="F102" s="1" t="str">
        <f t="shared" si="7"/>
        <v>Normal</v>
      </c>
      <c r="G102" s="1">
        <v>76</v>
      </c>
      <c r="H102" s="1" t="str">
        <f t="shared" si="8"/>
        <v>Normal</v>
      </c>
      <c r="I102" s="1">
        <v>159</v>
      </c>
      <c r="J102" s="1" t="str">
        <f t="shared" si="9"/>
        <v>High</v>
      </c>
      <c r="K102" s="1">
        <v>0.46800000000000003</v>
      </c>
      <c r="L102" s="1" t="str">
        <f t="shared" si="10"/>
        <v>Normal</v>
      </c>
      <c r="M102" s="1">
        <v>2.9000000000000001E-2</v>
      </c>
      <c r="N102" s="1" t="str">
        <f t="shared" si="11"/>
        <v>Normal</v>
      </c>
      <c r="O102" s="1" t="s">
        <v>23</v>
      </c>
      <c r="P102" s="1" t="s">
        <v>15</v>
      </c>
      <c r="Q102" s="1" t="s">
        <v>16</v>
      </c>
    </row>
    <row r="103" spans="1:17" x14ac:dyDescent="0.25">
      <c r="A103" s="1">
        <v>53</v>
      </c>
      <c r="B103" s="1" t="s">
        <v>20</v>
      </c>
      <c r="C103" s="1">
        <v>73</v>
      </c>
      <c r="D103" s="1" t="str">
        <f t="shared" si="6"/>
        <v>Normal</v>
      </c>
      <c r="E103" s="1">
        <v>135</v>
      </c>
      <c r="F103" s="1" t="str">
        <f t="shared" si="7"/>
        <v>High</v>
      </c>
      <c r="G103" s="1">
        <v>81</v>
      </c>
      <c r="H103" s="1" t="str">
        <f t="shared" si="8"/>
        <v>High</v>
      </c>
      <c r="I103" s="1">
        <v>115</v>
      </c>
      <c r="J103" s="1" t="str">
        <f t="shared" si="9"/>
        <v>High</v>
      </c>
      <c r="K103" s="1">
        <v>165.1</v>
      </c>
      <c r="L103" s="1" t="str">
        <f t="shared" si="10"/>
        <v>Critical</v>
      </c>
      <c r="M103" s="1">
        <v>1.4E-2</v>
      </c>
      <c r="N103" s="1" t="str">
        <f t="shared" si="11"/>
        <v>Normal</v>
      </c>
      <c r="O103" s="1" t="s">
        <v>23</v>
      </c>
      <c r="P103" s="1" t="s">
        <v>15</v>
      </c>
      <c r="Q103" s="1" t="s">
        <v>16</v>
      </c>
    </row>
    <row r="104" spans="1:17" x14ac:dyDescent="0.25">
      <c r="A104" s="1">
        <v>43</v>
      </c>
      <c r="B104" s="1" t="s">
        <v>21</v>
      </c>
      <c r="C104" s="1">
        <v>68</v>
      </c>
      <c r="D104" s="1" t="str">
        <f t="shared" si="6"/>
        <v>Normal</v>
      </c>
      <c r="E104" s="1">
        <v>116</v>
      </c>
      <c r="F104" s="1" t="str">
        <f t="shared" si="7"/>
        <v>Normal</v>
      </c>
      <c r="G104" s="1">
        <v>74</v>
      </c>
      <c r="H104" s="1" t="str">
        <f t="shared" si="8"/>
        <v>Normal</v>
      </c>
      <c r="I104" s="1">
        <v>81</v>
      </c>
      <c r="J104" s="1" t="str">
        <f t="shared" si="9"/>
        <v>Normal</v>
      </c>
      <c r="K104" s="1">
        <v>1.64</v>
      </c>
      <c r="L104" s="1" t="str">
        <f t="shared" si="10"/>
        <v>Normal</v>
      </c>
      <c r="M104" s="1">
        <v>1.4999999999999999E-2</v>
      </c>
      <c r="N104" s="1" t="str">
        <f t="shared" si="11"/>
        <v>Normal</v>
      </c>
      <c r="O104" s="1" t="s">
        <v>23</v>
      </c>
      <c r="P104" s="1" t="s">
        <v>15</v>
      </c>
      <c r="Q104" s="1" t="s">
        <v>16</v>
      </c>
    </row>
    <row r="105" spans="1:17" x14ac:dyDescent="0.25">
      <c r="A105" s="1">
        <v>66</v>
      </c>
      <c r="B105" s="1" t="s">
        <v>21</v>
      </c>
      <c r="C105" s="1">
        <v>70</v>
      </c>
      <c r="D105" s="1" t="str">
        <f t="shared" si="6"/>
        <v>Normal</v>
      </c>
      <c r="E105" s="1">
        <v>113</v>
      </c>
      <c r="F105" s="1" t="str">
        <f t="shared" si="7"/>
        <v>Normal</v>
      </c>
      <c r="G105" s="1">
        <v>62</v>
      </c>
      <c r="H105" s="1" t="str">
        <f t="shared" si="8"/>
        <v>Normal</v>
      </c>
      <c r="I105" s="1">
        <v>266</v>
      </c>
      <c r="J105" s="1" t="str">
        <f t="shared" si="9"/>
        <v>High</v>
      </c>
      <c r="K105" s="1">
        <v>300</v>
      </c>
      <c r="L105" s="1" t="str">
        <f t="shared" si="10"/>
        <v>Critical</v>
      </c>
      <c r="M105" s="1">
        <v>1.2E-2</v>
      </c>
      <c r="N105" s="1" t="str">
        <f t="shared" si="11"/>
        <v>Normal</v>
      </c>
      <c r="O105" s="1" t="s">
        <v>23</v>
      </c>
      <c r="P105" s="1" t="s">
        <v>15</v>
      </c>
      <c r="Q105" s="1" t="s">
        <v>16</v>
      </c>
    </row>
    <row r="106" spans="1:17" x14ac:dyDescent="0.25">
      <c r="A106" s="1">
        <v>67</v>
      </c>
      <c r="B106" s="1" t="s">
        <v>20</v>
      </c>
      <c r="C106" s="1">
        <v>87</v>
      </c>
      <c r="D106" s="1" t="str">
        <f t="shared" si="6"/>
        <v>Normal</v>
      </c>
      <c r="E106" s="1">
        <v>148</v>
      </c>
      <c r="F106" s="1" t="str">
        <f t="shared" si="7"/>
        <v>High</v>
      </c>
      <c r="G106" s="1">
        <v>89</v>
      </c>
      <c r="H106" s="1" t="str">
        <f t="shared" si="8"/>
        <v>High</v>
      </c>
      <c r="I106" s="1">
        <v>142</v>
      </c>
      <c r="J106" s="1" t="str">
        <f t="shared" si="9"/>
        <v>High</v>
      </c>
      <c r="K106" s="1">
        <v>1.87</v>
      </c>
      <c r="L106" s="1" t="str">
        <f t="shared" si="10"/>
        <v>Normal</v>
      </c>
      <c r="M106" s="1">
        <v>0.01</v>
      </c>
      <c r="N106" s="1" t="str">
        <f t="shared" si="11"/>
        <v>Normal</v>
      </c>
      <c r="O106" s="1" t="s">
        <v>22</v>
      </c>
      <c r="P106" s="1" t="s">
        <v>12</v>
      </c>
      <c r="Q106" s="1" t="s">
        <v>13</v>
      </c>
    </row>
    <row r="107" spans="1:17" x14ac:dyDescent="0.25">
      <c r="A107" s="1">
        <v>51</v>
      </c>
      <c r="B107" s="1" t="s">
        <v>21</v>
      </c>
      <c r="C107" s="1">
        <v>85</v>
      </c>
      <c r="D107" s="1" t="str">
        <f t="shared" si="6"/>
        <v>Normal</v>
      </c>
      <c r="E107" s="1">
        <v>140</v>
      </c>
      <c r="F107" s="1" t="str">
        <f t="shared" si="7"/>
        <v>High</v>
      </c>
      <c r="G107" s="1">
        <v>82</v>
      </c>
      <c r="H107" s="1" t="str">
        <f t="shared" si="8"/>
        <v>High</v>
      </c>
      <c r="I107" s="1">
        <v>101</v>
      </c>
      <c r="J107" s="1" t="str">
        <f t="shared" si="9"/>
        <v>High</v>
      </c>
      <c r="K107" s="1">
        <v>1.69</v>
      </c>
      <c r="L107" s="1" t="str">
        <f t="shared" si="10"/>
        <v>Normal</v>
      </c>
      <c r="M107" s="1">
        <v>8.0000000000000002E-3</v>
      </c>
      <c r="N107" s="1" t="str">
        <f t="shared" si="11"/>
        <v>Normal</v>
      </c>
      <c r="O107" s="1" t="s">
        <v>22</v>
      </c>
      <c r="P107" s="1" t="s">
        <v>17</v>
      </c>
      <c r="Q107" s="1" t="s">
        <v>18</v>
      </c>
    </row>
    <row r="108" spans="1:17" x14ac:dyDescent="0.25">
      <c r="A108" s="1">
        <v>50</v>
      </c>
      <c r="B108" s="1" t="s">
        <v>20</v>
      </c>
      <c r="C108" s="1">
        <v>83</v>
      </c>
      <c r="D108" s="1" t="str">
        <f t="shared" si="6"/>
        <v>Normal</v>
      </c>
      <c r="E108" s="1">
        <v>140</v>
      </c>
      <c r="F108" s="1" t="str">
        <f t="shared" si="7"/>
        <v>High</v>
      </c>
      <c r="G108" s="1">
        <v>81</v>
      </c>
      <c r="H108" s="1" t="str">
        <f t="shared" si="8"/>
        <v>High</v>
      </c>
      <c r="I108" s="1">
        <v>244</v>
      </c>
      <c r="J108" s="1" t="str">
        <f t="shared" si="9"/>
        <v>High</v>
      </c>
      <c r="K108" s="1">
        <v>3.27</v>
      </c>
      <c r="L108" s="1" t="str">
        <f t="shared" si="10"/>
        <v>Normal</v>
      </c>
      <c r="M108" s="1">
        <v>2.23</v>
      </c>
      <c r="N108" s="1" t="str">
        <f t="shared" si="11"/>
        <v>Critical</v>
      </c>
      <c r="O108" s="1" t="s">
        <v>23</v>
      </c>
      <c r="P108" s="1" t="s">
        <v>15</v>
      </c>
      <c r="Q108" s="1" t="s">
        <v>16</v>
      </c>
    </row>
    <row r="109" spans="1:17" x14ac:dyDescent="0.25">
      <c r="A109" s="1">
        <v>67</v>
      </c>
      <c r="B109" s="1" t="s">
        <v>20</v>
      </c>
      <c r="C109" s="1">
        <v>82</v>
      </c>
      <c r="D109" s="1" t="str">
        <f t="shared" si="6"/>
        <v>Normal</v>
      </c>
      <c r="E109" s="1">
        <v>164</v>
      </c>
      <c r="F109" s="1" t="str">
        <f t="shared" si="7"/>
        <v>High</v>
      </c>
      <c r="G109" s="1">
        <v>90</v>
      </c>
      <c r="H109" s="1" t="str">
        <f t="shared" si="8"/>
        <v>High</v>
      </c>
      <c r="I109" s="1">
        <v>130</v>
      </c>
      <c r="J109" s="1" t="str">
        <f t="shared" si="9"/>
        <v>High</v>
      </c>
      <c r="K109" s="1">
        <v>3.75</v>
      </c>
      <c r="L109" s="1" t="str">
        <f t="shared" si="10"/>
        <v>Normal</v>
      </c>
      <c r="M109" s="1">
        <v>8.9999999999999993E-3</v>
      </c>
      <c r="N109" s="1" t="str">
        <f t="shared" si="11"/>
        <v>Normal</v>
      </c>
      <c r="O109" s="1" t="s">
        <v>22</v>
      </c>
      <c r="P109" s="1" t="s">
        <v>12</v>
      </c>
      <c r="Q109" s="1" t="s">
        <v>13</v>
      </c>
    </row>
    <row r="110" spans="1:17" x14ac:dyDescent="0.25">
      <c r="A110" s="1">
        <v>59</v>
      </c>
      <c r="B110" s="1" t="s">
        <v>20</v>
      </c>
      <c r="C110" s="1">
        <v>81</v>
      </c>
      <c r="D110" s="1" t="str">
        <f t="shared" si="6"/>
        <v>Normal</v>
      </c>
      <c r="E110" s="1">
        <v>150</v>
      </c>
      <c r="F110" s="1" t="str">
        <f t="shared" si="7"/>
        <v>High</v>
      </c>
      <c r="G110" s="1">
        <v>51</v>
      </c>
      <c r="H110" s="1" t="str">
        <f t="shared" si="8"/>
        <v>Low</v>
      </c>
      <c r="I110" s="1">
        <v>117</v>
      </c>
      <c r="J110" s="1" t="str">
        <f t="shared" si="9"/>
        <v>High</v>
      </c>
      <c r="K110" s="1">
        <v>1.51</v>
      </c>
      <c r="L110" s="1" t="str">
        <f t="shared" si="10"/>
        <v>Normal</v>
      </c>
      <c r="M110" s="1">
        <v>1.55</v>
      </c>
      <c r="N110" s="1" t="str">
        <f t="shared" si="11"/>
        <v>Critical</v>
      </c>
      <c r="O110" s="1" t="s">
        <v>23</v>
      </c>
      <c r="P110" s="1" t="s">
        <v>15</v>
      </c>
      <c r="Q110" s="1" t="s">
        <v>16</v>
      </c>
    </row>
    <row r="111" spans="1:17" x14ac:dyDescent="0.25">
      <c r="A111" s="1">
        <v>20</v>
      </c>
      <c r="B111" s="1" t="s">
        <v>20</v>
      </c>
      <c r="C111" s="1">
        <v>60</v>
      </c>
      <c r="D111" s="1" t="str">
        <f t="shared" si="6"/>
        <v>Normal</v>
      </c>
      <c r="E111" s="1">
        <v>156</v>
      </c>
      <c r="F111" s="1" t="str">
        <f t="shared" si="7"/>
        <v>High</v>
      </c>
      <c r="G111" s="1">
        <v>60</v>
      </c>
      <c r="H111" s="1" t="str">
        <f t="shared" si="8"/>
        <v>Normal</v>
      </c>
      <c r="I111" s="1">
        <v>103</v>
      </c>
      <c r="J111" s="1" t="str">
        <f t="shared" si="9"/>
        <v>High</v>
      </c>
      <c r="K111" s="1">
        <v>5.22</v>
      </c>
      <c r="L111" s="1" t="str">
        <f t="shared" si="10"/>
        <v>Borderline</v>
      </c>
      <c r="M111" s="1">
        <v>1.84</v>
      </c>
      <c r="N111" s="1" t="str">
        <f t="shared" si="11"/>
        <v>Critical</v>
      </c>
      <c r="O111" s="1" t="s">
        <v>23</v>
      </c>
      <c r="P111" s="1" t="s">
        <v>15</v>
      </c>
      <c r="Q111" s="1" t="s">
        <v>16</v>
      </c>
    </row>
    <row r="112" spans="1:17" x14ac:dyDescent="0.25">
      <c r="A112" s="1">
        <v>55</v>
      </c>
      <c r="B112" s="1" t="s">
        <v>20</v>
      </c>
      <c r="C112" s="1">
        <v>67</v>
      </c>
      <c r="D112" s="1" t="str">
        <f t="shared" si="6"/>
        <v>Normal</v>
      </c>
      <c r="E112" s="1">
        <v>192</v>
      </c>
      <c r="F112" s="1" t="str">
        <f t="shared" si="7"/>
        <v>High</v>
      </c>
      <c r="G112" s="1">
        <v>56</v>
      </c>
      <c r="H112" s="1" t="str">
        <f t="shared" si="8"/>
        <v>Low</v>
      </c>
      <c r="I112" s="1">
        <v>120</v>
      </c>
      <c r="J112" s="1" t="str">
        <f t="shared" si="9"/>
        <v>High</v>
      </c>
      <c r="K112" s="1">
        <v>2.16</v>
      </c>
      <c r="L112" s="1" t="str">
        <f t="shared" si="10"/>
        <v>Normal</v>
      </c>
      <c r="M112" s="1">
        <v>1.0999999999999999E-2</v>
      </c>
      <c r="N112" s="1" t="str">
        <f t="shared" si="11"/>
        <v>Normal</v>
      </c>
      <c r="O112" s="1" t="s">
        <v>22</v>
      </c>
      <c r="P112" s="1" t="s">
        <v>12</v>
      </c>
      <c r="Q112" s="1" t="s">
        <v>13</v>
      </c>
    </row>
    <row r="113" spans="1:17" x14ac:dyDescent="0.25">
      <c r="A113" s="1">
        <v>36</v>
      </c>
      <c r="B113" s="1" t="s">
        <v>20</v>
      </c>
      <c r="C113" s="1">
        <v>56</v>
      </c>
      <c r="D113" s="1" t="str">
        <f t="shared" si="6"/>
        <v>Low</v>
      </c>
      <c r="E113" s="1">
        <v>171</v>
      </c>
      <c r="F113" s="1" t="str">
        <f t="shared" si="7"/>
        <v>High</v>
      </c>
      <c r="G113" s="1">
        <v>56</v>
      </c>
      <c r="H113" s="1" t="str">
        <f t="shared" si="8"/>
        <v>Low</v>
      </c>
      <c r="I113" s="1">
        <v>182</v>
      </c>
      <c r="J113" s="1" t="str">
        <f t="shared" si="9"/>
        <v>High</v>
      </c>
      <c r="K113" s="1">
        <v>5.27</v>
      </c>
      <c r="L113" s="1" t="str">
        <f t="shared" si="10"/>
        <v>Borderline</v>
      </c>
      <c r="M113" s="1">
        <v>0.64</v>
      </c>
      <c r="N113" s="1" t="str">
        <f t="shared" si="11"/>
        <v>Critical</v>
      </c>
      <c r="O113" s="1" t="s">
        <v>23</v>
      </c>
      <c r="P113" s="1" t="s">
        <v>15</v>
      </c>
      <c r="Q113" s="1" t="s">
        <v>16</v>
      </c>
    </row>
    <row r="114" spans="1:17" x14ac:dyDescent="0.25">
      <c r="A114" s="1">
        <v>38</v>
      </c>
      <c r="B114" s="1" t="s">
        <v>21</v>
      </c>
      <c r="C114" s="1">
        <v>89</v>
      </c>
      <c r="D114" s="1" t="str">
        <f t="shared" si="6"/>
        <v>Normal</v>
      </c>
      <c r="E114" s="1">
        <v>111</v>
      </c>
      <c r="F114" s="1" t="str">
        <f t="shared" si="7"/>
        <v>Normal</v>
      </c>
      <c r="G114" s="1">
        <v>57</v>
      </c>
      <c r="H114" s="1" t="str">
        <f t="shared" si="8"/>
        <v>Low</v>
      </c>
      <c r="I114" s="1">
        <v>94</v>
      </c>
      <c r="J114" s="1" t="str">
        <f t="shared" si="9"/>
        <v>Normal</v>
      </c>
      <c r="K114" s="1">
        <v>1.96</v>
      </c>
      <c r="L114" s="1" t="str">
        <f t="shared" si="10"/>
        <v>Normal</v>
      </c>
      <c r="M114" s="1">
        <v>3.0000000000000001E-3</v>
      </c>
      <c r="N114" s="1" t="str">
        <f t="shared" si="11"/>
        <v>Normal</v>
      </c>
      <c r="O114" s="1" t="s">
        <v>22</v>
      </c>
      <c r="P114" s="1" t="s">
        <v>17</v>
      </c>
      <c r="Q114" s="1" t="s">
        <v>18</v>
      </c>
    </row>
    <row r="115" spans="1:17" x14ac:dyDescent="0.25">
      <c r="A115" s="1">
        <v>57</v>
      </c>
      <c r="B115" s="1" t="s">
        <v>20</v>
      </c>
      <c r="C115" s="1">
        <v>88</v>
      </c>
      <c r="D115" s="1" t="str">
        <f t="shared" si="6"/>
        <v>Normal</v>
      </c>
      <c r="E115" s="1">
        <v>110</v>
      </c>
      <c r="F115" s="1" t="str">
        <f t="shared" si="7"/>
        <v>Normal</v>
      </c>
      <c r="G115" s="1">
        <v>70</v>
      </c>
      <c r="H115" s="1" t="str">
        <f t="shared" si="8"/>
        <v>Normal</v>
      </c>
      <c r="I115" s="1">
        <v>83</v>
      </c>
      <c r="J115" s="1" t="str">
        <f t="shared" si="9"/>
        <v>Normal</v>
      </c>
      <c r="K115" s="1">
        <v>40.99</v>
      </c>
      <c r="L115" s="1" t="str">
        <f t="shared" si="10"/>
        <v>Critical</v>
      </c>
      <c r="M115" s="1">
        <v>7.67</v>
      </c>
      <c r="N115" s="1" t="str">
        <f t="shared" si="11"/>
        <v>Critical</v>
      </c>
      <c r="O115" s="1" t="s">
        <v>23</v>
      </c>
      <c r="P115" s="1" t="s">
        <v>15</v>
      </c>
      <c r="Q115" s="1" t="s">
        <v>16</v>
      </c>
    </row>
    <row r="116" spans="1:17" x14ac:dyDescent="0.25">
      <c r="A116" s="1">
        <v>45</v>
      </c>
      <c r="B116" s="1" t="s">
        <v>20</v>
      </c>
      <c r="C116" s="1">
        <v>89</v>
      </c>
      <c r="D116" s="1" t="str">
        <f t="shared" si="6"/>
        <v>Normal</v>
      </c>
      <c r="E116" s="1">
        <v>100</v>
      </c>
      <c r="F116" s="1" t="str">
        <f t="shared" si="7"/>
        <v>Normal</v>
      </c>
      <c r="G116" s="1">
        <v>50</v>
      </c>
      <c r="H116" s="1" t="str">
        <f t="shared" si="8"/>
        <v>Low</v>
      </c>
      <c r="I116" s="1">
        <v>147</v>
      </c>
      <c r="J116" s="1" t="str">
        <f t="shared" si="9"/>
        <v>High</v>
      </c>
      <c r="K116" s="1">
        <v>96.08</v>
      </c>
      <c r="L116" s="1" t="str">
        <f t="shared" si="10"/>
        <v>Critical</v>
      </c>
      <c r="M116" s="1">
        <v>8.0000000000000002E-3</v>
      </c>
      <c r="N116" s="1" t="str">
        <f t="shared" si="11"/>
        <v>Normal</v>
      </c>
      <c r="O116" s="1" t="s">
        <v>23</v>
      </c>
      <c r="P116" s="1" t="s">
        <v>15</v>
      </c>
      <c r="Q116" s="1" t="s">
        <v>16</v>
      </c>
    </row>
    <row r="117" spans="1:17" x14ac:dyDescent="0.25">
      <c r="A117" s="1">
        <v>62</v>
      </c>
      <c r="B117" s="1" t="s">
        <v>21</v>
      </c>
      <c r="C117" s="1">
        <v>78</v>
      </c>
      <c r="D117" s="1" t="str">
        <f t="shared" si="6"/>
        <v>Normal</v>
      </c>
      <c r="E117" s="1">
        <v>101</v>
      </c>
      <c r="F117" s="1" t="str">
        <f t="shared" si="7"/>
        <v>Normal</v>
      </c>
      <c r="G117" s="1">
        <v>54</v>
      </c>
      <c r="H117" s="1" t="str">
        <f t="shared" si="8"/>
        <v>Low</v>
      </c>
      <c r="I117" s="1">
        <v>241</v>
      </c>
      <c r="J117" s="1" t="str">
        <f t="shared" si="9"/>
        <v>High</v>
      </c>
      <c r="K117" s="1">
        <v>51.9</v>
      </c>
      <c r="L117" s="1" t="str">
        <f t="shared" si="10"/>
        <v>Critical</v>
      </c>
      <c r="M117" s="1">
        <v>0.01</v>
      </c>
      <c r="N117" s="1" t="str">
        <f t="shared" si="11"/>
        <v>Normal</v>
      </c>
      <c r="O117" s="1" t="s">
        <v>23</v>
      </c>
      <c r="P117" s="1" t="s">
        <v>15</v>
      </c>
      <c r="Q117" s="1" t="s">
        <v>16</v>
      </c>
    </row>
    <row r="118" spans="1:17" x14ac:dyDescent="0.25">
      <c r="A118" s="1">
        <v>43</v>
      </c>
      <c r="B118" s="1" t="s">
        <v>21</v>
      </c>
      <c r="C118" s="1">
        <v>80</v>
      </c>
      <c r="D118" s="1" t="str">
        <f t="shared" si="6"/>
        <v>Normal</v>
      </c>
      <c r="E118" s="1">
        <v>129</v>
      </c>
      <c r="F118" s="1" t="str">
        <f t="shared" si="7"/>
        <v>Normal</v>
      </c>
      <c r="G118" s="1">
        <v>89</v>
      </c>
      <c r="H118" s="1" t="str">
        <f t="shared" si="8"/>
        <v>High</v>
      </c>
      <c r="I118" s="1">
        <v>318</v>
      </c>
      <c r="J118" s="1" t="str">
        <f t="shared" si="9"/>
        <v>High</v>
      </c>
      <c r="K118" s="1">
        <v>74.45</v>
      </c>
      <c r="L118" s="1" t="str">
        <f t="shared" si="10"/>
        <v>Critical</v>
      </c>
      <c r="M118" s="1">
        <v>7.0000000000000001E-3</v>
      </c>
      <c r="N118" s="1" t="str">
        <f t="shared" si="11"/>
        <v>Normal</v>
      </c>
      <c r="O118" s="1" t="s">
        <v>23</v>
      </c>
      <c r="P118" s="1" t="s">
        <v>15</v>
      </c>
      <c r="Q118" s="1" t="s">
        <v>16</v>
      </c>
    </row>
    <row r="119" spans="1:17" x14ac:dyDescent="0.25">
      <c r="A119" s="1">
        <v>66</v>
      </c>
      <c r="B119" s="1" t="s">
        <v>20</v>
      </c>
      <c r="C119" s="1">
        <v>73</v>
      </c>
      <c r="D119" s="1" t="str">
        <f t="shared" si="6"/>
        <v>Normal</v>
      </c>
      <c r="E119" s="1">
        <v>108</v>
      </c>
      <c r="F119" s="1" t="str">
        <f t="shared" si="7"/>
        <v>Normal</v>
      </c>
      <c r="G119" s="1">
        <v>61</v>
      </c>
      <c r="H119" s="1" t="str">
        <f t="shared" si="8"/>
        <v>Normal</v>
      </c>
      <c r="I119" s="1">
        <v>93</v>
      </c>
      <c r="J119" s="1" t="str">
        <f t="shared" si="9"/>
        <v>Normal</v>
      </c>
      <c r="K119" s="1">
        <v>8.84</v>
      </c>
      <c r="L119" s="1" t="str">
        <f t="shared" si="10"/>
        <v>Borderline</v>
      </c>
      <c r="M119" s="1">
        <v>6.0999999999999999E-2</v>
      </c>
      <c r="N119" s="1" t="str">
        <f t="shared" si="11"/>
        <v>Borderline</v>
      </c>
      <c r="O119" s="1" t="s">
        <v>23</v>
      </c>
      <c r="P119" s="1" t="s">
        <v>15</v>
      </c>
      <c r="Q119" s="1" t="s">
        <v>16</v>
      </c>
    </row>
    <row r="120" spans="1:17" x14ac:dyDescent="0.25">
      <c r="A120" s="1">
        <v>60</v>
      </c>
      <c r="B120" s="1" t="s">
        <v>20</v>
      </c>
      <c r="C120" s="1">
        <v>71</v>
      </c>
      <c r="D120" s="1" t="str">
        <f t="shared" si="6"/>
        <v>Normal</v>
      </c>
      <c r="E120" s="1">
        <v>112</v>
      </c>
      <c r="F120" s="1" t="str">
        <f t="shared" si="7"/>
        <v>Normal</v>
      </c>
      <c r="G120" s="1">
        <v>68</v>
      </c>
      <c r="H120" s="1" t="str">
        <f t="shared" si="8"/>
        <v>Normal</v>
      </c>
      <c r="I120" s="1">
        <v>66</v>
      </c>
      <c r="J120" s="1" t="str">
        <f t="shared" si="9"/>
        <v>Low</v>
      </c>
      <c r="K120" s="1">
        <v>6.28</v>
      </c>
      <c r="L120" s="1" t="str">
        <f t="shared" si="10"/>
        <v>Borderline</v>
      </c>
      <c r="M120" s="1">
        <v>9.4E-2</v>
      </c>
      <c r="N120" s="1" t="str">
        <f t="shared" si="11"/>
        <v>Borderline</v>
      </c>
      <c r="O120" s="1" t="s">
        <v>23</v>
      </c>
      <c r="P120" s="1" t="s">
        <v>15</v>
      </c>
      <c r="Q120" s="1" t="s">
        <v>16</v>
      </c>
    </row>
    <row r="121" spans="1:17" x14ac:dyDescent="0.25">
      <c r="A121" s="1">
        <v>67</v>
      </c>
      <c r="B121" s="1" t="s">
        <v>20</v>
      </c>
      <c r="C121" s="1">
        <v>74</v>
      </c>
      <c r="D121" s="1" t="str">
        <f t="shared" si="6"/>
        <v>Normal</v>
      </c>
      <c r="E121" s="1">
        <v>111</v>
      </c>
      <c r="F121" s="1" t="str">
        <f t="shared" si="7"/>
        <v>Normal</v>
      </c>
      <c r="G121" s="1">
        <v>71</v>
      </c>
      <c r="H121" s="1" t="str">
        <f t="shared" si="8"/>
        <v>Normal</v>
      </c>
      <c r="I121" s="1">
        <v>91</v>
      </c>
      <c r="J121" s="1" t="str">
        <f t="shared" si="9"/>
        <v>Normal</v>
      </c>
      <c r="K121" s="1">
        <v>2.2000000000000002</v>
      </c>
      <c r="L121" s="1" t="str">
        <f t="shared" si="10"/>
        <v>Normal</v>
      </c>
      <c r="M121" s="1">
        <v>2.7E-2</v>
      </c>
      <c r="N121" s="1" t="str">
        <f t="shared" si="11"/>
        <v>Normal</v>
      </c>
      <c r="O121" s="1" t="s">
        <v>23</v>
      </c>
      <c r="P121" s="1" t="s">
        <v>15</v>
      </c>
      <c r="Q121" s="1" t="s">
        <v>16</v>
      </c>
    </row>
    <row r="122" spans="1:17" x14ac:dyDescent="0.25">
      <c r="A122" s="1">
        <v>65</v>
      </c>
      <c r="B122" s="1" t="s">
        <v>20</v>
      </c>
      <c r="C122" s="1">
        <v>72</v>
      </c>
      <c r="D122" s="1" t="str">
        <f t="shared" si="6"/>
        <v>Normal</v>
      </c>
      <c r="E122" s="1">
        <v>130</v>
      </c>
      <c r="F122" s="1" t="str">
        <f t="shared" si="7"/>
        <v>High</v>
      </c>
      <c r="G122" s="1">
        <v>73</v>
      </c>
      <c r="H122" s="1" t="str">
        <f t="shared" si="8"/>
        <v>Normal</v>
      </c>
      <c r="I122" s="1">
        <v>156</v>
      </c>
      <c r="J122" s="1" t="str">
        <f t="shared" si="9"/>
        <v>High</v>
      </c>
      <c r="K122" s="1">
        <v>3.2</v>
      </c>
      <c r="L122" s="1" t="str">
        <f t="shared" si="10"/>
        <v>Normal</v>
      </c>
      <c r="M122" s="1">
        <v>7.5999999999999998E-2</v>
      </c>
      <c r="N122" s="1" t="str">
        <f t="shared" si="11"/>
        <v>Borderline</v>
      </c>
      <c r="O122" s="1" t="s">
        <v>23</v>
      </c>
      <c r="P122" s="1" t="s">
        <v>15</v>
      </c>
      <c r="Q122" s="1" t="s">
        <v>16</v>
      </c>
    </row>
    <row r="123" spans="1:17" x14ac:dyDescent="0.25">
      <c r="A123" s="1">
        <v>60</v>
      </c>
      <c r="B123" s="1" t="s">
        <v>21</v>
      </c>
      <c r="C123" s="1">
        <v>78</v>
      </c>
      <c r="D123" s="1" t="str">
        <f t="shared" si="6"/>
        <v>Normal</v>
      </c>
      <c r="E123" s="1">
        <v>134</v>
      </c>
      <c r="F123" s="1" t="str">
        <f t="shared" si="7"/>
        <v>High</v>
      </c>
      <c r="G123" s="1">
        <v>68</v>
      </c>
      <c r="H123" s="1" t="str">
        <f t="shared" si="8"/>
        <v>Normal</v>
      </c>
      <c r="I123" s="1">
        <v>123</v>
      </c>
      <c r="J123" s="1" t="str">
        <f t="shared" si="9"/>
        <v>High</v>
      </c>
      <c r="K123" s="1">
        <v>1.54</v>
      </c>
      <c r="L123" s="1" t="str">
        <f t="shared" si="10"/>
        <v>Normal</v>
      </c>
      <c r="M123" s="1">
        <v>5.3999999999999999E-2</v>
      </c>
      <c r="N123" s="1" t="str">
        <f t="shared" si="11"/>
        <v>Borderline</v>
      </c>
      <c r="O123" s="1" t="s">
        <v>23</v>
      </c>
      <c r="P123" s="1" t="s">
        <v>15</v>
      </c>
      <c r="Q123" s="1" t="s">
        <v>16</v>
      </c>
    </row>
    <row r="124" spans="1:17" x14ac:dyDescent="0.25">
      <c r="A124" s="1">
        <v>49</v>
      </c>
      <c r="B124" s="1" t="s">
        <v>20</v>
      </c>
      <c r="C124" s="1">
        <v>78</v>
      </c>
      <c r="D124" s="1" t="str">
        <f t="shared" si="6"/>
        <v>Normal</v>
      </c>
      <c r="E124" s="1">
        <v>132</v>
      </c>
      <c r="F124" s="1" t="str">
        <f t="shared" si="7"/>
        <v>High</v>
      </c>
      <c r="G124" s="1">
        <v>85</v>
      </c>
      <c r="H124" s="1" t="str">
        <f t="shared" si="8"/>
        <v>High</v>
      </c>
      <c r="I124" s="1">
        <v>103</v>
      </c>
      <c r="J124" s="1" t="str">
        <f t="shared" si="9"/>
        <v>High</v>
      </c>
      <c r="K124" s="1">
        <v>49.8</v>
      </c>
      <c r="L124" s="1" t="str">
        <f t="shared" si="10"/>
        <v>Critical</v>
      </c>
      <c r="M124" s="1">
        <v>0.252</v>
      </c>
      <c r="N124" s="1" t="str">
        <f t="shared" si="11"/>
        <v>Borderline</v>
      </c>
      <c r="O124" s="1" t="s">
        <v>23</v>
      </c>
      <c r="P124" s="1" t="s">
        <v>15</v>
      </c>
      <c r="Q124" s="1" t="s">
        <v>16</v>
      </c>
    </row>
    <row r="125" spans="1:17" x14ac:dyDescent="0.25">
      <c r="A125" s="1">
        <v>60</v>
      </c>
      <c r="B125" s="1" t="s">
        <v>20</v>
      </c>
      <c r="C125" s="1">
        <v>62</v>
      </c>
      <c r="D125" s="1" t="str">
        <f t="shared" si="6"/>
        <v>Normal</v>
      </c>
      <c r="E125" s="1">
        <v>115</v>
      </c>
      <c r="F125" s="1" t="str">
        <f t="shared" si="7"/>
        <v>Normal</v>
      </c>
      <c r="G125" s="1">
        <v>75</v>
      </c>
      <c r="H125" s="1" t="str">
        <f t="shared" si="8"/>
        <v>Normal</v>
      </c>
      <c r="I125" s="1">
        <v>125</v>
      </c>
      <c r="J125" s="1" t="str">
        <f t="shared" si="9"/>
        <v>High</v>
      </c>
      <c r="K125" s="1">
        <v>1.64</v>
      </c>
      <c r="L125" s="1" t="str">
        <f t="shared" si="10"/>
        <v>Normal</v>
      </c>
      <c r="M125" s="1">
        <v>1.79</v>
      </c>
      <c r="N125" s="1" t="str">
        <f t="shared" si="11"/>
        <v>Critical</v>
      </c>
      <c r="O125" s="1" t="s">
        <v>23</v>
      </c>
      <c r="P125" s="1" t="s">
        <v>15</v>
      </c>
      <c r="Q125" s="1" t="s">
        <v>16</v>
      </c>
    </row>
    <row r="126" spans="1:17" x14ac:dyDescent="0.25">
      <c r="A126" s="1">
        <v>80</v>
      </c>
      <c r="B126" s="1" t="s">
        <v>20</v>
      </c>
      <c r="C126" s="1">
        <v>60</v>
      </c>
      <c r="D126" s="1" t="str">
        <f t="shared" si="6"/>
        <v>Normal</v>
      </c>
      <c r="E126" s="1">
        <v>135</v>
      </c>
      <c r="F126" s="1" t="str">
        <f t="shared" si="7"/>
        <v>High</v>
      </c>
      <c r="G126" s="1">
        <v>85</v>
      </c>
      <c r="H126" s="1" t="str">
        <f t="shared" si="8"/>
        <v>High</v>
      </c>
      <c r="I126" s="1">
        <v>166</v>
      </c>
      <c r="J126" s="1" t="str">
        <f t="shared" si="9"/>
        <v>High</v>
      </c>
      <c r="K126" s="1">
        <v>3.46</v>
      </c>
      <c r="L126" s="1" t="str">
        <f t="shared" si="10"/>
        <v>Normal</v>
      </c>
      <c r="M126" s="1">
        <v>1.95</v>
      </c>
      <c r="N126" s="1" t="str">
        <f t="shared" si="11"/>
        <v>Critical</v>
      </c>
      <c r="O126" s="1" t="s">
        <v>23</v>
      </c>
      <c r="P126" s="1" t="s">
        <v>15</v>
      </c>
      <c r="Q126" s="1" t="s">
        <v>16</v>
      </c>
    </row>
    <row r="127" spans="1:17" x14ac:dyDescent="0.25">
      <c r="A127" s="1">
        <v>47</v>
      </c>
      <c r="B127" s="1" t="s">
        <v>20</v>
      </c>
      <c r="C127" s="1">
        <v>125</v>
      </c>
      <c r="D127" s="1" t="str">
        <f t="shared" si="6"/>
        <v>High</v>
      </c>
      <c r="E127" s="1">
        <v>121</v>
      </c>
      <c r="F127" s="1" t="str">
        <f t="shared" si="7"/>
        <v>Normal</v>
      </c>
      <c r="G127" s="1">
        <v>60</v>
      </c>
      <c r="H127" s="1" t="str">
        <f t="shared" si="8"/>
        <v>Normal</v>
      </c>
      <c r="I127" s="1">
        <v>89</v>
      </c>
      <c r="J127" s="1" t="str">
        <f t="shared" si="9"/>
        <v>Normal</v>
      </c>
      <c r="K127" s="1">
        <v>2.27</v>
      </c>
      <c r="L127" s="1" t="str">
        <f t="shared" si="10"/>
        <v>Normal</v>
      </c>
      <c r="M127" s="1">
        <v>0.39200000000000002</v>
      </c>
      <c r="N127" s="1" t="str">
        <f t="shared" si="11"/>
        <v>Borderline</v>
      </c>
      <c r="O127" s="1" t="s">
        <v>23</v>
      </c>
      <c r="P127" s="1" t="s">
        <v>15</v>
      </c>
      <c r="Q127" s="1" t="s">
        <v>16</v>
      </c>
    </row>
    <row r="128" spans="1:17" x14ac:dyDescent="0.25">
      <c r="A128" s="1">
        <v>45</v>
      </c>
      <c r="B128" s="1" t="s">
        <v>20</v>
      </c>
      <c r="C128" s="1">
        <v>65</v>
      </c>
      <c r="D128" s="1" t="str">
        <f t="shared" si="6"/>
        <v>Normal</v>
      </c>
      <c r="E128" s="1">
        <v>137</v>
      </c>
      <c r="F128" s="1" t="str">
        <f t="shared" si="7"/>
        <v>High</v>
      </c>
      <c r="G128" s="1">
        <v>81</v>
      </c>
      <c r="H128" s="1" t="str">
        <f t="shared" si="8"/>
        <v>High</v>
      </c>
      <c r="I128" s="1">
        <v>115</v>
      </c>
      <c r="J128" s="1" t="str">
        <f t="shared" si="9"/>
        <v>High</v>
      </c>
      <c r="K128" s="1">
        <v>2.15</v>
      </c>
      <c r="L128" s="1" t="str">
        <f t="shared" si="10"/>
        <v>Normal</v>
      </c>
      <c r="M128" s="1">
        <v>0.32700000000000001</v>
      </c>
      <c r="N128" s="1" t="str">
        <f t="shared" si="11"/>
        <v>Borderline</v>
      </c>
      <c r="O128" s="1" t="s">
        <v>23</v>
      </c>
      <c r="P128" s="1" t="s">
        <v>15</v>
      </c>
      <c r="Q128" s="1" t="s">
        <v>16</v>
      </c>
    </row>
    <row r="129" spans="1:17" x14ac:dyDescent="0.25">
      <c r="A129" s="1">
        <v>38</v>
      </c>
      <c r="B129" s="1" t="s">
        <v>21</v>
      </c>
      <c r="C129" s="1">
        <v>90</v>
      </c>
      <c r="D129" s="1" t="str">
        <f t="shared" si="6"/>
        <v>Normal</v>
      </c>
      <c r="E129" s="1">
        <v>135</v>
      </c>
      <c r="F129" s="1" t="str">
        <f t="shared" si="7"/>
        <v>High</v>
      </c>
      <c r="G129" s="1">
        <v>75</v>
      </c>
      <c r="H129" s="1" t="str">
        <f t="shared" si="8"/>
        <v>Normal</v>
      </c>
      <c r="I129" s="1">
        <v>108</v>
      </c>
      <c r="J129" s="1" t="str">
        <f t="shared" si="9"/>
        <v>High</v>
      </c>
      <c r="K129" s="1">
        <v>0.45200000000000001</v>
      </c>
      <c r="L129" s="1" t="str">
        <f t="shared" si="10"/>
        <v>Normal</v>
      </c>
      <c r="M129" s="1">
        <v>4.5999999999999999E-2</v>
      </c>
      <c r="N129" s="1" t="str">
        <f t="shared" si="11"/>
        <v>Borderline</v>
      </c>
      <c r="O129" s="1" t="s">
        <v>23</v>
      </c>
      <c r="P129" s="1" t="s">
        <v>15</v>
      </c>
      <c r="Q129" s="1" t="s">
        <v>16</v>
      </c>
    </row>
    <row r="130" spans="1:17" x14ac:dyDescent="0.25">
      <c r="A130" s="1">
        <v>71</v>
      </c>
      <c r="B130" s="1" t="s">
        <v>21</v>
      </c>
      <c r="C130" s="1">
        <v>89</v>
      </c>
      <c r="D130" s="1" t="str">
        <f t="shared" si="6"/>
        <v>Normal</v>
      </c>
      <c r="E130" s="1">
        <v>135</v>
      </c>
      <c r="F130" s="1" t="str">
        <f t="shared" si="7"/>
        <v>High</v>
      </c>
      <c r="G130" s="1">
        <v>64</v>
      </c>
      <c r="H130" s="1" t="str">
        <f t="shared" si="8"/>
        <v>Normal</v>
      </c>
      <c r="I130" s="1">
        <v>322</v>
      </c>
      <c r="J130" s="1" t="str">
        <f t="shared" si="9"/>
        <v>High</v>
      </c>
      <c r="K130" s="1">
        <v>2</v>
      </c>
      <c r="L130" s="1" t="str">
        <f t="shared" si="10"/>
        <v>Normal</v>
      </c>
      <c r="M130" s="1">
        <v>6.0000000000000001E-3</v>
      </c>
      <c r="N130" s="1" t="str">
        <f t="shared" si="11"/>
        <v>Normal</v>
      </c>
      <c r="O130" s="1" t="s">
        <v>22</v>
      </c>
      <c r="P130" s="1" t="s">
        <v>12</v>
      </c>
      <c r="Q130" s="1" t="s">
        <v>13</v>
      </c>
    </row>
    <row r="131" spans="1:17" x14ac:dyDescent="0.25">
      <c r="A131" s="1">
        <v>60</v>
      </c>
      <c r="B131" s="1" t="s">
        <v>20</v>
      </c>
      <c r="C131" s="1">
        <v>86</v>
      </c>
      <c r="D131" s="1" t="str">
        <f t="shared" ref="D131:D194" si="12">_xlfn.IFS(C131&lt;60,"Low",C131&lt;=100,"Normal",C131&gt;100,"High")</f>
        <v>Normal</v>
      </c>
      <c r="E131" s="1">
        <v>135</v>
      </c>
      <c r="F131" s="1" t="str">
        <f t="shared" ref="F131:F194" si="13">_xlfn.IFS(E131&lt;90,"Low",E131&lt;130,"Normal",E131&gt;=130,"High")</f>
        <v>High</v>
      </c>
      <c r="G131" s="1">
        <v>65</v>
      </c>
      <c r="H131" s="1" t="str">
        <f t="shared" ref="H131:H194" si="14">_xlfn.IFS(G131&lt;60,"Low",G131&lt;80,"Normal",G131&gt;=80,"High")</f>
        <v>Normal</v>
      </c>
      <c r="I131" s="1">
        <v>187</v>
      </c>
      <c r="J131" s="1" t="str">
        <f t="shared" ref="J131:J194" si="15">_xlfn.IFS(I131&lt;70,"Low",I131&lt;100,"Normal",I131&gt;=100,"High")</f>
        <v>High</v>
      </c>
      <c r="K131" s="1">
        <v>35.549999999999997</v>
      </c>
      <c r="L131" s="1" t="str">
        <f t="shared" ref="L131:L194" si="16">_xlfn.IFS(K131&lt;5,"Normal",K131&lt;10,"Borderline",K131&gt;=10,"Critical")</f>
        <v>Critical</v>
      </c>
      <c r="M131" s="1">
        <v>6.0000000000000001E-3</v>
      </c>
      <c r="N131" s="1" t="str">
        <f t="shared" ref="N131:N194" si="17">_xlfn.IFS(M131&lt;0.04,"Normal",M131&lt;0.4,"Borderline",M131&gt;=0.4,"Critical")</f>
        <v>Normal</v>
      </c>
      <c r="O131" s="1" t="s">
        <v>23</v>
      </c>
      <c r="P131" s="1" t="s">
        <v>15</v>
      </c>
      <c r="Q131" s="1" t="s">
        <v>16</v>
      </c>
    </row>
    <row r="132" spans="1:17" x14ac:dyDescent="0.25">
      <c r="A132" s="1">
        <v>30</v>
      </c>
      <c r="B132" s="1" t="s">
        <v>20</v>
      </c>
      <c r="C132" s="1">
        <v>85</v>
      </c>
      <c r="D132" s="1" t="str">
        <f t="shared" si="12"/>
        <v>Normal</v>
      </c>
      <c r="E132" s="1">
        <v>135</v>
      </c>
      <c r="F132" s="1" t="str">
        <f t="shared" si="13"/>
        <v>High</v>
      </c>
      <c r="G132" s="1">
        <v>65</v>
      </c>
      <c r="H132" s="1" t="str">
        <f t="shared" si="14"/>
        <v>Normal</v>
      </c>
      <c r="I132" s="1">
        <v>105</v>
      </c>
      <c r="J132" s="1" t="str">
        <f t="shared" si="15"/>
        <v>High</v>
      </c>
      <c r="K132" s="1">
        <v>3.25</v>
      </c>
      <c r="L132" s="1" t="str">
        <f t="shared" si="16"/>
        <v>Normal</v>
      </c>
      <c r="M132" s="1">
        <v>5.0000000000000001E-3</v>
      </c>
      <c r="N132" s="1" t="str">
        <f t="shared" si="17"/>
        <v>Normal</v>
      </c>
      <c r="O132" s="1" t="s">
        <v>22</v>
      </c>
      <c r="P132" s="1" t="s">
        <v>17</v>
      </c>
      <c r="Q132" s="1" t="s">
        <v>18</v>
      </c>
    </row>
    <row r="133" spans="1:17" x14ac:dyDescent="0.25">
      <c r="A133" s="1">
        <v>60</v>
      </c>
      <c r="B133" s="1" t="s">
        <v>20</v>
      </c>
      <c r="C133" s="1">
        <v>81</v>
      </c>
      <c r="D133" s="1" t="str">
        <f t="shared" si="12"/>
        <v>Normal</v>
      </c>
      <c r="E133" s="1">
        <v>113</v>
      </c>
      <c r="F133" s="1" t="str">
        <f t="shared" si="13"/>
        <v>Normal</v>
      </c>
      <c r="G133" s="1">
        <v>61</v>
      </c>
      <c r="H133" s="1" t="str">
        <f t="shared" si="14"/>
        <v>Normal</v>
      </c>
      <c r="I133" s="1">
        <v>122</v>
      </c>
      <c r="J133" s="1" t="str">
        <f t="shared" si="15"/>
        <v>High</v>
      </c>
      <c r="K133" s="1">
        <v>21.61</v>
      </c>
      <c r="L133" s="1" t="str">
        <f t="shared" si="16"/>
        <v>Critical</v>
      </c>
      <c r="M133" s="1">
        <v>1.24</v>
      </c>
      <c r="N133" s="1" t="str">
        <f t="shared" si="17"/>
        <v>Critical</v>
      </c>
      <c r="O133" s="1" t="s">
        <v>23</v>
      </c>
      <c r="P133" s="1" t="s">
        <v>15</v>
      </c>
      <c r="Q133" s="1" t="s">
        <v>16</v>
      </c>
    </row>
    <row r="134" spans="1:17" x14ac:dyDescent="0.25">
      <c r="A134" s="1">
        <v>70</v>
      </c>
      <c r="B134" s="1" t="s">
        <v>21</v>
      </c>
      <c r="C134" s="1">
        <v>94</v>
      </c>
      <c r="D134" s="1" t="str">
        <f t="shared" si="12"/>
        <v>Normal</v>
      </c>
      <c r="E134" s="1">
        <v>144</v>
      </c>
      <c r="F134" s="1" t="str">
        <f t="shared" si="13"/>
        <v>High</v>
      </c>
      <c r="G134" s="1">
        <v>79</v>
      </c>
      <c r="H134" s="1" t="str">
        <f t="shared" si="14"/>
        <v>Normal</v>
      </c>
      <c r="I134" s="1">
        <v>89</v>
      </c>
      <c r="J134" s="1" t="str">
        <f t="shared" si="15"/>
        <v>Normal</v>
      </c>
      <c r="K134" s="1">
        <v>1.83</v>
      </c>
      <c r="L134" s="1" t="str">
        <f t="shared" si="16"/>
        <v>Normal</v>
      </c>
      <c r="M134" s="1">
        <v>7.0000000000000001E-3</v>
      </c>
      <c r="N134" s="1" t="str">
        <f t="shared" si="17"/>
        <v>Normal</v>
      </c>
      <c r="O134" s="1" t="s">
        <v>22</v>
      </c>
      <c r="P134" s="1" t="s">
        <v>12</v>
      </c>
      <c r="Q134" s="1" t="s">
        <v>13</v>
      </c>
    </row>
    <row r="135" spans="1:17" x14ac:dyDescent="0.25">
      <c r="A135" s="1">
        <v>78</v>
      </c>
      <c r="B135" s="1" t="s">
        <v>20</v>
      </c>
      <c r="C135" s="1">
        <v>83</v>
      </c>
      <c r="D135" s="1" t="str">
        <f t="shared" si="12"/>
        <v>Normal</v>
      </c>
      <c r="E135" s="1">
        <v>131</v>
      </c>
      <c r="F135" s="1" t="str">
        <f t="shared" si="13"/>
        <v>High</v>
      </c>
      <c r="G135" s="1">
        <v>82</v>
      </c>
      <c r="H135" s="1" t="str">
        <f t="shared" si="14"/>
        <v>High</v>
      </c>
      <c r="I135" s="1">
        <v>182</v>
      </c>
      <c r="J135" s="1" t="str">
        <f t="shared" si="15"/>
        <v>High</v>
      </c>
      <c r="K135" s="1">
        <v>2.2599999999999998</v>
      </c>
      <c r="L135" s="1" t="str">
        <f t="shared" si="16"/>
        <v>Normal</v>
      </c>
      <c r="M135" s="1">
        <v>1.1499999999999999</v>
      </c>
      <c r="N135" s="1" t="str">
        <f t="shared" si="17"/>
        <v>Critical</v>
      </c>
      <c r="O135" s="1" t="s">
        <v>23</v>
      </c>
      <c r="P135" s="1" t="s">
        <v>15</v>
      </c>
      <c r="Q135" s="1" t="s">
        <v>16</v>
      </c>
    </row>
    <row r="136" spans="1:17" x14ac:dyDescent="0.25">
      <c r="A136" s="1">
        <v>63</v>
      </c>
      <c r="B136" s="1" t="s">
        <v>20</v>
      </c>
      <c r="C136" s="1">
        <v>80</v>
      </c>
      <c r="D136" s="1" t="str">
        <f t="shared" si="12"/>
        <v>Normal</v>
      </c>
      <c r="E136" s="1">
        <v>140</v>
      </c>
      <c r="F136" s="1" t="str">
        <f t="shared" si="13"/>
        <v>High</v>
      </c>
      <c r="G136" s="1">
        <v>83</v>
      </c>
      <c r="H136" s="1" t="str">
        <f t="shared" si="14"/>
        <v>High</v>
      </c>
      <c r="I136" s="1">
        <v>116</v>
      </c>
      <c r="J136" s="1" t="str">
        <f t="shared" si="15"/>
        <v>High</v>
      </c>
      <c r="K136" s="1">
        <v>14.21</v>
      </c>
      <c r="L136" s="1" t="str">
        <f t="shared" si="16"/>
        <v>Critical</v>
      </c>
      <c r="M136" s="1">
        <v>0.17799999999999999</v>
      </c>
      <c r="N136" s="1" t="str">
        <f t="shared" si="17"/>
        <v>Borderline</v>
      </c>
      <c r="O136" s="1" t="s">
        <v>23</v>
      </c>
      <c r="P136" s="1" t="s">
        <v>15</v>
      </c>
      <c r="Q136" s="1" t="s">
        <v>16</v>
      </c>
    </row>
    <row r="137" spans="1:17" x14ac:dyDescent="0.25">
      <c r="A137" s="1">
        <v>57</v>
      </c>
      <c r="B137" s="1" t="s">
        <v>20</v>
      </c>
      <c r="C137" s="1">
        <v>64</v>
      </c>
      <c r="D137" s="1" t="str">
        <f t="shared" si="12"/>
        <v>Normal</v>
      </c>
      <c r="E137" s="1">
        <v>117</v>
      </c>
      <c r="F137" s="1" t="str">
        <f t="shared" si="13"/>
        <v>Normal</v>
      </c>
      <c r="G137" s="1">
        <v>68</v>
      </c>
      <c r="H137" s="1" t="str">
        <f t="shared" si="14"/>
        <v>Normal</v>
      </c>
      <c r="I137" s="1">
        <v>94</v>
      </c>
      <c r="J137" s="1" t="str">
        <f t="shared" si="15"/>
        <v>Normal</v>
      </c>
      <c r="K137" s="1">
        <v>4.16</v>
      </c>
      <c r="L137" s="1" t="str">
        <f t="shared" si="16"/>
        <v>Normal</v>
      </c>
      <c r="M137" s="1">
        <v>1.9E-2</v>
      </c>
      <c r="N137" s="1" t="str">
        <f t="shared" si="17"/>
        <v>Normal</v>
      </c>
      <c r="O137" s="1" t="s">
        <v>23</v>
      </c>
      <c r="P137" s="1" t="s">
        <v>15</v>
      </c>
      <c r="Q137" s="1" t="s">
        <v>16</v>
      </c>
    </row>
    <row r="138" spans="1:17" x14ac:dyDescent="0.25">
      <c r="A138" s="1">
        <v>67</v>
      </c>
      <c r="B138" s="1" t="s">
        <v>20</v>
      </c>
      <c r="C138" s="1">
        <v>58</v>
      </c>
      <c r="D138" s="1" t="str">
        <f t="shared" si="12"/>
        <v>Low</v>
      </c>
      <c r="E138" s="1">
        <v>119</v>
      </c>
      <c r="F138" s="1" t="str">
        <f t="shared" si="13"/>
        <v>Normal</v>
      </c>
      <c r="G138" s="1">
        <v>72</v>
      </c>
      <c r="H138" s="1" t="str">
        <f t="shared" si="14"/>
        <v>Normal</v>
      </c>
      <c r="I138" s="1">
        <v>109</v>
      </c>
      <c r="J138" s="1" t="str">
        <f t="shared" si="15"/>
        <v>High</v>
      </c>
      <c r="K138" s="1">
        <v>1.5</v>
      </c>
      <c r="L138" s="1" t="str">
        <f t="shared" si="16"/>
        <v>Normal</v>
      </c>
      <c r="M138" s="1">
        <v>8.9999999999999993E-3</v>
      </c>
      <c r="N138" s="1" t="str">
        <f t="shared" si="17"/>
        <v>Normal</v>
      </c>
      <c r="O138" s="1" t="s">
        <v>22</v>
      </c>
      <c r="P138" s="1" t="s">
        <v>17</v>
      </c>
      <c r="Q138" s="1" t="s">
        <v>18</v>
      </c>
    </row>
    <row r="139" spans="1:17" x14ac:dyDescent="0.25">
      <c r="A139" s="1">
        <v>67</v>
      </c>
      <c r="B139" s="1" t="s">
        <v>21</v>
      </c>
      <c r="C139" s="1">
        <v>62</v>
      </c>
      <c r="D139" s="1" t="str">
        <f t="shared" si="12"/>
        <v>Normal</v>
      </c>
      <c r="E139" s="1">
        <v>109</v>
      </c>
      <c r="F139" s="1" t="str">
        <f t="shared" si="13"/>
        <v>Normal</v>
      </c>
      <c r="G139" s="1">
        <v>63</v>
      </c>
      <c r="H139" s="1" t="str">
        <f t="shared" si="14"/>
        <v>Normal</v>
      </c>
      <c r="I139" s="1">
        <v>362</v>
      </c>
      <c r="J139" s="1" t="str">
        <f t="shared" si="15"/>
        <v>High</v>
      </c>
      <c r="K139" s="1">
        <v>1.73</v>
      </c>
      <c r="L139" s="1" t="str">
        <f t="shared" si="16"/>
        <v>Normal</v>
      </c>
      <c r="M139" s="1">
        <v>6.0000000000000001E-3</v>
      </c>
      <c r="N139" s="1" t="str">
        <f t="shared" si="17"/>
        <v>Normal</v>
      </c>
      <c r="O139" s="1" t="s">
        <v>22</v>
      </c>
      <c r="P139" s="1" t="s">
        <v>12</v>
      </c>
      <c r="Q139" s="1" t="s">
        <v>13</v>
      </c>
    </row>
    <row r="140" spans="1:17" x14ac:dyDescent="0.25">
      <c r="A140" s="1">
        <v>56</v>
      </c>
      <c r="B140" s="1" t="s">
        <v>20</v>
      </c>
      <c r="C140" s="1">
        <v>79</v>
      </c>
      <c r="D140" s="1" t="str">
        <f t="shared" si="12"/>
        <v>Normal</v>
      </c>
      <c r="E140" s="1">
        <v>85</v>
      </c>
      <c r="F140" s="1" t="str">
        <f t="shared" si="13"/>
        <v>Low</v>
      </c>
      <c r="G140" s="1">
        <v>44</v>
      </c>
      <c r="H140" s="1" t="str">
        <f t="shared" si="14"/>
        <v>Low</v>
      </c>
      <c r="I140" s="1">
        <v>97</v>
      </c>
      <c r="J140" s="1" t="str">
        <f t="shared" si="15"/>
        <v>Normal</v>
      </c>
      <c r="K140" s="1">
        <v>1.28</v>
      </c>
      <c r="L140" s="1" t="str">
        <f t="shared" si="16"/>
        <v>Normal</v>
      </c>
      <c r="M140" s="1">
        <v>6.0000000000000001E-3</v>
      </c>
      <c r="N140" s="1" t="str">
        <f t="shared" si="17"/>
        <v>Normal</v>
      </c>
      <c r="O140" s="1" t="s">
        <v>22</v>
      </c>
      <c r="P140" s="1" t="s">
        <v>17</v>
      </c>
      <c r="Q140" s="1" t="s">
        <v>18</v>
      </c>
    </row>
    <row r="141" spans="1:17" x14ac:dyDescent="0.25">
      <c r="A141" s="1">
        <v>43</v>
      </c>
      <c r="B141" s="1" t="s">
        <v>21</v>
      </c>
      <c r="C141" s="1">
        <v>79</v>
      </c>
      <c r="D141" s="1" t="str">
        <f t="shared" si="12"/>
        <v>Normal</v>
      </c>
      <c r="E141" s="1">
        <v>89</v>
      </c>
      <c r="F141" s="1" t="str">
        <f t="shared" si="13"/>
        <v>Low</v>
      </c>
      <c r="G141" s="1">
        <v>57</v>
      </c>
      <c r="H141" s="1" t="str">
        <f t="shared" si="14"/>
        <v>Low</v>
      </c>
      <c r="I141" s="1">
        <v>98</v>
      </c>
      <c r="J141" s="1" t="str">
        <f t="shared" si="15"/>
        <v>Normal</v>
      </c>
      <c r="K141" s="1">
        <v>2.46</v>
      </c>
      <c r="L141" s="1" t="str">
        <f t="shared" si="16"/>
        <v>Normal</v>
      </c>
      <c r="M141" s="1">
        <v>6.0000000000000001E-3</v>
      </c>
      <c r="N141" s="1" t="str">
        <f t="shared" si="17"/>
        <v>Normal</v>
      </c>
      <c r="O141" s="1" t="s">
        <v>22</v>
      </c>
      <c r="P141" s="1" t="s">
        <v>17</v>
      </c>
      <c r="Q141" s="1" t="s">
        <v>18</v>
      </c>
    </row>
    <row r="142" spans="1:17" x14ac:dyDescent="0.25">
      <c r="A142" s="1">
        <v>45</v>
      </c>
      <c r="B142" s="1" t="s">
        <v>21</v>
      </c>
      <c r="C142" s="1">
        <v>79</v>
      </c>
      <c r="D142" s="1" t="str">
        <f t="shared" si="12"/>
        <v>Normal</v>
      </c>
      <c r="E142" s="1">
        <v>87</v>
      </c>
      <c r="F142" s="1" t="str">
        <f t="shared" si="13"/>
        <v>Low</v>
      </c>
      <c r="G142" s="1">
        <v>47</v>
      </c>
      <c r="H142" s="1" t="str">
        <f t="shared" si="14"/>
        <v>Low</v>
      </c>
      <c r="I142" s="1">
        <v>82</v>
      </c>
      <c r="J142" s="1" t="str">
        <f t="shared" si="15"/>
        <v>Normal</v>
      </c>
      <c r="K142" s="1">
        <v>2.38</v>
      </c>
      <c r="L142" s="1" t="str">
        <f t="shared" si="16"/>
        <v>Normal</v>
      </c>
      <c r="M142" s="1">
        <v>3.0000000000000001E-3</v>
      </c>
      <c r="N142" s="1" t="str">
        <f t="shared" si="17"/>
        <v>Normal</v>
      </c>
      <c r="O142" s="1" t="s">
        <v>22</v>
      </c>
      <c r="P142" s="1" t="s">
        <v>17</v>
      </c>
      <c r="Q142" s="1" t="s">
        <v>18</v>
      </c>
    </row>
    <row r="143" spans="1:17" x14ac:dyDescent="0.25">
      <c r="A143" s="1">
        <v>50</v>
      </c>
      <c r="B143" s="1" t="s">
        <v>20</v>
      </c>
      <c r="C143" s="1">
        <v>80</v>
      </c>
      <c r="D143" s="1" t="str">
        <f t="shared" si="12"/>
        <v>Normal</v>
      </c>
      <c r="E143" s="1">
        <v>98</v>
      </c>
      <c r="F143" s="1" t="str">
        <f t="shared" si="13"/>
        <v>Normal</v>
      </c>
      <c r="G143" s="1">
        <v>52</v>
      </c>
      <c r="H143" s="1" t="str">
        <f t="shared" si="14"/>
        <v>Low</v>
      </c>
      <c r="I143" s="1">
        <v>110</v>
      </c>
      <c r="J143" s="1" t="str">
        <f t="shared" si="15"/>
        <v>High</v>
      </c>
      <c r="K143" s="1">
        <v>4.6100000000000003</v>
      </c>
      <c r="L143" s="1" t="str">
        <f t="shared" si="16"/>
        <v>Normal</v>
      </c>
      <c r="M143" s="1">
        <v>3.0000000000000001E-3</v>
      </c>
      <c r="N143" s="1" t="str">
        <f t="shared" si="17"/>
        <v>Normal</v>
      </c>
      <c r="O143" s="1" t="s">
        <v>22</v>
      </c>
      <c r="P143" s="1" t="s">
        <v>17</v>
      </c>
      <c r="Q143" s="1" t="s">
        <v>18</v>
      </c>
    </row>
    <row r="144" spans="1:17" x14ac:dyDescent="0.25">
      <c r="A144" s="1">
        <v>64</v>
      </c>
      <c r="B144" s="1" t="s">
        <v>20</v>
      </c>
      <c r="C144" s="1">
        <v>79</v>
      </c>
      <c r="D144" s="1" t="str">
        <f t="shared" si="12"/>
        <v>Normal</v>
      </c>
      <c r="E144" s="1">
        <v>99</v>
      </c>
      <c r="F144" s="1" t="str">
        <f t="shared" si="13"/>
        <v>Normal</v>
      </c>
      <c r="G144" s="1">
        <v>55</v>
      </c>
      <c r="H144" s="1" t="str">
        <f t="shared" si="14"/>
        <v>Low</v>
      </c>
      <c r="I144" s="1">
        <v>105</v>
      </c>
      <c r="J144" s="1" t="str">
        <f t="shared" si="15"/>
        <v>High</v>
      </c>
      <c r="K144" s="1">
        <v>1.36</v>
      </c>
      <c r="L144" s="1" t="str">
        <f t="shared" si="16"/>
        <v>Normal</v>
      </c>
      <c r="M144" s="1">
        <v>1.97</v>
      </c>
      <c r="N144" s="1" t="str">
        <f t="shared" si="17"/>
        <v>Critical</v>
      </c>
      <c r="O144" s="1" t="s">
        <v>23</v>
      </c>
      <c r="P144" s="1" t="s">
        <v>15</v>
      </c>
      <c r="Q144" s="1" t="s">
        <v>16</v>
      </c>
    </row>
    <row r="145" spans="1:17" x14ac:dyDescent="0.25">
      <c r="A145" s="1">
        <v>63</v>
      </c>
      <c r="B145" s="1" t="s">
        <v>21</v>
      </c>
      <c r="C145" s="1">
        <v>78</v>
      </c>
      <c r="D145" s="1" t="str">
        <f t="shared" si="12"/>
        <v>Normal</v>
      </c>
      <c r="E145" s="1">
        <v>116</v>
      </c>
      <c r="F145" s="1" t="str">
        <f t="shared" si="13"/>
        <v>Normal</v>
      </c>
      <c r="G145" s="1">
        <v>60</v>
      </c>
      <c r="H145" s="1" t="str">
        <f t="shared" si="14"/>
        <v>Normal</v>
      </c>
      <c r="I145" s="1">
        <v>180</v>
      </c>
      <c r="J145" s="1" t="str">
        <f t="shared" si="15"/>
        <v>High</v>
      </c>
      <c r="K145" s="1">
        <v>2.58</v>
      </c>
      <c r="L145" s="1" t="str">
        <f t="shared" si="16"/>
        <v>Normal</v>
      </c>
      <c r="M145" s="1">
        <v>5.0000000000000001E-3</v>
      </c>
      <c r="N145" s="1" t="str">
        <f t="shared" si="17"/>
        <v>Normal</v>
      </c>
      <c r="O145" s="1" t="s">
        <v>22</v>
      </c>
      <c r="P145" s="1" t="s">
        <v>17</v>
      </c>
      <c r="Q145" s="1" t="s">
        <v>18</v>
      </c>
    </row>
    <row r="146" spans="1:17" x14ac:dyDescent="0.25">
      <c r="A146" s="1">
        <v>60</v>
      </c>
      <c r="B146" s="1" t="s">
        <v>20</v>
      </c>
      <c r="C146" s="1">
        <v>78</v>
      </c>
      <c r="D146" s="1" t="str">
        <f t="shared" si="12"/>
        <v>Normal</v>
      </c>
      <c r="E146" s="1">
        <v>96</v>
      </c>
      <c r="F146" s="1" t="str">
        <f t="shared" si="13"/>
        <v>Normal</v>
      </c>
      <c r="G146" s="1">
        <v>57</v>
      </c>
      <c r="H146" s="1" t="str">
        <f t="shared" si="14"/>
        <v>Low</v>
      </c>
      <c r="I146" s="1">
        <v>116</v>
      </c>
      <c r="J146" s="1" t="str">
        <f t="shared" si="15"/>
        <v>High</v>
      </c>
      <c r="K146" s="1">
        <v>264.39999999999998</v>
      </c>
      <c r="L146" s="1" t="str">
        <f t="shared" si="16"/>
        <v>Critical</v>
      </c>
      <c r="M146" s="1">
        <v>0.68100000000000005</v>
      </c>
      <c r="N146" s="1" t="str">
        <f t="shared" si="17"/>
        <v>Critical</v>
      </c>
      <c r="O146" s="1" t="s">
        <v>23</v>
      </c>
      <c r="P146" s="1" t="s">
        <v>15</v>
      </c>
      <c r="Q146" s="1" t="s">
        <v>16</v>
      </c>
    </row>
    <row r="147" spans="1:17" x14ac:dyDescent="0.25">
      <c r="A147" s="1">
        <v>53</v>
      </c>
      <c r="B147" s="1" t="s">
        <v>21</v>
      </c>
      <c r="C147" s="1">
        <v>77</v>
      </c>
      <c r="D147" s="1" t="str">
        <f t="shared" si="12"/>
        <v>Normal</v>
      </c>
      <c r="E147" s="1">
        <v>105</v>
      </c>
      <c r="F147" s="1" t="str">
        <f t="shared" si="13"/>
        <v>Normal</v>
      </c>
      <c r="G147" s="1">
        <v>58</v>
      </c>
      <c r="H147" s="1" t="str">
        <f t="shared" si="14"/>
        <v>Low</v>
      </c>
      <c r="I147" s="1">
        <v>92</v>
      </c>
      <c r="J147" s="1" t="str">
        <f t="shared" si="15"/>
        <v>Normal</v>
      </c>
      <c r="K147" s="1">
        <v>0.68700000000000006</v>
      </c>
      <c r="L147" s="1" t="str">
        <f t="shared" si="16"/>
        <v>Normal</v>
      </c>
      <c r="M147" s="1">
        <v>8.9999999999999993E-3</v>
      </c>
      <c r="N147" s="1" t="str">
        <f t="shared" si="17"/>
        <v>Normal</v>
      </c>
      <c r="O147" s="1" t="s">
        <v>22</v>
      </c>
      <c r="P147" s="1" t="s">
        <v>17</v>
      </c>
      <c r="Q147" s="1" t="s">
        <v>18</v>
      </c>
    </row>
    <row r="148" spans="1:17" x14ac:dyDescent="0.25">
      <c r="A148" s="1">
        <v>60</v>
      </c>
      <c r="B148" s="1" t="s">
        <v>21</v>
      </c>
      <c r="C148" s="1">
        <v>89</v>
      </c>
      <c r="D148" s="1" t="str">
        <f t="shared" si="12"/>
        <v>Normal</v>
      </c>
      <c r="E148" s="1">
        <v>95</v>
      </c>
      <c r="F148" s="1" t="str">
        <f t="shared" si="13"/>
        <v>Normal</v>
      </c>
      <c r="G148" s="1">
        <v>70</v>
      </c>
      <c r="H148" s="1" t="str">
        <f t="shared" si="14"/>
        <v>Normal</v>
      </c>
      <c r="I148" s="1">
        <v>93</v>
      </c>
      <c r="J148" s="1" t="str">
        <f t="shared" si="15"/>
        <v>Normal</v>
      </c>
      <c r="K148" s="1">
        <v>20.71</v>
      </c>
      <c r="L148" s="1" t="str">
        <f t="shared" si="16"/>
        <v>Critical</v>
      </c>
      <c r="M148" s="1">
        <v>0.106</v>
      </c>
      <c r="N148" s="1" t="str">
        <f t="shared" si="17"/>
        <v>Borderline</v>
      </c>
      <c r="O148" s="1" t="s">
        <v>23</v>
      </c>
      <c r="P148" s="1" t="s">
        <v>15</v>
      </c>
      <c r="Q148" s="1" t="s">
        <v>16</v>
      </c>
    </row>
    <row r="149" spans="1:17" x14ac:dyDescent="0.25">
      <c r="A149" s="1">
        <v>44</v>
      </c>
      <c r="B149" s="1" t="s">
        <v>21</v>
      </c>
      <c r="C149" s="1">
        <v>91</v>
      </c>
      <c r="D149" s="1" t="str">
        <f t="shared" si="12"/>
        <v>Normal</v>
      </c>
      <c r="E149" s="1">
        <v>100</v>
      </c>
      <c r="F149" s="1" t="str">
        <f t="shared" si="13"/>
        <v>Normal</v>
      </c>
      <c r="G149" s="1">
        <v>71</v>
      </c>
      <c r="H149" s="1" t="str">
        <f t="shared" si="14"/>
        <v>Normal</v>
      </c>
      <c r="I149" s="1">
        <v>116</v>
      </c>
      <c r="J149" s="1" t="str">
        <f t="shared" si="15"/>
        <v>High</v>
      </c>
      <c r="K149" s="1">
        <v>7.02</v>
      </c>
      <c r="L149" s="1" t="str">
        <f t="shared" si="16"/>
        <v>Borderline</v>
      </c>
      <c r="M149" s="1">
        <v>1.4E-2</v>
      </c>
      <c r="N149" s="1" t="str">
        <f t="shared" si="17"/>
        <v>Normal</v>
      </c>
      <c r="O149" s="1" t="s">
        <v>22</v>
      </c>
      <c r="P149" s="1" t="s">
        <v>17</v>
      </c>
      <c r="Q149" s="1" t="s">
        <v>18</v>
      </c>
    </row>
    <row r="150" spans="1:17" x14ac:dyDescent="0.25">
      <c r="A150" s="1">
        <v>50</v>
      </c>
      <c r="B150" s="1" t="s">
        <v>20</v>
      </c>
      <c r="C150" s="1">
        <v>83</v>
      </c>
      <c r="D150" s="1" t="str">
        <f t="shared" si="12"/>
        <v>Normal</v>
      </c>
      <c r="E150" s="1">
        <v>95</v>
      </c>
      <c r="F150" s="1" t="str">
        <f t="shared" si="13"/>
        <v>Normal</v>
      </c>
      <c r="G150" s="1">
        <v>70</v>
      </c>
      <c r="H150" s="1" t="str">
        <f t="shared" si="14"/>
        <v>Normal</v>
      </c>
      <c r="I150" s="1">
        <v>94</v>
      </c>
      <c r="J150" s="1" t="str">
        <f t="shared" si="15"/>
        <v>Normal</v>
      </c>
      <c r="K150" s="1">
        <v>2.42</v>
      </c>
      <c r="L150" s="1" t="str">
        <f t="shared" si="16"/>
        <v>Normal</v>
      </c>
      <c r="M150" s="1">
        <v>1.46</v>
      </c>
      <c r="N150" s="1" t="str">
        <f t="shared" si="17"/>
        <v>Critical</v>
      </c>
      <c r="O150" s="1" t="s">
        <v>23</v>
      </c>
      <c r="P150" s="1" t="s">
        <v>15</v>
      </c>
      <c r="Q150" s="1" t="s">
        <v>16</v>
      </c>
    </row>
    <row r="151" spans="1:17" x14ac:dyDescent="0.25">
      <c r="A151" s="1">
        <v>69</v>
      </c>
      <c r="B151" s="1" t="s">
        <v>20</v>
      </c>
      <c r="C151" s="1">
        <v>82</v>
      </c>
      <c r="D151" s="1" t="str">
        <f t="shared" si="12"/>
        <v>Normal</v>
      </c>
      <c r="E151" s="1">
        <v>86</v>
      </c>
      <c r="F151" s="1" t="str">
        <f t="shared" si="13"/>
        <v>Low</v>
      </c>
      <c r="G151" s="1">
        <v>70</v>
      </c>
      <c r="H151" s="1" t="str">
        <f t="shared" si="14"/>
        <v>Normal</v>
      </c>
      <c r="I151" s="1">
        <v>87</v>
      </c>
      <c r="J151" s="1" t="str">
        <f t="shared" si="15"/>
        <v>Normal</v>
      </c>
      <c r="K151" s="1">
        <v>4.37</v>
      </c>
      <c r="L151" s="1" t="str">
        <f t="shared" si="16"/>
        <v>Normal</v>
      </c>
      <c r="M151" s="1">
        <v>1.7000000000000001E-2</v>
      </c>
      <c r="N151" s="1" t="str">
        <f t="shared" si="17"/>
        <v>Normal</v>
      </c>
      <c r="O151" s="1" t="s">
        <v>23</v>
      </c>
      <c r="P151" s="1" t="s">
        <v>15</v>
      </c>
      <c r="Q151" s="1" t="s">
        <v>16</v>
      </c>
    </row>
    <row r="152" spans="1:17" x14ac:dyDescent="0.25">
      <c r="A152" s="1">
        <v>45</v>
      </c>
      <c r="B152" s="1" t="s">
        <v>21</v>
      </c>
      <c r="C152" s="1">
        <v>86</v>
      </c>
      <c r="D152" s="1" t="str">
        <f t="shared" si="12"/>
        <v>Normal</v>
      </c>
      <c r="E152" s="1">
        <v>70</v>
      </c>
      <c r="F152" s="1" t="str">
        <f t="shared" si="13"/>
        <v>Low</v>
      </c>
      <c r="G152" s="1">
        <v>92</v>
      </c>
      <c r="H152" s="1" t="str">
        <f t="shared" si="14"/>
        <v>High</v>
      </c>
      <c r="I152" s="1">
        <v>90</v>
      </c>
      <c r="J152" s="1" t="str">
        <f t="shared" si="15"/>
        <v>Normal</v>
      </c>
      <c r="K152" s="1">
        <v>4.76</v>
      </c>
      <c r="L152" s="1" t="str">
        <f t="shared" si="16"/>
        <v>Normal</v>
      </c>
      <c r="M152" s="1">
        <v>3.0000000000000001E-3</v>
      </c>
      <c r="N152" s="1" t="str">
        <f t="shared" si="17"/>
        <v>Normal</v>
      </c>
      <c r="O152" s="1" t="s">
        <v>22</v>
      </c>
      <c r="P152" s="1" t="s">
        <v>17</v>
      </c>
      <c r="Q152" s="1" t="s">
        <v>18</v>
      </c>
    </row>
    <row r="153" spans="1:17" x14ac:dyDescent="0.25">
      <c r="A153" s="1">
        <v>55</v>
      </c>
      <c r="B153" s="1" t="s">
        <v>20</v>
      </c>
      <c r="C153" s="1">
        <v>92</v>
      </c>
      <c r="D153" s="1" t="str">
        <f t="shared" si="12"/>
        <v>Normal</v>
      </c>
      <c r="E153" s="1">
        <v>71</v>
      </c>
      <c r="F153" s="1" t="str">
        <f t="shared" si="13"/>
        <v>Low</v>
      </c>
      <c r="G153" s="1">
        <v>93</v>
      </c>
      <c r="H153" s="1" t="str">
        <f t="shared" si="14"/>
        <v>High</v>
      </c>
      <c r="I153" s="1">
        <v>127</v>
      </c>
      <c r="J153" s="1" t="str">
        <f t="shared" si="15"/>
        <v>High</v>
      </c>
      <c r="K153" s="1">
        <v>1.8</v>
      </c>
      <c r="L153" s="1" t="str">
        <f t="shared" si="16"/>
        <v>Normal</v>
      </c>
      <c r="M153" s="1">
        <v>8.9999999999999993E-3</v>
      </c>
      <c r="N153" s="1" t="str">
        <f t="shared" si="17"/>
        <v>Normal</v>
      </c>
      <c r="O153" s="1" t="s">
        <v>22</v>
      </c>
      <c r="P153" s="1" t="s">
        <v>17</v>
      </c>
      <c r="Q153" s="1" t="s">
        <v>18</v>
      </c>
    </row>
    <row r="154" spans="1:17" x14ac:dyDescent="0.25">
      <c r="A154" s="1">
        <v>58</v>
      </c>
      <c r="B154" s="1" t="s">
        <v>20</v>
      </c>
      <c r="C154" s="1">
        <v>103</v>
      </c>
      <c r="D154" s="1" t="str">
        <f t="shared" si="12"/>
        <v>High</v>
      </c>
      <c r="E154" s="1">
        <v>78</v>
      </c>
      <c r="F154" s="1" t="str">
        <f t="shared" si="13"/>
        <v>Low</v>
      </c>
      <c r="G154" s="1">
        <v>92</v>
      </c>
      <c r="H154" s="1" t="str">
        <f t="shared" si="14"/>
        <v>High</v>
      </c>
      <c r="I154" s="1">
        <v>109</v>
      </c>
      <c r="J154" s="1" t="str">
        <f t="shared" si="15"/>
        <v>High</v>
      </c>
      <c r="K154" s="1">
        <v>3.84</v>
      </c>
      <c r="L154" s="1" t="str">
        <f t="shared" si="16"/>
        <v>Normal</v>
      </c>
      <c r="M154" s="1">
        <v>8.0000000000000002E-3</v>
      </c>
      <c r="N154" s="1" t="str">
        <f t="shared" si="17"/>
        <v>Normal</v>
      </c>
      <c r="O154" s="1" t="s">
        <v>22</v>
      </c>
      <c r="P154" s="1" t="s">
        <v>17</v>
      </c>
      <c r="Q154" s="1" t="s">
        <v>18</v>
      </c>
    </row>
    <row r="155" spans="1:17" x14ac:dyDescent="0.25">
      <c r="A155" s="1">
        <v>50</v>
      </c>
      <c r="B155" s="1" t="s">
        <v>21</v>
      </c>
      <c r="C155" s="1">
        <v>72</v>
      </c>
      <c r="D155" s="1" t="str">
        <f t="shared" si="12"/>
        <v>Normal</v>
      </c>
      <c r="E155" s="1">
        <v>91</v>
      </c>
      <c r="F155" s="1" t="str">
        <f t="shared" si="13"/>
        <v>Normal</v>
      </c>
      <c r="G155" s="1">
        <v>70</v>
      </c>
      <c r="H155" s="1" t="str">
        <f t="shared" si="14"/>
        <v>Normal</v>
      </c>
      <c r="I155" s="1">
        <v>147</v>
      </c>
      <c r="J155" s="1" t="str">
        <f t="shared" si="15"/>
        <v>High</v>
      </c>
      <c r="K155" s="1">
        <v>2.74</v>
      </c>
      <c r="L155" s="1" t="str">
        <f t="shared" si="16"/>
        <v>Normal</v>
      </c>
      <c r="M155" s="1">
        <v>6.3E-2</v>
      </c>
      <c r="N155" s="1" t="str">
        <f t="shared" si="17"/>
        <v>Borderline</v>
      </c>
      <c r="O155" s="1" t="s">
        <v>23</v>
      </c>
      <c r="P155" s="1" t="s">
        <v>15</v>
      </c>
      <c r="Q155" s="1" t="s">
        <v>16</v>
      </c>
    </row>
    <row r="156" spans="1:17" x14ac:dyDescent="0.25">
      <c r="A156" s="1">
        <v>55</v>
      </c>
      <c r="B156" s="1" t="s">
        <v>20</v>
      </c>
      <c r="C156" s="1">
        <v>78</v>
      </c>
      <c r="D156" s="1" t="str">
        <f t="shared" si="12"/>
        <v>Normal</v>
      </c>
      <c r="E156" s="1">
        <v>136</v>
      </c>
      <c r="F156" s="1" t="str">
        <f t="shared" si="13"/>
        <v>High</v>
      </c>
      <c r="G156" s="1">
        <v>82</v>
      </c>
      <c r="H156" s="1" t="str">
        <f t="shared" si="14"/>
        <v>High</v>
      </c>
      <c r="I156" s="1">
        <v>131</v>
      </c>
      <c r="J156" s="1" t="str">
        <f t="shared" si="15"/>
        <v>High</v>
      </c>
      <c r="K156" s="1">
        <v>1.65</v>
      </c>
      <c r="L156" s="1" t="str">
        <f t="shared" si="16"/>
        <v>Normal</v>
      </c>
      <c r="M156" s="1">
        <v>7.0000000000000001E-3</v>
      </c>
      <c r="N156" s="1" t="str">
        <f t="shared" si="17"/>
        <v>Normal</v>
      </c>
      <c r="O156" s="1" t="s">
        <v>22</v>
      </c>
      <c r="P156" s="1" t="s">
        <v>17</v>
      </c>
      <c r="Q156" s="1" t="s">
        <v>18</v>
      </c>
    </row>
    <row r="157" spans="1:17" x14ac:dyDescent="0.25">
      <c r="A157" s="1">
        <v>70</v>
      </c>
      <c r="B157" s="1" t="s">
        <v>21</v>
      </c>
      <c r="C157" s="1">
        <v>75</v>
      </c>
      <c r="D157" s="1" t="str">
        <f t="shared" si="12"/>
        <v>Normal</v>
      </c>
      <c r="E157" s="1">
        <v>128</v>
      </c>
      <c r="F157" s="1" t="str">
        <f t="shared" si="13"/>
        <v>Normal</v>
      </c>
      <c r="G157" s="1">
        <v>74</v>
      </c>
      <c r="H157" s="1" t="str">
        <f t="shared" si="14"/>
        <v>Normal</v>
      </c>
      <c r="I157" s="1">
        <v>84</v>
      </c>
      <c r="J157" s="1" t="str">
        <f t="shared" si="15"/>
        <v>Normal</v>
      </c>
      <c r="K157" s="1">
        <v>1.27</v>
      </c>
      <c r="L157" s="1" t="str">
        <f t="shared" si="16"/>
        <v>Normal</v>
      </c>
      <c r="M157" s="1">
        <v>5.0000000000000001E-3</v>
      </c>
      <c r="N157" s="1" t="str">
        <f t="shared" si="17"/>
        <v>Normal</v>
      </c>
      <c r="O157" s="1" t="s">
        <v>22</v>
      </c>
      <c r="P157" s="1" t="s">
        <v>17</v>
      </c>
      <c r="Q157" s="1" t="s">
        <v>18</v>
      </c>
    </row>
    <row r="158" spans="1:17" x14ac:dyDescent="0.25">
      <c r="A158" s="1">
        <v>70</v>
      </c>
      <c r="B158" s="1" t="s">
        <v>20</v>
      </c>
      <c r="C158" s="1">
        <v>70</v>
      </c>
      <c r="D158" s="1" t="str">
        <f t="shared" si="12"/>
        <v>Normal</v>
      </c>
      <c r="E158" s="1">
        <v>127</v>
      </c>
      <c r="F158" s="1" t="str">
        <f t="shared" si="13"/>
        <v>Normal</v>
      </c>
      <c r="G158" s="1">
        <v>77</v>
      </c>
      <c r="H158" s="1" t="str">
        <f t="shared" si="14"/>
        <v>Normal</v>
      </c>
      <c r="I158" s="1">
        <v>132</v>
      </c>
      <c r="J158" s="1" t="str">
        <f t="shared" si="15"/>
        <v>High</v>
      </c>
      <c r="K158" s="1">
        <v>1.3</v>
      </c>
      <c r="L158" s="1" t="str">
        <f t="shared" si="16"/>
        <v>Normal</v>
      </c>
      <c r="M158" s="1">
        <v>1.23</v>
      </c>
      <c r="N158" s="1" t="str">
        <f t="shared" si="17"/>
        <v>Critical</v>
      </c>
      <c r="O158" s="1" t="s">
        <v>23</v>
      </c>
      <c r="P158" s="1" t="s">
        <v>15</v>
      </c>
      <c r="Q158" s="1" t="s">
        <v>16</v>
      </c>
    </row>
    <row r="159" spans="1:17" x14ac:dyDescent="0.25">
      <c r="A159" s="1">
        <v>73</v>
      </c>
      <c r="B159" s="1" t="s">
        <v>21</v>
      </c>
      <c r="C159" s="1">
        <v>62</v>
      </c>
      <c r="D159" s="1" t="str">
        <f t="shared" si="12"/>
        <v>Normal</v>
      </c>
      <c r="E159" s="1">
        <v>110</v>
      </c>
      <c r="F159" s="1" t="str">
        <f t="shared" si="13"/>
        <v>Normal</v>
      </c>
      <c r="G159" s="1">
        <v>69</v>
      </c>
      <c r="H159" s="1" t="str">
        <f t="shared" si="14"/>
        <v>Normal</v>
      </c>
      <c r="I159" s="1">
        <v>227</v>
      </c>
      <c r="J159" s="1" t="str">
        <f t="shared" si="15"/>
        <v>High</v>
      </c>
      <c r="K159" s="1">
        <v>1.2</v>
      </c>
      <c r="L159" s="1" t="str">
        <f t="shared" si="16"/>
        <v>Normal</v>
      </c>
      <c r="M159" s="1">
        <v>1.6E-2</v>
      </c>
      <c r="N159" s="1" t="str">
        <f t="shared" si="17"/>
        <v>Normal</v>
      </c>
      <c r="O159" s="1" t="s">
        <v>23</v>
      </c>
      <c r="P159" s="1" t="s">
        <v>15</v>
      </c>
      <c r="Q159" s="1" t="s">
        <v>16</v>
      </c>
    </row>
    <row r="160" spans="1:17" x14ac:dyDescent="0.25">
      <c r="A160" s="1">
        <v>68</v>
      </c>
      <c r="B160" s="1" t="s">
        <v>20</v>
      </c>
      <c r="C160" s="1">
        <v>61</v>
      </c>
      <c r="D160" s="1" t="str">
        <f t="shared" si="12"/>
        <v>Normal</v>
      </c>
      <c r="E160" s="1">
        <v>122</v>
      </c>
      <c r="F160" s="1" t="str">
        <f t="shared" si="13"/>
        <v>Normal</v>
      </c>
      <c r="G160" s="1">
        <v>66</v>
      </c>
      <c r="H160" s="1" t="str">
        <f t="shared" si="14"/>
        <v>Normal</v>
      </c>
      <c r="I160" s="1">
        <v>95</v>
      </c>
      <c r="J160" s="1" t="str">
        <f t="shared" si="15"/>
        <v>Normal</v>
      </c>
      <c r="K160" s="1">
        <v>3.45</v>
      </c>
      <c r="L160" s="1" t="str">
        <f t="shared" si="16"/>
        <v>Normal</v>
      </c>
      <c r="M160" s="1">
        <v>1.2999999999999999E-2</v>
      </c>
      <c r="N160" s="1" t="str">
        <f t="shared" si="17"/>
        <v>Normal</v>
      </c>
      <c r="O160" s="1" t="s">
        <v>22</v>
      </c>
      <c r="P160" s="1" t="s">
        <v>17</v>
      </c>
      <c r="Q160" s="1" t="s">
        <v>18</v>
      </c>
    </row>
    <row r="161" spans="1:17" x14ac:dyDescent="0.25">
      <c r="A161" s="1">
        <v>41</v>
      </c>
      <c r="B161" s="1" t="s">
        <v>20</v>
      </c>
      <c r="C161" s="1">
        <v>60</v>
      </c>
      <c r="D161" s="1" t="str">
        <f t="shared" si="12"/>
        <v>Normal</v>
      </c>
      <c r="E161" s="1">
        <v>131</v>
      </c>
      <c r="F161" s="1" t="str">
        <f t="shared" si="13"/>
        <v>High</v>
      </c>
      <c r="G161" s="1">
        <v>70</v>
      </c>
      <c r="H161" s="1" t="str">
        <f t="shared" si="14"/>
        <v>Normal</v>
      </c>
      <c r="I161" s="1">
        <v>134</v>
      </c>
      <c r="J161" s="1" t="str">
        <f t="shared" si="15"/>
        <v>High</v>
      </c>
      <c r="K161" s="1">
        <v>0.74299999999999999</v>
      </c>
      <c r="L161" s="1" t="str">
        <f t="shared" si="16"/>
        <v>Normal</v>
      </c>
      <c r="M161" s="1">
        <v>2.86</v>
      </c>
      <c r="N161" s="1" t="str">
        <f t="shared" si="17"/>
        <v>Critical</v>
      </c>
      <c r="O161" s="1" t="s">
        <v>23</v>
      </c>
      <c r="P161" s="1" t="s">
        <v>15</v>
      </c>
      <c r="Q161" s="1" t="s">
        <v>16</v>
      </c>
    </row>
    <row r="162" spans="1:17" x14ac:dyDescent="0.25">
      <c r="A162" s="1">
        <v>82</v>
      </c>
      <c r="B162" s="1" t="s">
        <v>20</v>
      </c>
      <c r="C162" s="1">
        <v>62</v>
      </c>
      <c r="D162" s="1" t="str">
        <f t="shared" si="12"/>
        <v>Normal</v>
      </c>
      <c r="E162" s="1">
        <v>126</v>
      </c>
      <c r="F162" s="1" t="str">
        <f t="shared" si="13"/>
        <v>Normal</v>
      </c>
      <c r="G162" s="1">
        <v>65</v>
      </c>
      <c r="H162" s="1" t="str">
        <f t="shared" si="14"/>
        <v>Normal</v>
      </c>
      <c r="I162" s="1">
        <v>137</v>
      </c>
      <c r="J162" s="1" t="str">
        <f t="shared" si="15"/>
        <v>High</v>
      </c>
      <c r="K162" s="1">
        <v>39.53</v>
      </c>
      <c r="L162" s="1" t="str">
        <f t="shared" si="16"/>
        <v>Critical</v>
      </c>
      <c r="M162" s="1">
        <v>6.0000000000000001E-3</v>
      </c>
      <c r="N162" s="1" t="str">
        <f t="shared" si="17"/>
        <v>Normal</v>
      </c>
      <c r="O162" s="1" t="s">
        <v>23</v>
      </c>
      <c r="P162" s="1" t="s">
        <v>15</v>
      </c>
      <c r="Q162" s="1" t="s">
        <v>16</v>
      </c>
    </row>
    <row r="163" spans="1:17" x14ac:dyDescent="0.25">
      <c r="A163" s="1">
        <v>32</v>
      </c>
      <c r="B163" s="1" t="s">
        <v>20</v>
      </c>
      <c r="C163" s="1">
        <v>72</v>
      </c>
      <c r="D163" s="1" t="str">
        <f t="shared" si="12"/>
        <v>Normal</v>
      </c>
      <c r="E163" s="1">
        <v>136</v>
      </c>
      <c r="F163" s="1" t="str">
        <f t="shared" si="13"/>
        <v>High</v>
      </c>
      <c r="G163" s="1">
        <v>80</v>
      </c>
      <c r="H163" s="1" t="str">
        <f t="shared" si="14"/>
        <v>High</v>
      </c>
      <c r="I163" s="1">
        <v>111</v>
      </c>
      <c r="J163" s="1" t="str">
        <f t="shared" si="15"/>
        <v>High</v>
      </c>
      <c r="K163" s="1">
        <v>5.6</v>
      </c>
      <c r="L163" s="1" t="str">
        <f t="shared" si="16"/>
        <v>Borderline</v>
      </c>
      <c r="M163" s="1">
        <v>3.0000000000000001E-3</v>
      </c>
      <c r="N163" s="1" t="str">
        <f t="shared" si="17"/>
        <v>Normal</v>
      </c>
      <c r="O163" s="1" t="s">
        <v>22</v>
      </c>
      <c r="P163" s="1" t="s">
        <v>17</v>
      </c>
      <c r="Q163" s="1" t="s">
        <v>18</v>
      </c>
    </row>
    <row r="164" spans="1:17" x14ac:dyDescent="0.25">
      <c r="A164" s="1">
        <v>57</v>
      </c>
      <c r="B164" s="1" t="s">
        <v>20</v>
      </c>
      <c r="C164" s="1">
        <v>70</v>
      </c>
      <c r="D164" s="1" t="str">
        <f t="shared" si="12"/>
        <v>Normal</v>
      </c>
      <c r="E164" s="1">
        <v>144</v>
      </c>
      <c r="F164" s="1" t="str">
        <f t="shared" si="13"/>
        <v>High</v>
      </c>
      <c r="G164" s="1">
        <v>75</v>
      </c>
      <c r="H164" s="1" t="str">
        <f t="shared" si="14"/>
        <v>Normal</v>
      </c>
      <c r="I164" s="1">
        <v>111</v>
      </c>
      <c r="J164" s="1" t="str">
        <f t="shared" si="15"/>
        <v>High</v>
      </c>
      <c r="K164" s="1">
        <v>3.58</v>
      </c>
      <c r="L164" s="1" t="str">
        <f t="shared" si="16"/>
        <v>Normal</v>
      </c>
      <c r="M164" s="1">
        <v>0.16400000000000001</v>
      </c>
      <c r="N164" s="1" t="str">
        <f t="shared" si="17"/>
        <v>Borderline</v>
      </c>
      <c r="O164" s="1" t="s">
        <v>23</v>
      </c>
      <c r="P164" s="1" t="s">
        <v>15</v>
      </c>
      <c r="Q164" s="1" t="s">
        <v>16</v>
      </c>
    </row>
    <row r="165" spans="1:17" x14ac:dyDescent="0.25">
      <c r="A165" s="1">
        <v>50</v>
      </c>
      <c r="B165" s="1" t="s">
        <v>20</v>
      </c>
      <c r="C165" s="1">
        <v>60</v>
      </c>
      <c r="D165" s="1" t="str">
        <f t="shared" si="12"/>
        <v>Normal</v>
      </c>
      <c r="E165" s="1">
        <v>135</v>
      </c>
      <c r="F165" s="1" t="str">
        <f t="shared" si="13"/>
        <v>High</v>
      </c>
      <c r="G165" s="1">
        <v>89</v>
      </c>
      <c r="H165" s="1" t="str">
        <f t="shared" si="14"/>
        <v>High</v>
      </c>
      <c r="I165" s="1">
        <v>81</v>
      </c>
      <c r="J165" s="1" t="str">
        <f t="shared" si="15"/>
        <v>Normal</v>
      </c>
      <c r="K165" s="1">
        <v>4.5599999999999996</v>
      </c>
      <c r="L165" s="1" t="str">
        <f t="shared" si="16"/>
        <v>Normal</v>
      </c>
      <c r="M165" s="1">
        <v>1.86</v>
      </c>
      <c r="N165" s="1" t="str">
        <f t="shared" si="17"/>
        <v>Critical</v>
      </c>
      <c r="O165" s="1" t="s">
        <v>23</v>
      </c>
      <c r="P165" s="1" t="s">
        <v>15</v>
      </c>
      <c r="Q165" s="1" t="s">
        <v>16</v>
      </c>
    </row>
    <row r="166" spans="1:17" x14ac:dyDescent="0.25">
      <c r="A166" s="1">
        <v>60</v>
      </c>
      <c r="B166" s="1" t="s">
        <v>20</v>
      </c>
      <c r="C166" s="1">
        <v>65</v>
      </c>
      <c r="D166" s="1" t="str">
        <f t="shared" si="12"/>
        <v>Normal</v>
      </c>
      <c r="E166" s="1">
        <v>140</v>
      </c>
      <c r="F166" s="1" t="str">
        <f t="shared" si="13"/>
        <v>High</v>
      </c>
      <c r="G166" s="1">
        <v>89</v>
      </c>
      <c r="H166" s="1" t="str">
        <f t="shared" si="14"/>
        <v>High</v>
      </c>
      <c r="I166" s="1">
        <v>242</v>
      </c>
      <c r="J166" s="1" t="str">
        <f t="shared" si="15"/>
        <v>High</v>
      </c>
      <c r="K166" s="1">
        <v>3.26</v>
      </c>
      <c r="L166" s="1" t="str">
        <f t="shared" si="16"/>
        <v>Normal</v>
      </c>
      <c r="M166" s="1">
        <v>1.0999999999999999E-2</v>
      </c>
      <c r="N166" s="1" t="str">
        <f t="shared" si="17"/>
        <v>Normal</v>
      </c>
      <c r="O166" s="1" t="s">
        <v>22</v>
      </c>
      <c r="P166" s="1" t="s">
        <v>12</v>
      </c>
      <c r="Q166" s="1" t="s">
        <v>13</v>
      </c>
    </row>
    <row r="167" spans="1:17" x14ac:dyDescent="0.25">
      <c r="A167" s="1">
        <v>67</v>
      </c>
      <c r="B167" s="1" t="s">
        <v>20</v>
      </c>
      <c r="C167" s="1">
        <v>61</v>
      </c>
      <c r="D167" s="1" t="str">
        <f t="shared" si="12"/>
        <v>Normal</v>
      </c>
      <c r="E167" s="1">
        <v>134</v>
      </c>
      <c r="F167" s="1" t="str">
        <f t="shared" si="13"/>
        <v>High</v>
      </c>
      <c r="G167" s="1">
        <v>89</v>
      </c>
      <c r="H167" s="1" t="str">
        <f t="shared" si="14"/>
        <v>High</v>
      </c>
      <c r="I167" s="1">
        <v>106</v>
      </c>
      <c r="J167" s="1" t="str">
        <f t="shared" si="15"/>
        <v>High</v>
      </c>
      <c r="K167" s="1">
        <v>2.37</v>
      </c>
      <c r="L167" s="1" t="str">
        <f t="shared" si="16"/>
        <v>Normal</v>
      </c>
      <c r="M167" s="1">
        <v>3.2000000000000001E-2</v>
      </c>
      <c r="N167" s="1" t="str">
        <f t="shared" si="17"/>
        <v>Normal</v>
      </c>
      <c r="O167" s="1" t="s">
        <v>23</v>
      </c>
      <c r="P167" s="1" t="s">
        <v>15</v>
      </c>
      <c r="Q167" s="1" t="s">
        <v>16</v>
      </c>
    </row>
    <row r="168" spans="1:17" x14ac:dyDescent="0.25">
      <c r="A168" s="1">
        <v>50</v>
      </c>
      <c r="B168" s="1" t="s">
        <v>20</v>
      </c>
      <c r="C168" s="1">
        <v>66</v>
      </c>
      <c r="D168" s="1" t="str">
        <f t="shared" si="12"/>
        <v>Normal</v>
      </c>
      <c r="E168" s="1">
        <v>136</v>
      </c>
      <c r="F168" s="1" t="str">
        <f t="shared" si="13"/>
        <v>High</v>
      </c>
      <c r="G168" s="1">
        <v>78</v>
      </c>
      <c r="H168" s="1" t="str">
        <f t="shared" si="14"/>
        <v>Normal</v>
      </c>
      <c r="I168" s="1">
        <v>130</v>
      </c>
      <c r="J168" s="1" t="str">
        <f t="shared" si="15"/>
        <v>High</v>
      </c>
      <c r="K168" s="1">
        <v>2.11</v>
      </c>
      <c r="L168" s="1" t="str">
        <f t="shared" si="16"/>
        <v>Normal</v>
      </c>
      <c r="M168" s="1">
        <v>2.4E-2</v>
      </c>
      <c r="N168" s="1" t="str">
        <f t="shared" si="17"/>
        <v>Normal</v>
      </c>
      <c r="O168" s="1" t="s">
        <v>23</v>
      </c>
      <c r="P168" s="1" t="s">
        <v>15</v>
      </c>
      <c r="Q168" s="1" t="s">
        <v>16</v>
      </c>
    </row>
    <row r="169" spans="1:17" x14ac:dyDescent="0.25">
      <c r="A169" s="1">
        <v>60</v>
      </c>
      <c r="B169" s="1" t="s">
        <v>21</v>
      </c>
      <c r="C169" s="1">
        <v>100</v>
      </c>
      <c r="D169" s="1" t="str">
        <f t="shared" si="12"/>
        <v>Normal</v>
      </c>
      <c r="E169" s="1">
        <v>170</v>
      </c>
      <c r="F169" s="1" t="str">
        <f t="shared" si="13"/>
        <v>High</v>
      </c>
      <c r="G169" s="1">
        <v>103</v>
      </c>
      <c r="H169" s="1" t="str">
        <f t="shared" si="14"/>
        <v>High</v>
      </c>
      <c r="I169" s="1">
        <v>197</v>
      </c>
      <c r="J169" s="1" t="str">
        <f t="shared" si="15"/>
        <v>High</v>
      </c>
      <c r="K169" s="1">
        <v>3.36</v>
      </c>
      <c r="L169" s="1" t="str">
        <f t="shared" si="16"/>
        <v>Normal</v>
      </c>
      <c r="M169" s="1">
        <v>1.2E-2</v>
      </c>
      <c r="N169" s="1" t="str">
        <f t="shared" si="17"/>
        <v>Normal</v>
      </c>
      <c r="O169" s="1" t="s">
        <v>22</v>
      </c>
      <c r="P169" s="1" t="s">
        <v>12</v>
      </c>
      <c r="Q169" s="1" t="s">
        <v>13</v>
      </c>
    </row>
    <row r="170" spans="1:17" x14ac:dyDescent="0.25">
      <c r="A170" s="1">
        <v>46</v>
      </c>
      <c r="B170" s="1" t="s">
        <v>21</v>
      </c>
      <c r="C170" s="1">
        <v>76</v>
      </c>
      <c r="D170" s="1" t="str">
        <f t="shared" si="12"/>
        <v>Normal</v>
      </c>
      <c r="E170" s="1">
        <v>169</v>
      </c>
      <c r="F170" s="1" t="str">
        <f t="shared" si="13"/>
        <v>High</v>
      </c>
      <c r="G170" s="1">
        <v>95</v>
      </c>
      <c r="H170" s="1" t="str">
        <f t="shared" si="14"/>
        <v>High</v>
      </c>
      <c r="I170" s="1">
        <v>152</v>
      </c>
      <c r="J170" s="1" t="str">
        <f t="shared" si="15"/>
        <v>High</v>
      </c>
      <c r="K170" s="1">
        <v>2.19</v>
      </c>
      <c r="L170" s="1" t="str">
        <f t="shared" si="16"/>
        <v>Normal</v>
      </c>
      <c r="M170" s="1">
        <v>6.0000000000000001E-3</v>
      </c>
      <c r="N170" s="1" t="str">
        <f t="shared" si="17"/>
        <v>Normal</v>
      </c>
      <c r="O170" s="1" t="s">
        <v>22</v>
      </c>
      <c r="P170" s="1" t="s">
        <v>12</v>
      </c>
      <c r="Q170" s="1" t="s">
        <v>13</v>
      </c>
    </row>
    <row r="171" spans="1:17" x14ac:dyDescent="0.25">
      <c r="A171" s="1">
        <v>46</v>
      </c>
      <c r="B171" s="1" t="s">
        <v>20</v>
      </c>
      <c r="C171" s="1">
        <v>78</v>
      </c>
      <c r="D171" s="1" t="str">
        <f t="shared" si="12"/>
        <v>Normal</v>
      </c>
      <c r="E171" s="1">
        <v>150</v>
      </c>
      <c r="F171" s="1" t="str">
        <f t="shared" si="13"/>
        <v>High</v>
      </c>
      <c r="G171" s="1">
        <v>76</v>
      </c>
      <c r="H171" s="1" t="str">
        <f t="shared" si="14"/>
        <v>Normal</v>
      </c>
      <c r="I171" s="1">
        <v>169</v>
      </c>
      <c r="J171" s="1" t="str">
        <f t="shared" si="15"/>
        <v>High</v>
      </c>
      <c r="K171" s="1">
        <v>3.43</v>
      </c>
      <c r="L171" s="1" t="str">
        <f t="shared" si="16"/>
        <v>Normal</v>
      </c>
      <c r="M171" s="1">
        <v>8.0000000000000002E-3</v>
      </c>
      <c r="N171" s="1" t="str">
        <f t="shared" si="17"/>
        <v>Normal</v>
      </c>
      <c r="O171" s="1" t="s">
        <v>22</v>
      </c>
      <c r="P171" s="1" t="s">
        <v>12</v>
      </c>
      <c r="Q171" s="1" t="s">
        <v>13</v>
      </c>
    </row>
    <row r="172" spans="1:17" x14ac:dyDescent="0.25">
      <c r="A172" s="1">
        <v>55</v>
      </c>
      <c r="B172" s="1" t="s">
        <v>20</v>
      </c>
      <c r="C172" s="1">
        <v>83</v>
      </c>
      <c r="D172" s="1" t="str">
        <f t="shared" si="12"/>
        <v>Normal</v>
      </c>
      <c r="E172" s="1">
        <v>169</v>
      </c>
      <c r="F172" s="1" t="str">
        <f t="shared" si="13"/>
        <v>High</v>
      </c>
      <c r="G172" s="1">
        <v>78</v>
      </c>
      <c r="H172" s="1" t="str">
        <f t="shared" si="14"/>
        <v>Normal</v>
      </c>
      <c r="I172" s="1">
        <v>109</v>
      </c>
      <c r="J172" s="1" t="str">
        <f t="shared" si="15"/>
        <v>High</v>
      </c>
      <c r="K172" s="1">
        <v>1.49</v>
      </c>
      <c r="L172" s="1" t="str">
        <f t="shared" si="16"/>
        <v>Normal</v>
      </c>
      <c r="M172" s="1">
        <v>2.5000000000000001E-2</v>
      </c>
      <c r="N172" s="1" t="str">
        <f t="shared" si="17"/>
        <v>Normal</v>
      </c>
      <c r="O172" s="1" t="s">
        <v>23</v>
      </c>
      <c r="P172" s="1" t="s">
        <v>15</v>
      </c>
      <c r="Q172" s="1" t="s">
        <v>16</v>
      </c>
    </row>
    <row r="173" spans="1:17" x14ac:dyDescent="0.25">
      <c r="A173" s="1">
        <v>55</v>
      </c>
      <c r="B173" s="1" t="s">
        <v>21</v>
      </c>
      <c r="C173" s="1">
        <v>76</v>
      </c>
      <c r="D173" s="1" t="str">
        <f t="shared" si="12"/>
        <v>Normal</v>
      </c>
      <c r="E173" s="1">
        <v>149</v>
      </c>
      <c r="F173" s="1" t="str">
        <f t="shared" si="13"/>
        <v>High</v>
      </c>
      <c r="G173" s="1">
        <v>75</v>
      </c>
      <c r="H173" s="1" t="str">
        <f t="shared" si="14"/>
        <v>Normal</v>
      </c>
      <c r="I173" s="1">
        <v>347</v>
      </c>
      <c r="J173" s="1" t="str">
        <f t="shared" si="15"/>
        <v>High</v>
      </c>
      <c r="K173" s="1">
        <v>20.21</v>
      </c>
      <c r="L173" s="1" t="str">
        <f t="shared" si="16"/>
        <v>Critical</v>
      </c>
      <c r="M173" s="1">
        <v>8.9999999999999993E-3</v>
      </c>
      <c r="N173" s="1" t="str">
        <f t="shared" si="17"/>
        <v>Normal</v>
      </c>
      <c r="O173" s="1" t="s">
        <v>23</v>
      </c>
      <c r="P173" s="1" t="s">
        <v>15</v>
      </c>
      <c r="Q173" s="1" t="s">
        <v>16</v>
      </c>
    </row>
    <row r="174" spans="1:17" x14ac:dyDescent="0.25">
      <c r="A174" s="1">
        <v>75</v>
      </c>
      <c r="B174" s="1" t="s">
        <v>20</v>
      </c>
      <c r="C174" s="1">
        <v>71</v>
      </c>
      <c r="D174" s="1" t="str">
        <f t="shared" si="12"/>
        <v>Normal</v>
      </c>
      <c r="E174" s="1">
        <v>144</v>
      </c>
      <c r="F174" s="1" t="str">
        <f t="shared" si="13"/>
        <v>High</v>
      </c>
      <c r="G174" s="1">
        <v>74</v>
      </c>
      <c r="H174" s="1" t="str">
        <f t="shared" si="14"/>
        <v>Normal</v>
      </c>
      <c r="I174" s="1">
        <v>104</v>
      </c>
      <c r="J174" s="1" t="str">
        <f t="shared" si="15"/>
        <v>High</v>
      </c>
      <c r="K174" s="1">
        <v>4.43</v>
      </c>
      <c r="L174" s="1" t="str">
        <f t="shared" si="16"/>
        <v>Normal</v>
      </c>
      <c r="M174" s="1">
        <v>1.2999999999999999E-2</v>
      </c>
      <c r="N174" s="1" t="str">
        <f t="shared" si="17"/>
        <v>Normal</v>
      </c>
      <c r="O174" s="1" t="s">
        <v>22</v>
      </c>
      <c r="P174" s="1" t="s">
        <v>12</v>
      </c>
      <c r="Q174" s="1" t="s">
        <v>13</v>
      </c>
    </row>
    <row r="175" spans="1:17" x14ac:dyDescent="0.25">
      <c r="A175" s="1">
        <v>40</v>
      </c>
      <c r="B175" s="1" t="s">
        <v>21</v>
      </c>
      <c r="C175" s="1">
        <v>75</v>
      </c>
      <c r="D175" s="1" t="str">
        <f t="shared" si="12"/>
        <v>Normal</v>
      </c>
      <c r="E175" s="1">
        <v>148</v>
      </c>
      <c r="F175" s="1" t="str">
        <f t="shared" si="13"/>
        <v>High</v>
      </c>
      <c r="G175" s="1">
        <v>73</v>
      </c>
      <c r="H175" s="1" t="str">
        <f t="shared" si="14"/>
        <v>Normal</v>
      </c>
      <c r="I175" s="1">
        <v>117</v>
      </c>
      <c r="J175" s="1" t="str">
        <f t="shared" si="15"/>
        <v>High</v>
      </c>
      <c r="K175" s="1">
        <v>3.32</v>
      </c>
      <c r="L175" s="1" t="str">
        <f t="shared" si="16"/>
        <v>Normal</v>
      </c>
      <c r="M175" s="1">
        <v>8.0000000000000002E-3</v>
      </c>
      <c r="N175" s="1" t="str">
        <f t="shared" si="17"/>
        <v>Normal</v>
      </c>
      <c r="O175" s="1" t="s">
        <v>22</v>
      </c>
      <c r="P175" s="1" t="s">
        <v>12</v>
      </c>
      <c r="Q175" s="1" t="s">
        <v>13</v>
      </c>
    </row>
    <row r="176" spans="1:17" x14ac:dyDescent="0.25">
      <c r="A176" s="1">
        <v>45</v>
      </c>
      <c r="B176" s="1" t="s">
        <v>20</v>
      </c>
      <c r="C176" s="1">
        <v>72</v>
      </c>
      <c r="D176" s="1" t="str">
        <f t="shared" si="12"/>
        <v>Normal</v>
      </c>
      <c r="E176" s="1">
        <v>154</v>
      </c>
      <c r="F176" s="1" t="str">
        <f t="shared" si="13"/>
        <v>High</v>
      </c>
      <c r="G176" s="1">
        <v>67</v>
      </c>
      <c r="H176" s="1" t="str">
        <f t="shared" si="14"/>
        <v>Normal</v>
      </c>
      <c r="I176" s="1">
        <v>98</v>
      </c>
      <c r="J176" s="1" t="str">
        <f t="shared" si="15"/>
        <v>Normal</v>
      </c>
      <c r="K176" s="1">
        <v>16.079999999999998</v>
      </c>
      <c r="L176" s="1" t="str">
        <f t="shared" si="16"/>
        <v>Critical</v>
      </c>
      <c r="M176" s="1">
        <v>0.01</v>
      </c>
      <c r="N176" s="1" t="str">
        <f t="shared" si="17"/>
        <v>Normal</v>
      </c>
      <c r="O176" s="1" t="s">
        <v>23</v>
      </c>
      <c r="P176" s="1" t="s">
        <v>15</v>
      </c>
      <c r="Q176" s="1" t="s">
        <v>16</v>
      </c>
    </row>
    <row r="177" spans="1:17" x14ac:dyDescent="0.25">
      <c r="A177" s="1">
        <v>68</v>
      </c>
      <c r="B177" s="1" t="s">
        <v>21</v>
      </c>
      <c r="C177" s="1">
        <v>73</v>
      </c>
      <c r="D177" s="1" t="str">
        <f t="shared" si="12"/>
        <v>Normal</v>
      </c>
      <c r="E177" s="1">
        <v>150</v>
      </c>
      <c r="F177" s="1" t="str">
        <f t="shared" si="13"/>
        <v>High</v>
      </c>
      <c r="G177" s="1">
        <v>75</v>
      </c>
      <c r="H177" s="1" t="str">
        <f t="shared" si="14"/>
        <v>Normal</v>
      </c>
      <c r="I177" s="1">
        <v>103</v>
      </c>
      <c r="J177" s="1" t="str">
        <f t="shared" si="15"/>
        <v>High</v>
      </c>
      <c r="K177" s="1">
        <v>3.09</v>
      </c>
      <c r="L177" s="1" t="str">
        <f t="shared" si="16"/>
        <v>Normal</v>
      </c>
      <c r="M177" s="1">
        <v>5.0000000000000001E-3</v>
      </c>
      <c r="N177" s="1" t="str">
        <f t="shared" si="17"/>
        <v>Normal</v>
      </c>
      <c r="O177" s="1" t="s">
        <v>22</v>
      </c>
      <c r="P177" s="1" t="s">
        <v>12</v>
      </c>
      <c r="Q177" s="1" t="s">
        <v>13</v>
      </c>
    </row>
    <row r="178" spans="1:17" x14ac:dyDescent="0.25">
      <c r="A178" s="1">
        <v>55</v>
      </c>
      <c r="B178" s="1" t="s">
        <v>20</v>
      </c>
      <c r="C178" s="1">
        <v>74</v>
      </c>
      <c r="D178" s="1" t="str">
        <f t="shared" si="12"/>
        <v>Normal</v>
      </c>
      <c r="E178" s="1">
        <v>168</v>
      </c>
      <c r="F178" s="1" t="str">
        <f t="shared" si="13"/>
        <v>High</v>
      </c>
      <c r="G178" s="1">
        <v>97</v>
      </c>
      <c r="H178" s="1" t="str">
        <f t="shared" si="14"/>
        <v>High</v>
      </c>
      <c r="I178" s="1">
        <v>102</v>
      </c>
      <c r="J178" s="1" t="str">
        <f t="shared" si="15"/>
        <v>High</v>
      </c>
      <c r="K178" s="1">
        <v>2</v>
      </c>
      <c r="L178" s="1" t="str">
        <f t="shared" si="16"/>
        <v>Normal</v>
      </c>
      <c r="M178" s="1">
        <v>1.4E-2</v>
      </c>
      <c r="N178" s="1" t="str">
        <f t="shared" si="17"/>
        <v>Normal</v>
      </c>
      <c r="O178" s="1" t="s">
        <v>22</v>
      </c>
      <c r="P178" s="1" t="s">
        <v>12</v>
      </c>
      <c r="Q178" s="1" t="s">
        <v>13</v>
      </c>
    </row>
    <row r="179" spans="1:17" x14ac:dyDescent="0.25">
      <c r="A179" s="1">
        <v>50</v>
      </c>
      <c r="B179" s="1" t="s">
        <v>21</v>
      </c>
      <c r="C179" s="1">
        <v>81</v>
      </c>
      <c r="D179" s="1" t="str">
        <f t="shared" si="12"/>
        <v>Normal</v>
      </c>
      <c r="E179" s="1">
        <v>130</v>
      </c>
      <c r="F179" s="1" t="str">
        <f t="shared" si="13"/>
        <v>High</v>
      </c>
      <c r="G179" s="1">
        <v>58</v>
      </c>
      <c r="H179" s="1" t="str">
        <f t="shared" si="14"/>
        <v>Low</v>
      </c>
      <c r="I179" s="1">
        <v>99</v>
      </c>
      <c r="J179" s="1" t="str">
        <f t="shared" si="15"/>
        <v>Normal</v>
      </c>
      <c r="K179" s="1">
        <v>6.14</v>
      </c>
      <c r="L179" s="1" t="str">
        <f t="shared" si="16"/>
        <v>Borderline</v>
      </c>
      <c r="M179" s="1">
        <v>3.0000000000000001E-3</v>
      </c>
      <c r="N179" s="1" t="str">
        <f t="shared" si="17"/>
        <v>Normal</v>
      </c>
      <c r="O179" s="1" t="s">
        <v>22</v>
      </c>
      <c r="P179" s="1" t="s">
        <v>17</v>
      </c>
      <c r="Q179" s="1" t="s">
        <v>18</v>
      </c>
    </row>
    <row r="180" spans="1:17" x14ac:dyDescent="0.25">
      <c r="A180" s="1">
        <v>50</v>
      </c>
      <c r="B180" s="1" t="s">
        <v>20</v>
      </c>
      <c r="C180" s="1">
        <v>79</v>
      </c>
      <c r="D180" s="1" t="str">
        <f t="shared" si="12"/>
        <v>Normal</v>
      </c>
      <c r="E180" s="1">
        <v>141</v>
      </c>
      <c r="F180" s="1" t="str">
        <f t="shared" si="13"/>
        <v>High</v>
      </c>
      <c r="G180" s="1">
        <v>79</v>
      </c>
      <c r="H180" s="1" t="str">
        <f t="shared" si="14"/>
        <v>Normal</v>
      </c>
      <c r="I180" s="1">
        <v>81</v>
      </c>
      <c r="J180" s="1" t="str">
        <f t="shared" si="15"/>
        <v>Normal</v>
      </c>
      <c r="K180" s="1">
        <v>2.93</v>
      </c>
      <c r="L180" s="1" t="str">
        <f t="shared" si="16"/>
        <v>Normal</v>
      </c>
      <c r="M180" s="1">
        <v>0.14199999999999999</v>
      </c>
      <c r="N180" s="1" t="str">
        <f t="shared" si="17"/>
        <v>Borderline</v>
      </c>
      <c r="O180" s="1" t="s">
        <v>23</v>
      </c>
      <c r="P180" s="1" t="s">
        <v>15</v>
      </c>
      <c r="Q180" s="1" t="s">
        <v>16</v>
      </c>
    </row>
    <row r="181" spans="1:17" x14ac:dyDescent="0.25">
      <c r="A181" s="1">
        <v>68</v>
      </c>
      <c r="B181" s="1" t="s">
        <v>20</v>
      </c>
      <c r="C181" s="1">
        <v>67</v>
      </c>
      <c r="D181" s="1" t="str">
        <f t="shared" si="12"/>
        <v>Normal</v>
      </c>
      <c r="E181" s="1">
        <v>191</v>
      </c>
      <c r="F181" s="1" t="str">
        <f t="shared" si="13"/>
        <v>High</v>
      </c>
      <c r="G181" s="1">
        <v>110</v>
      </c>
      <c r="H181" s="1" t="str">
        <f t="shared" si="14"/>
        <v>High</v>
      </c>
      <c r="I181" s="1">
        <v>165</v>
      </c>
      <c r="J181" s="1" t="str">
        <f t="shared" si="15"/>
        <v>High</v>
      </c>
      <c r="K181" s="1">
        <v>2.58</v>
      </c>
      <c r="L181" s="1" t="str">
        <f t="shared" si="16"/>
        <v>Normal</v>
      </c>
      <c r="M181" s="1">
        <v>0.01</v>
      </c>
      <c r="N181" s="1" t="str">
        <f t="shared" si="17"/>
        <v>Normal</v>
      </c>
      <c r="O181" s="1" t="s">
        <v>22</v>
      </c>
      <c r="P181" s="1" t="s">
        <v>12</v>
      </c>
      <c r="Q181" s="1" t="s">
        <v>13</v>
      </c>
    </row>
    <row r="182" spans="1:17" x14ac:dyDescent="0.25">
      <c r="A182" s="1">
        <v>60</v>
      </c>
      <c r="B182" s="1" t="s">
        <v>20</v>
      </c>
      <c r="C182" s="1">
        <v>60</v>
      </c>
      <c r="D182" s="1" t="str">
        <f t="shared" si="12"/>
        <v>Normal</v>
      </c>
      <c r="E182" s="1">
        <v>120</v>
      </c>
      <c r="F182" s="1" t="str">
        <f t="shared" si="13"/>
        <v>Normal</v>
      </c>
      <c r="G182" s="1">
        <v>60</v>
      </c>
      <c r="H182" s="1" t="str">
        <f t="shared" si="14"/>
        <v>Normal</v>
      </c>
      <c r="I182" s="1">
        <v>126</v>
      </c>
      <c r="J182" s="1" t="str">
        <f t="shared" si="15"/>
        <v>High</v>
      </c>
      <c r="K182" s="1">
        <v>1.3</v>
      </c>
      <c r="L182" s="1" t="str">
        <f t="shared" si="16"/>
        <v>Normal</v>
      </c>
      <c r="M182" s="1">
        <v>4.5999999999999999E-2</v>
      </c>
      <c r="N182" s="1" t="str">
        <f t="shared" si="17"/>
        <v>Borderline</v>
      </c>
      <c r="O182" s="1" t="s">
        <v>23</v>
      </c>
      <c r="P182" s="1" t="s">
        <v>15</v>
      </c>
      <c r="Q182" s="1" t="s">
        <v>16</v>
      </c>
    </row>
    <row r="183" spans="1:17" x14ac:dyDescent="0.25">
      <c r="A183" s="1">
        <v>55</v>
      </c>
      <c r="B183" s="1" t="s">
        <v>20</v>
      </c>
      <c r="C183" s="1">
        <v>67</v>
      </c>
      <c r="D183" s="1" t="str">
        <f t="shared" si="12"/>
        <v>Normal</v>
      </c>
      <c r="E183" s="1">
        <v>145</v>
      </c>
      <c r="F183" s="1" t="str">
        <f t="shared" si="13"/>
        <v>High</v>
      </c>
      <c r="G183" s="1">
        <v>83</v>
      </c>
      <c r="H183" s="1" t="str">
        <f t="shared" si="14"/>
        <v>High</v>
      </c>
      <c r="I183" s="1">
        <v>191</v>
      </c>
      <c r="J183" s="1" t="str">
        <f t="shared" si="15"/>
        <v>High</v>
      </c>
      <c r="K183" s="1">
        <v>0.68300000000000005</v>
      </c>
      <c r="L183" s="1" t="str">
        <f t="shared" si="16"/>
        <v>Normal</v>
      </c>
      <c r="M183" s="1">
        <v>2.99</v>
      </c>
      <c r="N183" s="1" t="str">
        <f t="shared" si="17"/>
        <v>Critical</v>
      </c>
      <c r="O183" s="1" t="s">
        <v>23</v>
      </c>
      <c r="P183" s="1" t="s">
        <v>15</v>
      </c>
      <c r="Q183" s="1" t="s">
        <v>16</v>
      </c>
    </row>
    <row r="184" spans="1:17" x14ac:dyDescent="0.25">
      <c r="A184" s="1">
        <v>61</v>
      </c>
      <c r="B184" s="1" t="s">
        <v>20</v>
      </c>
      <c r="C184" s="1">
        <v>60</v>
      </c>
      <c r="D184" s="1" t="str">
        <f t="shared" si="12"/>
        <v>Normal</v>
      </c>
      <c r="E184" s="1">
        <v>138</v>
      </c>
      <c r="F184" s="1" t="str">
        <f t="shared" si="13"/>
        <v>High</v>
      </c>
      <c r="G184" s="1">
        <v>81</v>
      </c>
      <c r="H184" s="1" t="str">
        <f t="shared" si="14"/>
        <v>High</v>
      </c>
      <c r="I184" s="1">
        <v>321</v>
      </c>
      <c r="J184" s="1" t="str">
        <f t="shared" si="15"/>
        <v>High</v>
      </c>
      <c r="K184" s="1">
        <v>6.17</v>
      </c>
      <c r="L184" s="1" t="str">
        <f t="shared" si="16"/>
        <v>Borderline</v>
      </c>
      <c r="M184" s="1">
        <v>1E-3</v>
      </c>
      <c r="N184" s="1" t="str">
        <f t="shared" si="17"/>
        <v>Normal</v>
      </c>
      <c r="O184" s="1" t="s">
        <v>22</v>
      </c>
      <c r="P184" s="1" t="s">
        <v>12</v>
      </c>
      <c r="Q184" s="1" t="s">
        <v>13</v>
      </c>
    </row>
    <row r="185" spans="1:17" x14ac:dyDescent="0.25">
      <c r="A185" s="1">
        <v>51</v>
      </c>
      <c r="B185" s="1" t="s">
        <v>20</v>
      </c>
      <c r="C185" s="1">
        <v>72</v>
      </c>
      <c r="D185" s="1" t="str">
        <f t="shared" si="12"/>
        <v>Normal</v>
      </c>
      <c r="E185" s="1">
        <v>141</v>
      </c>
      <c r="F185" s="1" t="str">
        <f t="shared" si="13"/>
        <v>High</v>
      </c>
      <c r="G185" s="1">
        <v>89</v>
      </c>
      <c r="H185" s="1" t="str">
        <f t="shared" si="14"/>
        <v>High</v>
      </c>
      <c r="I185" s="1">
        <v>133</v>
      </c>
      <c r="J185" s="1" t="str">
        <f t="shared" si="15"/>
        <v>High</v>
      </c>
      <c r="K185" s="1">
        <v>8.57</v>
      </c>
      <c r="L185" s="1" t="str">
        <f t="shared" si="16"/>
        <v>Borderline</v>
      </c>
      <c r="M185" s="1">
        <v>8.0000000000000002E-3</v>
      </c>
      <c r="N185" s="1" t="str">
        <f t="shared" si="17"/>
        <v>Normal</v>
      </c>
      <c r="O185" s="1" t="s">
        <v>23</v>
      </c>
      <c r="P185" s="1" t="s">
        <v>15</v>
      </c>
      <c r="Q185" s="1" t="s">
        <v>16</v>
      </c>
    </row>
    <row r="186" spans="1:17" x14ac:dyDescent="0.25">
      <c r="A186" s="1">
        <v>30</v>
      </c>
      <c r="B186" s="1" t="s">
        <v>21</v>
      </c>
      <c r="C186" s="1">
        <v>65</v>
      </c>
      <c r="D186" s="1" t="str">
        <f t="shared" si="12"/>
        <v>Normal</v>
      </c>
      <c r="E186" s="1">
        <v>137</v>
      </c>
      <c r="F186" s="1" t="str">
        <f t="shared" si="13"/>
        <v>High</v>
      </c>
      <c r="G186" s="1">
        <v>61</v>
      </c>
      <c r="H186" s="1" t="str">
        <f t="shared" si="14"/>
        <v>Normal</v>
      </c>
      <c r="I186" s="1">
        <v>109</v>
      </c>
      <c r="J186" s="1" t="str">
        <f t="shared" si="15"/>
        <v>High</v>
      </c>
      <c r="K186" s="1">
        <v>1.76</v>
      </c>
      <c r="L186" s="1" t="str">
        <f t="shared" si="16"/>
        <v>Normal</v>
      </c>
      <c r="M186" s="1">
        <v>3.0000000000000001E-3</v>
      </c>
      <c r="N186" s="1" t="str">
        <f t="shared" si="17"/>
        <v>Normal</v>
      </c>
      <c r="O186" s="1" t="s">
        <v>22</v>
      </c>
      <c r="P186" s="1" t="s">
        <v>17</v>
      </c>
      <c r="Q186" s="1" t="s">
        <v>18</v>
      </c>
    </row>
    <row r="187" spans="1:17" x14ac:dyDescent="0.25">
      <c r="A187" s="1">
        <v>66</v>
      </c>
      <c r="B187" s="1" t="s">
        <v>20</v>
      </c>
      <c r="C187" s="1">
        <v>69</v>
      </c>
      <c r="D187" s="1" t="str">
        <f t="shared" si="12"/>
        <v>Normal</v>
      </c>
      <c r="E187" s="1">
        <v>129</v>
      </c>
      <c r="F187" s="1" t="str">
        <f t="shared" si="13"/>
        <v>Normal</v>
      </c>
      <c r="G187" s="1">
        <v>73</v>
      </c>
      <c r="H187" s="1" t="str">
        <f t="shared" si="14"/>
        <v>Normal</v>
      </c>
      <c r="I187" s="1">
        <v>215</v>
      </c>
      <c r="J187" s="1" t="str">
        <f t="shared" si="15"/>
        <v>High</v>
      </c>
      <c r="K187" s="1">
        <v>300</v>
      </c>
      <c r="L187" s="1" t="str">
        <f t="shared" si="16"/>
        <v>Critical</v>
      </c>
      <c r="M187" s="1">
        <v>5.0000000000000001E-3</v>
      </c>
      <c r="N187" s="1" t="str">
        <f t="shared" si="17"/>
        <v>Normal</v>
      </c>
      <c r="O187" s="1" t="s">
        <v>23</v>
      </c>
      <c r="P187" s="1" t="s">
        <v>15</v>
      </c>
      <c r="Q187" s="1" t="s">
        <v>16</v>
      </c>
    </row>
    <row r="188" spans="1:17" x14ac:dyDescent="0.25">
      <c r="A188" s="1">
        <v>62</v>
      </c>
      <c r="B188" s="1" t="s">
        <v>21</v>
      </c>
      <c r="C188" s="1">
        <v>61</v>
      </c>
      <c r="D188" s="1" t="str">
        <f t="shared" si="12"/>
        <v>Normal</v>
      </c>
      <c r="E188" s="1">
        <v>193</v>
      </c>
      <c r="F188" s="1" t="str">
        <f t="shared" si="13"/>
        <v>High</v>
      </c>
      <c r="G188" s="1">
        <v>86</v>
      </c>
      <c r="H188" s="1" t="str">
        <f t="shared" si="14"/>
        <v>High</v>
      </c>
      <c r="I188" s="1">
        <v>96</v>
      </c>
      <c r="J188" s="1" t="str">
        <f t="shared" si="15"/>
        <v>Normal</v>
      </c>
      <c r="K188" s="1">
        <v>2.99</v>
      </c>
      <c r="L188" s="1" t="str">
        <f t="shared" si="16"/>
        <v>Normal</v>
      </c>
      <c r="M188" s="1">
        <v>4.0000000000000001E-3</v>
      </c>
      <c r="N188" s="1" t="str">
        <f t="shared" si="17"/>
        <v>Normal</v>
      </c>
      <c r="O188" s="1" t="s">
        <v>22</v>
      </c>
      <c r="P188" s="1" t="s">
        <v>12</v>
      </c>
      <c r="Q188" s="1" t="s">
        <v>13</v>
      </c>
    </row>
    <row r="189" spans="1:17" x14ac:dyDescent="0.25">
      <c r="A189" s="1">
        <v>70</v>
      </c>
      <c r="B189" s="1" t="s">
        <v>20</v>
      </c>
      <c r="C189" s="1">
        <v>61</v>
      </c>
      <c r="D189" s="1" t="str">
        <f t="shared" si="12"/>
        <v>Normal</v>
      </c>
      <c r="E189" s="1">
        <v>145</v>
      </c>
      <c r="F189" s="1" t="str">
        <f t="shared" si="13"/>
        <v>High</v>
      </c>
      <c r="G189" s="1">
        <v>68</v>
      </c>
      <c r="H189" s="1" t="str">
        <f t="shared" si="14"/>
        <v>Normal</v>
      </c>
      <c r="I189" s="1">
        <v>61</v>
      </c>
      <c r="J189" s="1" t="str">
        <f t="shared" si="15"/>
        <v>Low</v>
      </c>
      <c r="K189" s="1">
        <v>286.89999999999998</v>
      </c>
      <c r="L189" s="1" t="str">
        <f t="shared" si="16"/>
        <v>Critical</v>
      </c>
      <c r="M189" s="1">
        <v>4.0000000000000001E-3</v>
      </c>
      <c r="N189" s="1" t="str">
        <f t="shared" si="17"/>
        <v>Normal</v>
      </c>
      <c r="O189" s="1" t="s">
        <v>23</v>
      </c>
      <c r="P189" s="1" t="s">
        <v>15</v>
      </c>
      <c r="Q189" s="1" t="s">
        <v>16</v>
      </c>
    </row>
    <row r="190" spans="1:17" x14ac:dyDescent="0.25">
      <c r="A190" s="1">
        <v>60</v>
      </c>
      <c r="B190" s="1" t="s">
        <v>21</v>
      </c>
      <c r="C190" s="1">
        <v>60</v>
      </c>
      <c r="D190" s="1" t="str">
        <f t="shared" si="12"/>
        <v>Normal</v>
      </c>
      <c r="E190" s="1">
        <v>128</v>
      </c>
      <c r="F190" s="1" t="str">
        <f t="shared" si="13"/>
        <v>Normal</v>
      </c>
      <c r="G190" s="1">
        <v>72</v>
      </c>
      <c r="H190" s="1" t="str">
        <f t="shared" si="14"/>
        <v>Normal</v>
      </c>
      <c r="I190" s="1">
        <v>80</v>
      </c>
      <c r="J190" s="1" t="str">
        <f t="shared" si="15"/>
        <v>Normal</v>
      </c>
      <c r="K190" s="1">
        <v>0.48699999999999999</v>
      </c>
      <c r="L190" s="1" t="str">
        <f t="shared" si="16"/>
        <v>Normal</v>
      </c>
      <c r="M190" s="1">
        <v>5.0000000000000001E-3</v>
      </c>
      <c r="N190" s="1" t="str">
        <f t="shared" si="17"/>
        <v>Normal</v>
      </c>
      <c r="O190" s="1" t="s">
        <v>22</v>
      </c>
      <c r="P190" s="1" t="s">
        <v>17</v>
      </c>
      <c r="Q190" s="1" t="s">
        <v>18</v>
      </c>
    </row>
    <row r="191" spans="1:17" x14ac:dyDescent="0.25">
      <c r="A191" s="1">
        <v>78</v>
      </c>
      <c r="B191" s="1" t="s">
        <v>20</v>
      </c>
      <c r="C191" s="1">
        <v>62</v>
      </c>
      <c r="D191" s="1" t="str">
        <f t="shared" si="12"/>
        <v>Normal</v>
      </c>
      <c r="E191" s="1">
        <v>157</v>
      </c>
      <c r="F191" s="1" t="str">
        <f t="shared" si="13"/>
        <v>High</v>
      </c>
      <c r="G191" s="1">
        <v>66</v>
      </c>
      <c r="H191" s="1" t="str">
        <f t="shared" si="14"/>
        <v>Normal</v>
      </c>
      <c r="I191" s="1">
        <v>106</v>
      </c>
      <c r="J191" s="1" t="str">
        <f t="shared" si="15"/>
        <v>High</v>
      </c>
      <c r="K191" s="1">
        <v>3.77</v>
      </c>
      <c r="L191" s="1" t="str">
        <f t="shared" si="16"/>
        <v>Normal</v>
      </c>
      <c r="M191" s="1">
        <v>2.4E-2</v>
      </c>
      <c r="N191" s="1" t="str">
        <f t="shared" si="17"/>
        <v>Normal</v>
      </c>
      <c r="O191" s="1" t="s">
        <v>23</v>
      </c>
      <c r="P191" s="1" t="s">
        <v>15</v>
      </c>
      <c r="Q191" s="1" t="s">
        <v>16</v>
      </c>
    </row>
    <row r="192" spans="1:17" x14ac:dyDescent="0.25">
      <c r="A192" s="1">
        <v>58</v>
      </c>
      <c r="B192" s="1" t="s">
        <v>21</v>
      </c>
      <c r="C192" s="1">
        <v>80</v>
      </c>
      <c r="D192" s="1" t="str">
        <f t="shared" si="12"/>
        <v>Normal</v>
      </c>
      <c r="E192" s="1">
        <v>167</v>
      </c>
      <c r="F192" s="1" t="str">
        <f t="shared" si="13"/>
        <v>High</v>
      </c>
      <c r="G192" s="1">
        <v>97</v>
      </c>
      <c r="H192" s="1" t="str">
        <f t="shared" si="14"/>
        <v>High</v>
      </c>
      <c r="I192" s="1">
        <v>92</v>
      </c>
      <c r="J192" s="1" t="str">
        <f t="shared" si="15"/>
        <v>Normal</v>
      </c>
      <c r="K192" s="1">
        <v>1.67</v>
      </c>
      <c r="L192" s="1" t="str">
        <f t="shared" si="16"/>
        <v>Normal</v>
      </c>
      <c r="M192" s="1">
        <v>1.7000000000000001E-2</v>
      </c>
      <c r="N192" s="1" t="str">
        <f t="shared" si="17"/>
        <v>Normal</v>
      </c>
      <c r="O192" s="1" t="s">
        <v>23</v>
      </c>
      <c r="P192" s="1" t="s">
        <v>15</v>
      </c>
      <c r="Q192" s="1" t="s">
        <v>16</v>
      </c>
    </row>
    <row r="193" spans="1:17" x14ac:dyDescent="0.25">
      <c r="A193" s="1">
        <v>58</v>
      </c>
      <c r="B193" s="1" t="s">
        <v>20</v>
      </c>
      <c r="C193" s="1">
        <v>73</v>
      </c>
      <c r="D193" s="1" t="str">
        <f t="shared" si="12"/>
        <v>Normal</v>
      </c>
      <c r="E193" s="1">
        <v>160</v>
      </c>
      <c r="F193" s="1" t="str">
        <f t="shared" si="13"/>
        <v>High</v>
      </c>
      <c r="G193" s="1">
        <v>95</v>
      </c>
      <c r="H193" s="1" t="str">
        <f t="shared" si="14"/>
        <v>High</v>
      </c>
      <c r="I193" s="1">
        <v>91</v>
      </c>
      <c r="J193" s="1" t="str">
        <f t="shared" si="15"/>
        <v>Normal</v>
      </c>
      <c r="K193" s="1">
        <v>1.98</v>
      </c>
      <c r="L193" s="1" t="str">
        <f t="shared" si="16"/>
        <v>Normal</v>
      </c>
      <c r="M193" s="1">
        <v>5.0999999999999997E-2</v>
      </c>
      <c r="N193" s="1" t="str">
        <f t="shared" si="17"/>
        <v>Borderline</v>
      </c>
      <c r="O193" s="1" t="s">
        <v>23</v>
      </c>
      <c r="P193" s="1" t="s">
        <v>15</v>
      </c>
      <c r="Q193" s="1" t="s">
        <v>16</v>
      </c>
    </row>
    <row r="194" spans="1:17" x14ac:dyDescent="0.25">
      <c r="A194" s="1">
        <v>46</v>
      </c>
      <c r="B194" s="1" t="s">
        <v>20</v>
      </c>
      <c r="C194" s="1">
        <v>69</v>
      </c>
      <c r="D194" s="1" t="str">
        <f t="shared" si="12"/>
        <v>Normal</v>
      </c>
      <c r="E194" s="1">
        <v>165</v>
      </c>
      <c r="F194" s="1" t="str">
        <f t="shared" si="13"/>
        <v>High</v>
      </c>
      <c r="G194" s="1">
        <v>94</v>
      </c>
      <c r="H194" s="1" t="str">
        <f t="shared" si="14"/>
        <v>High</v>
      </c>
      <c r="I194" s="1">
        <v>95</v>
      </c>
      <c r="J194" s="1" t="str">
        <f t="shared" si="15"/>
        <v>Normal</v>
      </c>
      <c r="K194" s="1">
        <v>2.82</v>
      </c>
      <c r="L194" s="1" t="str">
        <f t="shared" si="16"/>
        <v>Normal</v>
      </c>
      <c r="M194" s="1">
        <v>8.9999999999999993E-3</v>
      </c>
      <c r="N194" s="1" t="str">
        <f t="shared" si="17"/>
        <v>Normal</v>
      </c>
      <c r="O194" s="1" t="s">
        <v>22</v>
      </c>
      <c r="P194" s="1" t="s">
        <v>12</v>
      </c>
      <c r="Q194" s="1" t="s">
        <v>13</v>
      </c>
    </row>
    <row r="195" spans="1:17" x14ac:dyDescent="0.25">
      <c r="A195" s="1">
        <v>58</v>
      </c>
      <c r="B195" s="1" t="s">
        <v>21</v>
      </c>
      <c r="C195" s="1">
        <v>81</v>
      </c>
      <c r="D195" s="1" t="str">
        <f t="shared" ref="D195:D258" si="18">_xlfn.IFS(C195&lt;60,"Low",C195&lt;=100,"Normal",C195&gt;100,"High")</f>
        <v>Normal</v>
      </c>
      <c r="E195" s="1">
        <v>146</v>
      </c>
      <c r="F195" s="1" t="str">
        <f t="shared" ref="F195:F258" si="19">_xlfn.IFS(E195&lt;90,"Low",E195&lt;130,"Normal",E195&gt;=130,"High")</f>
        <v>High</v>
      </c>
      <c r="G195" s="1">
        <v>84</v>
      </c>
      <c r="H195" s="1" t="str">
        <f t="shared" ref="H195:H258" si="20">_xlfn.IFS(G195&lt;60,"Low",G195&lt;80,"Normal",G195&gt;=80,"High")</f>
        <v>High</v>
      </c>
      <c r="I195" s="1">
        <v>195</v>
      </c>
      <c r="J195" s="1" t="str">
        <f t="shared" ref="J195:J258" si="21">_xlfn.IFS(I195&lt;70,"Low",I195&lt;100,"Normal",I195&gt;=100,"High")</f>
        <v>High</v>
      </c>
      <c r="K195" s="1">
        <v>0.998</v>
      </c>
      <c r="L195" s="1" t="str">
        <f t="shared" ref="L195:L258" si="22">_xlfn.IFS(K195&lt;5,"Normal",K195&lt;10,"Borderline",K195&gt;=10,"Critical")</f>
        <v>Normal</v>
      </c>
      <c r="M195" s="1">
        <v>1.4E-2</v>
      </c>
      <c r="N195" s="1" t="str">
        <f t="shared" ref="N195:N258" si="23">_xlfn.IFS(M195&lt;0.04,"Normal",M195&lt;0.4,"Borderline",M195&gt;=0.4,"Critical")</f>
        <v>Normal</v>
      </c>
      <c r="O195" s="1" t="s">
        <v>22</v>
      </c>
      <c r="P195" s="1" t="s">
        <v>12</v>
      </c>
      <c r="Q195" s="1" t="s">
        <v>13</v>
      </c>
    </row>
    <row r="196" spans="1:17" x14ac:dyDescent="0.25">
      <c r="A196" s="1">
        <v>46</v>
      </c>
      <c r="B196" s="1" t="s">
        <v>20</v>
      </c>
      <c r="C196" s="1">
        <v>65</v>
      </c>
      <c r="D196" s="1" t="str">
        <f t="shared" si="18"/>
        <v>Normal</v>
      </c>
      <c r="E196" s="1">
        <v>115</v>
      </c>
      <c r="F196" s="1" t="str">
        <f t="shared" si="19"/>
        <v>Normal</v>
      </c>
      <c r="G196" s="1">
        <v>66</v>
      </c>
      <c r="H196" s="1" t="str">
        <f t="shared" si="20"/>
        <v>Normal</v>
      </c>
      <c r="I196" s="1">
        <v>112</v>
      </c>
      <c r="J196" s="1" t="str">
        <f t="shared" si="21"/>
        <v>High</v>
      </c>
      <c r="K196" s="1">
        <v>25.74</v>
      </c>
      <c r="L196" s="1" t="str">
        <f t="shared" si="22"/>
        <v>Critical</v>
      </c>
      <c r="M196" s="1">
        <v>7.0000000000000001E-3</v>
      </c>
      <c r="N196" s="1" t="str">
        <f t="shared" si="23"/>
        <v>Normal</v>
      </c>
      <c r="O196" s="1" t="s">
        <v>23</v>
      </c>
      <c r="P196" s="1" t="s">
        <v>15</v>
      </c>
      <c r="Q196" s="1" t="s">
        <v>16</v>
      </c>
    </row>
    <row r="197" spans="1:17" x14ac:dyDescent="0.25">
      <c r="A197" s="1">
        <v>63</v>
      </c>
      <c r="B197" s="1" t="s">
        <v>20</v>
      </c>
      <c r="C197" s="1">
        <v>66</v>
      </c>
      <c r="D197" s="1" t="str">
        <f t="shared" si="18"/>
        <v>Normal</v>
      </c>
      <c r="E197" s="1">
        <v>101</v>
      </c>
      <c r="F197" s="1" t="str">
        <f t="shared" si="19"/>
        <v>Normal</v>
      </c>
      <c r="G197" s="1">
        <v>50</v>
      </c>
      <c r="H197" s="1" t="str">
        <f t="shared" si="20"/>
        <v>Low</v>
      </c>
      <c r="I197" s="1">
        <v>94</v>
      </c>
      <c r="J197" s="1" t="str">
        <f t="shared" si="21"/>
        <v>Normal</v>
      </c>
      <c r="K197" s="1">
        <v>0.59599999999999997</v>
      </c>
      <c r="L197" s="1" t="str">
        <f t="shared" si="22"/>
        <v>Normal</v>
      </c>
      <c r="M197" s="1">
        <v>0.17100000000000001</v>
      </c>
      <c r="N197" s="1" t="str">
        <f t="shared" si="23"/>
        <v>Borderline</v>
      </c>
      <c r="O197" s="1" t="s">
        <v>23</v>
      </c>
      <c r="P197" s="1" t="s">
        <v>15</v>
      </c>
      <c r="Q197" s="1" t="s">
        <v>16</v>
      </c>
    </row>
    <row r="198" spans="1:17" x14ac:dyDescent="0.25">
      <c r="A198" s="1">
        <v>57</v>
      </c>
      <c r="B198" s="1" t="s">
        <v>20</v>
      </c>
      <c r="C198" s="1">
        <v>56</v>
      </c>
      <c r="D198" s="1" t="str">
        <f t="shared" si="18"/>
        <v>Low</v>
      </c>
      <c r="E198" s="1">
        <v>93</v>
      </c>
      <c r="F198" s="1" t="str">
        <f t="shared" si="19"/>
        <v>Normal</v>
      </c>
      <c r="G198" s="1">
        <v>65</v>
      </c>
      <c r="H198" s="1" t="str">
        <f t="shared" si="20"/>
        <v>Normal</v>
      </c>
      <c r="I198" s="1">
        <v>133</v>
      </c>
      <c r="J198" s="1" t="str">
        <f t="shared" si="21"/>
        <v>High</v>
      </c>
      <c r="K198" s="1">
        <v>16.62</v>
      </c>
      <c r="L198" s="1" t="str">
        <f t="shared" si="22"/>
        <v>Critical</v>
      </c>
      <c r="M198" s="1">
        <v>1.7000000000000001E-2</v>
      </c>
      <c r="N198" s="1" t="str">
        <f t="shared" si="23"/>
        <v>Normal</v>
      </c>
      <c r="O198" s="1" t="s">
        <v>23</v>
      </c>
      <c r="P198" s="1" t="s">
        <v>15</v>
      </c>
      <c r="Q198" s="1" t="s">
        <v>16</v>
      </c>
    </row>
    <row r="199" spans="1:17" x14ac:dyDescent="0.25">
      <c r="A199" s="1">
        <v>51</v>
      </c>
      <c r="B199" s="1" t="s">
        <v>21</v>
      </c>
      <c r="C199" s="1">
        <v>70</v>
      </c>
      <c r="D199" s="1" t="str">
        <f t="shared" si="18"/>
        <v>Normal</v>
      </c>
      <c r="E199" s="1">
        <v>140</v>
      </c>
      <c r="F199" s="1" t="str">
        <f t="shared" si="19"/>
        <v>High</v>
      </c>
      <c r="G199" s="1">
        <v>90</v>
      </c>
      <c r="H199" s="1" t="str">
        <f t="shared" si="20"/>
        <v>High</v>
      </c>
      <c r="I199" s="1">
        <v>150</v>
      </c>
      <c r="J199" s="1" t="str">
        <f t="shared" si="21"/>
        <v>High</v>
      </c>
      <c r="K199" s="1">
        <v>1.81</v>
      </c>
      <c r="L199" s="1" t="str">
        <f t="shared" si="22"/>
        <v>Normal</v>
      </c>
      <c r="M199" s="1">
        <v>1.2999999999999999E-2</v>
      </c>
      <c r="N199" s="1" t="str">
        <f t="shared" si="23"/>
        <v>Normal</v>
      </c>
      <c r="O199" s="1" t="s">
        <v>22</v>
      </c>
      <c r="P199" s="1" t="s">
        <v>17</v>
      </c>
      <c r="Q199" s="1" t="s">
        <v>18</v>
      </c>
    </row>
    <row r="200" spans="1:17" x14ac:dyDescent="0.25">
      <c r="A200" s="1">
        <v>50</v>
      </c>
      <c r="B200" s="1" t="s">
        <v>20</v>
      </c>
      <c r="C200" s="1">
        <v>69</v>
      </c>
      <c r="D200" s="1" t="str">
        <f t="shared" si="18"/>
        <v>Normal</v>
      </c>
      <c r="E200" s="1">
        <v>165</v>
      </c>
      <c r="F200" s="1" t="str">
        <f t="shared" si="19"/>
        <v>High</v>
      </c>
      <c r="G200" s="1">
        <v>104</v>
      </c>
      <c r="H200" s="1" t="str">
        <f t="shared" si="20"/>
        <v>High</v>
      </c>
      <c r="I200" s="1">
        <v>194</v>
      </c>
      <c r="J200" s="1" t="str">
        <f t="shared" si="21"/>
        <v>High</v>
      </c>
      <c r="K200" s="1">
        <v>1.5</v>
      </c>
      <c r="L200" s="1" t="str">
        <f t="shared" si="22"/>
        <v>Normal</v>
      </c>
      <c r="M200" s="1">
        <v>7.0000000000000001E-3</v>
      </c>
      <c r="N200" s="1" t="str">
        <f t="shared" si="23"/>
        <v>Normal</v>
      </c>
      <c r="O200" s="1" t="s">
        <v>22</v>
      </c>
      <c r="P200" s="1" t="s">
        <v>12</v>
      </c>
      <c r="Q200" s="1" t="s">
        <v>13</v>
      </c>
    </row>
    <row r="201" spans="1:17" x14ac:dyDescent="0.25">
      <c r="A201" s="1">
        <v>45</v>
      </c>
      <c r="B201" s="1" t="s">
        <v>20</v>
      </c>
      <c r="C201" s="1">
        <v>68</v>
      </c>
      <c r="D201" s="1" t="str">
        <f t="shared" si="18"/>
        <v>Normal</v>
      </c>
      <c r="E201" s="1">
        <v>154</v>
      </c>
      <c r="F201" s="1" t="str">
        <f t="shared" si="19"/>
        <v>High</v>
      </c>
      <c r="G201" s="1">
        <v>95</v>
      </c>
      <c r="H201" s="1" t="str">
        <f t="shared" si="20"/>
        <v>High</v>
      </c>
      <c r="I201" s="1">
        <v>102</v>
      </c>
      <c r="J201" s="1" t="str">
        <f t="shared" si="21"/>
        <v>High</v>
      </c>
      <c r="K201" s="1">
        <v>7.32</v>
      </c>
      <c r="L201" s="1" t="str">
        <f t="shared" si="22"/>
        <v>Borderline</v>
      </c>
      <c r="M201" s="1">
        <v>4.0000000000000001E-3</v>
      </c>
      <c r="N201" s="1" t="str">
        <f t="shared" si="23"/>
        <v>Normal</v>
      </c>
      <c r="O201" s="1" t="s">
        <v>23</v>
      </c>
      <c r="P201" s="1" t="s">
        <v>15</v>
      </c>
      <c r="Q201" s="1" t="s">
        <v>16</v>
      </c>
    </row>
    <row r="202" spans="1:17" x14ac:dyDescent="0.25">
      <c r="A202" s="1">
        <v>47</v>
      </c>
      <c r="B202" s="1" t="s">
        <v>21</v>
      </c>
      <c r="C202" s="1">
        <v>67</v>
      </c>
      <c r="D202" s="1" t="str">
        <f t="shared" si="18"/>
        <v>Normal</v>
      </c>
      <c r="E202" s="1">
        <v>128</v>
      </c>
      <c r="F202" s="1" t="str">
        <f t="shared" si="19"/>
        <v>Normal</v>
      </c>
      <c r="G202" s="1">
        <v>92</v>
      </c>
      <c r="H202" s="1" t="str">
        <f t="shared" si="20"/>
        <v>High</v>
      </c>
      <c r="I202" s="1">
        <v>114</v>
      </c>
      <c r="J202" s="1" t="str">
        <f t="shared" si="21"/>
        <v>High</v>
      </c>
      <c r="K202" s="1">
        <v>5.27</v>
      </c>
      <c r="L202" s="1" t="str">
        <f t="shared" si="22"/>
        <v>Borderline</v>
      </c>
      <c r="M202" s="1">
        <v>0.01</v>
      </c>
      <c r="N202" s="1" t="str">
        <f t="shared" si="23"/>
        <v>Normal</v>
      </c>
      <c r="O202" s="1" t="s">
        <v>23</v>
      </c>
      <c r="P202" s="1" t="s">
        <v>15</v>
      </c>
      <c r="Q202" s="1" t="s">
        <v>16</v>
      </c>
    </row>
    <row r="203" spans="1:17" x14ac:dyDescent="0.25">
      <c r="A203" s="1">
        <v>75</v>
      </c>
      <c r="B203" s="1" t="s">
        <v>21</v>
      </c>
      <c r="C203" s="1">
        <v>66</v>
      </c>
      <c r="D203" s="1" t="str">
        <f t="shared" si="18"/>
        <v>Normal</v>
      </c>
      <c r="E203" s="1">
        <v>150</v>
      </c>
      <c r="F203" s="1" t="str">
        <f t="shared" si="19"/>
        <v>High</v>
      </c>
      <c r="G203" s="1">
        <v>95</v>
      </c>
      <c r="H203" s="1" t="str">
        <f t="shared" si="20"/>
        <v>High</v>
      </c>
      <c r="I203" s="1">
        <v>115</v>
      </c>
      <c r="J203" s="1" t="str">
        <f t="shared" si="21"/>
        <v>High</v>
      </c>
      <c r="K203" s="1">
        <v>2.96</v>
      </c>
      <c r="L203" s="1" t="str">
        <f t="shared" si="22"/>
        <v>Normal</v>
      </c>
      <c r="M203" s="1">
        <v>0.28000000000000003</v>
      </c>
      <c r="N203" s="1" t="str">
        <f t="shared" si="23"/>
        <v>Borderline</v>
      </c>
      <c r="O203" s="1" t="s">
        <v>23</v>
      </c>
      <c r="P203" s="1" t="s">
        <v>15</v>
      </c>
      <c r="Q203" s="1" t="s">
        <v>16</v>
      </c>
    </row>
    <row r="204" spans="1:17" x14ac:dyDescent="0.25">
      <c r="A204" s="1">
        <v>48</v>
      </c>
      <c r="B204" s="1" t="s">
        <v>21</v>
      </c>
      <c r="C204" s="1">
        <v>65</v>
      </c>
      <c r="D204" s="1" t="str">
        <f t="shared" si="18"/>
        <v>Normal</v>
      </c>
      <c r="E204" s="1">
        <v>136</v>
      </c>
      <c r="F204" s="1" t="str">
        <f t="shared" si="19"/>
        <v>High</v>
      </c>
      <c r="G204" s="1">
        <v>88</v>
      </c>
      <c r="H204" s="1" t="str">
        <f t="shared" si="20"/>
        <v>High</v>
      </c>
      <c r="I204" s="1">
        <v>104</v>
      </c>
      <c r="J204" s="1" t="str">
        <f t="shared" si="21"/>
        <v>High</v>
      </c>
      <c r="K204" s="1">
        <v>4.55</v>
      </c>
      <c r="L204" s="1" t="str">
        <f t="shared" si="22"/>
        <v>Normal</v>
      </c>
      <c r="M204" s="1">
        <v>1.0999999999999999E-2</v>
      </c>
      <c r="N204" s="1" t="str">
        <f t="shared" si="23"/>
        <v>Normal</v>
      </c>
      <c r="O204" s="1" t="s">
        <v>22</v>
      </c>
      <c r="P204" s="1" t="s">
        <v>17</v>
      </c>
      <c r="Q204" s="1" t="s">
        <v>18</v>
      </c>
    </row>
    <row r="205" spans="1:17" x14ac:dyDescent="0.25">
      <c r="A205" s="1">
        <v>25</v>
      </c>
      <c r="B205" s="1" t="s">
        <v>20</v>
      </c>
      <c r="C205" s="1">
        <v>64</v>
      </c>
      <c r="D205" s="1" t="str">
        <f t="shared" si="18"/>
        <v>Normal</v>
      </c>
      <c r="E205" s="1">
        <v>153</v>
      </c>
      <c r="F205" s="1" t="str">
        <f t="shared" si="19"/>
        <v>High</v>
      </c>
      <c r="G205" s="1">
        <v>93</v>
      </c>
      <c r="H205" s="1" t="str">
        <f t="shared" si="20"/>
        <v>High</v>
      </c>
      <c r="I205" s="1">
        <v>110</v>
      </c>
      <c r="J205" s="1" t="str">
        <f t="shared" si="21"/>
        <v>High</v>
      </c>
      <c r="K205" s="1">
        <v>3.09</v>
      </c>
      <c r="L205" s="1" t="str">
        <f t="shared" si="22"/>
        <v>Normal</v>
      </c>
      <c r="M205" s="1">
        <v>9.7000000000000003E-2</v>
      </c>
      <c r="N205" s="1" t="str">
        <f t="shared" si="23"/>
        <v>Borderline</v>
      </c>
      <c r="O205" s="1" t="s">
        <v>23</v>
      </c>
      <c r="P205" s="1" t="s">
        <v>15</v>
      </c>
      <c r="Q205" s="1" t="s">
        <v>16</v>
      </c>
    </row>
    <row r="206" spans="1:17" x14ac:dyDescent="0.25">
      <c r="A206" s="1">
        <v>48</v>
      </c>
      <c r="B206" s="1" t="s">
        <v>21</v>
      </c>
      <c r="C206" s="1">
        <v>63</v>
      </c>
      <c r="D206" s="1" t="str">
        <f t="shared" si="18"/>
        <v>Normal</v>
      </c>
      <c r="E206" s="1">
        <v>175</v>
      </c>
      <c r="F206" s="1" t="str">
        <f t="shared" si="19"/>
        <v>High</v>
      </c>
      <c r="G206" s="1">
        <v>90</v>
      </c>
      <c r="H206" s="1" t="str">
        <f t="shared" si="20"/>
        <v>High</v>
      </c>
      <c r="I206" s="1">
        <v>85</v>
      </c>
      <c r="J206" s="1" t="str">
        <f t="shared" si="21"/>
        <v>Normal</v>
      </c>
      <c r="K206" s="1">
        <v>1.64</v>
      </c>
      <c r="L206" s="1" t="str">
        <f t="shared" si="22"/>
        <v>Normal</v>
      </c>
      <c r="M206" s="1">
        <v>2E-3</v>
      </c>
      <c r="N206" s="1" t="str">
        <f t="shared" si="23"/>
        <v>Normal</v>
      </c>
      <c r="O206" s="1" t="s">
        <v>22</v>
      </c>
      <c r="P206" s="1" t="s">
        <v>12</v>
      </c>
      <c r="Q206" s="1" t="s">
        <v>13</v>
      </c>
    </row>
    <row r="207" spans="1:17" x14ac:dyDescent="0.25">
      <c r="A207" s="1">
        <v>52</v>
      </c>
      <c r="B207" s="1" t="s">
        <v>20</v>
      </c>
      <c r="C207" s="1">
        <v>62</v>
      </c>
      <c r="D207" s="1" t="str">
        <f t="shared" si="18"/>
        <v>Normal</v>
      </c>
      <c r="E207" s="1">
        <v>180</v>
      </c>
      <c r="F207" s="1" t="str">
        <f t="shared" si="19"/>
        <v>High</v>
      </c>
      <c r="G207" s="1">
        <v>100</v>
      </c>
      <c r="H207" s="1" t="str">
        <f t="shared" si="20"/>
        <v>High</v>
      </c>
      <c r="I207" s="1">
        <v>233</v>
      </c>
      <c r="J207" s="1" t="str">
        <f t="shared" si="21"/>
        <v>High</v>
      </c>
      <c r="K207" s="1">
        <v>2.94</v>
      </c>
      <c r="L207" s="1" t="str">
        <f t="shared" si="22"/>
        <v>Normal</v>
      </c>
      <c r="M207" s="1">
        <v>3.39</v>
      </c>
      <c r="N207" s="1" t="str">
        <f t="shared" si="23"/>
        <v>Critical</v>
      </c>
      <c r="O207" s="1" t="s">
        <v>23</v>
      </c>
      <c r="P207" s="1" t="s">
        <v>15</v>
      </c>
      <c r="Q207" s="1" t="s">
        <v>16</v>
      </c>
    </row>
    <row r="208" spans="1:17" x14ac:dyDescent="0.25">
      <c r="A208" s="1">
        <v>63</v>
      </c>
      <c r="B208" s="1" t="s">
        <v>21</v>
      </c>
      <c r="C208" s="1">
        <v>75</v>
      </c>
      <c r="D208" s="1" t="str">
        <f t="shared" si="18"/>
        <v>Normal</v>
      </c>
      <c r="E208" s="1">
        <v>116</v>
      </c>
      <c r="F208" s="1" t="str">
        <f t="shared" si="19"/>
        <v>Normal</v>
      </c>
      <c r="G208" s="1">
        <v>73</v>
      </c>
      <c r="H208" s="1" t="str">
        <f t="shared" si="20"/>
        <v>Normal</v>
      </c>
      <c r="I208" s="1">
        <v>95</v>
      </c>
      <c r="J208" s="1" t="str">
        <f t="shared" si="21"/>
        <v>Normal</v>
      </c>
      <c r="K208" s="1">
        <v>4.6900000000000004</v>
      </c>
      <c r="L208" s="1" t="str">
        <f t="shared" si="22"/>
        <v>Normal</v>
      </c>
      <c r="M208" s="1">
        <v>6.0000000000000001E-3</v>
      </c>
      <c r="N208" s="1" t="str">
        <f t="shared" si="23"/>
        <v>Normal</v>
      </c>
      <c r="O208" s="1" t="s">
        <v>22</v>
      </c>
      <c r="P208" s="1" t="s">
        <v>17</v>
      </c>
      <c r="Q208" s="1" t="s">
        <v>18</v>
      </c>
    </row>
    <row r="209" spans="1:17" x14ac:dyDescent="0.25">
      <c r="A209" s="1">
        <v>60</v>
      </c>
      <c r="B209" s="1" t="s">
        <v>20</v>
      </c>
      <c r="C209" s="1">
        <v>77</v>
      </c>
      <c r="D209" s="1" t="str">
        <f t="shared" si="18"/>
        <v>Normal</v>
      </c>
      <c r="E209" s="1">
        <v>154</v>
      </c>
      <c r="F209" s="1" t="str">
        <f t="shared" si="19"/>
        <v>High</v>
      </c>
      <c r="G209" s="1">
        <v>76</v>
      </c>
      <c r="H209" s="1" t="str">
        <f t="shared" si="20"/>
        <v>Normal</v>
      </c>
      <c r="I209" s="1">
        <v>462</v>
      </c>
      <c r="J209" s="1" t="str">
        <f t="shared" si="21"/>
        <v>High</v>
      </c>
      <c r="K209" s="1">
        <v>2.14</v>
      </c>
      <c r="L209" s="1" t="str">
        <f t="shared" si="22"/>
        <v>Normal</v>
      </c>
      <c r="M209" s="1">
        <v>1.33</v>
      </c>
      <c r="N209" s="1" t="str">
        <f t="shared" si="23"/>
        <v>Critical</v>
      </c>
      <c r="O209" s="1" t="s">
        <v>23</v>
      </c>
      <c r="P209" s="1" t="s">
        <v>15</v>
      </c>
      <c r="Q209" s="1" t="s">
        <v>16</v>
      </c>
    </row>
    <row r="210" spans="1:17" x14ac:dyDescent="0.25">
      <c r="A210" s="1">
        <v>49</v>
      </c>
      <c r="B210" s="1" t="s">
        <v>21</v>
      </c>
      <c r="C210" s="1">
        <v>67</v>
      </c>
      <c r="D210" s="1" t="str">
        <f t="shared" si="18"/>
        <v>Normal</v>
      </c>
      <c r="E210" s="1">
        <v>120</v>
      </c>
      <c r="F210" s="1" t="str">
        <f t="shared" si="19"/>
        <v>Normal</v>
      </c>
      <c r="G210" s="1">
        <v>55</v>
      </c>
      <c r="H210" s="1" t="str">
        <f t="shared" si="20"/>
        <v>Low</v>
      </c>
      <c r="I210" s="1">
        <v>100</v>
      </c>
      <c r="J210" s="1" t="str">
        <f t="shared" si="21"/>
        <v>High</v>
      </c>
      <c r="K210" s="1">
        <v>0.67600000000000005</v>
      </c>
      <c r="L210" s="1" t="str">
        <f t="shared" si="22"/>
        <v>Normal</v>
      </c>
      <c r="M210" s="1">
        <v>5.0000000000000001E-3</v>
      </c>
      <c r="N210" s="1" t="str">
        <f t="shared" si="23"/>
        <v>Normal</v>
      </c>
      <c r="O210" s="1" t="s">
        <v>23</v>
      </c>
      <c r="P210" s="1" t="s">
        <v>15</v>
      </c>
      <c r="Q210" s="1" t="s">
        <v>16</v>
      </c>
    </row>
    <row r="211" spans="1:17" x14ac:dyDescent="0.25">
      <c r="A211" s="1">
        <v>60</v>
      </c>
      <c r="B211" s="1" t="s">
        <v>20</v>
      </c>
      <c r="C211" s="1">
        <v>68</v>
      </c>
      <c r="D211" s="1" t="str">
        <f t="shared" si="18"/>
        <v>Normal</v>
      </c>
      <c r="E211" s="1">
        <v>42</v>
      </c>
      <c r="F211" s="1" t="str">
        <f t="shared" si="19"/>
        <v>Low</v>
      </c>
      <c r="G211" s="1">
        <v>64</v>
      </c>
      <c r="H211" s="1" t="str">
        <f t="shared" si="20"/>
        <v>Normal</v>
      </c>
      <c r="I211" s="1">
        <v>106</v>
      </c>
      <c r="J211" s="1" t="str">
        <f t="shared" si="21"/>
        <v>High</v>
      </c>
      <c r="K211" s="1">
        <v>0.879</v>
      </c>
      <c r="L211" s="1" t="str">
        <f t="shared" si="22"/>
        <v>Normal</v>
      </c>
      <c r="M211" s="1">
        <v>0.42599999999999999</v>
      </c>
      <c r="N211" s="1" t="str">
        <f t="shared" si="23"/>
        <v>Critical</v>
      </c>
      <c r="O211" s="1" t="s">
        <v>22</v>
      </c>
      <c r="P211" s="1" t="s">
        <v>15</v>
      </c>
      <c r="Q211" s="1" t="s">
        <v>16</v>
      </c>
    </row>
    <row r="212" spans="1:17" x14ac:dyDescent="0.25">
      <c r="A212" s="1">
        <v>52</v>
      </c>
      <c r="B212" s="1" t="s">
        <v>21</v>
      </c>
      <c r="C212" s="1">
        <v>70</v>
      </c>
      <c r="D212" s="1" t="str">
        <f t="shared" si="18"/>
        <v>Normal</v>
      </c>
      <c r="E212" s="1">
        <v>114</v>
      </c>
      <c r="F212" s="1" t="str">
        <f t="shared" si="19"/>
        <v>Normal</v>
      </c>
      <c r="G212" s="1">
        <v>54</v>
      </c>
      <c r="H212" s="1" t="str">
        <f t="shared" si="20"/>
        <v>Low</v>
      </c>
      <c r="I212" s="1">
        <v>422</v>
      </c>
      <c r="J212" s="1" t="str">
        <f t="shared" si="21"/>
        <v>High</v>
      </c>
      <c r="K212" s="1">
        <v>2.31</v>
      </c>
      <c r="L212" s="1" t="str">
        <f t="shared" si="22"/>
        <v>Normal</v>
      </c>
      <c r="M212" s="1">
        <v>8.0000000000000002E-3</v>
      </c>
      <c r="N212" s="1" t="str">
        <f t="shared" si="23"/>
        <v>Normal</v>
      </c>
      <c r="O212" s="1" t="s">
        <v>22</v>
      </c>
      <c r="P212" s="1" t="s">
        <v>12</v>
      </c>
      <c r="Q212" s="1" t="s">
        <v>13</v>
      </c>
    </row>
    <row r="213" spans="1:17" x14ac:dyDescent="0.25">
      <c r="A213" s="1">
        <v>55</v>
      </c>
      <c r="B213" s="1" t="s">
        <v>20</v>
      </c>
      <c r="C213" s="1">
        <v>70</v>
      </c>
      <c r="D213" s="1" t="str">
        <f t="shared" si="18"/>
        <v>Normal</v>
      </c>
      <c r="E213" s="1">
        <v>116</v>
      </c>
      <c r="F213" s="1" t="str">
        <f t="shared" si="19"/>
        <v>Normal</v>
      </c>
      <c r="G213" s="1">
        <v>54</v>
      </c>
      <c r="H213" s="1" t="str">
        <f t="shared" si="20"/>
        <v>Low</v>
      </c>
      <c r="I213" s="1">
        <v>100</v>
      </c>
      <c r="J213" s="1" t="str">
        <f t="shared" si="21"/>
        <v>High</v>
      </c>
      <c r="K213" s="1">
        <v>2.99</v>
      </c>
      <c r="L213" s="1" t="str">
        <f t="shared" si="22"/>
        <v>Normal</v>
      </c>
      <c r="M213" s="1">
        <v>8.9999999999999993E-3</v>
      </c>
      <c r="N213" s="1" t="str">
        <f t="shared" si="23"/>
        <v>Normal</v>
      </c>
      <c r="O213" s="1" t="s">
        <v>22</v>
      </c>
      <c r="P213" s="1" t="s">
        <v>17</v>
      </c>
      <c r="Q213" s="1" t="s">
        <v>18</v>
      </c>
    </row>
    <row r="214" spans="1:17" x14ac:dyDescent="0.25">
      <c r="A214" s="1">
        <v>60</v>
      </c>
      <c r="B214" s="1" t="s">
        <v>20</v>
      </c>
      <c r="C214" s="1">
        <v>72</v>
      </c>
      <c r="D214" s="1" t="str">
        <f t="shared" si="18"/>
        <v>Normal</v>
      </c>
      <c r="E214" s="1">
        <v>151</v>
      </c>
      <c r="F214" s="1" t="str">
        <f t="shared" si="19"/>
        <v>High</v>
      </c>
      <c r="G214" s="1">
        <v>57</v>
      </c>
      <c r="H214" s="1" t="str">
        <f t="shared" si="20"/>
        <v>Low</v>
      </c>
      <c r="I214" s="1">
        <v>245</v>
      </c>
      <c r="J214" s="1" t="str">
        <f t="shared" si="21"/>
        <v>High</v>
      </c>
      <c r="K214" s="1">
        <v>20.46</v>
      </c>
      <c r="L214" s="1" t="str">
        <f t="shared" si="22"/>
        <v>Critical</v>
      </c>
      <c r="M214" s="1">
        <v>0.01</v>
      </c>
      <c r="N214" s="1" t="str">
        <f t="shared" si="23"/>
        <v>Normal</v>
      </c>
      <c r="O214" s="1" t="s">
        <v>23</v>
      </c>
      <c r="P214" s="1" t="s">
        <v>15</v>
      </c>
      <c r="Q214" s="1" t="s">
        <v>16</v>
      </c>
    </row>
    <row r="215" spans="1:17" x14ac:dyDescent="0.25">
      <c r="A215" s="1">
        <v>65</v>
      </c>
      <c r="B215" s="1" t="s">
        <v>21</v>
      </c>
      <c r="C215" s="1">
        <v>71</v>
      </c>
      <c r="D215" s="1" t="str">
        <f t="shared" si="18"/>
        <v>Normal</v>
      </c>
      <c r="E215" s="1">
        <v>149</v>
      </c>
      <c r="F215" s="1" t="str">
        <f t="shared" si="19"/>
        <v>High</v>
      </c>
      <c r="G215" s="1">
        <v>64</v>
      </c>
      <c r="H215" s="1" t="str">
        <f t="shared" si="20"/>
        <v>Normal</v>
      </c>
      <c r="I215" s="1">
        <v>168</v>
      </c>
      <c r="J215" s="1" t="str">
        <f t="shared" si="21"/>
        <v>High</v>
      </c>
      <c r="K215" s="1">
        <v>25.36</v>
      </c>
      <c r="L215" s="1" t="str">
        <f t="shared" si="22"/>
        <v>Critical</v>
      </c>
      <c r="M215" s="1">
        <v>1.2999999999999999E-2</v>
      </c>
      <c r="N215" s="1" t="str">
        <f t="shared" si="23"/>
        <v>Normal</v>
      </c>
      <c r="O215" s="1" t="s">
        <v>23</v>
      </c>
      <c r="P215" s="1" t="s">
        <v>15</v>
      </c>
      <c r="Q215" s="1" t="s">
        <v>16</v>
      </c>
    </row>
    <row r="216" spans="1:17" x14ac:dyDescent="0.25">
      <c r="A216" s="1">
        <v>55</v>
      </c>
      <c r="B216" s="1" t="s">
        <v>20</v>
      </c>
      <c r="C216" s="1">
        <v>76</v>
      </c>
      <c r="D216" s="1" t="str">
        <f t="shared" si="18"/>
        <v>Normal</v>
      </c>
      <c r="E216" s="1">
        <v>115</v>
      </c>
      <c r="F216" s="1" t="str">
        <f t="shared" si="19"/>
        <v>Normal</v>
      </c>
      <c r="G216" s="1">
        <v>51</v>
      </c>
      <c r="H216" s="1" t="str">
        <f t="shared" si="20"/>
        <v>Low</v>
      </c>
      <c r="I216" s="1">
        <v>99</v>
      </c>
      <c r="J216" s="1" t="str">
        <f t="shared" si="21"/>
        <v>Normal</v>
      </c>
      <c r="K216" s="1">
        <v>2.73</v>
      </c>
      <c r="L216" s="1" t="str">
        <f t="shared" si="22"/>
        <v>Normal</v>
      </c>
      <c r="M216" s="1">
        <v>0.10299999999999999</v>
      </c>
      <c r="N216" s="1" t="str">
        <f t="shared" si="23"/>
        <v>Borderline</v>
      </c>
      <c r="O216" s="1" t="s">
        <v>23</v>
      </c>
      <c r="P216" s="1" t="s">
        <v>15</v>
      </c>
      <c r="Q216" s="1" t="s">
        <v>16</v>
      </c>
    </row>
    <row r="217" spans="1:17" x14ac:dyDescent="0.25">
      <c r="A217" s="1">
        <v>45</v>
      </c>
      <c r="B217" s="1" t="s">
        <v>20</v>
      </c>
      <c r="C217" s="1">
        <v>72</v>
      </c>
      <c r="D217" s="1" t="str">
        <f t="shared" si="18"/>
        <v>Normal</v>
      </c>
      <c r="E217" s="1">
        <v>136</v>
      </c>
      <c r="F217" s="1" t="str">
        <f t="shared" si="19"/>
        <v>High</v>
      </c>
      <c r="G217" s="1">
        <v>46</v>
      </c>
      <c r="H217" s="1" t="str">
        <f t="shared" si="20"/>
        <v>Low</v>
      </c>
      <c r="I217" s="1">
        <v>187</v>
      </c>
      <c r="J217" s="1" t="str">
        <f t="shared" si="21"/>
        <v>High</v>
      </c>
      <c r="K217" s="1">
        <v>1.42</v>
      </c>
      <c r="L217" s="1" t="str">
        <f t="shared" si="22"/>
        <v>Normal</v>
      </c>
      <c r="M217" s="1">
        <v>4.0000000000000001E-3</v>
      </c>
      <c r="N217" s="1" t="str">
        <f t="shared" si="23"/>
        <v>Normal</v>
      </c>
      <c r="O217" s="1" t="s">
        <v>22</v>
      </c>
      <c r="P217" s="1" t="s">
        <v>17</v>
      </c>
      <c r="Q217" s="1" t="s">
        <v>18</v>
      </c>
    </row>
    <row r="218" spans="1:17" x14ac:dyDescent="0.25">
      <c r="A218" s="1">
        <v>67</v>
      </c>
      <c r="B218" s="1" t="s">
        <v>20</v>
      </c>
      <c r="C218" s="1">
        <v>74</v>
      </c>
      <c r="D218" s="1" t="str">
        <f t="shared" si="18"/>
        <v>Normal</v>
      </c>
      <c r="E218" s="1">
        <v>117</v>
      </c>
      <c r="F218" s="1" t="str">
        <f t="shared" si="19"/>
        <v>Normal</v>
      </c>
      <c r="G218" s="1">
        <v>42</v>
      </c>
      <c r="H218" s="1" t="str">
        <f t="shared" si="20"/>
        <v>Low</v>
      </c>
      <c r="I218" s="1">
        <v>101</v>
      </c>
      <c r="J218" s="1" t="str">
        <f t="shared" si="21"/>
        <v>High</v>
      </c>
      <c r="K218" s="1">
        <v>3.7</v>
      </c>
      <c r="L218" s="1" t="str">
        <f t="shared" si="22"/>
        <v>Normal</v>
      </c>
      <c r="M218" s="1">
        <v>6.8000000000000005E-2</v>
      </c>
      <c r="N218" s="1" t="str">
        <f t="shared" si="23"/>
        <v>Borderline</v>
      </c>
      <c r="O218" s="1" t="s">
        <v>23</v>
      </c>
      <c r="P218" s="1" t="s">
        <v>15</v>
      </c>
      <c r="Q218" s="1" t="s">
        <v>16</v>
      </c>
    </row>
    <row r="219" spans="1:17" x14ac:dyDescent="0.25">
      <c r="A219" s="1">
        <v>45</v>
      </c>
      <c r="B219" s="1" t="s">
        <v>20</v>
      </c>
      <c r="C219" s="1">
        <v>75</v>
      </c>
      <c r="D219" s="1" t="str">
        <f t="shared" si="18"/>
        <v>Normal</v>
      </c>
      <c r="E219" s="1">
        <v>144</v>
      </c>
      <c r="F219" s="1" t="str">
        <f t="shared" si="19"/>
        <v>High</v>
      </c>
      <c r="G219" s="1">
        <v>78</v>
      </c>
      <c r="H219" s="1" t="str">
        <f t="shared" si="20"/>
        <v>Normal</v>
      </c>
      <c r="I219" s="1">
        <v>189</v>
      </c>
      <c r="J219" s="1" t="str">
        <f t="shared" si="21"/>
        <v>High</v>
      </c>
      <c r="K219" s="1">
        <v>2.42</v>
      </c>
      <c r="L219" s="1" t="str">
        <f t="shared" si="22"/>
        <v>Normal</v>
      </c>
      <c r="M219" s="1">
        <v>6.0000000000000001E-3</v>
      </c>
      <c r="N219" s="1" t="str">
        <f t="shared" si="23"/>
        <v>Normal</v>
      </c>
      <c r="O219" s="1" t="s">
        <v>22</v>
      </c>
      <c r="P219" s="1" t="s">
        <v>12</v>
      </c>
      <c r="Q219" s="1" t="s">
        <v>13</v>
      </c>
    </row>
    <row r="220" spans="1:17" x14ac:dyDescent="0.25">
      <c r="A220" s="1">
        <v>53</v>
      </c>
      <c r="B220" s="1" t="s">
        <v>21</v>
      </c>
      <c r="C220" s="1">
        <v>80</v>
      </c>
      <c r="D220" s="1" t="str">
        <f t="shared" si="18"/>
        <v>Normal</v>
      </c>
      <c r="E220" s="1">
        <v>150</v>
      </c>
      <c r="F220" s="1" t="str">
        <f t="shared" si="19"/>
        <v>High</v>
      </c>
      <c r="G220" s="1">
        <v>52</v>
      </c>
      <c r="H220" s="1" t="str">
        <f t="shared" si="20"/>
        <v>Low</v>
      </c>
      <c r="I220" s="1">
        <v>188</v>
      </c>
      <c r="J220" s="1" t="str">
        <f t="shared" si="21"/>
        <v>High</v>
      </c>
      <c r="K220" s="1">
        <v>3.24</v>
      </c>
      <c r="L220" s="1" t="str">
        <f t="shared" si="22"/>
        <v>Normal</v>
      </c>
      <c r="M220" s="1">
        <v>7.0000000000000001E-3</v>
      </c>
      <c r="N220" s="1" t="str">
        <f t="shared" si="23"/>
        <v>Normal</v>
      </c>
      <c r="O220" s="1" t="s">
        <v>22</v>
      </c>
      <c r="P220" s="1" t="s">
        <v>12</v>
      </c>
      <c r="Q220" s="1" t="s">
        <v>13</v>
      </c>
    </row>
    <row r="221" spans="1:17" x14ac:dyDescent="0.25">
      <c r="A221" s="1">
        <v>67</v>
      </c>
      <c r="B221" s="1" t="s">
        <v>21</v>
      </c>
      <c r="C221" s="1">
        <v>84</v>
      </c>
      <c r="D221" s="1" t="str">
        <f t="shared" si="18"/>
        <v>Normal</v>
      </c>
      <c r="E221" s="1">
        <v>118</v>
      </c>
      <c r="F221" s="1" t="str">
        <f t="shared" si="19"/>
        <v>Normal</v>
      </c>
      <c r="G221" s="1">
        <v>68</v>
      </c>
      <c r="H221" s="1" t="str">
        <f t="shared" si="20"/>
        <v>Normal</v>
      </c>
      <c r="I221" s="1">
        <v>98</v>
      </c>
      <c r="J221" s="1" t="str">
        <f t="shared" si="21"/>
        <v>Normal</v>
      </c>
      <c r="K221" s="1">
        <v>1.46</v>
      </c>
      <c r="L221" s="1" t="str">
        <f t="shared" si="22"/>
        <v>Normal</v>
      </c>
      <c r="M221" s="1">
        <v>7.0000000000000001E-3</v>
      </c>
      <c r="N221" s="1" t="str">
        <f t="shared" si="23"/>
        <v>Normal</v>
      </c>
      <c r="O221" s="1" t="s">
        <v>22</v>
      </c>
      <c r="P221" s="1" t="s">
        <v>17</v>
      </c>
      <c r="Q221" s="1" t="s">
        <v>18</v>
      </c>
    </row>
    <row r="222" spans="1:17" x14ac:dyDescent="0.25">
      <c r="A222" s="1">
        <v>60</v>
      </c>
      <c r="B222" s="1" t="s">
        <v>21</v>
      </c>
      <c r="C222" s="1">
        <v>110</v>
      </c>
      <c r="D222" s="1" t="str">
        <f t="shared" si="18"/>
        <v>High</v>
      </c>
      <c r="E222" s="1">
        <v>220</v>
      </c>
      <c r="F222" s="1" t="str">
        <f t="shared" si="19"/>
        <v>High</v>
      </c>
      <c r="G222" s="1">
        <v>128</v>
      </c>
      <c r="H222" s="1" t="str">
        <f t="shared" si="20"/>
        <v>High</v>
      </c>
      <c r="I222" s="1">
        <v>101</v>
      </c>
      <c r="J222" s="1" t="str">
        <f t="shared" si="21"/>
        <v>High</v>
      </c>
      <c r="K222" s="1">
        <v>1.28</v>
      </c>
      <c r="L222" s="1" t="str">
        <f t="shared" si="22"/>
        <v>Normal</v>
      </c>
      <c r="M222" s="1">
        <v>2E-3</v>
      </c>
      <c r="N222" s="1" t="str">
        <f t="shared" si="23"/>
        <v>Normal</v>
      </c>
      <c r="O222" s="1" t="s">
        <v>22</v>
      </c>
      <c r="P222" s="1" t="s">
        <v>12</v>
      </c>
      <c r="Q222" s="1" t="s">
        <v>13</v>
      </c>
    </row>
    <row r="223" spans="1:17" x14ac:dyDescent="0.25">
      <c r="A223" s="1">
        <v>63</v>
      </c>
      <c r="B223" s="1" t="s">
        <v>20</v>
      </c>
      <c r="C223" s="1">
        <v>120</v>
      </c>
      <c r="D223" s="1" t="str">
        <f t="shared" si="18"/>
        <v>High</v>
      </c>
      <c r="E223" s="1">
        <v>140</v>
      </c>
      <c r="F223" s="1" t="str">
        <f t="shared" si="19"/>
        <v>High</v>
      </c>
      <c r="G223" s="1">
        <v>90</v>
      </c>
      <c r="H223" s="1" t="str">
        <f t="shared" si="20"/>
        <v>High</v>
      </c>
      <c r="I223" s="1">
        <v>100</v>
      </c>
      <c r="J223" s="1" t="str">
        <f t="shared" si="21"/>
        <v>High</v>
      </c>
      <c r="K223" s="1">
        <v>98.48</v>
      </c>
      <c r="L223" s="1" t="str">
        <f t="shared" si="22"/>
        <v>Critical</v>
      </c>
      <c r="M223" s="1">
        <v>3.1E-2</v>
      </c>
      <c r="N223" s="1" t="str">
        <f t="shared" si="23"/>
        <v>Normal</v>
      </c>
      <c r="O223" s="1" t="s">
        <v>23</v>
      </c>
      <c r="P223" s="1" t="s">
        <v>15</v>
      </c>
      <c r="Q223" s="1" t="s">
        <v>16</v>
      </c>
    </row>
    <row r="224" spans="1:17" x14ac:dyDescent="0.25">
      <c r="A224" s="1">
        <v>55</v>
      </c>
      <c r="B224" s="1" t="s">
        <v>20</v>
      </c>
      <c r="C224" s="1">
        <v>122</v>
      </c>
      <c r="D224" s="1" t="str">
        <f t="shared" si="18"/>
        <v>High</v>
      </c>
      <c r="E224" s="1">
        <v>147</v>
      </c>
      <c r="F224" s="1" t="str">
        <f t="shared" si="19"/>
        <v>High</v>
      </c>
      <c r="G224" s="1">
        <v>95</v>
      </c>
      <c r="H224" s="1" t="str">
        <f t="shared" si="20"/>
        <v>High</v>
      </c>
      <c r="I224" s="1">
        <v>96</v>
      </c>
      <c r="J224" s="1" t="str">
        <f t="shared" si="21"/>
        <v>Normal</v>
      </c>
      <c r="K224" s="1">
        <v>3.86</v>
      </c>
      <c r="L224" s="1" t="str">
        <f t="shared" si="22"/>
        <v>Normal</v>
      </c>
      <c r="M224" s="1">
        <v>5.0000000000000001E-3</v>
      </c>
      <c r="N224" s="1" t="str">
        <f t="shared" si="23"/>
        <v>Normal</v>
      </c>
      <c r="O224" s="1" t="s">
        <v>22</v>
      </c>
      <c r="P224" s="1" t="s">
        <v>12</v>
      </c>
      <c r="Q224" s="1" t="s">
        <v>13</v>
      </c>
    </row>
    <row r="225" spans="1:17" x14ac:dyDescent="0.25">
      <c r="A225" s="1">
        <v>63</v>
      </c>
      <c r="B225" s="1" t="s">
        <v>20</v>
      </c>
      <c r="C225" s="1">
        <v>119</v>
      </c>
      <c r="D225" s="1" t="str">
        <f t="shared" si="18"/>
        <v>High</v>
      </c>
      <c r="E225" s="1">
        <v>170</v>
      </c>
      <c r="F225" s="1" t="str">
        <f t="shared" si="19"/>
        <v>High</v>
      </c>
      <c r="G225" s="1">
        <v>107</v>
      </c>
      <c r="H225" s="1" t="str">
        <f t="shared" si="20"/>
        <v>High</v>
      </c>
      <c r="I225" s="1">
        <v>129</v>
      </c>
      <c r="J225" s="1" t="str">
        <f t="shared" si="21"/>
        <v>High</v>
      </c>
      <c r="K225" s="1">
        <v>2.61</v>
      </c>
      <c r="L225" s="1" t="str">
        <f t="shared" si="22"/>
        <v>Normal</v>
      </c>
      <c r="M225" s="1">
        <v>5.0000000000000001E-3</v>
      </c>
      <c r="N225" s="1" t="str">
        <f t="shared" si="23"/>
        <v>Normal</v>
      </c>
      <c r="O225" s="1" t="s">
        <v>22</v>
      </c>
      <c r="P225" s="1" t="s">
        <v>12</v>
      </c>
      <c r="Q225" s="1" t="s">
        <v>13</v>
      </c>
    </row>
    <row r="226" spans="1:17" x14ac:dyDescent="0.25">
      <c r="A226" s="1">
        <v>75</v>
      </c>
      <c r="B226" s="1" t="s">
        <v>21</v>
      </c>
      <c r="C226" s="1">
        <v>116</v>
      </c>
      <c r="D226" s="1" t="str">
        <f t="shared" si="18"/>
        <v>High</v>
      </c>
      <c r="E226" s="1">
        <v>144</v>
      </c>
      <c r="F226" s="1" t="str">
        <f t="shared" si="19"/>
        <v>High</v>
      </c>
      <c r="G226" s="1">
        <v>82</v>
      </c>
      <c r="H226" s="1" t="str">
        <f t="shared" si="20"/>
        <v>High</v>
      </c>
      <c r="I226" s="1">
        <v>96</v>
      </c>
      <c r="J226" s="1" t="str">
        <f t="shared" si="21"/>
        <v>Normal</v>
      </c>
      <c r="K226" s="1">
        <v>4</v>
      </c>
      <c r="L226" s="1" t="str">
        <f t="shared" si="22"/>
        <v>Normal</v>
      </c>
      <c r="M226" s="1">
        <v>1.2E-2</v>
      </c>
      <c r="N226" s="1" t="str">
        <f t="shared" si="23"/>
        <v>Normal</v>
      </c>
      <c r="O226" s="1" t="s">
        <v>22</v>
      </c>
      <c r="P226" s="1" t="s">
        <v>12</v>
      </c>
      <c r="Q226" s="1" t="s">
        <v>13</v>
      </c>
    </row>
    <row r="227" spans="1:17" x14ac:dyDescent="0.25">
      <c r="A227" s="1">
        <v>63</v>
      </c>
      <c r="B227" s="1" t="s">
        <v>21</v>
      </c>
      <c r="C227" s="1">
        <v>114</v>
      </c>
      <c r="D227" s="1" t="str">
        <f t="shared" si="18"/>
        <v>High</v>
      </c>
      <c r="E227" s="1">
        <v>152</v>
      </c>
      <c r="F227" s="1" t="str">
        <f t="shared" si="19"/>
        <v>High</v>
      </c>
      <c r="G227" s="1">
        <v>91</v>
      </c>
      <c r="H227" s="1" t="str">
        <f t="shared" si="20"/>
        <v>High</v>
      </c>
      <c r="I227" s="1">
        <v>200</v>
      </c>
      <c r="J227" s="1" t="str">
        <f t="shared" si="21"/>
        <v>High</v>
      </c>
      <c r="K227" s="1">
        <v>3.35</v>
      </c>
      <c r="L227" s="1" t="str">
        <f t="shared" si="22"/>
        <v>Normal</v>
      </c>
      <c r="M227" s="1">
        <v>8.0000000000000002E-3</v>
      </c>
      <c r="N227" s="1" t="str">
        <f t="shared" si="23"/>
        <v>Normal</v>
      </c>
      <c r="O227" s="1" t="s">
        <v>22</v>
      </c>
      <c r="P227" s="1" t="s">
        <v>12</v>
      </c>
      <c r="Q227" s="1" t="s">
        <v>13</v>
      </c>
    </row>
    <row r="228" spans="1:17" x14ac:dyDescent="0.25">
      <c r="A228" s="1">
        <v>48</v>
      </c>
      <c r="B228" s="1" t="s">
        <v>20</v>
      </c>
      <c r="C228" s="1">
        <v>80</v>
      </c>
      <c r="D228" s="1" t="str">
        <f t="shared" si="18"/>
        <v>Normal</v>
      </c>
      <c r="E228" s="1">
        <v>129</v>
      </c>
      <c r="F228" s="1" t="str">
        <f t="shared" si="19"/>
        <v>Normal</v>
      </c>
      <c r="G228" s="1">
        <v>77</v>
      </c>
      <c r="H228" s="1" t="str">
        <f t="shared" si="20"/>
        <v>Normal</v>
      </c>
      <c r="I228" s="1">
        <v>110</v>
      </c>
      <c r="J228" s="1" t="str">
        <f t="shared" si="21"/>
        <v>High</v>
      </c>
      <c r="K228" s="1">
        <v>4.7300000000000004</v>
      </c>
      <c r="L228" s="1" t="str">
        <f t="shared" si="22"/>
        <v>Normal</v>
      </c>
      <c r="M228" s="1">
        <v>6.0000000000000001E-3</v>
      </c>
      <c r="N228" s="1" t="str">
        <f t="shared" si="23"/>
        <v>Normal</v>
      </c>
      <c r="O228" s="1" t="s">
        <v>22</v>
      </c>
      <c r="P228" s="1" t="s">
        <v>17</v>
      </c>
      <c r="Q228" s="1" t="s">
        <v>18</v>
      </c>
    </row>
    <row r="229" spans="1:17" x14ac:dyDescent="0.25">
      <c r="A229" s="1">
        <v>70</v>
      </c>
      <c r="B229" s="1" t="s">
        <v>21</v>
      </c>
      <c r="C229" s="1">
        <v>79</v>
      </c>
      <c r="D229" s="1" t="str">
        <f t="shared" si="18"/>
        <v>Normal</v>
      </c>
      <c r="E229" s="1">
        <v>150</v>
      </c>
      <c r="F229" s="1" t="str">
        <f t="shared" si="19"/>
        <v>High</v>
      </c>
      <c r="G229" s="1">
        <v>85</v>
      </c>
      <c r="H229" s="1" t="str">
        <f t="shared" si="20"/>
        <v>High</v>
      </c>
      <c r="I229" s="1">
        <v>146</v>
      </c>
      <c r="J229" s="1" t="str">
        <f t="shared" si="21"/>
        <v>High</v>
      </c>
      <c r="K229" s="1">
        <v>4.29</v>
      </c>
      <c r="L229" s="1" t="str">
        <f t="shared" si="22"/>
        <v>Normal</v>
      </c>
      <c r="M229" s="1">
        <v>6.0999999999999999E-2</v>
      </c>
      <c r="N229" s="1" t="str">
        <f t="shared" si="23"/>
        <v>Borderline</v>
      </c>
      <c r="O229" s="1" t="s">
        <v>23</v>
      </c>
      <c r="P229" s="1" t="s">
        <v>15</v>
      </c>
      <c r="Q229" s="1" t="s">
        <v>16</v>
      </c>
    </row>
    <row r="230" spans="1:17" x14ac:dyDescent="0.25">
      <c r="A230" s="1">
        <v>44</v>
      </c>
      <c r="B230" s="1" t="s">
        <v>20</v>
      </c>
      <c r="C230" s="1">
        <v>78</v>
      </c>
      <c r="D230" s="1" t="str">
        <f t="shared" si="18"/>
        <v>Normal</v>
      </c>
      <c r="E230" s="1">
        <v>145</v>
      </c>
      <c r="F230" s="1" t="str">
        <f t="shared" si="19"/>
        <v>High</v>
      </c>
      <c r="G230" s="1">
        <v>81</v>
      </c>
      <c r="H230" s="1" t="str">
        <f t="shared" si="20"/>
        <v>High</v>
      </c>
      <c r="I230" s="1">
        <v>140</v>
      </c>
      <c r="J230" s="1" t="str">
        <f t="shared" si="21"/>
        <v>High</v>
      </c>
      <c r="K230" s="1">
        <v>2.91</v>
      </c>
      <c r="L230" s="1" t="str">
        <f t="shared" si="22"/>
        <v>Normal</v>
      </c>
      <c r="M230" s="1">
        <v>3.0000000000000001E-3</v>
      </c>
      <c r="N230" s="1" t="str">
        <f t="shared" si="23"/>
        <v>Normal</v>
      </c>
      <c r="O230" s="1" t="s">
        <v>22</v>
      </c>
      <c r="P230" s="1" t="s">
        <v>12</v>
      </c>
      <c r="Q230" s="1" t="s">
        <v>13</v>
      </c>
    </row>
    <row r="231" spans="1:17" x14ac:dyDescent="0.25">
      <c r="A231" s="1">
        <v>25</v>
      </c>
      <c r="B231" s="1" t="s">
        <v>20</v>
      </c>
      <c r="C231" s="1">
        <v>77</v>
      </c>
      <c r="D231" s="1" t="str">
        <f t="shared" si="18"/>
        <v>Normal</v>
      </c>
      <c r="E231" s="1">
        <v>175</v>
      </c>
      <c r="F231" s="1" t="str">
        <f t="shared" si="19"/>
        <v>High</v>
      </c>
      <c r="G231" s="1">
        <v>98</v>
      </c>
      <c r="H231" s="1" t="str">
        <f t="shared" si="20"/>
        <v>High</v>
      </c>
      <c r="I231" s="1">
        <v>109</v>
      </c>
      <c r="J231" s="1" t="str">
        <f t="shared" si="21"/>
        <v>High</v>
      </c>
      <c r="K231" s="1">
        <v>2.7</v>
      </c>
      <c r="L231" s="1" t="str">
        <f t="shared" si="22"/>
        <v>Normal</v>
      </c>
      <c r="M231" s="1">
        <v>3.0000000000000001E-3</v>
      </c>
      <c r="N231" s="1" t="str">
        <f t="shared" si="23"/>
        <v>Normal</v>
      </c>
      <c r="O231" s="1" t="s">
        <v>22</v>
      </c>
      <c r="P231" s="1" t="s">
        <v>12</v>
      </c>
      <c r="Q231" s="1" t="s">
        <v>13</v>
      </c>
    </row>
    <row r="232" spans="1:17" x14ac:dyDescent="0.25">
      <c r="A232" s="1">
        <v>62</v>
      </c>
      <c r="B232" s="1" t="s">
        <v>20</v>
      </c>
      <c r="C232" s="1">
        <v>76</v>
      </c>
      <c r="D232" s="1" t="str">
        <f t="shared" si="18"/>
        <v>Normal</v>
      </c>
      <c r="E232" s="1">
        <v>154</v>
      </c>
      <c r="F232" s="1" t="str">
        <f t="shared" si="19"/>
        <v>High</v>
      </c>
      <c r="G232" s="1">
        <v>86</v>
      </c>
      <c r="H232" s="1" t="str">
        <f t="shared" si="20"/>
        <v>High</v>
      </c>
      <c r="I232" s="1">
        <v>159</v>
      </c>
      <c r="J232" s="1" t="str">
        <f t="shared" si="21"/>
        <v>High</v>
      </c>
      <c r="K232" s="1">
        <v>1.1599999999999999</v>
      </c>
      <c r="L232" s="1" t="str">
        <f t="shared" si="22"/>
        <v>Normal</v>
      </c>
      <c r="M232" s="1">
        <v>3.0000000000000001E-3</v>
      </c>
      <c r="N232" s="1" t="str">
        <f t="shared" si="23"/>
        <v>Normal</v>
      </c>
      <c r="O232" s="1" t="s">
        <v>22</v>
      </c>
      <c r="P232" s="1" t="s">
        <v>12</v>
      </c>
      <c r="Q232" s="1" t="s">
        <v>13</v>
      </c>
    </row>
    <row r="233" spans="1:17" x14ac:dyDescent="0.25">
      <c r="A233" s="1">
        <v>50</v>
      </c>
      <c r="B233" s="1" t="s">
        <v>20</v>
      </c>
      <c r="C233" s="1">
        <v>75</v>
      </c>
      <c r="D233" s="1" t="str">
        <f t="shared" si="18"/>
        <v>Normal</v>
      </c>
      <c r="E233" s="1">
        <v>142</v>
      </c>
      <c r="F233" s="1" t="str">
        <f t="shared" si="19"/>
        <v>High</v>
      </c>
      <c r="G233" s="1">
        <v>75</v>
      </c>
      <c r="H233" s="1" t="str">
        <f t="shared" si="20"/>
        <v>Normal</v>
      </c>
      <c r="I233" s="1">
        <v>122</v>
      </c>
      <c r="J233" s="1" t="str">
        <f t="shared" si="21"/>
        <v>High</v>
      </c>
      <c r="K233" s="1">
        <v>6.27</v>
      </c>
      <c r="L233" s="1" t="str">
        <f t="shared" si="22"/>
        <v>Borderline</v>
      </c>
      <c r="M233" s="1">
        <v>4.0000000000000001E-3</v>
      </c>
      <c r="N233" s="1" t="str">
        <f t="shared" si="23"/>
        <v>Normal</v>
      </c>
      <c r="O233" s="1" t="s">
        <v>22</v>
      </c>
      <c r="P233" s="1" t="s">
        <v>12</v>
      </c>
      <c r="Q233" s="1" t="s">
        <v>13</v>
      </c>
    </row>
    <row r="234" spans="1:17" x14ac:dyDescent="0.25">
      <c r="A234" s="1">
        <v>51</v>
      </c>
      <c r="B234" s="1" t="s">
        <v>21</v>
      </c>
      <c r="C234" s="1">
        <v>74</v>
      </c>
      <c r="D234" s="1" t="str">
        <f t="shared" si="18"/>
        <v>Normal</v>
      </c>
      <c r="E234" s="1">
        <v>120</v>
      </c>
      <c r="F234" s="1" t="str">
        <f t="shared" si="19"/>
        <v>Normal</v>
      </c>
      <c r="G234" s="1">
        <v>70</v>
      </c>
      <c r="H234" s="1" t="str">
        <f t="shared" si="20"/>
        <v>Normal</v>
      </c>
      <c r="I234" s="1">
        <v>382</v>
      </c>
      <c r="J234" s="1" t="str">
        <f t="shared" si="21"/>
        <v>High</v>
      </c>
      <c r="K234" s="1">
        <v>5.16</v>
      </c>
      <c r="L234" s="1" t="str">
        <f t="shared" si="22"/>
        <v>Borderline</v>
      </c>
      <c r="M234" s="1">
        <v>3.0000000000000001E-3</v>
      </c>
      <c r="N234" s="1" t="str">
        <f t="shared" si="23"/>
        <v>Normal</v>
      </c>
      <c r="O234" s="1" t="s">
        <v>23</v>
      </c>
      <c r="P234" s="1" t="s">
        <v>15</v>
      </c>
      <c r="Q234" s="1" t="s">
        <v>16</v>
      </c>
    </row>
    <row r="235" spans="1:17" x14ac:dyDescent="0.25">
      <c r="A235" s="1">
        <v>56</v>
      </c>
      <c r="B235" s="1" t="s">
        <v>20</v>
      </c>
      <c r="C235" s="1">
        <v>73</v>
      </c>
      <c r="D235" s="1" t="str">
        <f t="shared" si="18"/>
        <v>Normal</v>
      </c>
      <c r="E235" s="1">
        <v>123</v>
      </c>
      <c r="F235" s="1" t="str">
        <f t="shared" si="19"/>
        <v>Normal</v>
      </c>
      <c r="G235" s="1">
        <v>74</v>
      </c>
      <c r="H235" s="1" t="str">
        <f t="shared" si="20"/>
        <v>Normal</v>
      </c>
      <c r="I235" s="1">
        <v>217</v>
      </c>
      <c r="J235" s="1" t="str">
        <f t="shared" si="21"/>
        <v>High</v>
      </c>
      <c r="K235" s="1">
        <v>3.85</v>
      </c>
      <c r="L235" s="1" t="str">
        <f t="shared" si="22"/>
        <v>Normal</v>
      </c>
      <c r="M235" s="1">
        <v>5.0000000000000001E-3</v>
      </c>
      <c r="N235" s="1" t="str">
        <f t="shared" si="23"/>
        <v>Normal</v>
      </c>
      <c r="O235" s="1" t="s">
        <v>22</v>
      </c>
      <c r="P235" s="1" t="s">
        <v>12</v>
      </c>
      <c r="Q235" s="1" t="s">
        <v>13</v>
      </c>
    </row>
    <row r="236" spans="1:17" x14ac:dyDescent="0.25">
      <c r="A236" s="1">
        <v>55</v>
      </c>
      <c r="B236" s="1" t="s">
        <v>20</v>
      </c>
      <c r="C236" s="1">
        <v>55</v>
      </c>
      <c r="D236" s="1" t="str">
        <f t="shared" si="18"/>
        <v>Low</v>
      </c>
      <c r="E236" s="1">
        <v>120</v>
      </c>
      <c r="F236" s="1" t="str">
        <f t="shared" si="19"/>
        <v>Normal</v>
      </c>
      <c r="G236" s="1">
        <v>79</v>
      </c>
      <c r="H236" s="1" t="str">
        <f t="shared" si="20"/>
        <v>Normal</v>
      </c>
      <c r="I236" s="1">
        <v>94</v>
      </c>
      <c r="J236" s="1" t="str">
        <f t="shared" si="21"/>
        <v>Normal</v>
      </c>
      <c r="K236" s="1">
        <v>1.42</v>
      </c>
      <c r="L236" s="1" t="str">
        <f t="shared" si="22"/>
        <v>Normal</v>
      </c>
      <c r="M236" s="1">
        <v>0.35299999999999998</v>
      </c>
      <c r="N236" s="1" t="str">
        <f t="shared" si="23"/>
        <v>Borderline</v>
      </c>
      <c r="O236" s="1" t="s">
        <v>23</v>
      </c>
      <c r="P236" s="1" t="s">
        <v>15</v>
      </c>
      <c r="Q236" s="1" t="s">
        <v>16</v>
      </c>
    </row>
    <row r="237" spans="1:17" x14ac:dyDescent="0.25">
      <c r="A237" s="1">
        <v>60</v>
      </c>
      <c r="B237" s="1" t="s">
        <v>20</v>
      </c>
      <c r="C237" s="1">
        <v>53</v>
      </c>
      <c r="D237" s="1" t="str">
        <f t="shared" si="18"/>
        <v>Low</v>
      </c>
      <c r="E237" s="1">
        <v>102</v>
      </c>
      <c r="F237" s="1" t="str">
        <f t="shared" si="19"/>
        <v>Normal</v>
      </c>
      <c r="G237" s="1">
        <v>61</v>
      </c>
      <c r="H237" s="1" t="str">
        <f t="shared" si="20"/>
        <v>Normal</v>
      </c>
      <c r="I237" s="1">
        <v>303</v>
      </c>
      <c r="J237" s="1" t="str">
        <f t="shared" si="21"/>
        <v>High</v>
      </c>
      <c r="K237" s="1">
        <v>14.07</v>
      </c>
      <c r="L237" s="1" t="str">
        <f t="shared" si="22"/>
        <v>Critical</v>
      </c>
      <c r="M237" s="1">
        <v>0.81599999999999995</v>
      </c>
      <c r="N237" s="1" t="str">
        <f t="shared" si="23"/>
        <v>Critical</v>
      </c>
      <c r="O237" s="1" t="s">
        <v>23</v>
      </c>
      <c r="P237" s="1" t="s">
        <v>15</v>
      </c>
      <c r="Q237" s="1" t="s">
        <v>16</v>
      </c>
    </row>
    <row r="238" spans="1:17" x14ac:dyDescent="0.25">
      <c r="A238" s="1">
        <v>63</v>
      </c>
      <c r="B238" s="1" t="s">
        <v>20</v>
      </c>
      <c r="C238" s="1">
        <v>64</v>
      </c>
      <c r="D238" s="1" t="str">
        <f t="shared" si="18"/>
        <v>Normal</v>
      </c>
      <c r="E238" s="1">
        <v>107</v>
      </c>
      <c r="F238" s="1" t="str">
        <f t="shared" si="19"/>
        <v>Normal</v>
      </c>
      <c r="G238" s="1">
        <v>69</v>
      </c>
      <c r="H238" s="1" t="str">
        <f t="shared" si="20"/>
        <v>Normal</v>
      </c>
      <c r="I238" s="1">
        <v>112</v>
      </c>
      <c r="J238" s="1" t="str">
        <f t="shared" si="21"/>
        <v>High</v>
      </c>
      <c r="K238" s="1">
        <v>101.9</v>
      </c>
      <c r="L238" s="1" t="str">
        <f t="shared" si="22"/>
        <v>Critical</v>
      </c>
      <c r="M238" s="1">
        <v>1.7000000000000001E-2</v>
      </c>
      <c r="N238" s="1" t="str">
        <f t="shared" si="23"/>
        <v>Normal</v>
      </c>
      <c r="O238" s="1" t="s">
        <v>23</v>
      </c>
      <c r="P238" s="1" t="s">
        <v>15</v>
      </c>
      <c r="Q238" s="1" t="s">
        <v>16</v>
      </c>
    </row>
    <row r="239" spans="1:17" x14ac:dyDescent="0.25">
      <c r="A239" s="1">
        <v>45</v>
      </c>
      <c r="B239" s="1" t="s">
        <v>20</v>
      </c>
      <c r="C239" s="1">
        <v>65</v>
      </c>
      <c r="D239" s="1" t="str">
        <f t="shared" si="18"/>
        <v>Normal</v>
      </c>
      <c r="E239" s="1">
        <v>117</v>
      </c>
      <c r="F239" s="1" t="str">
        <f t="shared" si="19"/>
        <v>Normal</v>
      </c>
      <c r="G239" s="1">
        <v>72</v>
      </c>
      <c r="H239" s="1" t="str">
        <f t="shared" si="20"/>
        <v>Normal</v>
      </c>
      <c r="I239" s="1">
        <v>98</v>
      </c>
      <c r="J239" s="1" t="str">
        <f t="shared" si="21"/>
        <v>Normal</v>
      </c>
      <c r="K239" s="1">
        <v>3</v>
      </c>
      <c r="L239" s="1" t="str">
        <f t="shared" si="22"/>
        <v>Normal</v>
      </c>
      <c r="M239" s="1">
        <v>4.0000000000000001E-3</v>
      </c>
      <c r="N239" s="1" t="str">
        <f t="shared" si="23"/>
        <v>Normal</v>
      </c>
      <c r="O239" s="1" t="s">
        <v>22</v>
      </c>
      <c r="P239" s="1" t="s">
        <v>17</v>
      </c>
      <c r="Q239" s="1" t="s">
        <v>18</v>
      </c>
    </row>
    <row r="240" spans="1:17" x14ac:dyDescent="0.25">
      <c r="A240" s="1">
        <v>54</v>
      </c>
      <c r="B240" s="1" t="s">
        <v>21</v>
      </c>
      <c r="C240" s="1">
        <v>69</v>
      </c>
      <c r="D240" s="1" t="str">
        <f t="shared" si="18"/>
        <v>Normal</v>
      </c>
      <c r="E240" s="1">
        <v>103</v>
      </c>
      <c r="F240" s="1" t="str">
        <f t="shared" si="19"/>
        <v>Normal</v>
      </c>
      <c r="G240" s="1">
        <v>74</v>
      </c>
      <c r="H240" s="1" t="str">
        <f t="shared" si="20"/>
        <v>Normal</v>
      </c>
      <c r="I240" s="1">
        <v>154</v>
      </c>
      <c r="J240" s="1" t="str">
        <f t="shared" si="21"/>
        <v>High</v>
      </c>
      <c r="K240" s="1">
        <v>1.77</v>
      </c>
      <c r="L240" s="1" t="str">
        <f t="shared" si="22"/>
        <v>Normal</v>
      </c>
      <c r="M240" s="1">
        <v>4.0000000000000001E-3</v>
      </c>
      <c r="N240" s="1" t="str">
        <f t="shared" si="23"/>
        <v>Normal</v>
      </c>
      <c r="O240" s="1" t="s">
        <v>22</v>
      </c>
      <c r="P240" s="1" t="s">
        <v>17</v>
      </c>
      <c r="Q240" s="1" t="s">
        <v>18</v>
      </c>
    </row>
    <row r="241" spans="1:17" x14ac:dyDescent="0.25">
      <c r="A241" s="1">
        <v>63</v>
      </c>
      <c r="B241" s="1" t="s">
        <v>20</v>
      </c>
      <c r="C241" s="1">
        <v>61</v>
      </c>
      <c r="D241" s="1" t="str">
        <f t="shared" si="18"/>
        <v>Normal</v>
      </c>
      <c r="E241" s="1">
        <v>107</v>
      </c>
      <c r="F241" s="1" t="str">
        <f t="shared" si="19"/>
        <v>Normal</v>
      </c>
      <c r="G241" s="1">
        <v>70</v>
      </c>
      <c r="H241" s="1" t="str">
        <f t="shared" si="20"/>
        <v>Normal</v>
      </c>
      <c r="I241" s="1">
        <v>102</v>
      </c>
      <c r="J241" s="1" t="str">
        <f t="shared" si="21"/>
        <v>High</v>
      </c>
      <c r="K241" s="1">
        <v>134.69999999999999</v>
      </c>
      <c r="L241" s="1" t="str">
        <f t="shared" si="22"/>
        <v>Critical</v>
      </c>
      <c r="M241" s="1">
        <v>7.0000000000000001E-3</v>
      </c>
      <c r="N241" s="1" t="str">
        <f t="shared" si="23"/>
        <v>Normal</v>
      </c>
      <c r="O241" s="1" t="s">
        <v>23</v>
      </c>
      <c r="P241" s="1" t="s">
        <v>15</v>
      </c>
      <c r="Q241" s="1" t="s">
        <v>16</v>
      </c>
    </row>
    <row r="242" spans="1:17" x14ac:dyDescent="0.25">
      <c r="A242" s="1">
        <v>36</v>
      </c>
      <c r="B242" s="1" t="s">
        <v>20</v>
      </c>
      <c r="C242" s="1">
        <v>55</v>
      </c>
      <c r="D242" s="1" t="str">
        <f t="shared" si="18"/>
        <v>Low</v>
      </c>
      <c r="E242" s="1">
        <v>101</v>
      </c>
      <c r="F242" s="1" t="str">
        <f t="shared" si="19"/>
        <v>Normal</v>
      </c>
      <c r="G242" s="1">
        <v>72</v>
      </c>
      <c r="H242" s="1" t="str">
        <f t="shared" si="20"/>
        <v>Normal</v>
      </c>
      <c r="I242" s="1">
        <v>115</v>
      </c>
      <c r="J242" s="1" t="str">
        <f t="shared" si="21"/>
        <v>High</v>
      </c>
      <c r="K242" s="1">
        <v>2.78</v>
      </c>
      <c r="L242" s="1" t="str">
        <f t="shared" si="22"/>
        <v>Normal</v>
      </c>
      <c r="M242" s="1">
        <v>1.6E-2</v>
      </c>
      <c r="N242" s="1" t="str">
        <f t="shared" si="23"/>
        <v>Normal</v>
      </c>
      <c r="O242" s="1" t="s">
        <v>23</v>
      </c>
      <c r="P242" s="1" t="s">
        <v>15</v>
      </c>
      <c r="Q242" s="1" t="s">
        <v>16</v>
      </c>
    </row>
    <row r="243" spans="1:17" x14ac:dyDescent="0.25">
      <c r="A243" s="1">
        <v>26</v>
      </c>
      <c r="B243" s="1" t="s">
        <v>20</v>
      </c>
      <c r="C243" s="1">
        <v>54</v>
      </c>
      <c r="D243" s="1" t="str">
        <f t="shared" si="18"/>
        <v>Low</v>
      </c>
      <c r="E243" s="1">
        <v>104</v>
      </c>
      <c r="F243" s="1" t="str">
        <f t="shared" si="19"/>
        <v>Normal</v>
      </c>
      <c r="G243" s="1">
        <v>62</v>
      </c>
      <c r="H243" s="1" t="str">
        <f t="shared" si="20"/>
        <v>Normal</v>
      </c>
      <c r="I243" s="1">
        <v>88</v>
      </c>
      <c r="J243" s="1" t="str">
        <f t="shared" si="21"/>
        <v>Normal</v>
      </c>
      <c r="K243" s="1">
        <v>14.21</v>
      </c>
      <c r="L243" s="1" t="str">
        <f t="shared" si="22"/>
        <v>Critical</v>
      </c>
      <c r="M243" s="1">
        <v>4.0000000000000001E-3</v>
      </c>
      <c r="N243" s="1" t="str">
        <f t="shared" si="23"/>
        <v>Normal</v>
      </c>
      <c r="O243" s="1" t="s">
        <v>23</v>
      </c>
      <c r="P243" s="1" t="s">
        <v>15</v>
      </c>
      <c r="Q243" s="1" t="s">
        <v>16</v>
      </c>
    </row>
    <row r="244" spans="1:17" x14ac:dyDescent="0.25">
      <c r="A244" s="1">
        <v>41</v>
      </c>
      <c r="B244" s="1" t="s">
        <v>20</v>
      </c>
      <c r="C244" s="1">
        <v>54</v>
      </c>
      <c r="D244" s="1" t="str">
        <f t="shared" si="18"/>
        <v>Low</v>
      </c>
      <c r="E244" s="1">
        <v>87</v>
      </c>
      <c r="F244" s="1" t="str">
        <f t="shared" si="19"/>
        <v>Low</v>
      </c>
      <c r="G244" s="1">
        <v>54</v>
      </c>
      <c r="H244" s="1" t="str">
        <f t="shared" si="20"/>
        <v>Low</v>
      </c>
      <c r="I244" s="1">
        <v>221</v>
      </c>
      <c r="J244" s="1" t="str">
        <f t="shared" si="21"/>
        <v>High</v>
      </c>
      <c r="K244" s="1">
        <v>0.72199999999999998</v>
      </c>
      <c r="L244" s="1" t="str">
        <f t="shared" si="22"/>
        <v>Normal</v>
      </c>
      <c r="M244" s="1">
        <v>1.4E-2</v>
      </c>
      <c r="N244" s="1" t="str">
        <f t="shared" si="23"/>
        <v>Normal</v>
      </c>
      <c r="O244" s="1" t="s">
        <v>22</v>
      </c>
      <c r="P244" s="1" t="s">
        <v>12</v>
      </c>
      <c r="Q244" s="1" t="s">
        <v>13</v>
      </c>
    </row>
    <row r="245" spans="1:17" x14ac:dyDescent="0.25">
      <c r="A245" s="1">
        <v>65</v>
      </c>
      <c r="B245" s="1" t="s">
        <v>21</v>
      </c>
      <c r="C245" s="1">
        <v>62</v>
      </c>
      <c r="D245" s="1" t="str">
        <f t="shared" si="18"/>
        <v>Normal</v>
      </c>
      <c r="E245" s="1">
        <v>101</v>
      </c>
      <c r="F245" s="1" t="str">
        <f t="shared" si="19"/>
        <v>Normal</v>
      </c>
      <c r="G245" s="1">
        <v>64</v>
      </c>
      <c r="H245" s="1" t="str">
        <f t="shared" si="20"/>
        <v>Normal</v>
      </c>
      <c r="I245" s="1">
        <v>89</v>
      </c>
      <c r="J245" s="1" t="str">
        <f t="shared" si="21"/>
        <v>Normal</v>
      </c>
      <c r="K245" s="1">
        <v>2.27</v>
      </c>
      <c r="L245" s="1" t="str">
        <f t="shared" si="22"/>
        <v>Normal</v>
      </c>
      <c r="M245" s="1">
        <v>0.59799999999999998</v>
      </c>
      <c r="N245" s="1" t="str">
        <f t="shared" si="23"/>
        <v>Critical</v>
      </c>
      <c r="O245" s="1" t="s">
        <v>23</v>
      </c>
      <c r="P245" s="1" t="s">
        <v>15</v>
      </c>
      <c r="Q245" s="1" t="s">
        <v>16</v>
      </c>
    </row>
    <row r="246" spans="1:17" x14ac:dyDescent="0.25">
      <c r="A246" s="1">
        <v>65</v>
      </c>
      <c r="B246" s="1" t="s">
        <v>21</v>
      </c>
      <c r="C246" s="1">
        <v>57</v>
      </c>
      <c r="D246" s="1" t="str">
        <f t="shared" si="18"/>
        <v>Low</v>
      </c>
      <c r="E246" s="1">
        <v>95</v>
      </c>
      <c r="F246" s="1" t="str">
        <f t="shared" si="19"/>
        <v>Normal</v>
      </c>
      <c r="G246" s="1">
        <v>57</v>
      </c>
      <c r="H246" s="1" t="str">
        <f t="shared" si="20"/>
        <v>Low</v>
      </c>
      <c r="I246" s="1">
        <v>90</v>
      </c>
      <c r="J246" s="1" t="str">
        <f t="shared" si="21"/>
        <v>Normal</v>
      </c>
      <c r="K246" s="1">
        <v>2.9</v>
      </c>
      <c r="L246" s="1" t="str">
        <f t="shared" si="22"/>
        <v>Normal</v>
      </c>
      <c r="M246" s="1">
        <v>0.77</v>
      </c>
      <c r="N246" s="1" t="str">
        <f t="shared" si="23"/>
        <v>Critical</v>
      </c>
      <c r="O246" s="1" t="s">
        <v>23</v>
      </c>
      <c r="P246" s="1" t="s">
        <v>15</v>
      </c>
      <c r="Q246" s="1" t="s">
        <v>16</v>
      </c>
    </row>
    <row r="247" spans="1:17" x14ac:dyDescent="0.25">
      <c r="A247" s="1">
        <v>59</v>
      </c>
      <c r="B247" s="1" t="s">
        <v>20</v>
      </c>
      <c r="C247" s="1">
        <v>60</v>
      </c>
      <c r="D247" s="1" t="str">
        <f t="shared" si="18"/>
        <v>Normal</v>
      </c>
      <c r="E247" s="1">
        <v>86</v>
      </c>
      <c r="F247" s="1" t="str">
        <f t="shared" si="19"/>
        <v>Low</v>
      </c>
      <c r="G247" s="1">
        <v>50</v>
      </c>
      <c r="H247" s="1" t="str">
        <f t="shared" si="20"/>
        <v>Low</v>
      </c>
      <c r="I247" s="1">
        <v>104</v>
      </c>
      <c r="J247" s="1" t="str">
        <f t="shared" si="21"/>
        <v>High</v>
      </c>
      <c r="K247" s="1">
        <v>2.35</v>
      </c>
      <c r="L247" s="1" t="str">
        <f t="shared" si="22"/>
        <v>Normal</v>
      </c>
      <c r="M247" s="1">
        <v>1.9E-2</v>
      </c>
      <c r="N247" s="1" t="str">
        <f t="shared" si="23"/>
        <v>Normal</v>
      </c>
      <c r="O247" s="1" t="s">
        <v>23</v>
      </c>
      <c r="P247" s="1" t="s">
        <v>15</v>
      </c>
      <c r="Q247" s="1" t="s">
        <v>16</v>
      </c>
    </row>
    <row r="248" spans="1:17" x14ac:dyDescent="0.25">
      <c r="A248" s="1">
        <v>57</v>
      </c>
      <c r="B248" s="1" t="s">
        <v>21</v>
      </c>
      <c r="C248" s="1">
        <v>61</v>
      </c>
      <c r="D248" s="1" t="str">
        <f t="shared" si="18"/>
        <v>Normal</v>
      </c>
      <c r="E248" s="1">
        <v>112</v>
      </c>
      <c r="F248" s="1" t="str">
        <f t="shared" si="19"/>
        <v>Normal</v>
      </c>
      <c r="G248" s="1">
        <v>56</v>
      </c>
      <c r="H248" s="1" t="str">
        <f t="shared" si="20"/>
        <v>Low</v>
      </c>
      <c r="I248" s="1">
        <v>103</v>
      </c>
      <c r="J248" s="1" t="str">
        <f t="shared" si="21"/>
        <v>High</v>
      </c>
      <c r="K248" s="1">
        <v>2.98</v>
      </c>
      <c r="L248" s="1" t="str">
        <f t="shared" si="22"/>
        <v>Normal</v>
      </c>
      <c r="M248" s="1">
        <v>3.0000000000000001E-3</v>
      </c>
      <c r="N248" s="1" t="str">
        <f t="shared" si="23"/>
        <v>Normal</v>
      </c>
      <c r="O248" s="1" t="s">
        <v>22</v>
      </c>
      <c r="P248" s="1" t="s">
        <v>17</v>
      </c>
      <c r="Q248" s="1" t="s">
        <v>18</v>
      </c>
    </row>
    <row r="249" spans="1:17" x14ac:dyDescent="0.25">
      <c r="A249" s="1">
        <v>53</v>
      </c>
      <c r="B249" s="1" t="s">
        <v>20</v>
      </c>
      <c r="C249" s="1">
        <v>62</v>
      </c>
      <c r="D249" s="1" t="str">
        <f t="shared" si="18"/>
        <v>Normal</v>
      </c>
      <c r="E249" s="1">
        <v>123</v>
      </c>
      <c r="F249" s="1" t="str">
        <f t="shared" si="19"/>
        <v>Normal</v>
      </c>
      <c r="G249" s="1">
        <v>66</v>
      </c>
      <c r="H249" s="1" t="str">
        <f t="shared" si="20"/>
        <v>Normal</v>
      </c>
      <c r="I249" s="1">
        <v>186</v>
      </c>
      <c r="J249" s="1" t="str">
        <f t="shared" si="21"/>
        <v>High</v>
      </c>
      <c r="K249" s="1">
        <v>2.4900000000000002</v>
      </c>
      <c r="L249" s="1" t="str">
        <f t="shared" si="22"/>
        <v>Normal</v>
      </c>
      <c r="M249" s="1">
        <v>4.8000000000000001E-2</v>
      </c>
      <c r="N249" s="1" t="str">
        <f t="shared" si="23"/>
        <v>Borderline</v>
      </c>
      <c r="O249" s="1" t="s">
        <v>23</v>
      </c>
      <c r="P249" s="1" t="s">
        <v>15</v>
      </c>
      <c r="Q249" s="1" t="s">
        <v>16</v>
      </c>
    </row>
    <row r="250" spans="1:17" x14ac:dyDescent="0.25">
      <c r="A250" s="1">
        <v>50</v>
      </c>
      <c r="B250" s="1" t="s">
        <v>21</v>
      </c>
      <c r="C250" s="1">
        <v>63</v>
      </c>
      <c r="D250" s="1" t="str">
        <f t="shared" si="18"/>
        <v>Normal</v>
      </c>
      <c r="E250" s="1">
        <v>129</v>
      </c>
      <c r="F250" s="1" t="str">
        <f t="shared" si="19"/>
        <v>Normal</v>
      </c>
      <c r="G250" s="1">
        <v>67</v>
      </c>
      <c r="H250" s="1" t="str">
        <f t="shared" si="20"/>
        <v>Normal</v>
      </c>
      <c r="I250" s="1">
        <v>94</v>
      </c>
      <c r="J250" s="1" t="str">
        <f t="shared" si="21"/>
        <v>Normal</v>
      </c>
      <c r="K250" s="1">
        <v>3.23</v>
      </c>
      <c r="L250" s="1" t="str">
        <f t="shared" si="22"/>
        <v>Normal</v>
      </c>
      <c r="M250" s="1">
        <v>3.0000000000000001E-3</v>
      </c>
      <c r="N250" s="1" t="str">
        <f t="shared" si="23"/>
        <v>Normal</v>
      </c>
      <c r="O250" s="1" t="s">
        <v>22</v>
      </c>
      <c r="P250" s="1" t="s">
        <v>17</v>
      </c>
      <c r="Q250" s="1" t="s">
        <v>18</v>
      </c>
    </row>
    <row r="251" spans="1:17" x14ac:dyDescent="0.25">
      <c r="A251" s="1">
        <v>72</v>
      </c>
      <c r="B251" s="1" t="s">
        <v>20</v>
      </c>
      <c r="C251" s="1">
        <v>64</v>
      </c>
      <c r="D251" s="1" t="str">
        <f t="shared" si="18"/>
        <v>Normal</v>
      </c>
      <c r="E251" s="1">
        <v>112</v>
      </c>
      <c r="F251" s="1" t="str">
        <f t="shared" si="19"/>
        <v>Normal</v>
      </c>
      <c r="G251" s="1">
        <v>62</v>
      </c>
      <c r="H251" s="1" t="str">
        <f t="shared" si="20"/>
        <v>Normal</v>
      </c>
      <c r="I251" s="1">
        <v>112</v>
      </c>
      <c r="J251" s="1" t="str">
        <f t="shared" si="21"/>
        <v>High</v>
      </c>
      <c r="K251" s="1">
        <v>2.04</v>
      </c>
      <c r="L251" s="1" t="str">
        <f t="shared" si="22"/>
        <v>Normal</v>
      </c>
      <c r="M251" s="1">
        <v>2.5000000000000001E-2</v>
      </c>
      <c r="N251" s="1" t="str">
        <f t="shared" si="23"/>
        <v>Normal</v>
      </c>
      <c r="O251" s="1" t="s">
        <v>23</v>
      </c>
      <c r="P251" s="1" t="s">
        <v>15</v>
      </c>
      <c r="Q251" s="1" t="s">
        <v>16</v>
      </c>
    </row>
    <row r="252" spans="1:17" x14ac:dyDescent="0.25">
      <c r="A252" s="1">
        <v>75</v>
      </c>
      <c r="B252" s="1" t="s">
        <v>20</v>
      </c>
      <c r="C252" s="1">
        <v>65</v>
      </c>
      <c r="D252" s="1" t="str">
        <f t="shared" si="18"/>
        <v>Normal</v>
      </c>
      <c r="E252" s="1">
        <v>107</v>
      </c>
      <c r="F252" s="1" t="str">
        <f t="shared" si="19"/>
        <v>Normal</v>
      </c>
      <c r="G252" s="1">
        <v>57</v>
      </c>
      <c r="H252" s="1" t="str">
        <f t="shared" si="20"/>
        <v>Low</v>
      </c>
      <c r="I252" s="1">
        <v>140</v>
      </c>
      <c r="J252" s="1" t="str">
        <f t="shared" si="21"/>
        <v>High</v>
      </c>
      <c r="K252" s="1">
        <v>1.64</v>
      </c>
      <c r="L252" s="1" t="str">
        <f t="shared" si="22"/>
        <v>Normal</v>
      </c>
      <c r="M252" s="1">
        <v>8.9999999999999993E-3</v>
      </c>
      <c r="N252" s="1" t="str">
        <f t="shared" si="23"/>
        <v>Normal</v>
      </c>
      <c r="O252" s="1" t="s">
        <v>22</v>
      </c>
      <c r="P252" s="1" t="s">
        <v>17</v>
      </c>
      <c r="Q252" s="1" t="s">
        <v>18</v>
      </c>
    </row>
    <row r="253" spans="1:17" x14ac:dyDescent="0.25">
      <c r="A253" s="1">
        <v>75</v>
      </c>
      <c r="B253" s="1" t="s">
        <v>20</v>
      </c>
      <c r="C253" s="1">
        <v>66</v>
      </c>
      <c r="D253" s="1" t="str">
        <f t="shared" si="18"/>
        <v>Normal</v>
      </c>
      <c r="E253" s="1">
        <v>115</v>
      </c>
      <c r="F253" s="1" t="str">
        <f t="shared" si="19"/>
        <v>Normal</v>
      </c>
      <c r="G253" s="1">
        <v>62</v>
      </c>
      <c r="H253" s="1" t="str">
        <f t="shared" si="20"/>
        <v>Normal</v>
      </c>
      <c r="I253" s="1">
        <v>218</v>
      </c>
      <c r="J253" s="1" t="str">
        <f t="shared" si="21"/>
        <v>High</v>
      </c>
      <c r="K253" s="1">
        <v>1.9</v>
      </c>
      <c r="L253" s="1" t="str">
        <f t="shared" si="22"/>
        <v>Normal</v>
      </c>
      <c r="M253" s="1">
        <v>0.03</v>
      </c>
      <c r="N253" s="1" t="str">
        <f t="shared" si="23"/>
        <v>Normal</v>
      </c>
      <c r="O253" s="1" t="s">
        <v>23</v>
      </c>
      <c r="P253" s="1" t="s">
        <v>15</v>
      </c>
      <c r="Q253" s="1" t="s">
        <v>16</v>
      </c>
    </row>
    <row r="254" spans="1:17" x14ac:dyDescent="0.25">
      <c r="A254" s="1">
        <v>68</v>
      </c>
      <c r="B254" s="1" t="s">
        <v>21</v>
      </c>
      <c r="C254" s="1">
        <v>67</v>
      </c>
      <c r="D254" s="1" t="str">
        <f t="shared" si="18"/>
        <v>Normal</v>
      </c>
      <c r="E254" s="1">
        <v>124</v>
      </c>
      <c r="F254" s="1" t="str">
        <f t="shared" si="19"/>
        <v>Normal</v>
      </c>
      <c r="G254" s="1">
        <v>62</v>
      </c>
      <c r="H254" s="1" t="str">
        <f t="shared" si="20"/>
        <v>Normal</v>
      </c>
      <c r="I254" s="1">
        <v>87</v>
      </c>
      <c r="J254" s="1" t="str">
        <f t="shared" si="21"/>
        <v>Normal</v>
      </c>
      <c r="K254" s="1">
        <v>3.14</v>
      </c>
      <c r="L254" s="1" t="str">
        <f t="shared" si="22"/>
        <v>Normal</v>
      </c>
      <c r="M254" s="1">
        <v>8.9999999999999993E-3</v>
      </c>
      <c r="N254" s="1" t="str">
        <f t="shared" si="23"/>
        <v>Normal</v>
      </c>
      <c r="O254" s="1" t="s">
        <v>22</v>
      </c>
      <c r="P254" s="1" t="s">
        <v>17</v>
      </c>
      <c r="Q254" s="1" t="s">
        <v>18</v>
      </c>
    </row>
    <row r="255" spans="1:17" x14ac:dyDescent="0.25">
      <c r="A255" s="1">
        <v>66</v>
      </c>
      <c r="B255" s="1" t="s">
        <v>20</v>
      </c>
      <c r="C255" s="1">
        <v>68</v>
      </c>
      <c r="D255" s="1" t="str">
        <f t="shared" si="18"/>
        <v>Normal</v>
      </c>
      <c r="E255" s="1">
        <v>109</v>
      </c>
      <c r="F255" s="1" t="str">
        <f t="shared" si="19"/>
        <v>Normal</v>
      </c>
      <c r="G255" s="1">
        <v>59</v>
      </c>
      <c r="H255" s="1" t="str">
        <f t="shared" si="20"/>
        <v>Low</v>
      </c>
      <c r="I255" s="1">
        <v>127</v>
      </c>
      <c r="J255" s="1" t="str">
        <f t="shared" si="21"/>
        <v>High</v>
      </c>
      <c r="K255" s="1">
        <v>16.55</v>
      </c>
      <c r="L255" s="1" t="str">
        <f t="shared" si="22"/>
        <v>Critical</v>
      </c>
      <c r="M255" s="1">
        <v>3.4000000000000002E-2</v>
      </c>
      <c r="N255" s="1" t="str">
        <f t="shared" si="23"/>
        <v>Normal</v>
      </c>
      <c r="O255" s="1" t="s">
        <v>23</v>
      </c>
      <c r="P255" s="1" t="s">
        <v>15</v>
      </c>
      <c r="Q255" s="1" t="s">
        <v>16</v>
      </c>
    </row>
    <row r="256" spans="1:17" x14ac:dyDescent="0.25">
      <c r="A256" s="1">
        <v>67</v>
      </c>
      <c r="B256" s="1" t="s">
        <v>21</v>
      </c>
      <c r="C256" s="1">
        <v>69</v>
      </c>
      <c r="D256" s="1" t="str">
        <f t="shared" si="18"/>
        <v>Normal</v>
      </c>
      <c r="E256" s="1">
        <v>128</v>
      </c>
      <c r="F256" s="1" t="str">
        <f t="shared" si="19"/>
        <v>Normal</v>
      </c>
      <c r="G256" s="1">
        <v>70</v>
      </c>
      <c r="H256" s="1" t="str">
        <f t="shared" si="20"/>
        <v>Normal</v>
      </c>
      <c r="I256" s="1">
        <v>382</v>
      </c>
      <c r="J256" s="1" t="str">
        <f t="shared" si="21"/>
        <v>High</v>
      </c>
      <c r="K256" s="1">
        <v>2.33</v>
      </c>
      <c r="L256" s="1" t="str">
        <f t="shared" si="22"/>
        <v>Normal</v>
      </c>
      <c r="M256" s="1">
        <v>7.0000000000000001E-3</v>
      </c>
      <c r="N256" s="1" t="str">
        <f t="shared" si="23"/>
        <v>Normal</v>
      </c>
      <c r="O256" s="1" t="s">
        <v>22</v>
      </c>
      <c r="P256" s="1" t="s">
        <v>12</v>
      </c>
      <c r="Q256" s="1" t="s">
        <v>13</v>
      </c>
    </row>
    <row r="257" spans="1:17" x14ac:dyDescent="0.25">
      <c r="A257" s="1">
        <v>76</v>
      </c>
      <c r="B257" s="1" t="s">
        <v>21</v>
      </c>
      <c r="C257" s="1">
        <v>74</v>
      </c>
      <c r="D257" s="1" t="str">
        <f t="shared" si="18"/>
        <v>Normal</v>
      </c>
      <c r="E257" s="1">
        <v>148</v>
      </c>
      <c r="F257" s="1" t="str">
        <f t="shared" si="19"/>
        <v>High</v>
      </c>
      <c r="G257" s="1">
        <v>65</v>
      </c>
      <c r="H257" s="1" t="str">
        <f t="shared" si="20"/>
        <v>Normal</v>
      </c>
      <c r="I257" s="1">
        <v>152</v>
      </c>
      <c r="J257" s="1" t="str">
        <f t="shared" si="21"/>
        <v>High</v>
      </c>
      <c r="K257" s="1">
        <v>10.78</v>
      </c>
      <c r="L257" s="1" t="str">
        <f t="shared" si="22"/>
        <v>Critical</v>
      </c>
      <c r="M257" s="1">
        <v>1.2E-2</v>
      </c>
      <c r="N257" s="1" t="str">
        <f t="shared" si="23"/>
        <v>Normal</v>
      </c>
      <c r="O257" s="1" t="s">
        <v>23</v>
      </c>
      <c r="P257" s="1" t="s">
        <v>15</v>
      </c>
      <c r="Q257" s="1" t="s">
        <v>16</v>
      </c>
    </row>
    <row r="258" spans="1:17" x14ac:dyDescent="0.25">
      <c r="A258" s="1">
        <v>58</v>
      </c>
      <c r="B258" s="1" t="s">
        <v>20</v>
      </c>
      <c r="C258" s="1">
        <v>73</v>
      </c>
      <c r="D258" s="1" t="str">
        <f t="shared" si="18"/>
        <v>Normal</v>
      </c>
      <c r="E258" s="1">
        <v>123</v>
      </c>
      <c r="F258" s="1" t="str">
        <f t="shared" si="19"/>
        <v>Normal</v>
      </c>
      <c r="G258" s="1">
        <v>68</v>
      </c>
      <c r="H258" s="1" t="str">
        <f t="shared" si="20"/>
        <v>Normal</v>
      </c>
      <c r="I258" s="1">
        <v>222</v>
      </c>
      <c r="J258" s="1" t="str">
        <f t="shared" si="21"/>
        <v>High</v>
      </c>
      <c r="K258" s="1">
        <v>1.81</v>
      </c>
      <c r="L258" s="1" t="str">
        <f t="shared" si="22"/>
        <v>Normal</v>
      </c>
      <c r="M258" s="1">
        <v>0.2</v>
      </c>
      <c r="N258" s="1" t="str">
        <f t="shared" si="23"/>
        <v>Borderline</v>
      </c>
      <c r="O258" s="1" t="s">
        <v>23</v>
      </c>
      <c r="P258" s="1" t="s">
        <v>15</v>
      </c>
      <c r="Q258" s="1" t="s">
        <v>16</v>
      </c>
    </row>
    <row r="259" spans="1:17" x14ac:dyDescent="0.25">
      <c r="A259" s="1">
        <v>62</v>
      </c>
      <c r="B259" s="1" t="s">
        <v>20</v>
      </c>
      <c r="C259" s="1">
        <v>69</v>
      </c>
      <c r="D259" s="1" t="str">
        <f t="shared" ref="D259:D322" si="24">_xlfn.IFS(C259&lt;60,"Low",C259&lt;=100,"Normal",C259&gt;100,"High")</f>
        <v>Normal</v>
      </c>
      <c r="E259" s="1">
        <v>111</v>
      </c>
      <c r="F259" s="1" t="str">
        <f t="shared" ref="F259:F322" si="25">_xlfn.IFS(E259&lt;90,"Low",E259&lt;130,"Normal",E259&gt;=130,"High")</f>
        <v>Normal</v>
      </c>
      <c r="G259" s="1">
        <v>70</v>
      </c>
      <c r="H259" s="1" t="str">
        <f t="shared" ref="H259:H322" si="26">_xlfn.IFS(G259&lt;60,"Low",G259&lt;80,"Normal",G259&gt;=80,"High")</f>
        <v>Normal</v>
      </c>
      <c r="I259" s="1">
        <v>68</v>
      </c>
      <c r="J259" s="1" t="str">
        <f t="shared" ref="J259:J322" si="27">_xlfn.IFS(I259&lt;70,"Low",I259&lt;100,"Normal",I259&gt;=100,"High")</f>
        <v>Low</v>
      </c>
      <c r="K259" s="1">
        <v>13.97</v>
      </c>
      <c r="L259" s="1" t="str">
        <f t="shared" ref="L259:L322" si="28">_xlfn.IFS(K259&lt;5,"Normal",K259&lt;10,"Borderline",K259&gt;=10,"Critical")</f>
        <v>Critical</v>
      </c>
      <c r="M259" s="1">
        <v>0.29199999999999998</v>
      </c>
      <c r="N259" s="1" t="str">
        <f t="shared" ref="N259:N322" si="29">_xlfn.IFS(M259&lt;0.04,"Normal",M259&lt;0.4,"Borderline",M259&gt;=0.4,"Critical")</f>
        <v>Borderline</v>
      </c>
      <c r="O259" s="1" t="s">
        <v>23</v>
      </c>
      <c r="P259" s="1" t="s">
        <v>15</v>
      </c>
      <c r="Q259" s="1" t="s">
        <v>16</v>
      </c>
    </row>
    <row r="260" spans="1:17" x14ac:dyDescent="0.25">
      <c r="A260" s="1">
        <v>62</v>
      </c>
      <c r="B260" s="1" t="s">
        <v>20</v>
      </c>
      <c r="C260" s="1">
        <v>71</v>
      </c>
      <c r="D260" s="1" t="str">
        <f t="shared" si="24"/>
        <v>Normal</v>
      </c>
      <c r="E260" s="1">
        <v>140</v>
      </c>
      <c r="F260" s="1" t="str">
        <f t="shared" si="25"/>
        <v>High</v>
      </c>
      <c r="G260" s="1">
        <v>71</v>
      </c>
      <c r="H260" s="1" t="str">
        <f t="shared" si="26"/>
        <v>Normal</v>
      </c>
      <c r="I260" s="1">
        <v>125</v>
      </c>
      <c r="J260" s="1" t="str">
        <f t="shared" si="27"/>
        <v>High</v>
      </c>
      <c r="K260" s="1">
        <v>1.72</v>
      </c>
      <c r="L260" s="1" t="str">
        <f t="shared" si="28"/>
        <v>Normal</v>
      </c>
      <c r="M260" s="1">
        <v>4.0000000000000001E-3</v>
      </c>
      <c r="N260" s="1" t="str">
        <f t="shared" si="29"/>
        <v>Normal</v>
      </c>
      <c r="O260" s="1" t="s">
        <v>22</v>
      </c>
      <c r="P260" s="1" t="s">
        <v>17</v>
      </c>
      <c r="Q260" s="1" t="s">
        <v>18</v>
      </c>
    </row>
    <row r="261" spans="1:17" x14ac:dyDescent="0.25">
      <c r="A261" s="1">
        <v>44</v>
      </c>
      <c r="B261" s="1" t="s">
        <v>20</v>
      </c>
      <c r="C261" s="1">
        <v>71</v>
      </c>
      <c r="D261" s="1" t="str">
        <f t="shared" si="24"/>
        <v>Normal</v>
      </c>
      <c r="E261" s="1">
        <v>143</v>
      </c>
      <c r="F261" s="1" t="str">
        <f t="shared" si="25"/>
        <v>High</v>
      </c>
      <c r="G261" s="1">
        <v>71</v>
      </c>
      <c r="H261" s="1" t="str">
        <f t="shared" si="26"/>
        <v>Normal</v>
      </c>
      <c r="I261" s="1">
        <v>104</v>
      </c>
      <c r="J261" s="1" t="str">
        <f t="shared" si="27"/>
        <v>High</v>
      </c>
      <c r="K261" s="1">
        <v>1.19</v>
      </c>
      <c r="L261" s="1" t="str">
        <f t="shared" si="28"/>
        <v>Normal</v>
      </c>
      <c r="M261" s="1">
        <v>7.0000000000000007E-2</v>
      </c>
      <c r="N261" s="1" t="str">
        <f t="shared" si="29"/>
        <v>Borderline</v>
      </c>
      <c r="O261" s="1" t="s">
        <v>23</v>
      </c>
      <c r="P261" s="1" t="s">
        <v>15</v>
      </c>
      <c r="Q261" s="1" t="s">
        <v>16</v>
      </c>
    </row>
    <row r="262" spans="1:17" x14ac:dyDescent="0.25">
      <c r="A262" s="1">
        <v>64</v>
      </c>
      <c r="B262" s="1" t="s">
        <v>20</v>
      </c>
      <c r="C262" s="1">
        <v>85</v>
      </c>
      <c r="D262" s="1" t="str">
        <f t="shared" si="24"/>
        <v>Normal</v>
      </c>
      <c r="E262" s="1">
        <v>143</v>
      </c>
      <c r="F262" s="1" t="str">
        <f t="shared" si="25"/>
        <v>High</v>
      </c>
      <c r="G262" s="1">
        <v>73</v>
      </c>
      <c r="H262" s="1" t="str">
        <f t="shared" si="26"/>
        <v>Normal</v>
      </c>
      <c r="I262" s="1">
        <v>150</v>
      </c>
      <c r="J262" s="1" t="str">
        <f t="shared" si="27"/>
        <v>High</v>
      </c>
      <c r="K262" s="1">
        <v>1.68</v>
      </c>
      <c r="L262" s="1" t="str">
        <f t="shared" si="28"/>
        <v>Normal</v>
      </c>
      <c r="M262" s="1">
        <v>0.32400000000000001</v>
      </c>
      <c r="N262" s="1" t="str">
        <f t="shared" si="29"/>
        <v>Borderline</v>
      </c>
      <c r="O262" s="1" t="s">
        <v>23</v>
      </c>
      <c r="P262" s="1" t="s">
        <v>15</v>
      </c>
      <c r="Q262" s="1" t="s">
        <v>16</v>
      </c>
    </row>
    <row r="263" spans="1:17" x14ac:dyDescent="0.25">
      <c r="A263" s="1">
        <v>52</v>
      </c>
      <c r="B263" s="1" t="s">
        <v>20</v>
      </c>
      <c r="C263" s="1">
        <v>78</v>
      </c>
      <c r="D263" s="1" t="str">
        <f t="shared" si="24"/>
        <v>Normal</v>
      </c>
      <c r="E263" s="1">
        <v>139</v>
      </c>
      <c r="F263" s="1" t="str">
        <f t="shared" si="25"/>
        <v>High</v>
      </c>
      <c r="G263" s="1">
        <v>76</v>
      </c>
      <c r="H263" s="1" t="str">
        <f t="shared" si="26"/>
        <v>Normal</v>
      </c>
      <c r="I263" s="1">
        <v>175</v>
      </c>
      <c r="J263" s="1" t="str">
        <f t="shared" si="27"/>
        <v>High</v>
      </c>
      <c r="K263" s="1">
        <v>2.0299999999999998</v>
      </c>
      <c r="L263" s="1" t="str">
        <f t="shared" si="28"/>
        <v>Normal</v>
      </c>
      <c r="M263" s="1">
        <v>6.0000000000000001E-3</v>
      </c>
      <c r="N263" s="1" t="str">
        <f t="shared" si="29"/>
        <v>Normal</v>
      </c>
      <c r="O263" s="1" t="s">
        <v>22</v>
      </c>
      <c r="P263" s="1" t="s">
        <v>17</v>
      </c>
      <c r="Q263" s="1" t="s">
        <v>18</v>
      </c>
    </row>
    <row r="264" spans="1:17" x14ac:dyDescent="0.25">
      <c r="A264" s="1">
        <v>60</v>
      </c>
      <c r="B264" s="1" t="s">
        <v>20</v>
      </c>
      <c r="C264" s="1">
        <v>92</v>
      </c>
      <c r="D264" s="1" t="str">
        <f t="shared" si="24"/>
        <v>Normal</v>
      </c>
      <c r="E264" s="1">
        <v>136</v>
      </c>
      <c r="F264" s="1" t="str">
        <f t="shared" si="25"/>
        <v>High</v>
      </c>
      <c r="G264" s="1">
        <v>69</v>
      </c>
      <c r="H264" s="1" t="str">
        <f t="shared" si="26"/>
        <v>Normal</v>
      </c>
      <c r="I264" s="1">
        <v>92</v>
      </c>
      <c r="J264" s="1" t="str">
        <f t="shared" si="27"/>
        <v>Normal</v>
      </c>
      <c r="K264" s="1">
        <v>1.82</v>
      </c>
      <c r="L264" s="1" t="str">
        <f t="shared" si="28"/>
        <v>Normal</v>
      </c>
      <c r="M264" s="1">
        <v>8.0000000000000002E-3</v>
      </c>
      <c r="N264" s="1" t="str">
        <f t="shared" si="29"/>
        <v>Normal</v>
      </c>
      <c r="O264" s="1" t="s">
        <v>22</v>
      </c>
      <c r="P264" s="1" t="s">
        <v>17</v>
      </c>
      <c r="Q264" s="1" t="s">
        <v>18</v>
      </c>
    </row>
    <row r="265" spans="1:17" x14ac:dyDescent="0.25">
      <c r="A265" s="1">
        <v>60</v>
      </c>
      <c r="B265" s="1" t="s">
        <v>20</v>
      </c>
      <c r="C265" s="1">
        <v>100</v>
      </c>
      <c r="D265" s="1" t="str">
        <f t="shared" si="24"/>
        <v>Normal</v>
      </c>
      <c r="E265" s="1">
        <v>178</v>
      </c>
      <c r="F265" s="1" t="str">
        <f t="shared" si="25"/>
        <v>High</v>
      </c>
      <c r="G265" s="1">
        <v>84</v>
      </c>
      <c r="H265" s="1" t="str">
        <f t="shared" si="26"/>
        <v>High</v>
      </c>
      <c r="I265" s="1">
        <v>99</v>
      </c>
      <c r="J265" s="1" t="str">
        <f t="shared" si="27"/>
        <v>Normal</v>
      </c>
      <c r="K265" s="1">
        <v>2.0499999999999998</v>
      </c>
      <c r="L265" s="1" t="str">
        <f t="shared" si="28"/>
        <v>Normal</v>
      </c>
      <c r="M265" s="1">
        <v>1.18</v>
      </c>
      <c r="N265" s="1" t="str">
        <f t="shared" si="29"/>
        <v>Critical</v>
      </c>
      <c r="O265" s="1" t="s">
        <v>23</v>
      </c>
      <c r="P265" s="1" t="s">
        <v>15</v>
      </c>
      <c r="Q265" s="1" t="s">
        <v>16</v>
      </c>
    </row>
    <row r="266" spans="1:17" x14ac:dyDescent="0.25">
      <c r="A266" s="1">
        <v>53</v>
      </c>
      <c r="B266" s="1" t="s">
        <v>21</v>
      </c>
      <c r="C266" s="1">
        <v>94</v>
      </c>
      <c r="D266" s="1" t="str">
        <f t="shared" si="24"/>
        <v>Normal</v>
      </c>
      <c r="E266" s="1">
        <v>126</v>
      </c>
      <c r="F266" s="1" t="str">
        <f t="shared" si="25"/>
        <v>Normal</v>
      </c>
      <c r="G266" s="1">
        <v>65</v>
      </c>
      <c r="H266" s="1" t="str">
        <f t="shared" si="26"/>
        <v>Normal</v>
      </c>
      <c r="I266" s="1">
        <v>105</v>
      </c>
      <c r="J266" s="1" t="str">
        <f t="shared" si="27"/>
        <v>High</v>
      </c>
      <c r="K266" s="1">
        <v>2.38</v>
      </c>
      <c r="L266" s="1" t="str">
        <f t="shared" si="28"/>
        <v>Normal</v>
      </c>
      <c r="M266" s="1">
        <v>3.0000000000000001E-3</v>
      </c>
      <c r="N266" s="1" t="str">
        <f t="shared" si="29"/>
        <v>Normal</v>
      </c>
      <c r="O266" s="1" t="s">
        <v>22</v>
      </c>
      <c r="P266" s="1" t="s">
        <v>17</v>
      </c>
      <c r="Q266" s="1" t="s">
        <v>18</v>
      </c>
    </row>
    <row r="267" spans="1:17" x14ac:dyDescent="0.25">
      <c r="A267" s="1">
        <v>63</v>
      </c>
      <c r="B267" s="1" t="s">
        <v>20</v>
      </c>
      <c r="C267" s="1">
        <v>67</v>
      </c>
      <c r="D267" s="1" t="str">
        <f t="shared" si="24"/>
        <v>Normal</v>
      </c>
      <c r="E267" s="1">
        <v>120</v>
      </c>
      <c r="F267" s="1" t="str">
        <f t="shared" si="25"/>
        <v>Normal</v>
      </c>
      <c r="G267" s="1">
        <v>64</v>
      </c>
      <c r="H267" s="1" t="str">
        <f t="shared" si="26"/>
        <v>Normal</v>
      </c>
      <c r="I267" s="1">
        <v>94</v>
      </c>
      <c r="J267" s="1" t="str">
        <f t="shared" si="27"/>
        <v>Normal</v>
      </c>
      <c r="K267" s="1">
        <v>2.72</v>
      </c>
      <c r="L267" s="1" t="str">
        <f t="shared" si="28"/>
        <v>Normal</v>
      </c>
      <c r="M267" s="1">
        <v>0.245</v>
      </c>
      <c r="N267" s="1" t="str">
        <f t="shared" si="29"/>
        <v>Borderline</v>
      </c>
      <c r="O267" s="1" t="s">
        <v>23</v>
      </c>
      <c r="P267" s="1" t="s">
        <v>15</v>
      </c>
      <c r="Q267" s="1" t="s">
        <v>16</v>
      </c>
    </row>
    <row r="268" spans="1:17" x14ac:dyDescent="0.25">
      <c r="A268" s="1">
        <v>63</v>
      </c>
      <c r="B268" s="1" t="s">
        <v>20</v>
      </c>
      <c r="C268" s="1">
        <v>60</v>
      </c>
      <c r="D268" s="1" t="str">
        <f t="shared" si="24"/>
        <v>Normal</v>
      </c>
      <c r="E268" s="1">
        <v>137</v>
      </c>
      <c r="F268" s="1" t="str">
        <f t="shared" si="25"/>
        <v>High</v>
      </c>
      <c r="G268" s="1">
        <v>78</v>
      </c>
      <c r="H268" s="1" t="str">
        <f t="shared" si="26"/>
        <v>Normal</v>
      </c>
      <c r="I268" s="1">
        <v>177</v>
      </c>
      <c r="J268" s="1" t="str">
        <f t="shared" si="27"/>
        <v>High</v>
      </c>
      <c r="K268" s="1">
        <v>7.64</v>
      </c>
      <c r="L268" s="1" t="str">
        <f t="shared" si="28"/>
        <v>Borderline</v>
      </c>
      <c r="M268" s="1">
        <v>1.2999999999999999E-2</v>
      </c>
      <c r="N268" s="1" t="str">
        <f t="shared" si="29"/>
        <v>Normal</v>
      </c>
      <c r="O268" s="1" t="s">
        <v>23</v>
      </c>
      <c r="P268" s="1" t="s">
        <v>15</v>
      </c>
      <c r="Q268" s="1" t="s">
        <v>16</v>
      </c>
    </row>
    <row r="269" spans="1:17" x14ac:dyDescent="0.25">
      <c r="A269" s="1">
        <v>33</v>
      </c>
      <c r="B269" s="1" t="s">
        <v>20</v>
      </c>
      <c r="C269" s="1">
        <v>90</v>
      </c>
      <c r="D269" s="1" t="str">
        <f t="shared" si="24"/>
        <v>Normal</v>
      </c>
      <c r="E269" s="1">
        <v>139</v>
      </c>
      <c r="F269" s="1" t="str">
        <f t="shared" si="25"/>
        <v>High</v>
      </c>
      <c r="G269" s="1">
        <v>67</v>
      </c>
      <c r="H269" s="1" t="str">
        <f t="shared" si="26"/>
        <v>Normal</v>
      </c>
      <c r="I269" s="1">
        <v>50</v>
      </c>
      <c r="J269" s="1" t="str">
        <f t="shared" si="27"/>
        <v>Low</v>
      </c>
      <c r="K269" s="1">
        <v>0.81299999999999994</v>
      </c>
      <c r="L269" s="1" t="str">
        <f t="shared" si="28"/>
        <v>Normal</v>
      </c>
      <c r="M269" s="1">
        <v>4.0000000000000001E-3</v>
      </c>
      <c r="N269" s="1" t="str">
        <f t="shared" si="29"/>
        <v>Normal</v>
      </c>
      <c r="O269" s="1" t="s">
        <v>23</v>
      </c>
      <c r="P269" s="1" t="s">
        <v>15</v>
      </c>
      <c r="Q269" s="1" t="s">
        <v>16</v>
      </c>
    </row>
    <row r="270" spans="1:17" x14ac:dyDescent="0.25">
      <c r="A270" s="1">
        <v>50</v>
      </c>
      <c r="B270" s="1" t="s">
        <v>20</v>
      </c>
      <c r="C270" s="1">
        <v>71</v>
      </c>
      <c r="D270" s="1" t="str">
        <f t="shared" si="24"/>
        <v>Normal</v>
      </c>
      <c r="E270" s="1">
        <v>117</v>
      </c>
      <c r="F270" s="1" t="str">
        <f t="shared" si="25"/>
        <v>Normal</v>
      </c>
      <c r="G270" s="1">
        <v>61</v>
      </c>
      <c r="H270" s="1" t="str">
        <f t="shared" si="26"/>
        <v>Normal</v>
      </c>
      <c r="I270" s="1">
        <v>94</v>
      </c>
      <c r="J270" s="1" t="str">
        <f t="shared" si="27"/>
        <v>Normal</v>
      </c>
      <c r="K270" s="1">
        <v>5.86</v>
      </c>
      <c r="L270" s="1" t="str">
        <f t="shared" si="28"/>
        <v>Borderline</v>
      </c>
      <c r="M270" s="1">
        <v>1.0999999999999999E-2</v>
      </c>
      <c r="N270" s="1" t="str">
        <f t="shared" si="29"/>
        <v>Normal</v>
      </c>
      <c r="O270" s="1" t="s">
        <v>22</v>
      </c>
      <c r="P270" s="1" t="s">
        <v>17</v>
      </c>
      <c r="Q270" s="1" t="s">
        <v>18</v>
      </c>
    </row>
    <row r="271" spans="1:17" x14ac:dyDescent="0.25">
      <c r="A271" s="1">
        <v>60</v>
      </c>
      <c r="B271" s="1" t="s">
        <v>21</v>
      </c>
      <c r="C271" s="1">
        <v>61</v>
      </c>
      <c r="D271" s="1" t="str">
        <f t="shared" si="24"/>
        <v>Normal</v>
      </c>
      <c r="E271" s="1">
        <v>99</v>
      </c>
      <c r="F271" s="1" t="str">
        <f t="shared" si="25"/>
        <v>Normal</v>
      </c>
      <c r="G271" s="1">
        <v>62</v>
      </c>
      <c r="H271" s="1" t="str">
        <f t="shared" si="26"/>
        <v>Normal</v>
      </c>
      <c r="I271" s="1">
        <v>92</v>
      </c>
      <c r="J271" s="1" t="str">
        <f t="shared" si="27"/>
        <v>Normal</v>
      </c>
      <c r="K271" s="1">
        <v>43.83</v>
      </c>
      <c r="L271" s="1" t="str">
        <f t="shared" si="28"/>
        <v>Critical</v>
      </c>
      <c r="M271" s="1">
        <v>8.0000000000000002E-3</v>
      </c>
      <c r="N271" s="1" t="str">
        <f t="shared" si="29"/>
        <v>Normal</v>
      </c>
      <c r="O271" s="1" t="s">
        <v>23</v>
      </c>
      <c r="P271" s="1" t="s">
        <v>15</v>
      </c>
      <c r="Q271" s="1" t="s">
        <v>16</v>
      </c>
    </row>
    <row r="272" spans="1:17" x14ac:dyDescent="0.25">
      <c r="A272" s="1">
        <v>61</v>
      </c>
      <c r="B272" s="1" t="s">
        <v>20</v>
      </c>
      <c r="C272" s="1">
        <v>59</v>
      </c>
      <c r="D272" s="1" t="str">
        <f t="shared" si="24"/>
        <v>Low</v>
      </c>
      <c r="E272" s="1">
        <v>91</v>
      </c>
      <c r="F272" s="1" t="str">
        <f t="shared" si="25"/>
        <v>Normal</v>
      </c>
      <c r="G272" s="1">
        <v>55</v>
      </c>
      <c r="H272" s="1" t="str">
        <f t="shared" si="26"/>
        <v>Low</v>
      </c>
      <c r="I272" s="1">
        <v>103</v>
      </c>
      <c r="J272" s="1" t="str">
        <f t="shared" si="27"/>
        <v>High</v>
      </c>
      <c r="K272" s="1">
        <v>2.94</v>
      </c>
      <c r="L272" s="1" t="str">
        <f t="shared" si="28"/>
        <v>Normal</v>
      </c>
      <c r="M272" s="1">
        <v>1.0999999999999999E-2</v>
      </c>
      <c r="N272" s="1" t="str">
        <f t="shared" si="29"/>
        <v>Normal</v>
      </c>
      <c r="O272" s="1" t="s">
        <v>22</v>
      </c>
      <c r="P272" s="1" t="s">
        <v>17</v>
      </c>
      <c r="Q272" s="1" t="s">
        <v>18</v>
      </c>
    </row>
    <row r="273" spans="1:17" x14ac:dyDescent="0.25">
      <c r="A273" s="1">
        <v>70</v>
      </c>
      <c r="B273" s="1" t="s">
        <v>20</v>
      </c>
      <c r="C273" s="1">
        <v>67</v>
      </c>
      <c r="D273" s="1" t="str">
        <f t="shared" si="24"/>
        <v>Normal</v>
      </c>
      <c r="E273" s="1">
        <v>87</v>
      </c>
      <c r="F273" s="1" t="str">
        <f t="shared" si="25"/>
        <v>Low</v>
      </c>
      <c r="G273" s="1">
        <v>38</v>
      </c>
      <c r="H273" s="1" t="str">
        <f t="shared" si="26"/>
        <v>Low</v>
      </c>
      <c r="I273" s="1">
        <v>88</v>
      </c>
      <c r="J273" s="1" t="str">
        <f t="shared" si="27"/>
        <v>Normal</v>
      </c>
      <c r="K273" s="1">
        <v>0.82099999999999995</v>
      </c>
      <c r="L273" s="1" t="str">
        <f t="shared" si="28"/>
        <v>Normal</v>
      </c>
      <c r="M273" s="1">
        <v>0.112</v>
      </c>
      <c r="N273" s="1" t="str">
        <f t="shared" si="29"/>
        <v>Borderline</v>
      </c>
      <c r="O273" s="1" t="s">
        <v>23</v>
      </c>
      <c r="P273" s="1" t="s">
        <v>15</v>
      </c>
      <c r="Q273" s="1" t="s">
        <v>16</v>
      </c>
    </row>
    <row r="274" spans="1:17" x14ac:dyDescent="0.25">
      <c r="A274" s="1">
        <v>49</v>
      </c>
      <c r="B274" s="1" t="s">
        <v>20</v>
      </c>
      <c r="C274" s="1">
        <v>57</v>
      </c>
      <c r="D274" s="1" t="str">
        <f t="shared" si="24"/>
        <v>Low</v>
      </c>
      <c r="E274" s="1">
        <v>101</v>
      </c>
      <c r="F274" s="1" t="str">
        <f t="shared" si="25"/>
        <v>Normal</v>
      </c>
      <c r="G274" s="1">
        <v>59</v>
      </c>
      <c r="H274" s="1" t="str">
        <f t="shared" si="26"/>
        <v>Low</v>
      </c>
      <c r="I274" s="1">
        <v>203</v>
      </c>
      <c r="J274" s="1" t="str">
        <f t="shared" si="27"/>
        <v>High</v>
      </c>
      <c r="K274" s="1">
        <v>2.7</v>
      </c>
      <c r="L274" s="1" t="str">
        <f t="shared" si="28"/>
        <v>Normal</v>
      </c>
      <c r="M274" s="1">
        <v>6.0000000000000001E-3</v>
      </c>
      <c r="N274" s="1" t="str">
        <f t="shared" si="29"/>
        <v>Normal</v>
      </c>
      <c r="O274" s="1" t="s">
        <v>22</v>
      </c>
      <c r="P274" s="1" t="s">
        <v>12</v>
      </c>
      <c r="Q274" s="1" t="s">
        <v>13</v>
      </c>
    </row>
    <row r="275" spans="1:17" x14ac:dyDescent="0.25">
      <c r="A275" s="1">
        <v>38</v>
      </c>
      <c r="B275" s="1" t="s">
        <v>21</v>
      </c>
      <c r="C275" s="1">
        <v>59</v>
      </c>
      <c r="D275" s="1" t="str">
        <f t="shared" si="24"/>
        <v>Low</v>
      </c>
      <c r="E275" s="1">
        <v>100</v>
      </c>
      <c r="F275" s="1" t="str">
        <f t="shared" si="25"/>
        <v>Normal</v>
      </c>
      <c r="G275" s="1">
        <v>56</v>
      </c>
      <c r="H275" s="1" t="str">
        <f t="shared" si="26"/>
        <v>Low</v>
      </c>
      <c r="I275" s="1">
        <v>92</v>
      </c>
      <c r="J275" s="1" t="str">
        <f t="shared" si="27"/>
        <v>Normal</v>
      </c>
      <c r="K275" s="1">
        <v>15.67</v>
      </c>
      <c r="L275" s="1" t="str">
        <f t="shared" si="28"/>
        <v>Critical</v>
      </c>
      <c r="M275" s="1">
        <v>6.0000000000000001E-3</v>
      </c>
      <c r="N275" s="1" t="str">
        <f t="shared" si="29"/>
        <v>Normal</v>
      </c>
      <c r="O275" s="1" t="s">
        <v>23</v>
      </c>
      <c r="P275" s="1" t="s">
        <v>15</v>
      </c>
      <c r="Q275" s="1" t="s">
        <v>16</v>
      </c>
    </row>
    <row r="276" spans="1:17" x14ac:dyDescent="0.25">
      <c r="A276" s="1">
        <v>39</v>
      </c>
      <c r="B276" s="1" t="s">
        <v>20</v>
      </c>
      <c r="C276" s="1">
        <v>94</v>
      </c>
      <c r="D276" s="1" t="str">
        <f t="shared" si="24"/>
        <v>Normal</v>
      </c>
      <c r="E276" s="1">
        <v>105</v>
      </c>
      <c r="F276" s="1" t="str">
        <f t="shared" si="25"/>
        <v>Normal</v>
      </c>
      <c r="G276" s="1">
        <v>81</v>
      </c>
      <c r="H276" s="1" t="str">
        <f t="shared" si="26"/>
        <v>High</v>
      </c>
      <c r="I276" s="1">
        <v>93</v>
      </c>
      <c r="J276" s="1" t="str">
        <f t="shared" si="27"/>
        <v>Normal</v>
      </c>
      <c r="K276" s="1">
        <v>4</v>
      </c>
      <c r="L276" s="1" t="str">
        <f t="shared" si="28"/>
        <v>Normal</v>
      </c>
      <c r="M276" s="1">
        <v>4.0000000000000001E-3</v>
      </c>
      <c r="N276" s="1" t="str">
        <f t="shared" si="29"/>
        <v>Normal</v>
      </c>
      <c r="O276" s="1" t="s">
        <v>22</v>
      </c>
      <c r="P276" s="1" t="s">
        <v>17</v>
      </c>
      <c r="Q276" s="1" t="s">
        <v>18</v>
      </c>
    </row>
    <row r="277" spans="1:17" x14ac:dyDescent="0.25">
      <c r="A277" s="1">
        <v>68</v>
      </c>
      <c r="B277" s="1" t="s">
        <v>20</v>
      </c>
      <c r="C277" s="1">
        <v>87</v>
      </c>
      <c r="D277" s="1" t="str">
        <f t="shared" si="24"/>
        <v>Normal</v>
      </c>
      <c r="E277" s="1">
        <v>135</v>
      </c>
      <c r="F277" s="1" t="str">
        <f t="shared" si="25"/>
        <v>High</v>
      </c>
      <c r="G277" s="1">
        <v>84</v>
      </c>
      <c r="H277" s="1" t="str">
        <f t="shared" si="26"/>
        <v>High</v>
      </c>
      <c r="I277" s="1">
        <v>108</v>
      </c>
      <c r="J277" s="1" t="str">
        <f t="shared" si="27"/>
        <v>High</v>
      </c>
      <c r="K277" s="1">
        <v>3.76</v>
      </c>
      <c r="L277" s="1" t="str">
        <f t="shared" si="28"/>
        <v>Normal</v>
      </c>
      <c r="M277" s="1">
        <v>1.2E-2</v>
      </c>
      <c r="N277" s="1" t="str">
        <f t="shared" si="29"/>
        <v>Normal</v>
      </c>
      <c r="O277" s="1" t="s">
        <v>22</v>
      </c>
      <c r="P277" s="1" t="s">
        <v>17</v>
      </c>
      <c r="Q277" s="1" t="s">
        <v>18</v>
      </c>
    </row>
    <row r="278" spans="1:17" x14ac:dyDescent="0.25">
      <c r="A278" s="1">
        <v>41</v>
      </c>
      <c r="B278" s="1" t="s">
        <v>20</v>
      </c>
      <c r="C278" s="1">
        <v>81</v>
      </c>
      <c r="D278" s="1" t="str">
        <f t="shared" si="24"/>
        <v>Normal</v>
      </c>
      <c r="E278" s="1">
        <v>121</v>
      </c>
      <c r="F278" s="1" t="str">
        <f t="shared" si="25"/>
        <v>Normal</v>
      </c>
      <c r="G278" s="1">
        <v>83</v>
      </c>
      <c r="H278" s="1" t="str">
        <f t="shared" si="26"/>
        <v>High</v>
      </c>
      <c r="I278" s="1">
        <v>130</v>
      </c>
      <c r="J278" s="1" t="str">
        <f t="shared" si="27"/>
        <v>High</v>
      </c>
      <c r="K278" s="1">
        <v>1.24</v>
      </c>
      <c r="L278" s="1" t="str">
        <f t="shared" si="28"/>
        <v>Normal</v>
      </c>
      <c r="M278" s="1">
        <v>3.0000000000000001E-3</v>
      </c>
      <c r="N278" s="1" t="str">
        <f t="shared" si="29"/>
        <v>Normal</v>
      </c>
      <c r="O278" s="1" t="s">
        <v>22</v>
      </c>
      <c r="P278" s="1" t="s">
        <v>17</v>
      </c>
      <c r="Q278" s="1" t="s">
        <v>18</v>
      </c>
    </row>
    <row r="279" spans="1:17" x14ac:dyDescent="0.25">
      <c r="A279" s="1">
        <v>38</v>
      </c>
      <c r="B279" s="1" t="s">
        <v>20</v>
      </c>
      <c r="C279" s="1">
        <v>90</v>
      </c>
      <c r="D279" s="1" t="str">
        <f t="shared" si="24"/>
        <v>Normal</v>
      </c>
      <c r="E279" s="1">
        <v>120</v>
      </c>
      <c r="F279" s="1" t="str">
        <f t="shared" si="25"/>
        <v>Normal</v>
      </c>
      <c r="G279" s="1">
        <v>68</v>
      </c>
      <c r="H279" s="1" t="str">
        <f t="shared" si="26"/>
        <v>Normal</v>
      </c>
      <c r="I279" s="1">
        <v>119</v>
      </c>
      <c r="J279" s="1" t="str">
        <f t="shared" si="27"/>
        <v>High</v>
      </c>
      <c r="K279" s="1">
        <v>99.56</v>
      </c>
      <c r="L279" s="1" t="str">
        <f t="shared" si="28"/>
        <v>Critical</v>
      </c>
      <c r="M279" s="1">
        <v>3.0000000000000001E-3</v>
      </c>
      <c r="N279" s="1" t="str">
        <f t="shared" si="29"/>
        <v>Normal</v>
      </c>
      <c r="O279" s="1" t="s">
        <v>23</v>
      </c>
      <c r="P279" s="1" t="s">
        <v>15</v>
      </c>
      <c r="Q279" s="1" t="s">
        <v>16</v>
      </c>
    </row>
    <row r="280" spans="1:17" x14ac:dyDescent="0.25">
      <c r="A280" s="1">
        <v>63</v>
      </c>
      <c r="B280" s="1" t="s">
        <v>20</v>
      </c>
      <c r="C280" s="1">
        <v>88</v>
      </c>
      <c r="D280" s="1" t="str">
        <f t="shared" si="24"/>
        <v>Normal</v>
      </c>
      <c r="E280" s="1">
        <v>104</v>
      </c>
      <c r="F280" s="1" t="str">
        <f t="shared" si="25"/>
        <v>Normal</v>
      </c>
      <c r="G280" s="1">
        <v>62</v>
      </c>
      <c r="H280" s="1" t="str">
        <f t="shared" si="26"/>
        <v>Normal</v>
      </c>
      <c r="I280" s="1">
        <v>77</v>
      </c>
      <c r="J280" s="1" t="str">
        <f t="shared" si="27"/>
        <v>Normal</v>
      </c>
      <c r="K280" s="1">
        <v>2.12</v>
      </c>
      <c r="L280" s="1" t="str">
        <f t="shared" si="28"/>
        <v>Normal</v>
      </c>
      <c r="M280" s="1">
        <v>5.05</v>
      </c>
      <c r="N280" s="1" t="str">
        <f t="shared" si="29"/>
        <v>Critical</v>
      </c>
      <c r="O280" s="1" t="s">
        <v>23</v>
      </c>
      <c r="P280" s="1" t="s">
        <v>15</v>
      </c>
      <c r="Q280" s="1" t="s">
        <v>16</v>
      </c>
    </row>
    <row r="281" spans="1:17" x14ac:dyDescent="0.25">
      <c r="A281" s="1">
        <v>54</v>
      </c>
      <c r="B281" s="1" t="s">
        <v>20</v>
      </c>
      <c r="C281" s="1">
        <v>64</v>
      </c>
      <c r="D281" s="1" t="str">
        <f t="shared" si="24"/>
        <v>Normal</v>
      </c>
      <c r="E281" s="1">
        <v>122</v>
      </c>
      <c r="F281" s="1" t="str">
        <f t="shared" si="25"/>
        <v>Normal</v>
      </c>
      <c r="G281" s="1">
        <v>60</v>
      </c>
      <c r="H281" s="1" t="str">
        <f t="shared" si="26"/>
        <v>Normal</v>
      </c>
      <c r="I281" s="1">
        <v>87</v>
      </c>
      <c r="J281" s="1" t="str">
        <f t="shared" si="27"/>
        <v>Normal</v>
      </c>
      <c r="K281" s="1">
        <v>5.46</v>
      </c>
      <c r="L281" s="1" t="str">
        <f t="shared" si="28"/>
        <v>Borderline</v>
      </c>
      <c r="M281" s="1">
        <v>1.7000000000000001E-2</v>
      </c>
      <c r="N281" s="1" t="str">
        <f t="shared" si="29"/>
        <v>Normal</v>
      </c>
      <c r="O281" s="1" t="s">
        <v>23</v>
      </c>
      <c r="P281" s="1" t="s">
        <v>15</v>
      </c>
      <c r="Q281" s="1" t="s">
        <v>16</v>
      </c>
    </row>
    <row r="282" spans="1:17" x14ac:dyDescent="0.25">
      <c r="A282" s="1">
        <v>50</v>
      </c>
      <c r="B282" s="1" t="s">
        <v>20</v>
      </c>
      <c r="C282" s="1">
        <v>79</v>
      </c>
      <c r="D282" s="1" t="str">
        <f t="shared" si="24"/>
        <v>Normal</v>
      </c>
      <c r="E282" s="1">
        <v>118</v>
      </c>
      <c r="F282" s="1" t="str">
        <f t="shared" si="25"/>
        <v>Normal</v>
      </c>
      <c r="G282" s="1">
        <v>55</v>
      </c>
      <c r="H282" s="1" t="str">
        <f t="shared" si="26"/>
        <v>Low</v>
      </c>
      <c r="I282" s="1">
        <v>431</v>
      </c>
      <c r="J282" s="1" t="str">
        <f t="shared" si="27"/>
        <v>High</v>
      </c>
      <c r="K282" s="1">
        <v>2.73</v>
      </c>
      <c r="L282" s="1" t="str">
        <f t="shared" si="28"/>
        <v>Normal</v>
      </c>
      <c r="M282" s="1">
        <v>4.0000000000000001E-3</v>
      </c>
      <c r="N282" s="1" t="str">
        <f t="shared" si="29"/>
        <v>Normal</v>
      </c>
      <c r="O282" s="1" t="s">
        <v>22</v>
      </c>
      <c r="P282" s="1" t="s">
        <v>12</v>
      </c>
      <c r="Q282" s="1" t="s">
        <v>13</v>
      </c>
    </row>
    <row r="283" spans="1:17" x14ac:dyDescent="0.25">
      <c r="A283" s="1">
        <v>68</v>
      </c>
      <c r="B283" s="1" t="s">
        <v>21</v>
      </c>
      <c r="C283" s="1">
        <v>57</v>
      </c>
      <c r="D283" s="1" t="str">
        <f t="shared" si="24"/>
        <v>Low</v>
      </c>
      <c r="E283" s="1">
        <v>110</v>
      </c>
      <c r="F283" s="1" t="str">
        <f t="shared" si="25"/>
        <v>Normal</v>
      </c>
      <c r="G283" s="1">
        <v>60</v>
      </c>
      <c r="H283" s="1" t="str">
        <f t="shared" si="26"/>
        <v>Normal</v>
      </c>
      <c r="I283" s="1">
        <v>202</v>
      </c>
      <c r="J283" s="1" t="str">
        <f t="shared" si="27"/>
        <v>High</v>
      </c>
      <c r="K283" s="1">
        <v>3.64</v>
      </c>
      <c r="L283" s="1" t="str">
        <f t="shared" si="28"/>
        <v>Normal</v>
      </c>
      <c r="M283" s="1">
        <v>0.02</v>
      </c>
      <c r="N283" s="1" t="str">
        <f t="shared" si="29"/>
        <v>Normal</v>
      </c>
      <c r="O283" s="1" t="s">
        <v>23</v>
      </c>
      <c r="P283" s="1" t="s">
        <v>15</v>
      </c>
      <c r="Q283" s="1" t="s">
        <v>16</v>
      </c>
    </row>
    <row r="284" spans="1:17" x14ac:dyDescent="0.25">
      <c r="A284" s="1">
        <v>53</v>
      </c>
      <c r="B284" s="1" t="s">
        <v>20</v>
      </c>
      <c r="C284" s="1">
        <v>60</v>
      </c>
      <c r="D284" s="1" t="str">
        <f t="shared" si="24"/>
        <v>Normal</v>
      </c>
      <c r="E284" s="1">
        <v>113</v>
      </c>
      <c r="F284" s="1" t="str">
        <f t="shared" si="25"/>
        <v>Normal</v>
      </c>
      <c r="G284" s="1">
        <v>52</v>
      </c>
      <c r="H284" s="1" t="str">
        <f t="shared" si="26"/>
        <v>Low</v>
      </c>
      <c r="I284" s="1">
        <v>141</v>
      </c>
      <c r="J284" s="1" t="str">
        <f t="shared" si="27"/>
        <v>High</v>
      </c>
      <c r="K284" s="1">
        <v>7.19</v>
      </c>
      <c r="L284" s="1" t="str">
        <f t="shared" si="28"/>
        <v>Borderline</v>
      </c>
      <c r="M284" s="1">
        <v>1.2E-2</v>
      </c>
      <c r="N284" s="1" t="str">
        <f t="shared" si="29"/>
        <v>Normal</v>
      </c>
      <c r="O284" s="1" t="s">
        <v>23</v>
      </c>
      <c r="P284" s="1" t="s">
        <v>15</v>
      </c>
      <c r="Q284" s="1" t="s">
        <v>16</v>
      </c>
    </row>
    <row r="285" spans="1:17" x14ac:dyDescent="0.25">
      <c r="A285" s="1">
        <v>70</v>
      </c>
      <c r="B285" s="1" t="s">
        <v>21</v>
      </c>
      <c r="C285" s="1">
        <v>61</v>
      </c>
      <c r="D285" s="1" t="str">
        <f t="shared" si="24"/>
        <v>Normal</v>
      </c>
      <c r="E285" s="1">
        <v>102</v>
      </c>
      <c r="F285" s="1" t="str">
        <f t="shared" si="25"/>
        <v>Normal</v>
      </c>
      <c r="G285" s="1">
        <v>64</v>
      </c>
      <c r="H285" s="1" t="str">
        <f t="shared" si="26"/>
        <v>Normal</v>
      </c>
      <c r="I285" s="1">
        <v>142</v>
      </c>
      <c r="J285" s="1" t="str">
        <f t="shared" si="27"/>
        <v>High</v>
      </c>
      <c r="K285" s="1">
        <v>6.09</v>
      </c>
      <c r="L285" s="1" t="str">
        <f t="shared" si="28"/>
        <v>Borderline</v>
      </c>
      <c r="M285" s="1">
        <v>1.2E-2</v>
      </c>
      <c r="N285" s="1" t="str">
        <f t="shared" si="29"/>
        <v>Normal</v>
      </c>
      <c r="O285" s="1" t="s">
        <v>23</v>
      </c>
      <c r="P285" s="1" t="s">
        <v>15</v>
      </c>
      <c r="Q285" s="1" t="s">
        <v>16</v>
      </c>
    </row>
    <row r="286" spans="1:17" x14ac:dyDescent="0.25">
      <c r="A286" s="1">
        <v>36</v>
      </c>
      <c r="B286" s="1" t="s">
        <v>21</v>
      </c>
      <c r="C286" s="1">
        <v>94</v>
      </c>
      <c r="D286" s="1" t="str">
        <f t="shared" si="24"/>
        <v>Normal</v>
      </c>
      <c r="E286" s="1">
        <v>157</v>
      </c>
      <c r="F286" s="1" t="str">
        <f t="shared" si="25"/>
        <v>High</v>
      </c>
      <c r="G286" s="1">
        <v>79</v>
      </c>
      <c r="H286" s="1" t="str">
        <f t="shared" si="26"/>
        <v>Normal</v>
      </c>
      <c r="I286" s="1">
        <v>92</v>
      </c>
      <c r="J286" s="1" t="str">
        <f t="shared" si="27"/>
        <v>Normal</v>
      </c>
      <c r="K286" s="1">
        <v>3.24</v>
      </c>
      <c r="L286" s="1" t="str">
        <f t="shared" si="28"/>
        <v>Normal</v>
      </c>
      <c r="M286" s="1">
        <v>5.0000000000000001E-3</v>
      </c>
      <c r="N286" s="1" t="str">
        <f t="shared" si="29"/>
        <v>Normal</v>
      </c>
      <c r="O286" s="1" t="s">
        <v>22</v>
      </c>
      <c r="P286" s="1" t="s">
        <v>12</v>
      </c>
      <c r="Q286" s="1" t="s">
        <v>13</v>
      </c>
    </row>
    <row r="287" spans="1:17" x14ac:dyDescent="0.25">
      <c r="A287" s="1">
        <v>65</v>
      </c>
      <c r="B287" s="1" t="s">
        <v>20</v>
      </c>
      <c r="C287" s="1">
        <v>60</v>
      </c>
      <c r="D287" s="1" t="str">
        <f t="shared" si="24"/>
        <v>Normal</v>
      </c>
      <c r="E287" s="1">
        <v>124</v>
      </c>
      <c r="F287" s="1" t="str">
        <f t="shared" si="25"/>
        <v>Normal</v>
      </c>
      <c r="G287" s="1">
        <v>100</v>
      </c>
      <c r="H287" s="1" t="str">
        <f t="shared" si="26"/>
        <v>High</v>
      </c>
      <c r="I287" s="1">
        <v>114</v>
      </c>
      <c r="J287" s="1" t="str">
        <f t="shared" si="27"/>
        <v>High</v>
      </c>
      <c r="K287" s="1">
        <v>3.35</v>
      </c>
      <c r="L287" s="1" t="str">
        <f t="shared" si="28"/>
        <v>Normal</v>
      </c>
      <c r="M287" s="1">
        <v>2.1999999999999999E-2</v>
      </c>
      <c r="N287" s="1" t="str">
        <f t="shared" si="29"/>
        <v>Normal</v>
      </c>
      <c r="O287" s="1" t="s">
        <v>23</v>
      </c>
      <c r="P287" s="1" t="s">
        <v>15</v>
      </c>
      <c r="Q287" s="1" t="s">
        <v>16</v>
      </c>
    </row>
    <row r="288" spans="1:17" x14ac:dyDescent="0.25">
      <c r="A288" s="1">
        <v>50</v>
      </c>
      <c r="B288" s="1" t="s">
        <v>21</v>
      </c>
      <c r="C288" s="1">
        <v>77</v>
      </c>
      <c r="D288" s="1" t="str">
        <f t="shared" si="24"/>
        <v>Normal</v>
      </c>
      <c r="E288" s="1">
        <v>100</v>
      </c>
      <c r="F288" s="1" t="str">
        <f t="shared" si="25"/>
        <v>Normal</v>
      </c>
      <c r="G288" s="1">
        <v>68</v>
      </c>
      <c r="H288" s="1" t="str">
        <f t="shared" si="26"/>
        <v>Normal</v>
      </c>
      <c r="I288" s="1">
        <v>166</v>
      </c>
      <c r="J288" s="1" t="str">
        <f t="shared" si="27"/>
        <v>High</v>
      </c>
      <c r="K288" s="1">
        <v>1.63</v>
      </c>
      <c r="L288" s="1" t="str">
        <f t="shared" si="28"/>
        <v>Normal</v>
      </c>
      <c r="M288" s="1">
        <v>3.0000000000000001E-3</v>
      </c>
      <c r="N288" s="1" t="str">
        <f t="shared" si="29"/>
        <v>Normal</v>
      </c>
      <c r="O288" s="1" t="s">
        <v>22</v>
      </c>
      <c r="P288" s="1" t="s">
        <v>17</v>
      </c>
      <c r="Q288" s="1" t="s">
        <v>18</v>
      </c>
    </row>
    <row r="289" spans="1:17" x14ac:dyDescent="0.25">
      <c r="A289" s="1">
        <v>44</v>
      </c>
      <c r="B289" s="1" t="s">
        <v>21</v>
      </c>
      <c r="C289" s="1">
        <v>117</v>
      </c>
      <c r="D289" s="1" t="str">
        <f t="shared" si="24"/>
        <v>High</v>
      </c>
      <c r="E289" s="1">
        <v>112</v>
      </c>
      <c r="F289" s="1" t="str">
        <f t="shared" si="25"/>
        <v>Normal</v>
      </c>
      <c r="G289" s="1">
        <v>74</v>
      </c>
      <c r="H289" s="1" t="str">
        <f t="shared" si="26"/>
        <v>Normal</v>
      </c>
      <c r="I289" s="1">
        <v>113</v>
      </c>
      <c r="J289" s="1" t="str">
        <f t="shared" si="27"/>
        <v>High</v>
      </c>
      <c r="K289" s="1">
        <v>2.64</v>
      </c>
      <c r="L289" s="1" t="str">
        <f t="shared" si="28"/>
        <v>Normal</v>
      </c>
      <c r="M289" s="1">
        <v>8.9999999999999993E-3</v>
      </c>
      <c r="N289" s="1" t="str">
        <f t="shared" si="29"/>
        <v>Normal</v>
      </c>
      <c r="O289" s="1" t="s">
        <v>22</v>
      </c>
      <c r="P289" s="1" t="s">
        <v>17</v>
      </c>
      <c r="Q289" s="1" t="s">
        <v>18</v>
      </c>
    </row>
    <row r="290" spans="1:17" x14ac:dyDescent="0.25">
      <c r="A290" s="1">
        <v>63</v>
      </c>
      <c r="B290" s="1" t="s">
        <v>20</v>
      </c>
      <c r="C290" s="1">
        <v>89</v>
      </c>
      <c r="D290" s="1" t="str">
        <f t="shared" si="24"/>
        <v>Normal</v>
      </c>
      <c r="E290" s="1">
        <v>87</v>
      </c>
      <c r="F290" s="1" t="str">
        <f t="shared" si="25"/>
        <v>Low</v>
      </c>
      <c r="G290" s="1">
        <v>53</v>
      </c>
      <c r="H290" s="1" t="str">
        <f t="shared" si="26"/>
        <v>Low</v>
      </c>
      <c r="I290" s="1">
        <v>81</v>
      </c>
      <c r="J290" s="1" t="str">
        <f t="shared" si="27"/>
        <v>Normal</v>
      </c>
      <c r="K290" s="1">
        <v>0.96099999999999997</v>
      </c>
      <c r="L290" s="1" t="str">
        <f t="shared" si="28"/>
        <v>Normal</v>
      </c>
      <c r="M290" s="1">
        <v>1.4999999999999999E-2</v>
      </c>
      <c r="N290" s="1" t="str">
        <f t="shared" si="29"/>
        <v>Normal</v>
      </c>
      <c r="O290" s="1" t="s">
        <v>23</v>
      </c>
      <c r="P290" s="1" t="s">
        <v>15</v>
      </c>
      <c r="Q290" s="1" t="s">
        <v>16</v>
      </c>
    </row>
    <row r="291" spans="1:17" x14ac:dyDescent="0.25">
      <c r="A291" s="1">
        <v>53</v>
      </c>
      <c r="B291" s="1" t="s">
        <v>21</v>
      </c>
      <c r="C291" s="1">
        <v>82</v>
      </c>
      <c r="D291" s="1" t="str">
        <f t="shared" si="24"/>
        <v>Normal</v>
      </c>
      <c r="E291" s="1">
        <v>80</v>
      </c>
      <c r="F291" s="1" t="str">
        <f t="shared" si="25"/>
        <v>Low</v>
      </c>
      <c r="G291" s="1">
        <v>80</v>
      </c>
      <c r="H291" s="1" t="str">
        <f t="shared" si="26"/>
        <v>High</v>
      </c>
      <c r="I291" s="1">
        <v>118</v>
      </c>
      <c r="J291" s="1" t="str">
        <f t="shared" si="27"/>
        <v>High</v>
      </c>
      <c r="K291" s="1">
        <v>1.64</v>
      </c>
      <c r="L291" s="1" t="str">
        <f t="shared" si="28"/>
        <v>Normal</v>
      </c>
      <c r="M291" s="1">
        <v>8.0000000000000002E-3</v>
      </c>
      <c r="N291" s="1" t="str">
        <f t="shared" si="29"/>
        <v>Normal</v>
      </c>
      <c r="O291" s="1" t="s">
        <v>22</v>
      </c>
      <c r="P291" s="1" t="s">
        <v>17</v>
      </c>
      <c r="Q291" s="1" t="s">
        <v>18</v>
      </c>
    </row>
    <row r="292" spans="1:17" x14ac:dyDescent="0.25">
      <c r="A292" s="1">
        <v>68</v>
      </c>
      <c r="B292" s="1" t="s">
        <v>21</v>
      </c>
      <c r="C292" s="1">
        <v>87</v>
      </c>
      <c r="D292" s="1" t="str">
        <f t="shared" si="24"/>
        <v>Normal</v>
      </c>
      <c r="E292" s="1">
        <v>80</v>
      </c>
      <c r="F292" s="1" t="str">
        <f t="shared" si="25"/>
        <v>Low</v>
      </c>
      <c r="G292" s="1">
        <v>50</v>
      </c>
      <c r="H292" s="1" t="str">
        <f t="shared" si="26"/>
        <v>Low</v>
      </c>
      <c r="I292" s="1">
        <v>77</v>
      </c>
      <c r="J292" s="1" t="str">
        <f t="shared" si="27"/>
        <v>Normal</v>
      </c>
      <c r="K292" s="1">
        <v>1.22</v>
      </c>
      <c r="L292" s="1" t="str">
        <f t="shared" si="28"/>
        <v>Normal</v>
      </c>
      <c r="M292" s="1">
        <v>6.0000000000000001E-3</v>
      </c>
      <c r="N292" s="1" t="str">
        <f t="shared" si="29"/>
        <v>Normal</v>
      </c>
      <c r="O292" s="1" t="s">
        <v>22</v>
      </c>
      <c r="P292" s="1" t="s">
        <v>17</v>
      </c>
      <c r="Q292" s="1" t="s">
        <v>18</v>
      </c>
    </row>
    <row r="293" spans="1:17" x14ac:dyDescent="0.25">
      <c r="A293" s="1">
        <v>63</v>
      </c>
      <c r="B293" s="1" t="s">
        <v>21</v>
      </c>
      <c r="C293" s="1">
        <v>82</v>
      </c>
      <c r="D293" s="1" t="str">
        <f t="shared" si="24"/>
        <v>Normal</v>
      </c>
      <c r="E293" s="1">
        <v>84</v>
      </c>
      <c r="F293" s="1" t="str">
        <f t="shared" si="25"/>
        <v>Low</v>
      </c>
      <c r="G293" s="1">
        <v>54</v>
      </c>
      <c r="H293" s="1" t="str">
        <f t="shared" si="26"/>
        <v>Low</v>
      </c>
      <c r="I293" s="1">
        <v>126</v>
      </c>
      <c r="J293" s="1" t="str">
        <f t="shared" si="27"/>
        <v>High</v>
      </c>
      <c r="K293" s="1">
        <v>1.93</v>
      </c>
      <c r="L293" s="1" t="str">
        <f t="shared" si="28"/>
        <v>Normal</v>
      </c>
      <c r="M293" s="1">
        <v>7.0000000000000001E-3</v>
      </c>
      <c r="N293" s="1" t="str">
        <f t="shared" si="29"/>
        <v>Normal</v>
      </c>
      <c r="O293" s="1" t="s">
        <v>22</v>
      </c>
      <c r="P293" s="1" t="s">
        <v>17</v>
      </c>
      <c r="Q293" s="1" t="s">
        <v>18</v>
      </c>
    </row>
    <row r="294" spans="1:17" x14ac:dyDescent="0.25">
      <c r="A294" s="1">
        <v>50</v>
      </c>
      <c r="B294" s="1" t="s">
        <v>20</v>
      </c>
      <c r="C294" s="1">
        <v>64</v>
      </c>
      <c r="D294" s="1" t="str">
        <f t="shared" si="24"/>
        <v>Normal</v>
      </c>
      <c r="E294" s="1">
        <v>83</v>
      </c>
      <c r="F294" s="1" t="str">
        <f t="shared" si="25"/>
        <v>Low</v>
      </c>
      <c r="G294" s="1">
        <v>60</v>
      </c>
      <c r="H294" s="1" t="str">
        <f t="shared" si="26"/>
        <v>Normal</v>
      </c>
      <c r="I294" s="1">
        <v>100</v>
      </c>
      <c r="J294" s="1" t="str">
        <f t="shared" si="27"/>
        <v>High</v>
      </c>
      <c r="K294" s="1">
        <v>3.36</v>
      </c>
      <c r="L294" s="1" t="str">
        <f t="shared" si="28"/>
        <v>Normal</v>
      </c>
      <c r="M294" s="1">
        <v>0.01</v>
      </c>
      <c r="N294" s="1" t="str">
        <f t="shared" si="29"/>
        <v>Normal</v>
      </c>
      <c r="O294" s="1" t="s">
        <v>22</v>
      </c>
      <c r="P294" s="1" t="s">
        <v>17</v>
      </c>
      <c r="Q294" s="1" t="s">
        <v>18</v>
      </c>
    </row>
    <row r="295" spans="1:17" x14ac:dyDescent="0.25">
      <c r="A295" s="1">
        <v>50</v>
      </c>
      <c r="B295" s="1" t="s">
        <v>20</v>
      </c>
      <c r="C295" s="1">
        <v>74</v>
      </c>
      <c r="D295" s="1" t="str">
        <f t="shared" si="24"/>
        <v>Normal</v>
      </c>
      <c r="E295" s="1">
        <v>95</v>
      </c>
      <c r="F295" s="1" t="str">
        <f t="shared" si="25"/>
        <v>Normal</v>
      </c>
      <c r="G295" s="1">
        <v>53</v>
      </c>
      <c r="H295" s="1" t="str">
        <f t="shared" si="26"/>
        <v>Low</v>
      </c>
      <c r="I295" s="1">
        <v>184</v>
      </c>
      <c r="J295" s="1" t="str">
        <f t="shared" si="27"/>
        <v>High</v>
      </c>
      <c r="K295" s="1">
        <v>3.94</v>
      </c>
      <c r="L295" s="1" t="str">
        <f t="shared" si="28"/>
        <v>Normal</v>
      </c>
      <c r="M295" s="1">
        <v>0.26700000000000002</v>
      </c>
      <c r="N295" s="1" t="str">
        <f t="shared" si="29"/>
        <v>Borderline</v>
      </c>
      <c r="O295" s="1" t="s">
        <v>23</v>
      </c>
      <c r="P295" s="1" t="s">
        <v>15</v>
      </c>
      <c r="Q295" s="1" t="s">
        <v>16</v>
      </c>
    </row>
    <row r="296" spans="1:17" x14ac:dyDescent="0.25">
      <c r="A296" s="1">
        <v>58</v>
      </c>
      <c r="B296" s="1" t="s">
        <v>20</v>
      </c>
      <c r="C296" s="1">
        <v>61</v>
      </c>
      <c r="D296" s="1" t="str">
        <f t="shared" si="24"/>
        <v>Normal</v>
      </c>
      <c r="E296" s="1">
        <v>96</v>
      </c>
      <c r="F296" s="1" t="str">
        <f t="shared" si="25"/>
        <v>Normal</v>
      </c>
      <c r="G296" s="1">
        <v>48</v>
      </c>
      <c r="H296" s="1" t="str">
        <f t="shared" si="26"/>
        <v>Low</v>
      </c>
      <c r="I296" s="1">
        <v>91</v>
      </c>
      <c r="J296" s="1" t="str">
        <f t="shared" si="27"/>
        <v>Normal</v>
      </c>
      <c r="K296" s="1">
        <v>2.2000000000000002</v>
      </c>
      <c r="L296" s="1" t="str">
        <f t="shared" si="28"/>
        <v>Normal</v>
      </c>
      <c r="M296" s="1">
        <v>0.188</v>
      </c>
      <c r="N296" s="1" t="str">
        <f t="shared" si="29"/>
        <v>Borderline</v>
      </c>
      <c r="O296" s="1" t="s">
        <v>23</v>
      </c>
      <c r="P296" s="1" t="s">
        <v>15</v>
      </c>
      <c r="Q296" s="1" t="s">
        <v>16</v>
      </c>
    </row>
    <row r="297" spans="1:17" x14ac:dyDescent="0.25">
      <c r="A297" s="1">
        <v>63</v>
      </c>
      <c r="B297" s="1" t="s">
        <v>21</v>
      </c>
      <c r="C297" s="1">
        <v>74</v>
      </c>
      <c r="D297" s="1" t="str">
        <f t="shared" si="24"/>
        <v>Normal</v>
      </c>
      <c r="E297" s="1">
        <v>119</v>
      </c>
      <c r="F297" s="1" t="str">
        <f t="shared" si="25"/>
        <v>Normal</v>
      </c>
      <c r="G297" s="1">
        <v>78</v>
      </c>
      <c r="H297" s="1" t="str">
        <f t="shared" si="26"/>
        <v>Normal</v>
      </c>
      <c r="I297" s="1">
        <v>103</v>
      </c>
      <c r="J297" s="1" t="str">
        <f t="shared" si="27"/>
        <v>High</v>
      </c>
      <c r="K297" s="1">
        <v>2.98</v>
      </c>
      <c r="L297" s="1" t="str">
        <f t="shared" si="28"/>
        <v>Normal</v>
      </c>
      <c r="M297" s="1">
        <v>8.0000000000000002E-3</v>
      </c>
      <c r="N297" s="1" t="str">
        <f t="shared" si="29"/>
        <v>Normal</v>
      </c>
      <c r="O297" s="1" t="s">
        <v>22</v>
      </c>
      <c r="P297" s="1" t="s">
        <v>17</v>
      </c>
      <c r="Q297" s="1" t="s">
        <v>18</v>
      </c>
    </row>
    <row r="298" spans="1:17" x14ac:dyDescent="0.25">
      <c r="A298" s="1">
        <v>70</v>
      </c>
      <c r="B298" s="1" t="s">
        <v>20</v>
      </c>
      <c r="C298" s="1">
        <v>61</v>
      </c>
      <c r="D298" s="1" t="str">
        <f t="shared" si="24"/>
        <v>Normal</v>
      </c>
      <c r="E298" s="1">
        <v>119</v>
      </c>
      <c r="F298" s="1" t="str">
        <f t="shared" si="25"/>
        <v>Normal</v>
      </c>
      <c r="G298" s="1">
        <v>75</v>
      </c>
      <c r="H298" s="1" t="str">
        <f t="shared" si="26"/>
        <v>Normal</v>
      </c>
      <c r="I298" s="1">
        <v>97</v>
      </c>
      <c r="J298" s="1" t="str">
        <f t="shared" si="27"/>
        <v>Normal</v>
      </c>
      <c r="K298" s="1">
        <v>8.23</v>
      </c>
      <c r="L298" s="1" t="str">
        <f t="shared" si="28"/>
        <v>Borderline</v>
      </c>
      <c r="M298" s="1">
        <v>1.6E-2</v>
      </c>
      <c r="N298" s="1" t="str">
        <f t="shared" si="29"/>
        <v>Normal</v>
      </c>
      <c r="O298" s="1" t="s">
        <v>23</v>
      </c>
      <c r="P298" s="1" t="s">
        <v>15</v>
      </c>
      <c r="Q298" s="1" t="s">
        <v>16</v>
      </c>
    </row>
    <row r="299" spans="1:17" x14ac:dyDescent="0.25">
      <c r="A299" s="1">
        <v>91</v>
      </c>
      <c r="B299" s="1" t="s">
        <v>20</v>
      </c>
      <c r="C299" s="1">
        <v>80</v>
      </c>
      <c r="D299" s="1" t="str">
        <f t="shared" si="24"/>
        <v>Normal</v>
      </c>
      <c r="E299" s="1">
        <v>65</v>
      </c>
      <c r="F299" s="1" t="str">
        <f t="shared" si="25"/>
        <v>Low</v>
      </c>
      <c r="G299" s="1">
        <v>53</v>
      </c>
      <c r="H299" s="1" t="str">
        <f t="shared" si="26"/>
        <v>Low</v>
      </c>
      <c r="I299" s="1">
        <v>94</v>
      </c>
      <c r="J299" s="1" t="str">
        <f t="shared" si="27"/>
        <v>Normal</v>
      </c>
      <c r="K299" s="1">
        <v>5.37</v>
      </c>
      <c r="L299" s="1" t="str">
        <f t="shared" si="28"/>
        <v>Borderline</v>
      </c>
      <c r="M299" s="1">
        <v>1.2999999999999999E-2</v>
      </c>
      <c r="N299" s="1" t="str">
        <f t="shared" si="29"/>
        <v>Normal</v>
      </c>
      <c r="O299" s="1" t="s">
        <v>22</v>
      </c>
      <c r="P299" s="1" t="s">
        <v>17</v>
      </c>
      <c r="Q299" s="1" t="s">
        <v>18</v>
      </c>
    </row>
    <row r="300" spans="1:17" x14ac:dyDescent="0.25">
      <c r="A300" s="1">
        <v>60</v>
      </c>
      <c r="B300" s="1" t="s">
        <v>20</v>
      </c>
      <c r="C300" s="1">
        <v>83</v>
      </c>
      <c r="D300" s="1" t="str">
        <f t="shared" si="24"/>
        <v>Normal</v>
      </c>
      <c r="E300" s="1">
        <v>126</v>
      </c>
      <c r="F300" s="1" t="str">
        <f t="shared" si="25"/>
        <v>Normal</v>
      </c>
      <c r="G300" s="1">
        <v>76</v>
      </c>
      <c r="H300" s="1" t="str">
        <f t="shared" si="26"/>
        <v>Normal</v>
      </c>
      <c r="I300" s="1">
        <v>246</v>
      </c>
      <c r="J300" s="1" t="str">
        <f t="shared" si="27"/>
        <v>High</v>
      </c>
      <c r="K300" s="1">
        <v>2.9</v>
      </c>
      <c r="L300" s="1" t="str">
        <f t="shared" si="28"/>
        <v>Normal</v>
      </c>
      <c r="M300" s="1">
        <v>1.9E-2</v>
      </c>
      <c r="N300" s="1" t="str">
        <f t="shared" si="29"/>
        <v>Normal</v>
      </c>
      <c r="O300" s="1" t="s">
        <v>23</v>
      </c>
      <c r="P300" s="1" t="s">
        <v>15</v>
      </c>
      <c r="Q300" s="1" t="s">
        <v>16</v>
      </c>
    </row>
    <row r="301" spans="1:17" x14ac:dyDescent="0.25">
      <c r="A301" s="1">
        <v>65</v>
      </c>
      <c r="B301" s="1" t="s">
        <v>20</v>
      </c>
      <c r="C301" s="1">
        <v>72</v>
      </c>
      <c r="D301" s="1" t="str">
        <f t="shared" si="24"/>
        <v>Normal</v>
      </c>
      <c r="E301" s="1">
        <v>100</v>
      </c>
      <c r="F301" s="1" t="str">
        <f t="shared" si="25"/>
        <v>Normal</v>
      </c>
      <c r="G301" s="1">
        <v>57</v>
      </c>
      <c r="H301" s="1" t="str">
        <f t="shared" si="26"/>
        <v>Low</v>
      </c>
      <c r="I301" s="1">
        <v>93</v>
      </c>
      <c r="J301" s="1" t="str">
        <f t="shared" si="27"/>
        <v>Normal</v>
      </c>
      <c r="K301" s="1">
        <v>3.46</v>
      </c>
      <c r="L301" s="1" t="str">
        <f t="shared" si="28"/>
        <v>Normal</v>
      </c>
      <c r="M301" s="1">
        <v>0.106</v>
      </c>
      <c r="N301" s="1" t="str">
        <f t="shared" si="29"/>
        <v>Borderline</v>
      </c>
      <c r="O301" s="1" t="s">
        <v>23</v>
      </c>
      <c r="P301" s="1" t="s">
        <v>15</v>
      </c>
      <c r="Q301" s="1" t="s">
        <v>16</v>
      </c>
    </row>
    <row r="302" spans="1:17" x14ac:dyDescent="0.25">
      <c r="A302" s="1">
        <v>42</v>
      </c>
      <c r="B302" s="1" t="s">
        <v>20</v>
      </c>
      <c r="C302" s="1">
        <v>82</v>
      </c>
      <c r="D302" s="1" t="str">
        <f t="shared" si="24"/>
        <v>Normal</v>
      </c>
      <c r="E302" s="1">
        <v>120</v>
      </c>
      <c r="F302" s="1" t="str">
        <f t="shared" si="25"/>
        <v>Normal</v>
      </c>
      <c r="G302" s="1">
        <v>80</v>
      </c>
      <c r="H302" s="1" t="str">
        <f t="shared" si="26"/>
        <v>High</v>
      </c>
      <c r="I302" s="1">
        <v>111</v>
      </c>
      <c r="J302" s="1" t="str">
        <f t="shared" si="27"/>
        <v>High</v>
      </c>
      <c r="K302" s="1">
        <v>1.41</v>
      </c>
      <c r="L302" s="1" t="str">
        <f t="shared" si="28"/>
        <v>Normal</v>
      </c>
      <c r="M302" s="1">
        <v>3.0000000000000001E-3</v>
      </c>
      <c r="N302" s="1" t="str">
        <f t="shared" si="29"/>
        <v>Normal</v>
      </c>
      <c r="O302" s="1" t="s">
        <v>22</v>
      </c>
      <c r="P302" s="1" t="s">
        <v>17</v>
      </c>
      <c r="Q302" s="1" t="s">
        <v>18</v>
      </c>
    </row>
    <row r="303" spans="1:17" x14ac:dyDescent="0.25">
      <c r="A303" s="1">
        <v>51</v>
      </c>
      <c r="B303" s="1" t="s">
        <v>20</v>
      </c>
      <c r="C303" s="1">
        <v>83</v>
      </c>
      <c r="D303" s="1" t="str">
        <f t="shared" si="24"/>
        <v>Normal</v>
      </c>
      <c r="E303" s="1">
        <v>102</v>
      </c>
      <c r="F303" s="1" t="str">
        <f t="shared" si="25"/>
        <v>Normal</v>
      </c>
      <c r="G303" s="1">
        <v>68</v>
      </c>
      <c r="H303" s="1" t="str">
        <f t="shared" si="26"/>
        <v>Normal</v>
      </c>
      <c r="I303" s="1">
        <v>157</v>
      </c>
      <c r="J303" s="1" t="str">
        <f t="shared" si="27"/>
        <v>High</v>
      </c>
      <c r="K303" s="1">
        <v>2.5</v>
      </c>
      <c r="L303" s="1" t="str">
        <f t="shared" si="28"/>
        <v>Normal</v>
      </c>
      <c r="M303" s="1">
        <v>3.5999999999999997E-2</v>
      </c>
      <c r="N303" s="1" t="str">
        <f t="shared" si="29"/>
        <v>Normal</v>
      </c>
      <c r="O303" s="1" t="s">
        <v>23</v>
      </c>
      <c r="P303" s="1" t="s">
        <v>15</v>
      </c>
      <c r="Q303" s="1" t="s">
        <v>16</v>
      </c>
    </row>
    <row r="304" spans="1:17" x14ac:dyDescent="0.25">
      <c r="A304" s="1">
        <v>65</v>
      </c>
      <c r="B304" s="1" t="s">
        <v>20</v>
      </c>
      <c r="C304" s="1">
        <v>70</v>
      </c>
      <c r="D304" s="1" t="str">
        <f t="shared" si="24"/>
        <v>Normal</v>
      </c>
      <c r="E304" s="1">
        <v>118</v>
      </c>
      <c r="F304" s="1" t="str">
        <f t="shared" si="25"/>
        <v>Normal</v>
      </c>
      <c r="G304" s="1">
        <v>72</v>
      </c>
      <c r="H304" s="1" t="str">
        <f t="shared" si="26"/>
        <v>Normal</v>
      </c>
      <c r="I304" s="1">
        <v>222</v>
      </c>
      <c r="J304" s="1" t="str">
        <f t="shared" si="27"/>
        <v>High</v>
      </c>
      <c r="K304" s="1">
        <v>2</v>
      </c>
      <c r="L304" s="1" t="str">
        <f t="shared" si="28"/>
        <v>Normal</v>
      </c>
      <c r="M304" s="1">
        <v>0.17899999999999999</v>
      </c>
      <c r="N304" s="1" t="str">
        <f t="shared" si="29"/>
        <v>Borderline</v>
      </c>
      <c r="O304" s="1" t="s">
        <v>23</v>
      </c>
      <c r="P304" s="1" t="s">
        <v>15</v>
      </c>
      <c r="Q304" s="1" t="s">
        <v>16</v>
      </c>
    </row>
    <row r="305" spans="1:17" x14ac:dyDescent="0.25">
      <c r="A305" s="1">
        <v>41</v>
      </c>
      <c r="B305" s="1" t="s">
        <v>20</v>
      </c>
      <c r="C305" s="1">
        <v>92</v>
      </c>
      <c r="D305" s="1" t="str">
        <f t="shared" si="24"/>
        <v>Normal</v>
      </c>
      <c r="E305" s="1">
        <v>147</v>
      </c>
      <c r="F305" s="1" t="str">
        <f t="shared" si="25"/>
        <v>High</v>
      </c>
      <c r="G305" s="1">
        <v>78</v>
      </c>
      <c r="H305" s="1" t="str">
        <f t="shared" si="26"/>
        <v>Normal</v>
      </c>
      <c r="I305" s="1">
        <v>155</v>
      </c>
      <c r="J305" s="1" t="str">
        <f t="shared" si="27"/>
        <v>High</v>
      </c>
      <c r="K305" s="1">
        <v>7.01</v>
      </c>
      <c r="L305" s="1" t="str">
        <f t="shared" si="28"/>
        <v>Borderline</v>
      </c>
      <c r="M305" s="1">
        <v>3.0000000000000001E-3</v>
      </c>
      <c r="N305" s="1" t="str">
        <f t="shared" si="29"/>
        <v>Normal</v>
      </c>
      <c r="O305" s="1" t="s">
        <v>23</v>
      </c>
      <c r="P305" s="1" t="s">
        <v>15</v>
      </c>
      <c r="Q305" s="1" t="s">
        <v>16</v>
      </c>
    </row>
    <row r="306" spans="1:17" x14ac:dyDescent="0.25">
      <c r="A306" s="1">
        <v>75</v>
      </c>
      <c r="B306" s="1" t="s">
        <v>21</v>
      </c>
      <c r="C306" s="1">
        <v>89</v>
      </c>
      <c r="D306" s="1" t="str">
        <f t="shared" si="24"/>
        <v>Normal</v>
      </c>
      <c r="E306" s="1">
        <v>145</v>
      </c>
      <c r="F306" s="1" t="str">
        <f t="shared" si="25"/>
        <v>High</v>
      </c>
      <c r="G306" s="1">
        <v>68</v>
      </c>
      <c r="H306" s="1" t="str">
        <f t="shared" si="26"/>
        <v>Normal</v>
      </c>
      <c r="I306" s="1">
        <v>96</v>
      </c>
      <c r="J306" s="1" t="str">
        <f t="shared" si="27"/>
        <v>Normal</v>
      </c>
      <c r="K306" s="1">
        <v>2.09</v>
      </c>
      <c r="L306" s="1" t="str">
        <f t="shared" si="28"/>
        <v>Normal</v>
      </c>
      <c r="M306" s="1">
        <v>0.51800000000000002</v>
      </c>
      <c r="N306" s="1" t="str">
        <f t="shared" si="29"/>
        <v>Critical</v>
      </c>
      <c r="O306" s="1" t="s">
        <v>23</v>
      </c>
      <c r="P306" s="1" t="s">
        <v>15</v>
      </c>
      <c r="Q306" s="1" t="s">
        <v>16</v>
      </c>
    </row>
    <row r="307" spans="1:17" x14ac:dyDescent="0.25">
      <c r="A307" s="1">
        <v>58</v>
      </c>
      <c r="B307" s="1" t="s">
        <v>20</v>
      </c>
      <c r="C307" s="1">
        <v>90</v>
      </c>
      <c r="D307" s="1" t="str">
        <f t="shared" si="24"/>
        <v>Normal</v>
      </c>
      <c r="E307" s="1">
        <v>150</v>
      </c>
      <c r="F307" s="1" t="str">
        <f t="shared" si="25"/>
        <v>High</v>
      </c>
      <c r="G307" s="1">
        <v>84</v>
      </c>
      <c r="H307" s="1" t="str">
        <f t="shared" si="26"/>
        <v>High</v>
      </c>
      <c r="I307" s="1">
        <v>94</v>
      </c>
      <c r="J307" s="1" t="str">
        <f t="shared" si="27"/>
        <v>Normal</v>
      </c>
      <c r="K307" s="1">
        <v>1.43</v>
      </c>
      <c r="L307" s="1" t="str">
        <f t="shared" si="28"/>
        <v>Normal</v>
      </c>
      <c r="M307" s="1">
        <v>0.42499999999999999</v>
      </c>
      <c r="N307" s="1" t="str">
        <f t="shared" si="29"/>
        <v>Critical</v>
      </c>
      <c r="O307" s="1" t="s">
        <v>23</v>
      </c>
      <c r="P307" s="1" t="s">
        <v>15</v>
      </c>
      <c r="Q307" s="1" t="s">
        <v>16</v>
      </c>
    </row>
    <row r="308" spans="1:17" x14ac:dyDescent="0.25">
      <c r="A308" s="1">
        <v>42</v>
      </c>
      <c r="B308" s="1" t="s">
        <v>20</v>
      </c>
      <c r="C308" s="1">
        <v>88</v>
      </c>
      <c r="D308" s="1" t="str">
        <f t="shared" si="24"/>
        <v>Normal</v>
      </c>
      <c r="E308" s="1">
        <v>152</v>
      </c>
      <c r="F308" s="1" t="str">
        <f t="shared" si="25"/>
        <v>High</v>
      </c>
      <c r="G308" s="1">
        <v>87</v>
      </c>
      <c r="H308" s="1" t="str">
        <f t="shared" si="26"/>
        <v>High</v>
      </c>
      <c r="I308" s="1">
        <v>113</v>
      </c>
      <c r="J308" s="1" t="str">
        <f t="shared" si="27"/>
        <v>High</v>
      </c>
      <c r="K308" s="1">
        <v>2.31</v>
      </c>
      <c r="L308" s="1" t="str">
        <f t="shared" si="28"/>
        <v>Normal</v>
      </c>
      <c r="M308" s="1">
        <v>3.0000000000000001E-3</v>
      </c>
      <c r="N308" s="1" t="str">
        <f t="shared" si="29"/>
        <v>Normal</v>
      </c>
      <c r="O308" s="1" t="s">
        <v>22</v>
      </c>
      <c r="P308" s="1" t="s">
        <v>12</v>
      </c>
      <c r="Q308" s="1" t="s">
        <v>13</v>
      </c>
    </row>
    <row r="309" spans="1:17" x14ac:dyDescent="0.25">
      <c r="A309" s="1">
        <v>72</v>
      </c>
      <c r="B309" s="1" t="s">
        <v>21</v>
      </c>
      <c r="C309" s="1">
        <v>88</v>
      </c>
      <c r="D309" s="1" t="str">
        <f t="shared" si="24"/>
        <v>Normal</v>
      </c>
      <c r="E309" s="1">
        <v>155</v>
      </c>
      <c r="F309" s="1" t="str">
        <f t="shared" si="25"/>
        <v>High</v>
      </c>
      <c r="G309" s="1">
        <v>85</v>
      </c>
      <c r="H309" s="1" t="str">
        <f t="shared" si="26"/>
        <v>High</v>
      </c>
      <c r="I309" s="1">
        <v>202</v>
      </c>
      <c r="J309" s="1" t="str">
        <f t="shared" si="27"/>
        <v>High</v>
      </c>
      <c r="K309" s="1">
        <v>64.86</v>
      </c>
      <c r="L309" s="1" t="str">
        <f t="shared" si="28"/>
        <v>Critical</v>
      </c>
      <c r="M309" s="1">
        <v>1.9E-2</v>
      </c>
      <c r="N309" s="1" t="str">
        <f t="shared" si="29"/>
        <v>Normal</v>
      </c>
      <c r="O309" s="1" t="s">
        <v>23</v>
      </c>
      <c r="P309" s="1" t="s">
        <v>15</v>
      </c>
      <c r="Q309" s="1" t="s">
        <v>16</v>
      </c>
    </row>
    <row r="310" spans="1:17" x14ac:dyDescent="0.25">
      <c r="A310" s="1">
        <v>60</v>
      </c>
      <c r="B310" s="1" t="s">
        <v>20</v>
      </c>
      <c r="C310" s="1">
        <v>83</v>
      </c>
      <c r="D310" s="1" t="str">
        <f t="shared" si="24"/>
        <v>Normal</v>
      </c>
      <c r="E310" s="1">
        <v>153</v>
      </c>
      <c r="F310" s="1" t="str">
        <f t="shared" si="25"/>
        <v>High</v>
      </c>
      <c r="G310" s="1">
        <v>91</v>
      </c>
      <c r="H310" s="1" t="str">
        <f t="shared" si="26"/>
        <v>High</v>
      </c>
      <c r="I310" s="1">
        <v>104</v>
      </c>
      <c r="J310" s="1" t="str">
        <f t="shared" si="27"/>
        <v>High</v>
      </c>
      <c r="K310" s="1">
        <v>0.51</v>
      </c>
      <c r="L310" s="1" t="str">
        <f t="shared" si="28"/>
        <v>Normal</v>
      </c>
      <c r="M310" s="1">
        <v>0.01</v>
      </c>
      <c r="N310" s="1" t="str">
        <f t="shared" si="29"/>
        <v>Normal</v>
      </c>
      <c r="O310" s="1" t="s">
        <v>22</v>
      </c>
      <c r="P310" s="1" t="s">
        <v>12</v>
      </c>
      <c r="Q310" s="1" t="s">
        <v>13</v>
      </c>
    </row>
    <row r="311" spans="1:17" x14ac:dyDescent="0.25">
      <c r="A311" s="1">
        <v>58</v>
      </c>
      <c r="B311" s="1" t="s">
        <v>20</v>
      </c>
      <c r="C311" s="1">
        <v>60</v>
      </c>
      <c r="D311" s="1" t="str">
        <f t="shared" si="24"/>
        <v>Normal</v>
      </c>
      <c r="E311" s="1">
        <v>144</v>
      </c>
      <c r="F311" s="1" t="str">
        <f t="shared" si="25"/>
        <v>High</v>
      </c>
      <c r="G311" s="1">
        <v>79</v>
      </c>
      <c r="H311" s="1" t="str">
        <f t="shared" si="26"/>
        <v>Normal</v>
      </c>
      <c r="I311" s="1">
        <v>99</v>
      </c>
      <c r="J311" s="1" t="str">
        <f t="shared" si="27"/>
        <v>Normal</v>
      </c>
      <c r="K311" s="1">
        <v>1.65</v>
      </c>
      <c r="L311" s="1" t="str">
        <f t="shared" si="28"/>
        <v>Normal</v>
      </c>
      <c r="M311" s="1">
        <v>0.43099999999999999</v>
      </c>
      <c r="N311" s="1" t="str">
        <f t="shared" si="29"/>
        <v>Critical</v>
      </c>
      <c r="O311" s="1" t="s">
        <v>23</v>
      </c>
      <c r="P311" s="1" t="s">
        <v>15</v>
      </c>
      <c r="Q311" s="1" t="s">
        <v>16</v>
      </c>
    </row>
    <row r="312" spans="1:17" x14ac:dyDescent="0.25">
      <c r="A312" s="1">
        <v>62</v>
      </c>
      <c r="B312" s="1" t="s">
        <v>20</v>
      </c>
      <c r="C312" s="1">
        <v>70</v>
      </c>
      <c r="D312" s="1" t="str">
        <f t="shared" si="24"/>
        <v>Normal</v>
      </c>
      <c r="E312" s="1">
        <v>175</v>
      </c>
      <c r="F312" s="1" t="str">
        <f t="shared" si="25"/>
        <v>High</v>
      </c>
      <c r="G312" s="1">
        <v>92</v>
      </c>
      <c r="H312" s="1" t="str">
        <f t="shared" si="26"/>
        <v>High</v>
      </c>
      <c r="I312" s="1">
        <v>107</v>
      </c>
      <c r="J312" s="1" t="str">
        <f t="shared" si="27"/>
        <v>High</v>
      </c>
      <c r="K312" s="1">
        <v>0.95799999999999996</v>
      </c>
      <c r="L312" s="1" t="str">
        <f t="shared" si="28"/>
        <v>Normal</v>
      </c>
      <c r="M312" s="1">
        <v>2.73</v>
      </c>
      <c r="N312" s="1" t="str">
        <f t="shared" si="29"/>
        <v>Critical</v>
      </c>
      <c r="O312" s="1" t="s">
        <v>23</v>
      </c>
      <c r="P312" s="1" t="s">
        <v>15</v>
      </c>
      <c r="Q312" s="1" t="s">
        <v>16</v>
      </c>
    </row>
    <row r="313" spans="1:17" x14ac:dyDescent="0.25">
      <c r="A313" s="1">
        <v>63</v>
      </c>
      <c r="B313" s="1" t="s">
        <v>20</v>
      </c>
      <c r="C313" s="1">
        <v>74</v>
      </c>
      <c r="D313" s="1" t="str">
        <f t="shared" si="24"/>
        <v>Normal</v>
      </c>
      <c r="E313" s="1">
        <v>208</v>
      </c>
      <c r="F313" s="1" t="str">
        <f t="shared" si="25"/>
        <v>High</v>
      </c>
      <c r="G313" s="1">
        <v>100</v>
      </c>
      <c r="H313" s="1" t="str">
        <f t="shared" si="26"/>
        <v>High</v>
      </c>
      <c r="I313" s="1">
        <v>100</v>
      </c>
      <c r="J313" s="1" t="str">
        <f t="shared" si="27"/>
        <v>High</v>
      </c>
      <c r="K313" s="1">
        <v>2.54</v>
      </c>
      <c r="L313" s="1" t="str">
        <f t="shared" si="28"/>
        <v>Normal</v>
      </c>
      <c r="M313" s="1">
        <v>0.14499999999999999</v>
      </c>
      <c r="N313" s="1" t="str">
        <f t="shared" si="29"/>
        <v>Borderline</v>
      </c>
      <c r="O313" s="1" t="s">
        <v>23</v>
      </c>
      <c r="P313" s="1" t="s">
        <v>15</v>
      </c>
      <c r="Q313" s="1" t="s">
        <v>16</v>
      </c>
    </row>
    <row r="314" spans="1:17" x14ac:dyDescent="0.25">
      <c r="A314" s="1">
        <v>60</v>
      </c>
      <c r="B314" s="1" t="s">
        <v>20</v>
      </c>
      <c r="C314" s="1">
        <v>75</v>
      </c>
      <c r="D314" s="1" t="str">
        <f t="shared" si="24"/>
        <v>Normal</v>
      </c>
      <c r="E314" s="1">
        <v>160</v>
      </c>
      <c r="F314" s="1" t="str">
        <f t="shared" si="25"/>
        <v>High</v>
      </c>
      <c r="G314" s="1">
        <v>70</v>
      </c>
      <c r="H314" s="1" t="str">
        <f t="shared" si="26"/>
        <v>Normal</v>
      </c>
      <c r="I314" s="1">
        <v>154</v>
      </c>
      <c r="J314" s="1" t="str">
        <f t="shared" si="27"/>
        <v>High</v>
      </c>
      <c r="K314" s="1">
        <v>4.0199999999999996</v>
      </c>
      <c r="L314" s="1" t="str">
        <f t="shared" si="28"/>
        <v>Normal</v>
      </c>
      <c r="M314" s="1">
        <v>0.33100000000000002</v>
      </c>
      <c r="N314" s="1" t="str">
        <f t="shared" si="29"/>
        <v>Borderline</v>
      </c>
      <c r="O314" s="1" t="s">
        <v>23</v>
      </c>
      <c r="P314" s="1" t="s">
        <v>15</v>
      </c>
      <c r="Q314" s="1" t="s">
        <v>16</v>
      </c>
    </row>
    <row r="315" spans="1:17" x14ac:dyDescent="0.25">
      <c r="A315" s="1">
        <v>78</v>
      </c>
      <c r="B315" s="1" t="s">
        <v>20</v>
      </c>
      <c r="C315" s="1">
        <v>74</v>
      </c>
      <c r="D315" s="1" t="str">
        <f t="shared" si="24"/>
        <v>Normal</v>
      </c>
      <c r="E315" s="1">
        <v>150</v>
      </c>
      <c r="F315" s="1" t="str">
        <f t="shared" si="25"/>
        <v>High</v>
      </c>
      <c r="G315" s="1">
        <v>90</v>
      </c>
      <c r="H315" s="1" t="str">
        <f t="shared" si="26"/>
        <v>High</v>
      </c>
      <c r="I315" s="1">
        <v>105</v>
      </c>
      <c r="J315" s="1" t="str">
        <f t="shared" si="27"/>
        <v>High</v>
      </c>
      <c r="K315" s="1">
        <v>1.53</v>
      </c>
      <c r="L315" s="1" t="str">
        <f t="shared" si="28"/>
        <v>Normal</v>
      </c>
      <c r="M315" s="1">
        <v>3.4000000000000002E-2</v>
      </c>
      <c r="N315" s="1" t="str">
        <f t="shared" si="29"/>
        <v>Normal</v>
      </c>
      <c r="O315" s="1" t="s">
        <v>23</v>
      </c>
      <c r="P315" s="1" t="s">
        <v>15</v>
      </c>
      <c r="Q315" s="1" t="s">
        <v>16</v>
      </c>
    </row>
    <row r="316" spans="1:17" x14ac:dyDescent="0.25">
      <c r="A316" s="1">
        <v>53</v>
      </c>
      <c r="B316" s="1" t="s">
        <v>21</v>
      </c>
      <c r="C316" s="1">
        <v>64</v>
      </c>
      <c r="D316" s="1" t="str">
        <f t="shared" si="24"/>
        <v>Normal</v>
      </c>
      <c r="E316" s="1">
        <v>154</v>
      </c>
      <c r="F316" s="1" t="str">
        <f t="shared" si="25"/>
        <v>High</v>
      </c>
      <c r="G316" s="1">
        <v>97</v>
      </c>
      <c r="H316" s="1" t="str">
        <f t="shared" si="26"/>
        <v>High</v>
      </c>
      <c r="I316" s="1">
        <v>82</v>
      </c>
      <c r="J316" s="1" t="str">
        <f t="shared" si="27"/>
        <v>Normal</v>
      </c>
      <c r="K316" s="1">
        <v>2.25</v>
      </c>
      <c r="L316" s="1" t="str">
        <f t="shared" si="28"/>
        <v>Normal</v>
      </c>
      <c r="M316" s="1">
        <v>1.7000000000000001E-2</v>
      </c>
      <c r="N316" s="1" t="str">
        <f t="shared" si="29"/>
        <v>Normal</v>
      </c>
      <c r="O316" s="1" t="s">
        <v>23</v>
      </c>
      <c r="P316" s="1" t="s">
        <v>15</v>
      </c>
      <c r="Q316" s="1" t="s">
        <v>16</v>
      </c>
    </row>
    <row r="317" spans="1:17" x14ac:dyDescent="0.25">
      <c r="A317" s="1">
        <v>49</v>
      </c>
      <c r="B317" s="1" t="s">
        <v>20</v>
      </c>
      <c r="C317" s="1">
        <v>86</v>
      </c>
      <c r="D317" s="1" t="str">
        <f t="shared" si="24"/>
        <v>Normal</v>
      </c>
      <c r="E317" s="1">
        <v>146</v>
      </c>
      <c r="F317" s="1" t="str">
        <f t="shared" si="25"/>
        <v>High</v>
      </c>
      <c r="G317" s="1">
        <v>92</v>
      </c>
      <c r="H317" s="1" t="str">
        <f t="shared" si="26"/>
        <v>High</v>
      </c>
      <c r="I317" s="1">
        <v>118</v>
      </c>
      <c r="J317" s="1" t="str">
        <f t="shared" si="27"/>
        <v>High</v>
      </c>
      <c r="K317" s="1">
        <v>1.93</v>
      </c>
      <c r="L317" s="1" t="str">
        <f t="shared" si="28"/>
        <v>Normal</v>
      </c>
      <c r="M317" s="1">
        <v>6.0000000000000001E-3</v>
      </c>
      <c r="N317" s="1" t="str">
        <f t="shared" si="29"/>
        <v>Normal</v>
      </c>
      <c r="O317" s="1" t="s">
        <v>22</v>
      </c>
      <c r="P317" s="1" t="s">
        <v>12</v>
      </c>
      <c r="Q317" s="1" t="s">
        <v>13</v>
      </c>
    </row>
    <row r="318" spans="1:17" x14ac:dyDescent="0.25">
      <c r="A318" s="1">
        <v>70</v>
      </c>
      <c r="B318" s="1" t="s">
        <v>21</v>
      </c>
      <c r="C318" s="1">
        <v>80</v>
      </c>
      <c r="D318" s="1" t="str">
        <f t="shared" si="24"/>
        <v>Normal</v>
      </c>
      <c r="E318" s="1">
        <v>130</v>
      </c>
      <c r="F318" s="1" t="str">
        <f t="shared" si="25"/>
        <v>High</v>
      </c>
      <c r="G318" s="1">
        <v>85</v>
      </c>
      <c r="H318" s="1" t="str">
        <f t="shared" si="26"/>
        <v>High</v>
      </c>
      <c r="I318" s="1">
        <v>230</v>
      </c>
      <c r="J318" s="1" t="str">
        <f t="shared" si="27"/>
        <v>High</v>
      </c>
      <c r="K318" s="1">
        <v>0.92100000000000004</v>
      </c>
      <c r="L318" s="1" t="str">
        <f t="shared" si="28"/>
        <v>Normal</v>
      </c>
      <c r="M318" s="1">
        <v>0.40100000000000002</v>
      </c>
      <c r="N318" s="1" t="str">
        <f t="shared" si="29"/>
        <v>Critical</v>
      </c>
      <c r="O318" s="1" t="s">
        <v>23</v>
      </c>
      <c r="P318" s="1" t="s">
        <v>15</v>
      </c>
      <c r="Q318" s="1" t="s">
        <v>16</v>
      </c>
    </row>
    <row r="319" spans="1:17" x14ac:dyDescent="0.25">
      <c r="A319" s="1">
        <v>21</v>
      </c>
      <c r="B319" s="1" t="s">
        <v>21</v>
      </c>
      <c r="C319" s="1">
        <v>62</v>
      </c>
      <c r="D319" s="1" t="str">
        <f t="shared" si="24"/>
        <v>Normal</v>
      </c>
      <c r="E319" s="1">
        <v>76</v>
      </c>
      <c r="F319" s="1" t="str">
        <f t="shared" si="25"/>
        <v>Low</v>
      </c>
      <c r="G319" s="1">
        <v>55</v>
      </c>
      <c r="H319" s="1" t="str">
        <f t="shared" si="26"/>
        <v>Low</v>
      </c>
      <c r="I319" s="1">
        <v>111</v>
      </c>
      <c r="J319" s="1" t="str">
        <f t="shared" si="27"/>
        <v>High</v>
      </c>
      <c r="K319" s="1">
        <v>3.11</v>
      </c>
      <c r="L319" s="1" t="str">
        <f t="shared" si="28"/>
        <v>Normal</v>
      </c>
      <c r="M319" s="1">
        <v>3.0000000000000001E-3</v>
      </c>
      <c r="N319" s="1" t="str">
        <f t="shared" si="29"/>
        <v>Normal</v>
      </c>
      <c r="O319" s="1" t="s">
        <v>22</v>
      </c>
      <c r="P319" s="1" t="s">
        <v>17</v>
      </c>
      <c r="Q319" s="1" t="s">
        <v>18</v>
      </c>
    </row>
    <row r="320" spans="1:17" x14ac:dyDescent="0.25">
      <c r="A320" s="1">
        <v>50</v>
      </c>
      <c r="B320" s="1" t="s">
        <v>21</v>
      </c>
      <c r="C320" s="1">
        <v>61</v>
      </c>
      <c r="D320" s="1" t="str">
        <f t="shared" si="24"/>
        <v>Normal</v>
      </c>
      <c r="E320" s="1">
        <v>90</v>
      </c>
      <c r="F320" s="1" t="str">
        <f t="shared" si="25"/>
        <v>Normal</v>
      </c>
      <c r="G320" s="1">
        <v>57</v>
      </c>
      <c r="H320" s="1" t="str">
        <f t="shared" si="26"/>
        <v>Low</v>
      </c>
      <c r="I320" s="1">
        <v>100</v>
      </c>
      <c r="J320" s="1" t="str">
        <f t="shared" si="27"/>
        <v>High</v>
      </c>
      <c r="K320" s="1">
        <v>1.43</v>
      </c>
      <c r="L320" s="1" t="str">
        <f t="shared" si="28"/>
        <v>Normal</v>
      </c>
      <c r="M320" s="1">
        <v>3.0000000000000001E-3</v>
      </c>
      <c r="N320" s="1" t="str">
        <f t="shared" si="29"/>
        <v>Normal</v>
      </c>
      <c r="O320" s="1" t="s">
        <v>22</v>
      </c>
      <c r="P320" s="1" t="s">
        <v>17</v>
      </c>
      <c r="Q320" s="1" t="s">
        <v>18</v>
      </c>
    </row>
    <row r="321" spans="1:17" x14ac:dyDescent="0.25">
      <c r="A321" s="1">
        <v>65</v>
      </c>
      <c r="B321" s="1" t="s">
        <v>21</v>
      </c>
      <c r="C321" s="1">
        <v>69</v>
      </c>
      <c r="D321" s="1" t="str">
        <f t="shared" si="24"/>
        <v>Normal</v>
      </c>
      <c r="E321" s="1">
        <v>94</v>
      </c>
      <c r="F321" s="1" t="str">
        <f t="shared" si="25"/>
        <v>Normal</v>
      </c>
      <c r="G321" s="1">
        <v>55</v>
      </c>
      <c r="H321" s="1" t="str">
        <f t="shared" si="26"/>
        <v>Low</v>
      </c>
      <c r="I321" s="1">
        <v>86</v>
      </c>
      <c r="J321" s="1" t="str">
        <f t="shared" si="27"/>
        <v>Normal</v>
      </c>
      <c r="K321" s="1">
        <v>1.77</v>
      </c>
      <c r="L321" s="1" t="str">
        <f t="shared" si="28"/>
        <v>Normal</v>
      </c>
      <c r="M321" s="1">
        <v>1.2E-2</v>
      </c>
      <c r="N321" s="1" t="str">
        <f t="shared" si="29"/>
        <v>Normal</v>
      </c>
      <c r="O321" s="1" t="s">
        <v>22</v>
      </c>
      <c r="P321" s="1" t="s">
        <v>17</v>
      </c>
      <c r="Q321" s="1" t="s">
        <v>18</v>
      </c>
    </row>
    <row r="322" spans="1:17" x14ac:dyDescent="0.25">
      <c r="A322" s="1">
        <v>55</v>
      </c>
      <c r="B322" s="1" t="s">
        <v>20</v>
      </c>
      <c r="C322" s="1">
        <v>62</v>
      </c>
      <c r="D322" s="1" t="str">
        <f t="shared" si="24"/>
        <v>Normal</v>
      </c>
      <c r="E322" s="1">
        <v>91</v>
      </c>
      <c r="F322" s="1" t="str">
        <f t="shared" si="25"/>
        <v>Normal</v>
      </c>
      <c r="G322" s="1">
        <v>50</v>
      </c>
      <c r="H322" s="1" t="str">
        <f t="shared" si="26"/>
        <v>Low</v>
      </c>
      <c r="I322" s="1">
        <v>114</v>
      </c>
      <c r="J322" s="1" t="str">
        <f t="shared" si="27"/>
        <v>High</v>
      </c>
      <c r="K322" s="1">
        <v>31.2</v>
      </c>
      <c r="L322" s="1" t="str">
        <f t="shared" si="28"/>
        <v>Critical</v>
      </c>
      <c r="M322" s="1">
        <v>0.28799999999999998</v>
      </c>
      <c r="N322" s="1" t="str">
        <f t="shared" si="29"/>
        <v>Borderline</v>
      </c>
      <c r="O322" s="1" t="s">
        <v>23</v>
      </c>
      <c r="P322" s="1" t="s">
        <v>15</v>
      </c>
      <c r="Q322" s="1" t="s">
        <v>16</v>
      </c>
    </row>
    <row r="323" spans="1:17" x14ac:dyDescent="0.25">
      <c r="A323" s="1">
        <v>26</v>
      </c>
      <c r="B323" s="1" t="s">
        <v>20</v>
      </c>
      <c r="C323" s="1">
        <v>70</v>
      </c>
      <c r="D323" s="1" t="str">
        <f t="shared" ref="D323:D386" si="30">_xlfn.IFS(C323&lt;60,"Low",C323&lt;=100,"Normal",C323&gt;100,"High")</f>
        <v>Normal</v>
      </c>
      <c r="E323" s="1">
        <v>92</v>
      </c>
      <c r="F323" s="1" t="str">
        <f t="shared" ref="F323:F386" si="31">_xlfn.IFS(E323&lt;90,"Low",E323&lt;130,"Normal",E323&gt;=130,"High")</f>
        <v>Normal</v>
      </c>
      <c r="G323" s="1">
        <v>55</v>
      </c>
      <c r="H323" s="1" t="str">
        <f t="shared" ref="H323:H386" si="32">_xlfn.IFS(G323&lt;60,"Low",G323&lt;80,"Normal",G323&gt;=80,"High")</f>
        <v>Low</v>
      </c>
      <c r="I323" s="1">
        <v>108</v>
      </c>
      <c r="J323" s="1" t="str">
        <f t="shared" ref="J323:J386" si="33">_xlfn.IFS(I323&lt;70,"Low",I323&lt;100,"Normal",I323&gt;=100,"High")</f>
        <v>High</v>
      </c>
      <c r="K323" s="1">
        <v>1.45</v>
      </c>
      <c r="L323" s="1" t="str">
        <f t="shared" ref="L323:L386" si="34">_xlfn.IFS(K323&lt;5,"Normal",K323&lt;10,"Borderline",K323&gt;=10,"Critical")</f>
        <v>Normal</v>
      </c>
      <c r="M323" s="1">
        <v>3.0000000000000001E-3</v>
      </c>
      <c r="N323" s="1" t="str">
        <f t="shared" ref="N323:N386" si="35">_xlfn.IFS(M323&lt;0.04,"Normal",M323&lt;0.4,"Borderline",M323&gt;=0.4,"Critical")</f>
        <v>Normal</v>
      </c>
      <c r="O323" s="1" t="s">
        <v>22</v>
      </c>
      <c r="P323" s="1" t="s">
        <v>17</v>
      </c>
      <c r="Q323" s="1" t="s">
        <v>18</v>
      </c>
    </row>
    <row r="324" spans="1:17" x14ac:dyDescent="0.25">
      <c r="A324" s="1">
        <v>66</v>
      </c>
      <c r="B324" s="1" t="s">
        <v>20</v>
      </c>
      <c r="C324" s="1">
        <v>68</v>
      </c>
      <c r="D324" s="1" t="str">
        <f t="shared" si="30"/>
        <v>Normal</v>
      </c>
      <c r="E324" s="1">
        <v>91</v>
      </c>
      <c r="F324" s="1" t="str">
        <f t="shared" si="31"/>
        <v>Normal</v>
      </c>
      <c r="G324" s="1">
        <v>61</v>
      </c>
      <c r="H324" s="1" t="str">
        <f t="shared" si="32"/>
        <v>Normal</v>
      </c>
      <c r="I324" s="1">
        <v>111</v>
      </c>
      <c r="J324" s="1" t="str">
        <f t="shared" si="33"/>
        <v>High</v>
      </c>
      <c r="K324" s="1">
        <v>2.2200000000000002</v>
      </c>
      <c r="L324" s="1" t="str">
        <f t="shared" si="34"/>
        <v>Normal</v>
      </c>
      <c r="M324" s="1">
        <v>1.4999999999999999E-2</v>
      </c>
      <c r="N324" s="1" t="str">
        <f t="shared" si="35"/>
        <v>Normal</v>
      </c>
      <c r="O324" s="1" t="s">
        <v>23</v>
      </c>
      <c r="P324" s="1" t="s">
        <v>15</v>
      </c>
      <c r="Q324" s="1" t="s">
        <v>16</v>
      </c>
    </row>
    <row r="325" spans="1:17" x14ac:dyDescent="0.25">
      <c r="A325" s="1">
        <v>75</v>
      </c>
      <c r="B325" s="1" t="s">
        <v>21</v>
      </c>
      <c r="C325" s="1">
        <v>70</v>
      </c>
      <c r="D325" s="1" t="str">
        <f t="shared" si="30"/>
        <v>Normal</v>
      </c>
      <c r="E325" s="1">
        <v>134</v>
      </c>
      <c r="F325" s="1" t="str">
        <f t="shared" si="31"/>
        <v>High</v>
      </c>
      <c r="G325" s="1">
        <v>58</v>
      </c>
      <c r="H325" s="1" t="str">
        <f t="shared" si="32"/>
        <v>Low</v>
      </c>
      <c r="I325" s="1">
        <v>217</v>
      </c>
      <c r="J325" s="1" t="str">
        <f t="shared" si="33"/>
        <v>High</v>
      </c>
      <c r="K325" s="1">
        <v>2.82</v>
      </c>
      <c r="L325" s="1" t="str">
        <f t="shared" si="34"/>
        <v>Normal</v>
      </c>
      <c r="M325" s="1">
        <v>1.4999999999999999E-2</v>
      </c>
      <c r="N325" s="1" t="str">
        <f t="shared" si="35"/>
        <v>Normal</v>
      </c>
      <c r="O325" s="1" t="s">
        <v>23</v>
      </c>
      <c r="P325" s="1" t="s">
        <v>15</v>
      </c>
      <c r="Q325" s="1" t="s">
        <v>16</v>
      </c>
    </row>
    <row r="326" spans="1:17" x14ac:dyDescent="0.25">
      <c r="A326" s="1">
        <v>45</v>
      </c>
      <c r="B326" s="1" t="s">
        <v>20</v>
      </c>
      <c r="C326" s="1">
        <v>77</v>
      </c>
      <c r="D326" s="1" t="str">
        <f t="shared" si="30"/>
        <v>Normal</v>
      </c>
      <c r="E326" s="1">
        <v>130</v>
      </c>
      <c r="F326" s="1" t="str">
        <f t="shared" si="31"/>
        <v>High</v>
      </c>
      <c r="G326" s="1">
        <v>79</v>
      </c>
      <c r="H326" s="1" t="str">
        <f t="shared" si="32"/>
        <v>Normal</v>
      </c>
      <c r="I326" s="1">
        <v>116</v>
      </c>
      <c r="J326" s="1" t="str">
        <f t="shared" si="33"/>
        <v>High</v>
      </c>
      <c r="K326" s="1">
        <v>23.97</v>
      </c>
      <c r="L326" s="1" t="str">
        <f t="shared" si="34"/>
        <v>Critical</v>
      </c>
      <c r="M326" s="1">
        <v>3.0000000000000001E-3</v>
      </c>
      <c r="N326" s="1" t="str">
        <f t="shared" si="35"/>
        <v>Normal</v>
      </c>
      <c r="O326" s="1" t="s">
        <v>23</v>
      </c>
      <c r="P326" s="1" t="s">
        <v>15</v>
      </c>
      <c r="Q326" s="1" t="s">
        <v>16</v>
      </c>
    </row>
    <row r="327" spans="1:17" x14ac:dyDescent="0.25">
      <c r="A327" s="1">
        <v>55</v>
      </c>
      <c r="B327" s="1" t="s">
        <v>21</v>
      </c>
      <c r="C327" s="1">
        <v>73</v>
      </c>
      <c r="D327" s="1" t="str">
        <f t="shared" si="30"/>
        <v>Normal</v>
      </c>
      <c r="E327" s="1">
        <v>125</v>
      </c>
      <c r="F327" s="1" t="str">
        <f t="shared" si="31"/>
        <v>Normal</v>
      </c>
      <c r="G327" s="1">
        <v>78</v>
      </c>
      <c r="H327" s="1" t="str">
        <f t="shared" si="32"/>
        <v>Normal</v>
      </c>
      <c r="I327" s="1">
        <v>125</v>
      </c>
      <c r="J327" s="1" t="str">
        <f t="shared" si="33"/>
        <v>High</v>
      </c>
      <c r="K327" s="1">
        <v>95.34</v>
      </c>
      <c r="L327" s="1" t="str">
        <f t="shared" si="34"/>
        <v>Critical</v>
      </c>
      <c r="M327" s="1">
        <v>3.0000000000000001E-3</v>
      </c>
      <c r="N327" s="1" t="str">
        <f t="shared" si="35"/>
        <v>Normal</v>
      </c>
      <c r="O327" s="1" t="s">
        <v>23</v>
      </c>
      <c r="P327" s="1" t="s">
        <v>15</v>
      </c>
      <c r="Q327" s="1" t="s">
        <v>16</v>
      </c>
    </row>
    <row r="328" spans="1:17" x14ac:dyDescent="0.25">
      <c r="A328" s="1">
        <v>55</v>
      </c>
      <c r="B328" s="1" t="s">
        <v>21</v>
      </c>
      <c r="C328" s="1">
        <v>89</v>
      </c>
      <c r="D328" s="1" t="str">
        <f t="shared" si="30"/>
        <v>Normal</v>
      </c>
      <c r="E328" s="1">
        <v>141</v>
      </c>
      <c r="F328" s="1" t="str">
        <f t="shared" si="31"/>
        <v>High</v>
      </c>
      <c r="G328" s="1">
        <v>93</v>
      </c>
      <c r="H328" s="1" t="str">
        <f t="shared" si="32"/>
        <v>High</v>
      </c>
      <c r="I328" s="1">
        <v>95</v>
      </c>
      <c r="J328" s="1" t="str">
        <f t="shared" si="33"/>
        <v>Normal</v>
      </c>
      <c r="K328" s="1">
        <v>7.97</v>
      </c>
      <c r="L328" s="1" t="str">
        <f t="shared" si="34"/>
        <v>Borderline</v>
      </c>
      <c r="M328" s="1">
        <v>3.2000000000000001E-2</v>
      </c>
      <c r="N328" s="1" t="str">
        <f t="shared" si="35"/>
        <v>Normal</v>
      </c>
      <c r="O328" s="1" t="s">
        <v>23</v>
      </c>
      <c r="P328" s="1" t="s">
        <v>15</v>
      </c>
      <c r="Q328" s="1" t="s">
        <v>16</v>
      </c>
    </row>
    <row r="329" spans="1:17" x14ac:dyDescent="0.25">
      <c r="A329" s="1">
        <v>86</v>
      </c>
      <c r="B329" s="1" t="s">
        <v>20</v>
      </c>
      <c r="C329" s="1">
        <v>81</v>
      </c>
      <c r="D329" s="1" t="str">
        <f t="shared" si="30"/>
        <v>Normal</v>
      </c>
      <c r="E329" s="1">
        <v>125</v>
      </c>
      <c r="F329" s="1" t="str">
        <f t="shared" si="31"/>
        <v>Normal</v>
      </c>
      <c r="G329" s="1">
        <v>79</v>
      </c>
      <c r="H329" s="1" t="str">
        <f t="shared" si="32"/>
        <v>Normal</v>
      </c>
      <c r="I329" s="1">
        <v>114</v>
      </c>
      <c r="J329" s="1" t="str">
        <f t="shared" si="33"/>
        <v>High</v>
      </c>
      <c r="K329" s="1">
        <v>2.2400000000000002</v>
      </c>
      <c r="L329" s="1" t="str">
        <f t="shared" si="34"/>
        <v>Normal</v>
      </c>
      <c r="M329" s="1">
        <v>1.7999999999999999E-2</v>
      </c>
      <c r="N329" s="1" t="str">
        <f t="shared" si="35"/>
        <v>Normal</v>
      </c>
      <c r="O329" s="1" t="s">
        <v>23</v>
      </c>
      <c r="P329" s="1" t="s">
        <v>15</v>
      </c>
      <c r="Q329" s="1" t="s">
        <v>16</v>
      </c>
    </row>
    <row r="330" spans="1:17" x14ac:dyDescent="0.25">
      <c r="A330" s="1">
        <v>60</v>
      </c>
      <c r="B330" s="1" t="s">
        <v>21</v>
      </c>
      <c r="C330" s="1">
        <v>83</v>
      </c>
      <c r="D330" s="1" t="str">
        <f t="shared" si="30"/>
        <v>Normal</v>
      </c>
      <c r="E330" s="1">
        <v>104</v>
      </c>
      <c r="F330" s="1" t="str">
        <f t="shared" si="31"/>
        <v>Normal</v>
      </c>
      <c r="G330" s="1">
        <v>57</v>
      </c>
      <c r="H330" s="1" t="str">
        <f t="shared" si="32"/>
        <v>Low</v>
      </c>
      <c r="I330" s="1">
        <v>87</v>
      </c>
      <c r="J330" s="1" t="str">
        <f t="shared" si="33"/>
        <v>Normal</v>
      </c>
      <c r="K330" s="1">
        <v>104.3</v>
      </c>
      <c r="L330" s="1" t="str">
        <f t="shared" si="34"/>
        <v>Critical</v>
      </c>
      <c r="M330" s="1">
        <v>5.0000000000000001E-3</v>
      </c>
      <c r="N330" s="1" t="str">
        <f t="shared" si="35"/>
        <v>Normal</v>
      </c>
      <c r="O330" s="1" t="s">
        <v>23</v>
      </c>
      <c r="P330" s="1" t="s">
        <v>15</v>
      </c>
      <c r="Q330" s="1" t="s">
        <v>16</v>
      </c>
    </row>
    <row r="331" spans="1:17" x14ac:dyDescent="0.25">
      <c r="A331" s="1">
        <v>31</v>
      </c>
      <c r="B331" s="1" t="s">
        <v>21</v>
      </c>
      <c r="C331" s="1">
        <v>81</v>
      </c>
      <c r="D331" s="1" t="str">
        <f t="shared" si="30"/>
        <v>Normal</v>
      </c>
      <c r="E331" s="1">
        <v>125</v>
      </c>
      <c r="F331" s="1" t="str">
        <f t="shared" si="31"/>
        <v>Normal</v>
      </c>
      <c r="G331" s="1">
        <v>69</v>
      </c>
      <c r="H331" s="1" t="str">
        <f t="shared" si="32"/>
        <v>Normal</v>
      </c>
      <c r="I331" s="1">
        <v>106</v>
      </c>
      <c r="J331" s="1" t="str">
        <f t="shared" si="33"/>
        <v>High</v>
      </c>
      <c r="K331" s="1">
        <v>13.92</v>
      </c>
      <c r="L331" s="1" t="str">
        <f t="shared" si="34"/>
        <v>Critical</v>
      </c>
      <c r="M331" s="1">
        <v>8.0000000000000002E-3</v>
      </c>
      <c r="N331" s="1" t="str">
        <f t="shared" si="35"/>
        <v>Normal</v>
      </c>
      <c r="O331" s="1" t="s">
        <v>23</v>
      </c>
      <c r="P331" s="1" t="s">
        <v>15</v>
      </c>
      <c r="Q331" s="1" t="s">
        <v>16</v>
      </c>
    </row>
    <row r="332" spans="1:17" x14ac:dyDescent="0.25">
      <c r="A332" s="1">
        <v>34</v>
      </c>
      <c r="B332" s="1" t="s">
        <v>21</v>
      </c>
      <c r="C332" s="1">
        <v>80</v>
      </c>
      <c r="D332" s="1" t="str">
        <f t="shared" si="30"/>
        <v>Normal</v>
      </c>
      <c r="E332" s="1">
        <v>109</v>
      </c>
      <c r="F332" s="1" t="str">
        <f t="shared" si="31"/>
        <v>Normal</v>
      </c>
      <c r="G332" s="1">
        <v>67</v>
      </c>
      <c r="H332" s="1" t="str">
        <f t="shared" si="32"/>
        <v>Normal</v>
      </c>
      <c r="I332" s="1">
        <v>225</v>
      </c>
      <c r="J332" s="1" t="str">
        <f t="shared" si="33"/>
        <v>High</v>
      </c>
      <c r="K332" s="1">
        <v>3.76</v>
      </c>
      <c r="L332" s="1" t="str">
        <f t="shared" si="34"/>
        <v>Normal</v>
      </c>
      <c r="M332" s="1">
        <v>8.9999999999999993E-3</v>
      </c>
      <c r="N332" s="1" t="str">
        <f t="shared" si="35"/>
        <v>Normal</v>
      </c>
      <c r="O332" s="1" t="s">
        <v>22</v>
      </c>
      <c r="P332" s="1" t="s">
        <v>12</v>
      </c>
      <c r="Q332" s="1" t="s">
        <v>13</v>
      </c>
    </row>
    <row r="333" spans="1:17" x14ac:dyDescent="0.25">
      <c r="A333" s="1">
        <v>46</v>
      </c>
      <c r="B333" s="1" t="s">
        <v>20</v>
      </c>
      <c r="C333" s="1">
        <v>84</v>
      </c>
      <c r="D333" s="1" t="str">
        <f t="shared" si="30"/>
        <v>Normal</v>
      </c>
      <c r="E333" s="1">
        <v>87</v>
      </c>
      <c r="F333" s="1" t="str">
        <f t="shared" si="31"/>
        <v>Low</v>
      </c>
      <c r="G333" s="1">
        <v>48</v>
      </c>
      <c r="H333" s="1" t="str">
        <f t="shared" si="32"/>
        <v>Low</v>
      </c>
      <c r="I333" s="1">
        <v>368</v>
      </c>
      <c r="J333" s="1" t="str">
        <f t="shared" si="33"/>
        <v>High</v>
      </c>
      <c r="K333" s="1">
        <v>6.4</v>
      </c>
      <c r="L333" s="1" t="str">
        <f t="shared" si="34"/>
        <v>Borderline</v>
      </c>
      <c r="M333" s="1">
        <v>4.2000000000000003E-2</v>
      </c>
      <c r="N333" s="1" t="str">
        <f t="shared" si="35"/>
        <v>Borderline</v>
      </c>
      <c r="O333" s="1" t="s">
        <v>23</v>
      </c>
      <c r="P333" s="1" t="s">
        <v>15</v>
      </c>
      <c r="Q333" s="1" t="s">
        <v>16</v>
      </c>
    </row>
    <row r="334" spans="1:17" x14ac:dyDescent="0.25">
      <c r="A334" s="1">
        <v>75</v>
      </c>
      <c r="B334" s="1" t="s">
        <v>21</v>
      </c>
      <c r="C334" s="1">
        <v>80</v>
      </c>
      <c r="D334" s="1" t="str">
        <f t="shared" si="30"/>
        <v>Normal</v>
      </c>
      <c r="E334" s="1">
        <v>108</v>
      </c>
      <c r="F334" s="1" t="str">
        <f t="shared" si="31"/>
        <v>Normal</v>
      </c>
      <c r="G334" s="1">
        <v>79</v>
      </c>
      <c r="H334" s="1" t="str">
        <f t="shared" si="32"/>
        <v>Normal</v>
      </c>
      <c r="I334" s="1">
        <v>168</v>
      </c>
      <c r="J334" s="1" t="str">
        <f t="shared" si="33"/>
        <v>High</v>
      </c>
      <c r="K334" s="1">
        <v>2.6</v>
      </c>
      <c r="L334" s="1" t="str">
        <f t="shared" si="34"/>
        <v>Normal</v>
      </c>
      <c r="M334" s="1">
        <v>1.4E-2</v>
      </c>
      <c r="N334" s="1" t="str">
        <f t="shared" si="35"/>
        <v>Normal</v>
      </c>
      <c r="O334" s="1" t="s">
        <v>22</v>
      </c>
      <c r="P334" s="1" t="s">
        <v>17</v>
      </c>
      <c r="Q334" s="1" t="s">
        <v>18</v>
      </c>
    </row>
    <row r="335" spans="1:17" x14ac:dyDescent="0.25">
      <c r="A335" s="1">
        <v>62</v>
      </c>
      <c r="B335" s="1" t="s">
        <v>20</v>
      </c>
      <c r="C335" s="1">
        <v>81</v>
      </c>
      <c r="D335" s="1" t="str">
        <f t="shared" si="30"/>
        <v>Normal</v>
      </c>
      <c r="E335" s="1">
        <v>95</v>
      </c>
      <c r="F335" s="1" t="str">
        <f t="shared" si="31"/>
        <v>Normal</v>
      </c>
      <c r="G335" s="1">
        <v>61</v>
      </c>
      <c r="H335" s="1" t="str">
        <f t="shared" si="32"/>
        <v>Normal</v>
      </c>
      <c r="I335" s="1">
        <v>408</v>
      </c>
      <c r="J335" s="1" t="str">
        <f t="shared" si="33"/>
        <v>High</v>
      </c>
      <c r="K335" s="1">
        <v>1.85</v>
      </c>
      <c r="L335" s="1" t="str">
        <f t="shared" si="34"/>
        <v>Normal</v>
      </c>
      <c r="M335" s="1">
        <v>2.96</v>
      </c>
      <c r="N335" s="1" t="str">
        <f t="shared" si="35"/>
        <v>Critical</v>
      </c>
      <c r="O335" s="1" t="s">
        <v>23</v>
      </c>
      <c r="P335" s="1" t="s">
        <v>15</v>
      </c>
      <c r="Q335" s="1" t="s">
        <v>16</v>
      </c>
    </row>
    <row r="336" spans="1:17" x14ac:dyDescent="0.25">
      <c r="A336" s="1">
        <v>33</v>
      </c>
      <c r="B336" s="1" t="s">
        <v>20</v>
      </c>
      <c r="C336" s="1">
        <v>82</v>
      </c>
      <c r="D336" s="1" t="str">
        <f t="shared" si="30"/>
        <v>Normal</v>
      </c>
      <c r="E336" s="1">
        <v>138</v>
      </c>
      <c r="F336" s="1" t="str">
        <f t="shared" si="31"/>
        <v>High</v>
      </c>
      <c r="G336" s="1">
        <v>93</v>
      </c>
      <c r="H336" s="1" t="str">
        <f t="shared" si="32"/>
        <v>High</v>
      </c>
      <c r="I336" s="1">
        <v>100</v>
      </c>
      <c r="J336" s="1" t="str">
        <f t="shared" si="33"/>
        <v>High</v>
      </c>
      <c r="K336" s="1">
        <v>1.77</v>
      </c>
      <c r="L336" s="1" t="str">
        <f t="shared" si="34"/>
        <v>Normal</v>
      </c>
      <c r="M336" s="1">
        <v>2.5000000000000001E-2</v>
      </c>
      <c r="N336" s="1" t="str">
        <f t="shared" si="35"/>
        <v>Normal</v>
      </c>
      <c r="O336" s="1" t="s">
        <v>23</v>
      </c>
      <c r="P336" s="1" t="s">
        <v>15</v>
      </c>
      <c r="Q336" s="1" t="s">
        <v>16</v>
      </c>
    </row>
    <row r="337" spans="1:17" x14ac:dyDescent="0.25">
      <c r="A337" s="1">
        <v>70</v>
      </c>
      <c r="B337" s="1" t="s">
        <v>20</v>
      </c>
      <c r="C337" s="1">
        <v>67</v>
      </c>
      <c r="D337" s="1" t="str">
        <f t="shared" si="30"/>
        <v>Normal</v>
      </c>
      <c r="E337" s="1">
        <v>113</v>
      </c>
      <c r="F337" s="1" t="str">
        <f t="shared" si="31"/>
        <v>Normal</v>
      </c>
      <c r="G337" s="1">
        <v>82</v>
      </c>
      <c r="H337" s="1" t="str">
        <f t="shared" si="32"/>
        <v>High</v>
      </c>
      <c r="I337" s="1">
        <v>131</v>
      </c>
      <c r="J337" s="1" t="str">
        <f t="shared" si="33"/>
        <v>High</v>
      </c>
      <c r="K337" s="1">
        <v>3.97</v>
      </c>
      <c r="L337" s="1" t="str">
        <f t="shared" si="34"/>
        <v>Normal</v>
      </c>
      <c r="M337" s="1">
        <v>4.0000000000000001E-3</v>
      </c>
      <c r="N337" s="1" t="str">
        <f t="shared" si="35"/>
        <v>Normal</v>
      </c>
      <c r="O337" s="1" t="s">
        <v>22</v>
      </c>
      <c r="P337" s="1" t="s">
        <v>17</v>
      </c>
      <c r="Q337" s="1" t="s">
        <v>18</v>
      </c>
    </row>
    <row r="338" spans="1:17" x14ac:dyDescent="0.25">
      <c r="A338" s="1">
        <v>53</v>
      </c>
      <c r="B338" s="1" t="s">
        <v>20</v>
      </c>
      <c r="C338" s="1">
        <v>66</v>
      </c>
      <c r="D338" s="1" t="str">
        <f t="shared" si="30"/>
        <v>Normal</v>
      </c>
      <c r="E338" s="1">
        <v>112</v>
      </c>
      <c r="F338" s="1" t="str">
        <f t="shared" si="31"/>
        <v>Normal</v>
      </c>
      <c r="G338" s="1">
        <v>74</v>
      </c>
      <c r="H338" s="1" t="str">
        <f t="shared" si="32"/>
        <v>Normal</v>
      </c>
      <c r="I338" s="1">
        <v>302</v>
      </c>
      <c r="J338" s="1" t="str">
        <f t="shared" si="33"/>
        <v>High</v>
      </c>
      <c r="K338" s="1">
        <v>1.69</v>
      </c>
      <c r="L338" s="1" t="str">
        <f t="shared" si="34"/>
        <v>Normal</v>
      </c>
      <c r="M338" s="1">
        <v>9.5000000000000001E-2</v>
      </c>
      <c r="N338" s="1" t="str">
        <f t="shared" si="35"/>
        <v>Borderline</v>
      </c>
      <c r="O338" s="1" t="s">
        <v>23</v>
      </c>
      <c r="P338" s="1" t="s">
        <v>15</v>
      </c>
      <c r="Q338" s="1" t="s">
        <v>16</v>
      </c>
    </row>
    <row r="339" spans="1:17" x14ac:dyDescent="0.25">
      <c r="A339" s="1">
        <v>48</v>
      </c>
      <c r="B339" s="1" t="s">
        <v>21</v>
      </c>
      <c r="C339" s="1">
        <v>74</v>
      </c>
      <c r="D339" s="1" t="str">
        <f t="shared" si="30"/>
        <v>Normal</v>
      </c>
      <c r="E339" s="1">
        <v>118</v>
      </c>
      <c r="F339" s="1" t="str">
        <f t="shared" si="31"/>
        <v>Normal</v>
      </c>
      <c r="G339" s="1">
        <v>78</v>
      </c>
      <c r="H339" s="1" t="str">
        <f t="shared" si="32"/>
        <v>Normal</v>
      </c>
      <c r="I339" s="1">
        <v>141</v>
      </c>
      <c r="J339" s="1" t="str">
        <f t="shared" si="33"/>
        <v>High</v>
      </c>
      <c r="K339" s="1">
        <v>18.96</v>
      </c>
      <c r="L339" s="1" t="str">
        <f t="shared" si="34"/>
        <v>Critical</v>
      </c>
      <c r="M339" s="1">
        <v>7.0000000000000001E-3</v>
      </c>
      <c r="N339" s="1" t="str">
        <f t="shared" si="35"/>
        <v>Normal</v>
      </c>
      <c r="O339" s="1" t="s">
        <v>23</v>
      </c>
      <c r="P339" s="1" t="s">
        <v>15</v>
      </c>
      <c r="Q339" s="1" t="s">
        <v>16</v>
      </c>
    </row>
    <row r="340" spans="1:17" x14ac:dyDescent="0.25">
      <c r="A340" s="1">
        <v>70</v>
      </c>
      <c r="B340" s="1" t="s">
        <v>20</v>
      </c>
      <c r="C340" s="1">
        <v>60</v>
      </c>
      <c r="D340" s="1" t="str">
        <f t="shared" si="30"/>
        <v>Normal</v>
      </c>
      <c r="E340" s="1">
        <v>104</v>
      </c>
      <c r="F340" s="1" t="str">
        <f t="shared" si="31"/>
        <v>Normal</v>
      </c>
      <c r="G340" s="1">
        <v>60</v>
      </c>
      <c r="H340" s="1" t="str">
        <f t="shared" si="32"/>
        <v>Normal</v>
      </c>
      <c r="I340" s="1">
        <v>500</v>
      </c>
      <c r="J340" s="1" t="str">
        <f t="shared" si="33"/>
        <v>High</v>
      </c>
      <c r="K340" s="1">
        <v>5.23</v>
      </c>
      <c r="L340" s="1" t="str">
        <f t="shared" si="34"/>
        <v>Borderline</v>
      </c>
      <c r="M340" s="1">
        <v>9.5000000000000001E-2</v>
      </c>
      <c r="N340" s="1" t="str">
        <f t="shared" si="35"/>
        <v>Borderline</v>
      </c>
      <c r="O340" s="1" t="s">
        <v>23</v>
      </c>
      <c r="P340" s="1" t="s">
        <v>15</v>
      </c>
      <c r="Q340" s="1" t="s">
        <v>16</v>
      </c>
    </row>
    <row r="341" spans="1:17" x14ac:dyDescent="0.25">
      <c r="A341" s="1">
        <v>75</v>
      </c>
      <c r="B341" s="1" t="s">
        <v>21</v>
      </c>
      <c r="C341" s="1">
        <v>59</v>
      </c>
      <c r="D341" s="1" t="str">
        <f t="shared" si="30"/>
        <v>Low</v>
      </c>
      <c r="E341" s="1">
        <v>125</v>
      </c>
      <c r="F341" s="1" t="str">
        <f t="shared" si="31"/>
        <v>Normal</v>
      </c>
      <c r="G341" s="1">
        <v>72</v>
      </c>
      <c r="H341" s="1" t="str">
        <f t="shared" si="32"/>
        <v>Normal</v>
      </c>
      <c r="I341" s="1">
        <v>102</v>
      </c>
      <c r="J341" s="1" t="str">
        <f t="shared" si="33"/>
        <v>High</v>
      </c>
      <c r="K341" s="1">
        <v>4.28</v>
      </c>
      <c r="L341" s="1" t="str">
        <f t="shared" si="34"/>
        <v>Normal</v>
      </c>
      <c r="M341" s="1">
        <v>8.0000000000000002E-3</v>
      </c>
      <c r="N341" s="1" t="str">
        <f t="shared" si="35"/>
        <v>Normal</v>
      </c>
      <c r="O341" s="1" t="s">
        <v>22</v>
      </c>
      <c r="P341" s="1" t="s">
        <v>17</v>
      </c>
      <c r="Q341" s="1" t="s">
        <v>18</v>
      </c>
    </row>
    <row r="342" spans="1:17" x14ac:dyDescent="0.25">
      <c r="A342" s="1">
        <v>56</v>
      </c>
      <c r="B342" s="1" t="s">
        <v>21</v>
      </c>
      <c r="C342" s="1">
        <v>61</v>
      </c>
      <c r="D342" s="1" t="str">
        <f t="shared" si="30"/>
        <v>Normal</v>
      </c>
      <c r="E342" s="1">
        <v>117</v>
      </c>
      <c r="F342" s="1" t="str">
        <f t="shared" si="31"/>
        <v>Normal</v>
      </c>
      <c r="G342" s="1">
        <v>78</v>
      </c>
      <c r="H342" s="1" t="str">
        <f t="shared" si="32"/>
        <v>Normal</v>
      </c>
      <c r="I342" s="1">
        <v>99</v>
      </c>
      <c r="J342" s="1" t="str">
        <f t="shared" si="33"/>
        <v>Normal</v>
      </c>
      <c r="K342" s="1">
        <v>25.97</v>
      </c>
      <c r="L342" s="1" t="str">
        <f t="shared" si="34"/>
        <v>Critical</v>
      </c>
      <c r="M342" s="1">
        <v>6.0000000000000001E-3</v>
      </c>
      <c r="N342" s="1" t="str">
        <f t="shared" si="35"/>
        <v>Normal</v>
      </c>
      <c r="O342" s="1" t="s">
        <v>23</v>
      </c>
      <c r="P342" s="1" t="s">
        <v>15</v>
      </c>
      <c r="Q342" s="1" t="s">
        <v>16</v>
      </c>
    </row>
    <row r="343" spans="1:17" x14ac:dyDescent="0.25">
      <c r="A343" s="1">
        <v>50</v>
      </c>
      <c r="B343" s="1" t="s">
        <v>21</v>
      </c>
      <c r="C343" s="1">
        <v>55</v>
      </c>
      <c r="D343" s="1" t="str">
        <f t="shared" si="30"/>
        <v>Low</v>
      </c>
      <c r="E343" s="1">
        <v>109</v>
      </c>
      <c r="F343" s="1" t="str">
        <f t="shared" si="31"/>
        <v>Normal</v>
      </c>
      <c r="G343" s="1">
        <v>76</v>
      </c>
      <c r="H343" s="1" t="str">
        <f t="shared" si="32"/>
        <v>Normal</v>
      </c>
      <c r="I343" s="1">
        <v>90</v>
      </c>
      <c r="J343" s="1" t="str">
        <f t="shared" si="33"/>
        <v>Normal</v>
      </c>
      <c r="K343" s="1">
        <v>15.74</v>
      </c>
      <c r="L343" s="1" t="str">
        <f t="shared" si="34"/>
        <v>Critical</v>
      </c>
      <c r="M343" s="1">
        <v>8.0000000000000002E-3</v>
      </c>
      <c r="N343" s="1" t="str">
        <f t="shared" si="35"/>
        <v>Normal</v>
      </c>
      <c r="O343" s="1" t="s">
        <v>23</v>
      </c>
      <c r="P343" s="1" t="s">
        <v>15</v>
      </c>
      <c r="Q343" s="1" t="s">
        <v>16</v>
      </c>
    </row>
    <row r="344" spans="1:17" x14ac:dyDescent="0.25">
      <c r="A344" s="1">
        <v>56</v>
      </c>
      <c r="B344" s="1" t="s">
        <v>20</v>
      </c>
      <c r="C344" s="1">
        <v>65</v>
      </c>
      <c r="D344" s="1" t="str">
        <f t="shared" si="30"/>
        <v>Normal</v>
      </c>
      <c r="E344" s="1">
        <v>129</v>
      </c>
      <c r="F344" s="1" t="str">
        <f t="shared" si="31"/>
        <v>Normal</v>
      </c>
      <c r="G344" s="1">
        <v>75</v>
      </c>
      <c r="H344" s="1" t="str">
        <f t="shared" si="32"/>
        <v>Normal</v>
      </c>
      <c r="I344" s="1">
        <v>145</v>
      </c>
      <c r="J344" s="1" t="str">
        <f t="shared" si="33"/>
        <v>High</v>
      </c>
      <c r="K344" s="1">
        <v>3.98</v>
      </c>
      <c r="L344" s="1" t="str">
        <f t="shared" si="34"/>
        <v>Normal</v>
      </c>
      <c r="M344" s="1">
        <v>1.4999999999999999E-2</v>
      </c>
      <c r="N344" s="1" t="str">
        <f t="shared" si="35"/>
        <v>Normal</v>
      </c>
      <c r="O344" s="1" t="s">
        <v>23</v>
      </c>
      <c r="P344" s="1" t="s">
        <v>15</v>
      </c>
      <c r="Q344" s="1" t="s">
        <v>16</v>
      </c>
    </row>
    <row r="345" spans="1:17" x14ac:dyDescent="0.25">
      <c r="A345" s="1">
        <v>70</v>
      </c>
      <c r="B345" s="1" t="s">
        <v>20</v>
      </c>
      <c r="C345" s="1">
        <v>84</v>
      </c>
      <c r="D345" s="1" t="str">
        <f t="shared" si="30"/>
        <v>Normal</v>
      </c>
      <c r="E345" s="1">
        <v>128</v>
      </c>
      <c r="F345" s="1" t="str">
        <f t="shared" si="31"/>
        <v>Normal</v>
      </c>
      <c r="G345" s="1">
        <v>80</v>
      </c>
      <c r="H345" s="1" t="str">
        <f t="shared" si="32"/>
        <v>High</v>
      </c>
      <c r="I345" s="1">
        <v>108</v>
      </c>
      <c r="J345" s="1" t="str">
        <f t="shared" si="33"/>
        <v>High</v>
      </c>
      <c r="K345" s="1">
        <v>2.68</v>
      </c>
      <c r="L345" s="1" t="str">
        <f t="shared" si="34"/>
        <v>Normal</v>
      </c>
      <c r="M345" s="1">
        <v>0.26200000000000001</v>
      </c>
      <c r="N345" s="1" t="str">
        <f t="shared" si="35"/>
        <v>Borderline</v>
      </c>
      <c r="O345" s="1" t="s">
        <v>23</v>
      </c>
      <c r="P345" s="1" t="s">
        <v>15</v>
      </c>
      <c r="Q345" s="1" t="s">
        <v>16</v>
      </c>
    </row>
    <row r="346" spans="1:17" x14ac:dyDescent="0.25">
      <c r="A346" s="1">
        <v>60</v>
      </c>
      <c r="B346" s="1" t="s">
        <v>20</v>
      </c>
      <c r="C346" s="1">
        <v>112</v>
      </c>
      <c r="D346" s="1" t="str">
        <f t="shared" si="30"/>
        <v>High</v>
      </c>
      <c r="E346" s="1">
        <v>115</v>
      </c>
      <c r="F346" s="1" t="str">
        <f t="shared" si="31"/>
        <v>Normal</v>
      </c>
      <c r="G346" s="1">
        <v>69</v>
      </c>
      <c r="H346" s="1" t="str">
        <f t="shared" si="32"/>
        <v>Normal</v>
      </c>
      <c r="I346" s="1">
        <v>87</v>
      </c>
      <c r="J346" s="1" t="str">
        <f t="shared" si="33"/>
        <v>Normal</v>
      </c>
      <c r="K346" s="1">
        <v>5.43</v>
      </c>
      <c r="L346" s="1" t="str">
        <f t="shared" si="34"/>
        <v>Borderline</v>
      </c>
      <c r="M346" s="1">
        <v>1.2999999999999999E-2</v>
      </c>
      <c r="N346" s="1" t="str">
        <f t="shared" si="35"/>
        <v>Normal</v>
      </c>
      <c r="O346" s="1" t="s">
        <v>22</v>
      </c>
      <c r="P346" s="1" t="s">
        <v>17</v>
      </c>
      <c r="Q346" s="1" t="s">
        <v>18</v>
      </c>
    </row>
    <row r="347" spans="1:17" x14ac:dyDescent="0.25">
      <c r="A347" s="1">
        <v>29</v>
      </c>
      <c r="B347" s="1" t="s">
        <v>20</v>
      </c>
      <c r="C347" s="1">
        <v>108</v>
      </c>
      <c r="D347" s="1" t="str">
        <f t="shared" si="30"/>
        <v>High</v>
      </c>
      <c r="E347" s="1">
        <v>111</v>
      </c>
      <c r="F347" s="1" t="str">
        <f t="shared" si="31"/>
        <v>Normal</v>
      </c>
      <c r="G347" s="1">
        <v>70</v>
      </c>
      <c r="H347" s="1" t="str">
        <f t="shared" si="32"/>
        <v>Normal</v>
      </c>
      <c r="I347" s="1">
        <v>541</v>
      </c>
      <c r="J347" s="1" t="str">
        <f t="shared" si="33"/>
        <v>High</v>
      </c>
      <c r="K347" s="1">
        <v>1.5</v>
      </c>
      <c r="L347" s="1" t="str">
        <f t="shared" si="34"/>
        <v>Normal</v>
      </c>
      <c r="M347" s="1">
        <v>8.8999999999999996E-2</v>
      </c>
      <c r="N347" s="1" t="str">
        <f t="shared" si="35"/>
        <v>Borderline</v>
      </c>
      <c r="O347" s="1" t="s">
        <v>23</v>
      </c>
      <c r="P347" s="1" t="s">
        <v>15</v>
      </c>
      <c r="Q347" s="1" t="s">
        <v>16</v>
      </c>
    </row>
    <row r="348" spans="1:17" x14ac:dyDescent="0.25">
      <c r="A348" s="1">
        <v>60</v>
      </c>
      <c r="B348" s="1" t="s">
        <v>20</v>
      </c>
      <c r="C348" s="1">
        <v>134</v>
      </c>
      <c r="D348" s="1" t="str">
        <f t="shared" si="30"/>
        <v>High</v>
      </c>
      <c r="E348" s="1">
        <v>111</v>
      </c>
      <c r="F348" s="1" t="str">
        <f t="shared" si="31"/>
        <v>Normal</v>
      </c>
      <c r="G348" s="1">
        <v>69</v>
      </c>
      <c r="H348" s="1" t="str">
        <f t="shared" si="32"/>
        <v>Normal</v>
      </c>
      <c r="I348" s="1">
        <v>163</v>
      </c>
      <c r="J348" s="1" t="str">
        <f t="shared" si="33"/>
        <v>High</v>
      </c>
      <c r="K348" s="1">
        <v>3.08</v>
      </c>
      <c r="L348" s="1" t="str">
        <f t="shared" si="34"/>
        <v>Normal</v>
      </c>
      <c r="M348" s="1">
        <v>2.5000000000000001E-2</v>
      </c>
      <c r="N348" s="1" t="str">
        <f t="shared" si="35"/>
        <v>Normal</v>
      </c>
      <c r="O348" s="1" t="s">
        <v>23</v>
      </c>
      <c r="P348" s="1" t="s">
        <v>15</v>
      </c>
      <c r="Q348" s="1" t="s">
        <v>16</v>
      </c>
    </row>
    <row r="349" spans="1:17" x14ac:dyDescent="0.25">
      <c r="A349" s="1">
        <v>70</v>
      </c>
      <c r="B349" s="1" t="s">
        <v>21</v>
      </c>
      <c r="C349" s="1">
        <v>111</v>
      </c>
      <c r="D349" s="1" t="str">
        <f t="shared" si="30"/>
        <v>High</v>
      </c>
      <c r="E349" s="1">
        <v>125</v>
      </c>
      <c r="F349" s="1" t="str">
        <f t="shared" si="31"/>
        <v>Normal</v>
      </c>
      <c r="G349" s="1">
        <v>71</v>
      </c>
      <c r="H349" s="1" t="str">
        <f t="shared" si="32"/>
        <v>Normal</v>
      </c>
      <c r="I349" s="1">
        <v>98</v>
      </c>
      <c r="J349" s="1" t="str">
        <f t="shared" si="33"/>
        <v>Normal</v>
      </c>
      <c r="K349" s="1">
        <v>1.93</v>
      </c>
      <c r="L349" s="1" t="str">
        <f t="shared" si="34"/>
        <v>Normal</v>
      </c>
      <c r="M349" s="1">
        <v>8.0000000000000002E-3</v>
      </c>
      <c r="N349" s="1" t="str">
        <f t="shared" si="35"/>
        <v>Normal</v>
      </c>
      <c r="O349" s="1" t="s">
        <v>22</v>
      </c>
      <c r="P349" s="1" t="s">
        <v>17</v>
      </c>
      <c r="Q349" s="1" t="s">
        <v>18</v>
      </c>
    </row>
    <row r="350" spans="1:17" x14ac:dyDescent="0.25">
      <c r="A350" s="1">
        <v>50</v>
      </c>
      <c r="B350" s="1" t="s">
        <v>20</v>
      </c>
      <c r="C350" s="1">
        <v>101</v>
      </c>
      <c r="D350" s="1" t="str">
        <f t="shared" si="30"/>
        <v>High</v>
      </c>
      <c r="E350" s="1">
        <v>102</v>
      </c>
      <c r="F350" s="1" t="str">
        <f t="shared" si="31"/>
        <v>Normal</v>
      </c>
      <c r="G350" s="1">
        <v>63</v>
      </c>
      <c r="H350" s="1" t="str">
        <f t="shared" si="32"/>
        <v>Normal</v>
      </c>
      <c r="I350" s="1">
        <v>114</v>
      </c>
      <c r="J350" s="1" t="str">
        <f t="shared" si="33"/>
        <v>High</v>
      </c>
      <c r="K350" s="1">
        <v>12.3</v>
      </c>
      <c r="L350" s="1" t="str">
        <f t="shared" si="34"/>
        <v>Critical</v>
      </c>
      <c r="M350" s="1">
        <v>5.0000000000000001E-3</v>
      </c>
      <c r="N350" s="1" t="str">
        <f t="shared" si="35"/>
        <v>Normal</v>
      </c>
      <c r="O350" s="1" t="s">
        <v>23</v>
      </c>
      <c r="P350" s="1" t="s">
        <v>15</v>
      </c>
      <c r="Q350" s="1" t="s">
        <v>16</v>
      </c>
    </row>
    <row r="351" spans="1:17" x14ac:dyDescent="0.25">
      <c r="A351" s="1">
        <v>62</v>
      </c>
      <c r="B351" s="1" t="s">
        <v>20</v>
      </c>
      <c r="C351" s="1">
        <v>103</v>
      </c>
      <c r="D351" s="1" t="str">
        <f t="shared" si="30"/>
        <v>High</v>
      </c>
      <c r="E351" s="1">
        <v>115</v>
      </c>
      <c r="F351" s="1" t="str">
        <f t="shared" si="31"/>
        <v>Normal</v>
      </c>
      <c r="G351" s="1">
        <v>85</v>
      </c>
      <c r="H351" s="1" t="str">
        <f t="shared" si="32"/>
        <v>High</v>
      </c>
      <c r="I351" s="1">
        <v>104</v>
      </c>
      <c r="J351" s="1" t="str">
        <f t="shared" si="33"/>
        <v>High</v>
      </c>
      <c r="K351" s="1">
        <v>0.35299999999999998</v>
      </c>
      <c r="L351" s="1" t="str">
        <f t="shared" si="34"/>
        <v>Normal</v>
      </c>
      <c r="M351" s="1">
        <v>2.42</v>
      </c>
      <c r="N351" s="1" t="str">
        <f t="shared" si="35"/>
        <v>Critical</v>
      </c>
      <c r="O351" s="1" t="s">
        <v>23</v>
      </c>
      <c r="P351" s="1" t="s">
        <v>15</v>
      </c>
      <c r="Q351" s="1" t="s">
        <v>16</v>
      </c>
    </row>
    <row r="352" spans="1:17" x14ac:dyDescent="0.25">
      <c r="A352" s="1">
        <v>41</v>
      </c>
      <c r="B352" s="1" t="s">
        <v>20</v>
      </c>
      <c r="C352" s="1">
        <v>108</v>
      </c>
      <c r="D352" s="1" t="str">
        <f t="shared" si="30"/>
        <v>High</v>
      </c>
      <c r="E352" s="1">
        <v>100</v>
      </c>
      <c r="F352" s="1" t="str">
        <f t="shared" si="31"/>
        <v>Normal</v>
      </c>
      <c r="G352" s="1">
        <v>71</v>
      </c>
      <c r="H352" s="1" t="str">
        <f t="shared" si="32"/>
        <v>Normal</v>
      </c>
      <c r="I352" s="1">
        <v>105</v>
      </c>
      <c r="J352" s="1" t="str">
        <f t="shared" si="33"/>
        <v>High</v>
      </c>
      <c r="K352" s="1">
        <v>3.86</v>
      </c>
      <c r="L352" s="1" t="str">
        <f t="shared" si="34"/>
        <v>Normal</v>
      </c>
      <c r="M352" s="1">
        <v>5.0000000000000001E-3</v>
      </c>
      <c r="N352" s="1" t="str">
        <f t="shared" si="35"/>
        <v>Normal</v>
      </c>
      <c r="O352" s="1" t="s">
        <v>22</v>
      </c>
      <c r="P352" s="1" t="s">
        <v>17</v>
      </c>
      <c r="Q352" s="1" t="s">
        <v>18</v>
      </c>
    </row>
    <row r="353" spans="1:17" x14ac:dyDescent="0.25">
      <c r="A353" s="1">
        <v>69</v>
      </c>
      <c r="B353" s="1" t="s">
        <v>20</v>
      </c>
      <c r="C353" s="1">
        <v>119</v>
      </c>
      <c r="D353" s="1" t="str">
        <f t="shared" si="30"/>
        <v>High</v>
      </c>
      <c r="E353" s="1">
        <v>113</v>
      </c>
      <c r="F353" s="1" t="str">
        <f t="shared" si="31"/>
        <v>Normal</v>
      </c>
      <c r="G353" s="1">
        <v>79</v>
      </c>
      <c r="H353" s="1" t="str">
        <f t="shared" si="32"/>
        <v>Normal</v>
      </c>
      <c r="I353" s="1">
        <v>184</v>
      </c>
      <c r="J353" s="1" t="str">
        <f t="shared" si="33"/>
        <v>High</v>
      </c>
      <c r="K353" s="1">
        <v>8.8699999999999992</v>
      </c>
      <c r="L353" s="1" t="str">
        <f t="shared" si="34"/>
        <v>Borderline</v>
      </c>
      <c r="M353" s="1">
        <v>5.0000000000000001E-3</v>
      </c>
      <c r="N353" s="1" t="str">
        <f t="shared" si="35"/>
        <v>Normal</v>
      </c>
      <c r="O353" s="1" t="s">
        <v>23</v>
      </c>
      <c r="P353" s="1" t="s">
        <v>15</v>
      </c>
      <c r="Q353" s="1" t="s">
        <v>16</v>
      </c>
    </row>
    <row r="354" spans="1:17" x14ac:dyDescent="0.25">
      <c r="A354" s="1">
        <v>63</v>
      </c>
      <c r="B354" s="1" t="s">
        <v>20</v>
      </c>
      <c r="C354" s="1">
        <v>113</v>
      </c>
      <c r="D354" s="1" t="str">
        <f t="shared" si="30"/>
        <v>High</v>
      </c>
      <c r="E354" s="1">
        <v>131</v>
      </c>
      <c r="F354" s="1" t="str">
        <f t="shared" si="31"/>
        <v>High</v>
      </c>
      <c r="G354" s="1">
        <v>63</v>
      </c>
      <c r="H354" s="1" t="str">
        <f t="shared" si="32"/>
        <v>Normal</v>
      </c>
      <c r="I354" s="1">
        <v>66</v>
      </c>
      <c r="J354" s="1" t="str">
        <f t="shared" si="33"/>
        <v>Low</v>
      </c>
      <c r="K354" s="1">
        <v>6.13</v>
      </c>
      <c r="L354" s="1" t="str">
        <f t="shared" si="34"/>
        <v>Borderline</v>
      </c>
      <c r="M354" s="1">
        <v>1.2999999999999999E-2</v>
      </c>
      <c r="N354" s="1" t="str">
        <f t="shared" si="35"/>
        <v>Normal</v>
      </c>
      <c r="O354" s="1" t="s">
        <v>22</v>
      </c>
      <c r="P354" s="1" t="s">
        <v>17</v>
      </c>
      <c r="Q354" s="1" t="s">
        <v>18</v>
      </c>
    </row>
    <row r="355" spans="1:17" x14ac:dyDescent="0.25">
      <c r="A355" s="1">
        <v>68</v>
      </c>
      <c r="B355" s="1" t="s">
        <v>21</v>
      </c>
      <c r="C355" s="1">
        <v>62</v>
      </c>
      <c r="D355" s="1" t="str">
        <f t="shared" si="30"/>
        <v>Normal</v>
      </c>
      <c r="E355" s="1">
        <v>143</v>
      </c>
      <c r="F355" s="1" t="str">
        <f t="shared" si="31"/>
        <v>High</v>
      </c>
      <c r="G355" s="1">
        <v>75</v>
      </c>
      <c r="H355" s="1" t="str">
        <f t="shared" si="32"/>
        <v>Normal</v>
      </c>
      <c r="I355" s="1">
        <v>102</v>
      </c>
      <c r="J355" s="1" t="str">
        <f t="shared" si="33"/>
        <v>High</v>
      </c>
      <c r="K355" s="1">
        <v>10.44</v>
      </c>
      <c r="L355" s="1" t="str">
        <f t="shared" si="34"/>
        <v>Critical</v>
      </c>
      <c r="M355" s="1">
        <v>6.8000000000000005E-2</v>
      </c>
      <c r="N355" s="1" t="str">
        <f t="shared" si="35"/>
        <v>Borderline</v>
      </c>
      <c r="O355" s="1" t="s">
        <v>23</v>
      </c>
      <c r="P355" s="1" t="s">
        <v>15</v>
      </c>
      <c r="Q355" s="1" t="s">
        <v>16</v>
      </c>
    </row>
    <row r="356" spans="1:17" x14ac:dyDescent="0.25">
      <c r="A356" s="1">
        <v>63</v>
      </c>
      <c r="B356" s="1" t="s">
        <v>21</v>
      </c>
      <c r="C356" s="1">
        <v>51</v>
      </c>
      <c r="D356" s="1" t="str">
        <f t="shared" si="30"/>
        <v>Low</v>
      </c>
      <c r="E356" s="1">
        <v>130</v>
      </c>
      <c r="F356" s="1" t="str">
        <f t="shared" si="31"/>
        <v>High</v>
      </c>
      <c r="G356" s="1">
        <v>70</v>
      </c>
      <c r="H356" s="1" t="str">
        <f t="shared" si="32"/>
        <v>Normal</v>
      </c>
      <c r="I356" s="1">
        <v>77</v>
      </c>
      <c r="J356" s="1" t="str">
        <f t="shared" si="33"/>
        <v>Normal</v>
      </c>
      <c r="K356" s="1">
        <v>3.2</v>
      </c>
      <c r="L356" s="1" t="str">
        <f t="shared" si="34"/>
        <v>Normal</v>
      </c>
      <c r="M356" s="1">
        <v>6.0000000000000001E-3</v>
      </c>
      <c r="N356" s="1" t="str">
        <f t="shared" si="35"/>
        <v>Normal</v>
      </c>
      <c r="O356" s="1" t="s">
        <v>22</v>
      </c>
      <c r="P356" s="1" t="s">
        <v>17</v>
      </c>
      <c r="Q356" s="1" t="s">
        <v>18</v>
      </c>
    </row>
    <row r="357" spans="1:17" x14ac:dyDescent="0.25">
      <c r="A357" s="1">
        <v>43</v>
      </c>
      <c r="B357" s="1" t="s">
        <v>21</v>
      </c>
      <c r="C357" s="1">
        <v>52</v>
      </c>
      <c r="D357" s="1" t="str">
        <f t="shared" si="30"/>
        <v>Low</v>
      </c>
      <c r="E357" s="1">
        <v>125</v>
      </c>
      <c r="F357" s="1" t="str">
        <f t="shared" si="31"/>
        <v>Normal</v>
      </c>
      <c r="G357" s="1">
        <v>68</v>
      </c>
      <c r="H357" s="1" t="str">
        <f t="shared" si="32"/>
        <v>Normal</v>
      </c>
      <c r="I357" s="1">
        <v>100</v>
      </c>
      <c r="J357" s="1" t="str">
        <f t="shared" si="33"/>
        <v>High</v>
      </c>
      <c r="K357" s="1">
        <v>0.97899999999999998</v>
      </c>
      <c r="L357" s="1" t="str">
        <f t="shared" si="34"/>
        <v>Normal</v>
      </c>
      <c r="M357" s="1">
        <v>7.0000000000000001E-3</v>
      </c>
      <c r="N357" s="1" t="str">
        <f t="shared" si="35"/>
        <v>Normal</v>
      </c>
      <c r="O357" s="1" t="s">
        <v>22</v>
      </c>
      <c r="P357" s="1" t="s">
        <v>17</v>
      </c>
      <c r="Q357" s="1" t="s">
        <v>18</v>
      </c>
    </row>
    <row r="358" spans="1:17" x14ac:dyDescent="0.25">
      <c r="A358" s="1">
        <v>61</v>
      </c>
      <c r="B358" s="1" t="s">
        <v>20</v>
      </c>
      <c r="C358" s="1">
        <v>52</v>
      </c>
      <c r="D358" s="1" t="str">
        <f t="shared" si="30"/>
        <v>Low</v>
      </c>
      <c r="E358" s="1">
        <v>157</v>
      </c>
      <c r="F358" s="1" t="str">
        <f t="shared" si="31"/>
        <v>High</v>
      </c>
      <c r="G358" s="1">
        <v>75</v>
      </c>
      <c r="H358" s="1" t="str">
        <f t="shared" si="32"/>
        <v>Normal</v>
      </c>
      <c r="I358" s="1">
        <v>76</v>
      </c>
      <c r="J358" s="1" t="str">
        <f t="shared" si="33"/>
        <v>Normal</v>
      </c>
      <c r="K358" s="1">
        <v>5.83</v>
      </c>
      <c r="L358" s="1" t="str">
        <f t="shared" si="34"/>
        <v>Borderline</v>
      </c>
      <c r="M358" s="1">
        <v>2.5999999999999999E-2</v>
      </c>
      <c r="N358" s="1" t="str">
        <f t="shared" si="35"/>
        <v>Normal</v>
      </c>
      <c r="O358" s="1" t="s">
        <v>23</v>
      </c>
      <c r="P358" s="1" t="s">
        <v>15</v>
      </c>
      <c r="Q358" s="1" t="s">
        <v>16</v>
      </c>
    </row>
    <row r="359" spans="1:17" x14ac:dyDescent="0.25">
      <c r="A359" s="1">
        <v>55</v>
      </c>
      <c r="B359" s="1" t="s">
        <v>21</v>
      </c>
      <c r="C359" s="1">
        <v>61</v>
      </c>
      <c r="D359" s="1" t="str">
        <f t="shared" si="30"/>
        <v>Normal</v>
      </c>
      <c r="E359" s="1">
        <v>128</v>
      </c>
      <c r="F359" s="1" t="str">
        <f t="shared" si="31"/>
        <v>Normal</v>
      </c>
      <c r="G359" s="1">
        <v>49</v>
      </c>
      <c r="H359" s="1" t="str">
        <f t="shared" si="32"/>
        <v>Low</v>
      </c>
      <c r="I359" s="1">
        <v>78</v>
      </c>
      <c r="J359" s="1" t="str">
        <f t="shared" si="33"/>
        <v>Normal</v>
      </c>
      <c r="K359" s="1">
        <v>1.98</v>
      </c>
      <c r="L359" s="1" t="str">
        <f t="shared" si="34"/>
        <v>Normal</v>
      </c>
      <c r="M359" s="1">
        <v>1.9E-2</v>
      </c>
      <c r="N359" s="1" t="str">
        <f t="shared" si="35"/>
        <v>Normal</v>
      </c>
      <c r="O359" s="1" t="s">
        <v>23</v>
      </c>
      <c r="P359" s="1" t="s">
        <v>15</v>
      </c>
      <c r="Q359" s="1" t="s">
        <v>16</v>
      </c>
    </row>
    <row r="360" spans="1:17" x14ac:dyDescent="0.25">
      <c r="A360" s="1">
        <v>65</v>
      </c>
      <c r="B360" s="1" t="s">
        <v>20</v>
      </c>
      <c r="C360" s="1">
        <v>68</v>
      </c>
      <c r="D360" s="1" t="str">
        <f t="shared" si="30"/>
        <v>Normal</v>
      </c>
      <c r="E360" s="1">
        <v>130</v>
      </c>
      <c r="F360" s="1" t="str">
        <f t="shared" si="31"/>
        <v>High</v>
      </c>
      <c r="G360" s="1">
        <v>70</v>
      </c>
      <c r="H360" s="1" t="str">
        <f t="shared" si="32"/>
        <v>Normal</v>
      </c>
      <c r="I360" s="1">
        <v>274</v>
      </c>
      <c r="J360" s="1" t="str">
        <f t="shared" si="33"/>
        <v>High</v>
      </c>
      <c r="K360" s="1">
        <v>12.41</v>
      </c>
      <c r="L360" s="1" t="str">
        <f t="shared" si="34"/>
        <v>Critical</v>
      </c>
      <c r="M360" s="1">
        <v>1.2E-2</v>
      </c>
      <c r="N360" s="1" t="str">
        <f t="shared" si="35"/>
        <v>Normal</v>
      </c>
      <c r="O360" s="1" t="s">
        <v>23</v>
      </c>
      <c r="P360" s="1" t="s">
        <v>15</v>
      </c>
      <c r="Q360" s="1" t="s">
        <v>16</v>
      </c>
    </row>
    <row r="361" spans="1:17" x14ac:dyDescent="0.25">
      <c r="A361" s="1">
        <v>63</v>
      </c>
      <c r="B361" s="1" t="s">
        <v>20</v>
      </c>
      <c r="C361" s="1">
        <v>60</v>
      </c>
      <c r="D361" s="1" t="str">
        <f t="shared" si="30"/>
        <v>Normal</v>
      </c>
      <c r="E361" s="1">
        <v>122</v>
      </c>
      <c r="F361" s="1" t="str">
        <f t="shared" si="31"/>
        <v>Normal</v>
      </c>
      <c r="G361" s="1">
        <v>55</v>
      </c>
      <c r="H361" s="1" t="str">
        <f t="shared" si="32"/>
        <v>Low</v>
      </c>
      <c r="I361" s="1">
        <v>100</v>
      </c>
      <c r="J361" s="1" t="str">
        <f t="shared" si="33"/>
        <v>High</v>
      </c>
      <c r="K361" s="1">
        <v>34.36</v>
      </c>
      <c r="L361" s="1" t="str">
        <f t="shared" si="34"/>
        <v>Critical</v>
      </c>
      <c r="M361" s="1">
        <v>8.1000000000000003E-2</v>
      </c>
      <c r="N361" s="1" t="str">
        <f t="shared" si="35"/>
        <v>Borderline</v>
      </c>
      <c r="O361" s="1" t="s">
        <v>23</v>
      </c>
      <c r="P361" s="1" t="s">
        <v>15</v>
      </c>
      <c r="Q361" s="1" t="s">
        <v>16</v>
      </c>
    </row>
    <row r="362" spans="1:17" x14ac:dyDescent="0.25">
      <c r="A362" s="1">
        <v>56</v>
      </c>
      <c r="B362" s="1" t="s">
        <v>20</v>
      </c>
      <c r="C362" s="1">
        <v>58</v>
      </c>
      <c r="D362" s="1" t="str">
        <f t="shared" si="30"/>
        <v>Low</v>
      </c>
      <c r="E362" s="1">
        <v>145</v>
      </c>
      <c r="F362" s="1" t="str">
        <f t="shared" si="31"/>
        <v>High</v>
      </c>
      <c r="G362" s="1">
        <v>62</v>
      </c>
      <c r="H362" s="1" t="str">
        <f t="shared" si="32"/>
        <v>Normal</v>
      </c>
      <c r="I362" s="1">
        <v>188</v>
      </c>
      <c r="J362" s="1" t="str">
        <f t="shared" si="33"/>
        <v>High</v>
      </c>
      <c r="K362" s="1">
        <v>3.04</v>
      </c>
      <c r="L362" s="1" t="str">
        <f t="shared" si="34"/>
        <v>Normal</v>
      </c>
      <c r="M362" s="1">
        <v>7.0000000000000001E-3</v>
      </c>
      <c r="N362" s="1" t="str">
        <f t="shared" si="35"/>
        <v>Normal</v>
      </c>
      <c r="O362" s="1" t="s">
        <v>22</v>
      </c>
      <c r="P362" s="1" t="s">
        <v>12</v>
      </c>
      <c r="Q362" s="1" t="s">
        <v>13</v>
      </c>
    </row>
    <row r="363" spans="1:17" x14ac:dyDescent="0.25">
      <c r="A363" s="1">
        <v>73</v>
      </c>
      <c r="B363" s="1" t="s">
        <v>20</v>
      </c>
      <c r="C363" s="1">
        <v>60</v>
      </c>
      <c r="D363" s="1" t="str">
        <f t="shared" si="30"/>
        <v>Normal</v>
      </c>
      <c r="E363" s="1">
        <v>136</v>
      </c>
      <c r="F363" s="1" t="str">
        <f t="shared" si="31"/>
        <v>High</v>
      </c>
      <c r="G363" s="1">
        <v>68</v>
      </c>
      <c r="H363" s="1" t="str">
        <f t="shared" si="32"/>
        <v>Normal</v>
      </c>
      <c r="I363" s="1">
        <v>87</v>
      </c>
      <c r="J363" s="1" t="str">
        <f t="shared" si="33"/>
        <v>Normal</v>
      </c>
      <c r="K363" s="1">
        <v>3.04</v>
      </c>
      <c r="L363" s="1" t="str">
        <f t="shared" si="34"/>
        <v>Normal</v>
      </c>
      <c r="M363" s="1">
        <v>5.2999999999999999E-2</v>
      </c>
      <c r="N363" s="1" t="str">
        <f t="shared" si="35"/>
        <v>Borderline</v>
      </c>
      <c r="O363" s="1" t="s">
        <v>23</v>
      </c>
      <c r="P363" s="1" t="s">
        <v>15</v>
      </c>
      <c r="Q363" s="1" t="s">
        <v>16</v>
      </c>
    </row>
    <row r="364" spans="1:17" x14ac:dyDescent="0.25">
      <c r="A364" s="1">
        <v>74</v>
      </c>
      <c r="B364" s="1" t="s">
        <v>21</v>
      </c>
      <c r="C364" s="1">
        <v>57</v>
      </c>
      <c r="D364" s="1" t="str">
        <f t="shared" si="30"/>
        <v>Low</v>
      </c>
      <c r="E364" s="1">
        <v>142</v>
      </c>
      <c r="F364" s="1" t="str">
        <f t="shared" si="31"/>
        <v>High</v>
      </c>
      <c r="G364" s="1">
        <v>77</v>
      </c>
      <c r="H364" s="1" t="str">
        <f t="shared" si="32"/>
        <v>Normal</v>
      </c>
      <c r="I364" s="1">
        <v>182</v>
      </c>
      <c r="J364" s="1" t="str">
        <f t="shared" si="33"/>
        <v>High</v>
      </c>
      <c r="K364" s="1">
        <v>21.04</v>
      </c>
      <c r="L364" s="1" t="str">
        <f t="shared" si="34"/>
        <v>Critical</v>
      </c>
      <c r="M364" s="1">
        <v>1.2999999999999999E-2</v>
      </c>
      <c r="N364" s="1" t="str">
        <f t="shared" si="35"/>
        <v>Normal</v>
      </c>
      <c r="O364" s="1" t="s">
        <v>23</v>
      </c>
      <c r="P364" s="1" t="s">
        <v>15</v>
      </c>
      <c r="Q364" s="1" t="s">
        <v>16</v>
      </c>
    </row>
    <row r="365" spans="1:17" x14ac:dyDescent="0.25">
      <c r="A365" s="1">
        <v>55</v>
      </c>
      <c r="B365" s="1" t="s">
        <v>20</v>
      </c>
      <c r="C365" s="1">
        <v>60</v>
      </c>
      <c r="D365" s="1" t="str">
        <f t="shared" si="30"/>
        <v>Normal</v>
      </c>
      <c r="E365" s="1">
        <v>130</v>
      </c>
      <c r="F365" s="1" t="str">
        <f t="shared" si="31"/>
        <v>High</v>
      </c>
      <c r="G365" s="1">
        <v>72</v>
      </c>
      <c r="H365" s="1" t="str">
        <f t="shared" si="32"/>
        <v>Normal</v>
      </c>
      <c r="I365" s="1">
        <v>96</v>
      </c>
      <c r="J365" s="1" t="str">
        <f t="shared" si="33"/>
        <v>Normal</v>
      </c>
      <c r="K365" s="1">
        <v>2.8</v>
      </c>
      <c r="L365" s="1" t="str">
        <f t="shared" si="34"/>
        <v>Normal</v>
      </c>
      <c r="M365" s="1">
        <v>0.11700000000000001</v>
      </c>
      <c r="N365" s="1" t="str">
        <f t="shared" si="35"/>
        <v>Borderline</v>
      </c>
      <c r="O365" s="1" t="s">
        <v>23</v>
      </c>
      <c r="P365" s="1" t="s">
        <v>15</v>
      </c>
      <c r="Q365" s="1" t="s">
        <v>16</v>
      </c>
    </row>
    <row r="366" spans="1:17" x14ac:dyDescent="0.25">
      <c r="A366" s="1">
        <v>65</v>
      </c>
      <c r="B366" s="1" t="s">
        <v>21</v>
      </c>
      <c r="C366" s="1">
        <v>70</v>
      </c>
      <c r="D366" s="1" t="str">
        <f t="shared" si="30"/>
        <v>Normal</v>
      </c>
      <c r="E366" s="1">
        <v>150</v>
      </c>
      <c r="F366" s="1" t="str">
        <f t="shared" si="31"/>
        <v>High</v>
      </c>
      <c r="G366" s="1">
        <v>75</v>
      </c>
      <c r="H366" s="1" t="str">
        <f t="shared" si="32"/>
        <v>Normal</v>
      </c>
      <c r="I366" s="1">
        <v>114</v>
      </c>
      <c r="J366" s="1" t="str">
        <f t="shared" si="33"/>
        <v>High</v>
      </c>
      <c r="K366" s="1">
        <v>0.96099999999999997</v>
      </c>
      <c r="L366" s="1" t="str">
        <f t="shared" si="34"/>
        <v>Normal</v>
      </c>
      <c r="M366" s="1">
        <v>8.0000000000000002E-3</v>
      </c>
      <c r="N366" s="1" t="str">
        <f t="shared" si="35"/>
        <v>Normal</v>
      </c>
      <c r="O366" s="1" t="s">
        <v>22</v>
      </c>
      <c r="P366" s="1" t="s">
        <v>12</v>
      </c>
      <c r="Q366" s="1" t="s">
        <v>13</v>
      </c>
    </row>
    <row r="367" spans="1:17" x14ac:dyDescent="0.25">
      <c r="A367" s="1">
        <v>90</v>
      </c>
      <c r="B367" s="1" t="s">
        <v>20</v>
      </c>
      <c r="C367" s="1">
        <v>59</v>
      </c>
      <c r="D367" s="1" t="str">
        <f t="shared" si="30"/>
        <v>Low</v>
      </c>
      <c r="E367" s="1">
        <v>164</v>
      </c>
      <c r="F367" s="1" t="str">
        <f t="shared" si="31"/>
        <v>High</v>
      </c>
      <c r="G367" s="1">
        <v>75</v>
      </c>
      <c r="H367" s="1" t="str">
        <f t="shared" si="32"/>
        <v>Normal</v>
      </c>
      <c r="I367" s="1">
        <v>415</v>
      </c>
      <c r="J367" s="1" t="str">
        <f t="shared" si="33"/>
        <v>High</v>
      </c>
      <c r="K367" s="1">
        <v>5.87</v>
      </c>
      <c r="L367" s="1" t="str">
        <f t="shared" si="34"/>
        <v>Borderline</v>
      </c>
      <c r="M367" s="1">
        <v>1.4E-2</v>
      </c>
      <c r="N367" s="1" t="str">
        <f t="shared" si="35"/>
        <v>Normal</v>
      </c>
      <c r="O367" s="1" t="s">
        <v>22</v>
      </c>
      <c r="P367" s="1" t="s">
        <v>12</v>
      </c>
      <c r="Q367" s="1" t="s">
        <v>13</v>
      </c>
    </row>
    <row r="368" spans="1:17" x14ac:dyDescent="0.25">
      <c r="A368" s="1">
        <v>65</v>
      </c>
      <c r="B368" s="1" t="s">
        <v>21</v>
      </c>
      <c r="C368" s="1">
        <v>59</v>
      </c>
      <c r="D368" s="1" t="str">
        <f t="shared" si="30"/>
        <v>Low</v>
      </c>
      <c r="E368" s="1">
        <v>183</v>
      </c>
      <c r="F368" s="1" t="str">
        <f t="shared" si="31"/>
        <v>High</v>
      </c>
      <c r="G368" s="1">
        <v>77</v>
      </c>
      <c r="H368" s="1" t="str">
        <f t="shared" si="32"/>
        <v>Normal</v>
      </c>
      <c r="I368" s="1">
        <v>119</v>
      </c>
      <c r="J368" s="1" t="str">
        <f t="shared" si="33"/>
        <v>High</v>
      </c>
      <c r="K368" s="1">
        <v>2.65</v>
      </c>
      <c r="L368" s="1" t="str">
        <f t="shared" si="34"/>
        <v>Normal</v>
      </c>
      <c r="M368" s="1">
        <v>6.8000000000000005E-2</v>
      </c>
      <c r="N368" s="1" t="str">
        <f t="shared" si="35"/>
        <v>Borderline</v>
      </c>
      <c r="O368" s="1" t="s">
        <v>23</v>
      </c>
      <c r="P368" s="1" t="s">
        <v>15</v>
      </c>
      <c r="Q368" s="1" t="s">
        <v>16</v>
      </c>
    </row>
    <row r="369" spans="1:17" x14ac:dyDescent="0.25">
      <c r="A369" s="1">
        <v>63</v>
      </c>
      <c r="B369" s="1" t="s">
        <v>20</v>
      </c>
      <c r="C369" s="1">
        <v>59</v>
      </c>
      <c r="D369" s="1" t="str">
        <f t="shared" si="30"/>
        <v>Low</v>
      </c>
      <c r="E369" s="1">
        <v>111</v>
      </c>
      <c r="F369" s="1" t="str">
        <f t="shared" si="31"/>
        <v>Normal</v>
      </c>
      <c r="G369" s="1">
        <v>49</v>
      </c>
      <c r="H369" s="1" t="str">
        <f t="shared" si="32"/>
        <v>Low</v>
      </c>
      <c r="I369" s="1">
        <v>95</v>
      </c>
      <c r="J369" s="1" t="str">
        <f t="shared" si="33"/>
        <v>Normal</v>
      </c>
      <c r="K369" s="1">
        <v>7.91</v>
      </c>
      <c r="L369" s="1" t="str">
        <f t="shared" si="34"/>
        <v>Borderline</v>
      </c>
      <c r="M369" s="1">
        <v>3.0000000000000001E-3</v>
      </c>
      <c r="N369" s="1" t="str">
        <f t="shared" si="35"/>
        <v>Normal</v>
      </c>
      <c r="O369" s="1" t="s">
        <v>23</v>
      </c>
      <c r="P369" s="1" t="s">
        <v>15</v>
      </c>
      <c r="Q369" s="1" t="s">
        <v>16</v>
      </c>
    </row>
    <row r="370" spans="1:17" x14ac:dyDescent="0.25">
      <c r="A370" s="1">
        <v>59</v>
      </c>
      <c r="B370" s="1" t="s">
        <v>20</v>
      </c>
      <c r="C370" s="1">
        <v>59</v>
      </c>
      <c r="D370" s="1" t="str">
        <f t="shared" si="30"/>
        <v>Low</v>
      </c>
      <c r="E370" s="1">
        <v>127</v>
      </c>
      <c r="F370" s="1" t="str">
        <f t="shared" si="31"/>
        <v>Normal</v>
      </c>
      <c r="G370" s="1">
        <v>56</v>
      </c>
      <c r="H370" s="1" t="str">
        <f t="shared" si="32"/>
        <v>Low</v>
      </c>
      <c r="I370" s="1">
        <v>208</v>
      </c>
      <c r="J370" s="1" t="str">
        <f t="shared" si="33"/>
        <v>High</v>
      </c>
      <c r="K370" s="1">
        <v>5.34</v>
      </c>
      <c r="L370" s="1" t="str">
        <f t="shared" si="34"/>
        <v>Borderline</v>
      </c>
      <c r="M370" s="1">
        <v>0.41199999999999998</v>
      </c>
      <c r="N370" s="1" t="str">
        <f t="shared" si="35"/>
        <v>Critical</v>
      </c>
      <c r="O370" s="1" t="s">
        <v>23</v>
      </c>
      <c r="P370" s="1" t="s">
        <v>15</v>
      </c>
      <c r="Q370" s="1" t="s">
        <v>16</v>
      </c>
    </row>
    <row r="371" spans="1:17" x14ac:dyDescent="0.25">
      <c r="A371" s="1">
        <v>78</v>
      </c>
      <c r="B371" s="1" t="s">
        <v>20</v>
      </c>
      <c r="C371" s="1">
        <v>59</v>
      </c>
      <c r="D371" s="1" t="str">
        <f t="shared" si="30"/>
        <v>Low</v>
      </c>
      <c r="E371" s="1">
        <v>113</v>
      </c>
      <c r="F371" s="1" t="str">
        <f t="shared" si="31"/>
        <v>Normal</v>
      </c>
      <c r="G371" s="1">
        <v>65</v>
      </c>
      <c r="H371" s="1" t="str">
        <f t="shared" si="32"/>
        <v>Normal</v>
      </c>
      <c r="I371" s="1">
        <v>80</v>
      </c>
      <c r="J371" s="1" t="str">
        <f t="shared" si="33"/>
        <v>Normal</v>
      </c>
      <c r="K371" s="1">
        <v>2.65</v>
      </c>
      <c r="L371" s="1" t="str">
        <f t="shared" si="34"/>
        <v>Normal</v>
      </c>
      <c r="M371" s="1">
        <v>0.69299999999999995</v>
      </c>
      <c r="N371" s="1" t="str">
        <f t="shared" si="35"/>
        <v>Critical</v>
      </c>
      <c r="O371" s="1" t="s">
        <v>23</v>
      </c>
      <c r="P371" s="1" t="s">
        <v>15</v>
      </c>
      <c r="Q371" s="1" t="s">
        <v>16</v>
      </c>
    </row>
    <row r="372" spans="1:17" x14ac:dyDescent="0.25">
      <c r="A372" s="1">
        <v>54</v>
      </c>
      <c r="B372" s="1" t="s">
        <v>21</v>
      </c>
      <c r="C372" s="1">
        <v>59</v>
      </c>
      <c r="D372" s="1" t="str">
        <f t="shared" si="30"/>
        <v>Low</v>
      </c>
      <c r="E372" s="1">
        <v>93</v>
      </c>
      <c r="F372" s="1" t="str">
        <f t="shared" si="31"/>
        <v>Normal</v>
      </c>
      <c r="G372" s="1">
        <v>64</v>
      </c>
      <c r="H372" s="1" t="str">
        <f t="shared" si="32"/>
        <v>Normal</v>
      </c>
      <c r="I372" s="1">
        <v>141</v>
      </c>
      <c r="J372" s="1" t="str">
        <f t="shared" si="33"/>
        <v>High</v>
      </c>
      <c r="K372" s="1">
        <v>11.32</v>
      </c>
      <c r="L372" s="1" t="str">
        <f t="shared" si="34"/>
        <v>Critical</v>
      </c>
      <c r="M372" s="1">
        <v>0.372</v>
      </c>
      <c r="N372" s="1" t="str">
        <f t="shared" si="35"/>
        <v>Borderline</v>
      </c>
      <c r="O372" s="1" t="s">
        <v>23</v>
      </c>
      <c r="P372" s="1" t="s">
        <v>15</v>
      </c>
      <c r="Q372" s="1" t="s">
        <v>16</v>
      </c>
    </row>
    <row r="373" spans="1:17" x14ac:dyDescent="0.25">
      <c r="A373" s="1">
        <v>68</v>
      </c>
      <c r="B373" s="1" t="s">
        <v>20</v>
      </c>
      <c r="C373" s="1">
        <v>59</v>
      </c>
      <c r="D373" s="1" t="str">
        <f t="shared" si="30"/>
        <v>Low</v>
      </c>
      <c r="E373" s="1">
        <v>96</v>
      </c>
      <c r="F373" s="1" t="str">
        <f t="shared" si="31"/>
        <v>Normal</v>
      </c>
      <c r="G373" s="1">
        <v>55</v>
      </c>
      <c r="H373" s="1" t="str">
        <f t="shared" si="32"/>
        <v>Low</v>
      </c>
      <c r="I373" s="1">
        <v>118</v>
      </c>
      <c r="J373" s="1" t="str">
        <f t="shared" si="33"/>
        <v>High</v>
      </c>
      <c r="K373" s="1">
        <v>3.93</v>
      </c>
      <c r="L373" s="1" t="str">
        <f t="shared" si="34"/>
        <v>Normal</v>
      </c>
      <c r="M373" s="1">
        <v>3.5000000000000003E-2</v>
      </c>
      <c r="N373" s="1" t="str">
        <f t="shared" si="35"/>
        <v>Normal</v>
      </c>
      <c r="O373" s="1" t="s">
        <v>23</v>
      </c>
      <c r="P373" s="1" t="s">
        <v>15</v>
      </c>
      <c r="Q373" s="1" t="s">
        <v>16</v>
      </c>
    </row>
    <row r="374" spans="1:17" x14ac:dyDescent="0.25">
      <c r="A374" s="1">
        <v>59</v>
      </c>
      <c r="B374" s="1" t="s">
        <v>20</v>
      </c>
      <c r="C374" s="1">
        <v>59</v>
      </c>
      <c r="D374" s="1" t="str">
        <f t="shared" si="30"/>
        <v>Low</v>
      </c>
      <c r="E374" s="1">
        <v>100</v>
      </c>
      <c r="F374" s="1" t="str">
        <f t="shared" si="31"/>
        <v>Normal</v>
      </c>
      <c r="G374" s="1">
        <v>61</v>
      </c>
      <c r="H374" s="1" t="str">
        <f t="shared" si="32"/>
        <v>Normal</v>
      </c>
      <c r="I374" s="1">
        <v>170</v>
      </c>
      <c r="J374" s="1" t="str">
        <f t="shared" si="33"/>
        <v>High</v>
      </c>
      <c r="K374" s="1">
        <v>2.5099999999999998</v>
      </c>
      <c r="L374" s="1" t="str">
        <f t="shared" si="34"/>
        <v>Normal</v>
      </c>
      <c r="M374" s="1">
        <v>0.38500000000000001</v>
      </c>
      <c r="N374" s="1" t="str">
        <f t="shared" si="35"/>
        <v>Borderline</v>
      </c>
      <c r="O374" s="1" t="s">
        <v>23</v>
      </c>
      <c r="P374" s="1" t="s">
        <v>15</v>
      </c>
      <c r="Q374" s="1" t="s">
        <v>16</v>
      </c>
    </row>
    <row r="375" spans="1:17" x14ac:dyDescent="0.25">
      <c r="A375" s="1">
        <v>65</v>
      </c>
      <c r="B375" s="1" t="s">
        <v>20</v>
      </c>
      <c r="C375" s="1">
        <v>80</v>
      </c>
      <c r="D375" s="1" t="str">
        <f t="shared" si="30"/>
        <v>Normal</v>
      </c>
      <c r="E375" s="1">
        <v>150</v>
      </c>
      <c r="F375" s="1" t="str">
        <f t="shared" si="31"/>
        <v>High</v>
      </c>
      <c r="G375" s="1">
        <v>78</v>
      </c>
      <c r="H375" s="1" t="str">
        <f t="shared" si="32"/>
        <v>Normal</v>
      </c>
      <c r="I375" s="1">
        <v>108</v>
      </c>
      <c r="J375" s="1" t="str">
        <f t="shared" si="33"/>
        <v>High</v>
      </c>
      <c r="K375" s="1">
        <v>1.47</v>
      </c>
      <c r="L375" s="1" t="str">
        <f t="shared" si="34"/>
        <v>Normal</v>
      </c>
      <c r="M375" s="1">
        <v>1.25</v>
      </c>
      <c r="N375" s="1" t="str">
        <f t="shared" si="35"/>
        <v>Critical</v>
      </c>
      <c r="O375" s="1" t="s">
        <v>23</v>
      </c>
      <c r="P375" s="1" t="s">
        <v>15</v>
      </c>
      <c r="Q375" s="1" t="s">
        <v>16</v>
      </c>
    </row>
    <row r="376" spans="1:17" x14ac:dyDescent="0.25">
      <c r="A376" s="1">
        <v>78</v>
      </c>
      <c r="B376" s="1" t="s">
        <v>20</v>
      </c>
      <c r="C376" s="1">
        <v>97</v>
      </c>
      <c r="D376" s="1" t="str">
        <f t="shared" si="30"/>
        <v>Normal</v>
      </c>
      <c r="E376" s="1">
        <v>137</v>
      </c>
      <c r="F376" s="1" t="str">
        <f t="shared" si="31"/>
        <v>High</v>
      </c>
      <c r="G376" s="1">
        <v>76</v>
      </c>
      <c r="H376" s="1" t="str">
        <f t="shared" si="32"/>
        <v>Normal</v>
      </c>
      <c r="I376" s="1">
        <v>200</v>
      </c>
      <c r="J376" s="1" t="str">
        <f t="shared" si="33"/>
        <v>High</v>
      </c>
      <c r="K376" s="1">
        <v>0.94199999999999995</v>
      </c>
      <c r="L376" s="1" t="str">
        <f t="shared" si="34"/>
        <v>Normal</v>
      </c>
      <c r="M376" s="1">
        <v>0.55400000000000005</v>
      </c>
      <c r="N376" s="1" t="str">
        <f t="shared" si="35"/>
        <v>Critical</v>
      </c>
      <c r="O376" s="1" t="s">
        <v>23</v>
      </c>
      <c r="P376" s="1" t="s">
        <v>15</v>
      </c>
      <c r="Q376" s="1" t="s">
        <v>16</v>
      </c>
    </row>
    <row r="377" spans="1:17" x14ac:dyDescent="0.25">
      <c r="A377" s="1">
        <v>62</v>
      </c>
      <c r="B377" s="1" t="s">
        <v>20</v>
      </c>
      <c r="C377" s="1">
        <v>74</v>
      </c>
      <c r="D377" s="1" t="str">
        <f t="shared" si="30"/>
        <v>Normal</v>
      </c>
      <c r="E377" s="1">
        <v>124</v>
      </c>
      <c r="F377" s="1" t="str">
        <f t="shared" si="31"/>
        <v>Normal</v>
      </c>
      <c r="G377" s="1">
        <v>67</v>
      </c>
      <c r="H377" s="1" t="str">
        <f t="shared" si="32"/>
        <v>Normal</v>
      </c>
      <c r="I377" s="1">
        <v>102</v>
      </c>
      <c r="J377" s="1" t="str">
        <f t="shared" si="33"/>
        <v>High</v>
      </c>
      <c r="K377" s="1">
        <v>8.15</v>
      </c>
      <c r="L377" s="1" t="str">
        <f t="shared" si="34"/>
        <v>Borderline</v>
      </c>
      <c r="M377" s="1">
        <v>1.83</v>
      </c>
      <c r="N377" s="1" t="str">
        <f t="shared" si="35"/>
        <v>Critical</v>
      </c>
      <c r="O377" s="1" t="s">
        <v>23</v>
      </c>
      <c r="P377" s="1" t="s">
        <v>15</v>
      </c>
      <c r="Q377" s="1" t="s">
        <v>16</v>
      </c>
    </row>
    <row r="378" spans="1:17" x14ac:dyDescent="0.25">
      <c r="A378" s="1">
        <v>58</v>
      </c>
      <c r="B378" s="1" t="s">
        <v>21</v>
      </c>
      <c r="C378" s="1">
        <v>69</v>
      </c>
      <c r="D378" s="1" t="str">
        <f t="shared" si="30"/>
        <v>Normal</v>
      </c>
      <c r="E378" s="1">
        <v>121</v>
      </c>
      <c r="F378" s="1" t="str">
        <f t="shared" si="31"/>
        <v>Normal</v>
      </c>
      <c r="G378" s="1">
        <v>65</v>
      </c>
      <c r="H378" s="1" t="str">
        <f t="shared" si="32"/>
        <v>Normal</v>
      </c>
      <c r="I378" s="1">
        <v>140</v>
      </c>
      <c r="J378" s="1" t="str">
        <f t="shared" si="33"/>
        <v>High</v>
      </c>
      <c r="K378" s="1">
        <v>4.3899999999999997</v>
      </c>
      <c r="L378" s="1" t="str">
        <f t="shared" si="34"/>
        <v>Normal</v>
      </c>
      <c r="M378" s="1">
        <v>7.5999999999999998E-2</v>
      </c>
      <c r="N378" s="1" t="str">
        <f t="shared" si="35"/>
        <v>Borderline</v>
      </c>
      <c r="O378" s="1" t="s">
        <v>23</v>
      </c>
      <c r="P378" s="1" t="s">
        <v>15</v>
      </c>
      <c r="Q378" s="1" t="s">
        <v>16</v>
      </c>
    </row>
    <row r="379" spans="1:17" x14ac:dyDescent="0.25">
      <c r="A379" s="1">
        <v>55</v>
      </c>
      <c r="B379" s="1" t="s">
        <v>20</v>
      </c>
      <c r="C379" s="1">
        <v>89</v>
      </c>
      <c r="D379" s="1" t="str">
        <f t="shared" si="30"/>
        <v>Normal</v>
      </c>
      <c r="E379" s="1">
        <v>95</v>
      </c>
      <c r="F379" s="1" t="str">
        <f t="shared" si="31"/>
        <v>Normal</v>
      </c>
      <c r="G379" s="1">
        <v>70</v>
      </c>
      <c r="H379" s="1" t="str">
        <f t="shared" si="32"/>
        <v>Normal</v>
      </c>
      <c r="I379" s="1">
        <v>230</v>
      </c>
      <c r="J379" s="1" t="str">
        <f t="shared" si="33"/>
        <v>High</v>
      </c>
      <c r="K379" s="1">
        <v>6.11</v>
      </c>
      <c r="L379" s="1" t="str">
        <f t="shared" si="34"/>
        <v>Borderline</v>
      </c>
      <c r="M379" s="1">
        <v>1.35</v>
      </c>
      <c r="N379" s="1" t="str">
        <f t="shared" si="35"/>
        <v>Critical</v>
      </c>
      <c r="O379" s="1" t="s">
        <v>23</v>
      </c>
      <c r="P379" s="1" t="s">
        <v>15</v>
      </c>
      <c r="Q379" s="1" t="s">
        <v>16</v>
      </c>
    </row>
    <row r="380" spans="1:17" x14ac:dyDescent="0.25">
      <c r="A380" s="1">
        <v>78</v>
      </c>
      <c r="B380" s="1" t="s">
        <v>20</v>
      </c>
      <c r="C380" s="1">
        <v>77</v>
      </c>
      <c r="D380" s="1" t="str">
        <f t="shared" si="30"/>
        <v>Normal</v>
      </c>
      <c r="E380" s="1">
        <v>116</v>
      </c>
      <c r="F380" s="1" t="str">
        <f t="shared" si="31"/>
        <v>Normal</v>
      </c>
      <c r="G380" s="1">
        <v>64</v>
      </c>
      <c r="H380" s="1" t="str">
        <f t="shared" si="32"/>
        <v>Normal</v>
      </c>
      <c r="I380" s="1">
        <v>104</v>
      </c>
      <c r="J380" s="1" t="str">
        <f t="shared" si="33"/>
        <v>High</v>
      </c>
      <c r="K380" s="1">
        <v>2.2400000000000002</v>
      </c>
      <c r="L380" s="1" t="str">
        <f t="shared" si="34"/>
        <v>Normal</v>
      </c>
      <c r="M380" s="1">
        <v>2.1000000000000001E-2</v>
      </c>
      <c r="N380" s="1" t="str">
        <f t="shared" si="35"/>
        <v>Normal</v>
      </c>
      <c r="O380" s="1" t="s">
        <v>23</v>
      </c>
      <c r="P380" s="1" t="s">
        <v>15</v>
      </c>
      <c r="Q380" s="1" t="s">
        <v>16</v>
      </c>
    </row>
    <row r="381" spans="1:17" x14ac:dyDescent="0.25">
      <c r="A381" s="1">
        <v>45</v>
      </c>
      <c r="B381" s="1" t="s">
        <v>20</v>
      </c>
      <c r="C381" s="1">
        <v>77</v>
      </c>
      <c r="D381" s="1" t="str">
        <f t="shared" si="30"/>
        <v>Normal</v>
      </c>
      <c r="E381" s="1">
        <v>88</v>
      </c>
      <c r="F381" s="1" t="str">
        <f t="shared" si="31"/>
        <v>Low</v>
      </c>
      <c r="G381" s="1">
        <v>60</v>
      </c>
      <c r="H381" s="1" t="str">
        <f t="shared" si="32"/>
        <v>Normal</v>
      </c>
      <c r="I381" s="1">
        <v>202</v>
      </c>
      <c r="J381" s="1" t="str">
        <f t="shared" si="33"/>
        <v>High</v>
      </c>
      <c r="K381" s="1">
        <v>0.58299999999999996</v>
      </c>
      <c r="L381" s="1" t="str">
        <f t="shared" si="34"/>
        <v>Normal</v>
      </c>
      <c r="M381" s="1">
        <v>3.0000000000000001E-3</v>
      </c>
      <c r="N381" s="1" t="str">
        <f t="shared" si="35"/>
        <v>Normal</v>
      </c>
      <c r="O381" s="1" t="s">
        <v>22</v>
      </c>
      <c r="P381" s="1" t="s">
        <v>12</v>
      </c>
      <c r="Q381" s="1" t="s">
        <v>13</v>
      </c>
    </row>
    <row r="382" spans="1:17" x14ac:dyDescent="0.25">
      <c r="A382" s="1">
        <v>29</v>
      </c>
      <c r="B382" s="1" t="s">
        <v>20</v>
      </c>
      <c r="C382" s="1">
        <v>90</v>
      </c>
      <c r="D382" s="1" t="str">
        <f t="shared" si="30"/>
        <v>Normal</v>
      </c>
      <c r="E382" s="1">
        <v>129</v>
      </c>
      <c r="F382" s="1" t="str">
        <f t="shared" si="31"/>
        <v>Normal</v>
      </c>
      <c r="G382" s="1">
        <v>90</v>
      </c>
      <c r="H382" s="1" t="str">
        <f t="shared" si="32"/>
        <v>High</v>
      </c>
      <c r="I382" s="1">
        <v>135</v>
      </c>
      <c r="J382" s="1" t="str">
        <f t="shared" si="33"/>
        <v>High</v>
      </c>
      <c r="K382" s="1">
        <v>8.93</v>
      </c>
      <c r="L382" s="1" t="str">
        <f t="shared" si="34"/>
        <v>Borderline</v>
      </c>
      <c r="M382" s="1">
        <v>3.0000000000000001E-3</v>
      </c>
      <c r="N382" s="1" t="str">
        <f t="shared" si="35"/>
        <v>Normal</v>
      </c>
      <c r="O382" s="1" t="s">
        <v>23</v>
      </c>
      <c r="P382" s="1" t="s">
        <v>15</v>
      </c>
      <c r="Q382" s="1" t="s">
        <v>16</v>
      </c>
    </row>
    <row r="383" spans="1:17" x14ac:dyDescent="0.25">
      <c r="A383" s="1">
        <v>50</v>
      </c>
      <c r="B383" s="1" t="s">
        <v>20</v>
      </c>
      <c r="C383" s="1">
        <v>99</v>
      </c>
      <c r="D383" s="1" t="str">
        <f t="shared" si="30"/>
        <v>Normal</v>
      </c>
      <c r="E383" s="1">
        <v>130</v>
      </c>
      <c r="F383" s="1" t="str">
        <f t="shared" si="31"/>
        <v>High</v>
      </c>
      <c r="G383" s="1">
        <v>85</v>
      </c>
      <c r="H383" s="1" t="str">
        <f t="shared" si="32"/>
        <v>High</v>
      </c>
      <c r="I383" s="1">
        <v>351</v>
      </c>
      <c r="J383" s="1" t="str">
        <f t="shared" si="33"/>
        <v>High</v>
      </c>
      <c r="K383" s="1">
        <v>1.71</v>
      </c>
      <c r="L383" s="1" t="str">
        <f t="shared" si="34"/>
        <v>Normal</v>
      </c>
      <c r="M383" s="1">
        <v>6.0000000000000001E-3</v>
      </c>
      <c r="N383" s="1" t="str">
        <f t="shared" si="35"/>
        <v>Normal</v>
      </c>
      <c r="O383" s="1" t="s">
        <v>22</v>
      </c>
      <c r="P383" s="1" t="s">
        <v>12</v>
      </c>
      <c r="Q383" s="1" t="s">
        <v>13</v>
      </c>
    </row>
    <row r="384" spans="1:17" x14ac:dyDescent="0.25">
      <c r="A384" s="1">
        <v>68</v>
      </c>
      <c r="B384" s="1" t="s">
        <v>21</v>
      </c>
      <c r="C384" s="1">
        <v>85</v>
      </c>
      <c r="D384" s="1" t="str">
        <f t="shared" si="30"/>
        <v>Normal</v>
      </c>
      <c r="E384" s="1">
        <v>125</v>
      </c>
      <c r="F384" s="1" t="str">
        <f t="shared" si="31"/>
        <v>Normal</v>
      </c>
      <c r="G384" s="1">
        <v>85</v>
      </c>
      <c r="H384" s="1" t="str">
        <f t="shared" si="32"/>
        <v>High</v>
      </c>
      <c r="I384" s="1">
        <v>114</v>
      </c>
      <c r="J384" s="1" t="str">
        <f t="shared" si="33"/>
        <v>High</v>
      </c>
      <c r="K384" s="1">
        <v>17.61</v>
      </c>
      <c r="L384" s="1" t="str">
        <f t="shared" si="34"/>
        <v>Critical</v>
      </c>
      <c r="M384" s="1">
        <v>7.0000000000000001E-3</v>
      </c>
      <c r="N384" s="1" t="str">
        <f t="shared" si="35"/>
        <v>Normal</v>
      </c>
      <c r="O384" s="1" t="s">
        <v>23</v>
      </c>
      <c r="P384" s="1" t="s">
        <v>15</v>
      </c>
      <c r="Q384" s="1" t="s">
        <v>16</v>
      </c>
    </row>
    <row r="385" spans="1:17" x14ac:dyDescent="0.25">
      <c r="A385" s="1">
        <v>31</v>
      </c>
      <c r="B385" s="1" t="s">
        <v>20</v>
      </c>
      <c r="C385" s="1">
        <v>71</v>
      </c>
      <c r="D385" s="1" t="str">
        <f t="shared" si="30"/>
        <v>Normal</v>
      </c>
      <c r="E385" s="1">
        <v>131</v>
      </c>
      <c r="F385" s="1" t="str">
        <f t="shared" si="31"/>
        <v>High</v>
      </c>
      <c r="G385" s="1">
        <v>73</v>
      </c>
      <c r="H385" s="1" t="str">
        <f t="shared" si="32"/>
        <v>Normal</v>
      </c>
      <c r="I385" s="1">
        <v>96</v>
      </c>
      <c r="J385" s="1" t="str">
        <f t="shared" si="33"/>
        <v>Normal</v>
      </c>
      <c r="K385" s="1">
        <v>1.05</v>
      </c>
      <c r="L385" s="1" t="str">
        <f t="shared" si="34"/>
        <v>Normal</v>
      </c>
      <c r="M385" s="1">
        <v>7.0000000000000001E-3</v>
      </c>
      <c r="N385" s="1" t="str">
        <f t="shared" si="35"/>
        <v>Normal</v>
      </c>
      <c r="O385" s="1" t="s">
        <v>22</v>
      </c>
      <c r="P385" s="1" t="s">
        <v>17</v>
      </c>
      <c r="Q385" s="1" t="s">
        <v>18</v>
      </c>
    </row>
    <row r="386" spans="1:17" x14ac:dyDescent="0.25">
      <c r="A386" s="1">
        <v>53</v>
      </c>
      <c r="B386" s="1" t="s">
        <v>20</v>
      </c>
      <c r="C386" s="1">
        <v>78</v>
      </c>
      <c r="D386" s="1" t="str">
        <f t="shared" si="30"/>
        <v>Normal</v>
      </c>
      <c r="E386" s="1">
        <v>157</v>
      </c>
      <c r="F386" s="1" t="str">
        <f t="shared" si="31"/>
        <v>High</v>
      </c>
      <c r="G386" s="1">
        <v>78</v>
      </c>
      <c r="H386" s="1" t="str">
        <f t="shared" si="32"/>
        <v>Normal</v>
      </c>
      <c r="I386" s="1">
        <v>147</v>
      </c>
      <c r="J386" s="1" t="str">
        <f t="shared" si="33"/>
        <v>High</v>
      </c>
      <c r="K386" s="1">
        <v>3.28</v>
      </c>
      <c r="L386" s="1" t="str">
        <f t="shared" si="34"/>
        <v>Normal</v>
      </c>
      <c r="M386" s="1">
        <v>2.3E-2</v>
      </c>
      <c r="N386" s="1" t="str">
        <f t="shared" si="35"/>
        <v>Normal</v>
      </c>
      <c r="O386" s="1" t="s">
        <v>23</v>
      </c>
      <c r="P386" s="1" t="s">
        <v>15</v>
      </c>
      <c r="Q386" s="1" t="s">
        <v>16</v>
      </c>
    </row>
    <row r="387" spans="1:17" x14ac:dyDescent="0.25">
      <c r="A387" s="1">
        <v>64</v>
      </c>
      <c r="B387" s="1" t="s">
        <v>20</v>
      </c>
      <c r="C387" s="1">
        <v>65</v>
      </c>
      <c r="D387" s="1" t="str">
        <f t="shared" ref="D387:D450" si="36">_xlfn.IFS(C387&lt;60,"Low",C387&lt;=100,"Normal",C387&gt;100,"High")</f>
        <v>Normal</v>
      </c>
      <c r="E387" s="1">
        <v>150</v>
      </c>
      <c r="F387" s="1" t="str">
        <f t="shared" ref="F387:F450" si="37">_xlfn.IFS(E387&lt;90,"Low",E387&lt;130,"Normal",E387&gt;=130,"High")</f>
        <v>High</v>
      </c>
      <c r="G387" s="1">
        <v>78</v>
      </c>
      <c r="H387" s="1" t="str">
        <f t="shared" ref="H387:H450" si="38">_xlfn.IFS(G387&lt;60,"Low",G387&lt;80,"Normal",G387&gt;=80,"High")</f>
        <v>Normal</v>
      </c>
      <c r="I387" s="1">
        <v>204</v>
      </c>
      <c r="J387" s="1" t="str">
        <f t="shared" ref="J387:J450" si="39">_xlfn.IFS(I387&lt;70,"Low",I387&lt;100,"Normal",I387&gt;=100,"High")</f>
        <v>High</v>
      </c>
      <c r="K387" s="1">
        <v>0.96599999999999997</v>
      </c>
      <c r="L387" s="1" t="str">
        <f t="shared" ref="L387:L450" si="40">_xlfn.IFS(K387&lt;5,"Normal",K387&lt;10,"Borderline",K387&gt;=10,"Critical")</f>
        <v>Normal</v>
      </c>
      <c r="M387" s="1">
        <v>1.4999999999999999E-2</v>
      </c>
      <c r="N387" s="1" t="str">
        <f t="shared" ref="N387:N450" si="41">_xlfn.IFS(M387&lt;0.04,"Normal",M387&lt;0.4,"Borderline",M387&gt;=0.4,"Critical")</f>
        <v>Normal</v>
      </c>
      <c r="O387" s="1" t="s">
        <v>23</v>
      </c>
      <c r="P387" s="1" t="s">
        <v>15</v>
      </c>
      <c r="Q387" s="1" t="s">
        <v>16</v>
      </c>
    </row>
    <row r="388" spans="1:17" x14ac:dyDescent="0.25">
      <c r="A388" s="1">
        <v>64</v>
      </c>
      <c r="B388" s="1" t="s">
        <v>20</v>
      </c>
      <c r="C388" s="1">
        <v>97</v>
      </c>
      <c r="D388" s="1" t="str">
        <f t="shared" si="36"/>
        <v>Normal</v>
      </c>
      <c r="E388" s="1">
        <v>137</v>
      </c>
      <c r="F388" s="1" t="str">
        <f t="shared" si="37"/>
        <v>High</v>
      </c>
      <c r="G388" s="1">
        <v>76</v>
      </c>
      <c r="H388" s="1" t="str">
        <f t="shared" si="38"/>
        <v>Normal</v>
      </c>
      <c r="I388" s="1">
        <v>149</v>
      </c>
      <c r="J388" s="1" t="str">
        <f t="shared" si="39"/>
        <v>High</v>
      </c>
      <c r="K388" s="1">
        <v>3.52</v>
      </c>
      <c r="L388" s="1" t="str">
        <f t="shared" si="40"/>
        <v>Normal</v>
      </c>
      <c r="M388" s="1">
        <v>0.92900000000000005</v>
      </c>
      <c r="N388" s="1" t="str">
        <f t="shared" si="41"/>
        <v>Critical</v>
      </c>
      <c r="O388" s="1" t="s">
        <v>23</v>
      </c>
      <c r="P388" s="1" t="s">
        <v>15</v>
      </c>
      <c r="Q388" s="1" t="s">
        <v>16</v>
      </c>
    </row>
    <row r="389" spans="1:17" x14ac:dyDescent="0.25">
      <c r="A389" s="1">
        <v>68</v>
      </c>
      <c r="B389" s="1" t="s">
        <v>20</v>
      </c>
      <c r="C389" s="1">
        <v>74</v>
      </c>
      <c r="D389" s="1" t="str">
        <f t="shared" si="36"/>
        <v>Normal</v>
      </c>
      <c r="E389" s="1">
        <v>124</v>
      </c>
      <c r="F389" s="1" t="str">
        <f t="shared" si="37"/>
        <v>Normal</v>
      </c>
      <c r="G389" s="1">
        <v>67</v>
      </c>
      <c r="H389" s="1" t="str">
        <f t="shared" si="38"/>
        <v>Normal</v>
      </c>
      <c r="I389" s="1">
        <v>96</v>
      </c>
      <c r="J389" s="1" t="str">
        <f t="shared" si="39"/>
        <v>Normal</v>
      </c>
      <c r="K389" s="1">
        <v>96.02</v>
      </c>
      <c r="L389" s="1" t="str">
        <f t="shared" si="40"/>
        <v>Critical</v>
      </c>
      <c r="M389" s="1">
        <v>9.8000000000000004E-2</v>
      </c>
      <c r="N389" s="1" t="str">
        <f t="shared" si="41"/>
        <v>Borderline</v>
      </c>
      <c r="O389" s="1" t="s">
        <v>23</v>
      </c>
      <c r="P389" s="1" t="s">
        <v>15</v>
      </c>
      <c r="Q389" s="1" t="s">
        <v>16</v>
      </c>
    </row>
    <row r="390" spans="1:17" x14ac:dyDescent="0.25">
      <c r="A390" s="1">
        <v>65</v>
      </c>
      <c r="B390" s="1" t="s">
        <v>20</v>
      </c>
      <c r="C390" s="1">
        <v>69</v>
      </c>
      <c r="D390" s="1" t="str">
        <f t="shared" si="36"/>
        <v>Normal</v>
      </c>
      <c r="E390" s="1">
        <v>121</v>
      </c>
      <c r="F390" s="1" t="str">
        <f t="shared" si="37"/>
        <v>Normal</v>
      </c>
      <c r="G390" s="1">
        <v>65</v>
      </c>
      <c r="H390" s="1" t="str">
        <f t="shared" si="38"/>
        <v>Normal</v>
      </c>
      <c r="I390" s="1">
        <v>443</v>
      </c>
      <c r="J390" s="1" t="str">
        <f t="shared" si="39"/>
        <v>High</v>
      </c>
      <c r="K390" s="1">
        <v>0.34499999999999997</v>
      </c>
      <c r="L390" s="1" t="str">
        <f t="shared" si="40"/>
        <v>Normal</v>
      </c>
      <c r="M390" s="1">
        <v>5.0000000000000001E-3</v>
      </c>
      <c r="N390" s="1" t="str">
        <f t="shared" si="41"/>
        <v>Normal</v>
      </c>
      <c r="O390" s="1" t="s">
        <v>22</v>
      </c>
      <c r="P390" s="1" t="s">
        <v>12</v>
      </c>
      <c r="Q390" s="1" t="s">
        <v>13</v>
      </c>
    </row>
    <row r="391" spans="1:17" x14ac:dyDescent="0.25">
      <c r="A391" s="1">
        <v>67</v>
      </c>
      <c r="B391" s="1" t="s">
        <v>20</v>
      </c>
      <c r="C391" s="1">
        <v>77</v>
      </c>
      <c r="D391" s="1" t="str">
        <f t="shared" si="36"/>
        <v>Normal</v>
      </c>
      <c r="E391" s="1">
        <v>116</v>
      </c>
      <c r="F391" s="1" t="str">
        <f t="shared" si="37"/>
        <v>Normal</v>
      </c>
      <c r="G391" s="1">
        <v>69</v>
      </c>
      <c r="H391" s="1" t="str">
        <f t="shared" si="38"/>
        <v>Normal</v>
      </c>
      <c r="I391" s="1">
        <v>113</v>
      </c>
      <c r="J391" s="1" t="str">
        <f t="shared" si="39"/>
        <v>High</v>
      </c>
      <c r="K391" s="1">
        <v>7.44</v>
      </c>
      <c r="L391" s="1" t="str">
        <f t="shared" si="40"/>
        <v>Borderline</v>
      </c>
      <c r="M391" s="1">
        <v>5.2999999999999999E-2</v>
      </c>
      <c r="N391" s="1" t="str">
        <f t="shared" si="41"/>
        <v>Borderline</v>
      </c>
      <c r="O391" s="1" t="s">
        <v>23</v>
      </c>
      <c r="P391" s="1" t="s">
        <v>15</v>
      </c>
      <c r="Q391" s="1" t="s">
        <v>16</v>
      </c>
    </row>
    <row r="392" spans="1:17" x14ac:dyDescent="0.25">
      <c r="A392" s="1">
        <v>60</v>
      </c>
      <c r="B392" s="1" t="s">
        <v>20</v>
      </c>
      <c r="C392" s="1">
        <v>60</v>
      </c>
      <c r="D392" s="1" t="str">
        <f t="shared" si="36"/>
        <v>Normal</v>
      </c>
      <c r="E392" s="1">
        <v>132</v>
      </c>
      <c r="F392" s="1" t="str">
        <f t="shared" si="37"/>
        <v>High</v>
      </c>
      <c r="G392" s="1">
        <v>88</v>
      </c>
      <c r="H392" s="1" t="str">
        <f t="shared" si="38"/>
        <v>High</v>
      </c>
      <c r="I392" s="1">
        <v>98</v>
      </c>
      <c r="J392" s="1" t="str">
        <f t="shared" si="39"/>
        <v>Normal</v>
      </c>
      <c r="K392" s="1">
        <v>0.60699999999999998</v>
      </c>
      <c r="L392" s="1" t="str">
        <f t="shared" si="40"/>
        <v>Normal</v>
      </c>
      <c r="M392" s="1">
        <v>1.2999999999999999E-2</v>
      </c>
      <c r="N392" s="1" t="str">
        <f t="shared" si="41"/>
        <v>Normal</v>
      </c>
      <c r="O392" s="1" t="s">
        <v>22</v>
      </c>
      <c r="P392" s="1" t="s">
        <v>17</v>
      </c>
      <c r="Q392" s="1" t="s">
        <v>18</v>
      </c>
    </row>
    <row r="393" spans="1:17" x14ac:dyDescent="0.25">
      <c r="A393" s="1">
        <v>65</v>
      </c>
      <c r="B393" s="1" t="s">
        <v>20</v>
      </c>
      <c r="C393" s="1">
        <v>75</v>
      </c>
      <c r="D393" s="1" t="str">
        <f t="shared" si="36"/>
        <v>Normal</v>
      </c>
      <c r="E393" s="1">
        <v>98</v>
      </c>
      <c r="F393" s="1" t="str">
        <f t="shared" si="37"/>
        <v>Normal</v>
      </c>
      <c r="G393" s="1">
        <v>53</v>
      </c>
      <c r="H393" s="1" t="str">
        <f t="shared" si="38"/>
        <v>Low</v>
      </c>
      <c r="I393" s="1">
        <v>407</v>
      </c>
      <c r="J393" s="1" t="str">
        <f t="shared" si="39"/>
        <v>High</v>
      </c>
      <c r="K393" s="1">
        <v>1.82</v>
      </c>
      <c r="L393" s="1" t="str">
        <f t="shared" si="40"/>
        <v>Normal</v>
      </c>
      <c r="M393" s="1">
        <v>3.9E-2</v>
      </c>
      <c r="N393" s="1" t="str">
        <f t="shared" si="41"/>
        <v>Normal</v>
      </c>
      <c r="O393" s="1" t="s">
        <v>23</v>
      </c>
      <c r="P393" s="1" t="s">
        <v>15</v>
      </c>
      <c r="Q393" s="1" t="s">
        <v>16</v>
      </c>
    </row>
    <row r="394" spans="1:17" x14ac:dyDescent="0.25">
      <c r="A394" s="1">
        <v>65</v>
      </c>
      <c r="B394" s="1" t="s">
        <v>20</v>
      </c>
      <c r="C394" s="1">
        <v>67</v>
      </c>
      <c r="D394" s="1" t="str">
        <f t="shared" si="36"/>
        <v>Normal</v>
      </c>
      <c r="E394" s="1">
        <v>108</v>
      </c>
      <c r="F394" s="1" t="str">
        <f t="shared" si="37"/>
        <v>Normal</v>
      </c>
      <c r="G394" s="1">
        <v>76</v>
      </c>
      <c r="H394" s="1" t="str">
        <f t="shared" si="38"/>
        <v>Normal</v>
      </c>
      <c r="I394" s="1">
        <v>319</v>
      </c>
      <c r="J394" s="1" t="str">
        <f t="shared" si="39"/>
        <v>High</v>
      </c>
      <c r="K394" s="1">
        <v>2.38</v>
      </c>
      <c r="L394" s="1" t="str">
        <f t="shared" si="40"/>
        <v>Normal</v>
      </c>
      <c r="M394" s="1">
        <v>9.4E-2</v>
      </c>
      <c r="N394" s="1" t="str">
        <f t="shared" si="41"/>
        <v>Borderline</v>
      </c>
      <c r="O394" s="1" t="s">
        <v>23</v>
      </c>
      <c r="P394" s="1" t="s">
        <v>15</v>
      </c>
      <c r="Q394" s="1" t="s">
        <v>16</v>
      </c>
    </row>
    <row r="395" spans="1:17" x14ac:dyDescent="0.25">
      <c r="A395" s="1">
        <v>66</v>
      </c>
      <c r="B395" s="1" t="s">
        <v>20</v>
      </c>
      <c r="C395" s="1">
        <v>62</v>
      </c>
      <c r="D395" s="1" t="str">
        <f t="shared" si="36"/>
        <v>Normal</v>
      </c>
      <c r="E395" s="1">
        <v>105</v>
      </c>
      <c r="F395" s="1" t="str">
        <f t="shared" si="37"/>
        <v>Normal</v>
      </c>
      <c r="G395" s="1">
        <v>70</v>
      </c>
      <c r="H395" s="1" t="str">
        <f t="shared" si="38"/>
        <v>Normal</v>
      </c>
      <c r="I395" s="1">
        <v>290</v>
      </c>
      <c r="J395" s="1" t="str">
        <f t="shared" si="39"/>
        <v>High</v>
      </c>
      <c r="K395" s="1">
        <v>300</v>
      </c>
      <c r="L395" s="1" t="str">
        <f t="shared" si="40"/>
        <v>Critical</v>
      </c>
      <c r="M395" s="1">
        <v>1.6E-2</v>
      </c>
      <c r="N395" s="1" t="str">
        <f t="shared" si="41"/>
        <v>Normal</v>
      </c>
      <c r="O395" s="1" t="s">
        <v>23</v>
      </c>
      <c r="P395" s="1" t="s">
        <v>15</v>
      </c>
      <c r="Q395" s="1" t="s">
        <v>16</v>
      </c>
    </row>
    <row r="396" spans="1:17" x14ac:dyDescent="0.25">
      <c r="A396" s="1">
        <v>65</v>
      </c>
      <c r="B396" s="1" t="s">
        <v>21</v>
      </c>
      <c r="C396" s="1">
        <v>69</v>
      </c>
      <c r="D396" s="1" t="str">
        <f t="shared" si="36"/>
        <v>Normal</v>
      </c>
      <c r="E396" s="1">
        <v>120</v>
      </c>
      <c r="F396" s="1" t="str">
        <f t="shared" si="37"/>
        <v>Normal</v>
      </c>
      <c r="G396" s="1">
        <v>80</v>
      </c>
      <c r="H396" s="1" t="str">
        <f t="shared" si="38"/>
        <v>High</v>
      </c>
      <c r="I396" s="1">
        <v>117</v>
      </c>
      <c r="J396" s="1" t="str">
        <f t="shared" si="39"/>
        <v>High</v>
      </c>
      <c r="K396" s="1">
        <v>2.85</v>
      </c>
      <c r="L396" s="1" t="str">
        <f t="shared" si="40"/>
        <v>Normal</v>
      </c>
      <c r="M396" s="1">
        <v>1.96</v>
      </c>
      <c r="N396" s="1" t="str">
        <f t="shared" si="41"/>
        <v>Critical</v>
      </c>
      <c r="O396" s="1" t="s">
        <v>23</v>
      </c>
      <c r="P396" s="1" t="s">
        <v>15</v>
      </c>
      <c r="Q396" s="1" t="s">
        <v>16</v>
      </c>
    </row>
    <row r="397" spans="1:17" x14ac:dyDescent="0.25">
      <c r="A397" s="1">
        <v>63</v>
      </c>
      <c r="B397" s="1" t="s">
        <v>20</v>
      </c>
      <c r="C397" s="1">
        <v>94</v>
      </c>
      <c r="D397" s="1" t="str">
        <f t="shared" si="36"/>
        <v>Normal</v>
      </c>
      <c r="E397" s="1">
        <v>150</v>
      </c>
      <c r="F397" s="1" t="str">
        <f t="shared" si="37"/>
        <v>High</v>
      </c>
      <c r="G397" s="1">
        <v>100</v>
      </c>
      <c r="H397" s="1" t="str">
        <f t="shared" si="38"/>
        <v>High</v>
      </c>
      <c r="I397" s="1">
        <v>144</v>
      </c>
      <c r="J397" s="1" t="str">
        <f t="shared" si="39"/>
        <v>High</v>
      </c>
      <c r="K397" s="1">
        <v>2.92</v>
      </c>
      <c r="L397" s="1" t="str">
        <f t="shared" si="40"/>
        <v>Normal</v>
      </c>
      <c r="M397" s="1">
        <v>7.0000000000000001E-3</v>
      </c>
      <c r="N397" s="1" t="str">
        <f t="shared" si="41"/>
        <v>Normal</v>
      </c>
      <c r="O397" s="1" t="s">
        <v>22</v>
      </c>
      <c r="P397" s="1" t="s">
        <v>12</v>
      </c>
      <c r="Q397" s="1" t="s">
        <v>13</v>
      </c>
    </row>
    <row r="398" spans="1:17" x14ac:dyDescent="0.25">
      <c r="A398" s="1">
        <v>50</v>
      </c>
      <c r="B398" s="1" t="s">
        <v>20</v>
      </c>
      <c r="C398" s="1">
        <v>88</v>
      </c>
      <c r="D398" s="1" t="str">
        <f t="shared" si="36"/>
        <v>Normal</v>
      </c>
      <c r="E398" s="1">
        <v>134</v>
      </c>
      <c r="F398" s="1" t="str">
        <f t="shared" si="37"/>
        <v>High</v>
      </c>
      <c r="G398" s="1">
        <v>86</v>
      </c>
      <c r="H398" s="1" t="str">
        <f t="shared" si="38"/>
        <v>High</v>
      </c>
      <c r="I398" s="1">
        <v>100</v>
      </c>
      <c r="J398" s="1" t="str">
        <f t="shared" si="39"/>
        <v>High</v>
      </c>
      <c r="K398" s="1">
        <v>5.39</v>
      </c>
      <c r="L398" s="1" t="str">
        <f t="shared" si="40"/>
        <v>Borderline</v>
      </c>
      <c r="M398" s="1">
        <v>2.63</v>
      </c>
      <c r="N398" s="1" t="str">
        <f t="shared" si="41"/>
        <v>Critical</v>
      </c>
      <c r="O398" s="1" t="s">
        <v>23</v>
      </c>
      <c r="P398" s="1" t="s">
        <v>15</v>
      </c>
      <c r="Q398" s="1" t="s">
        <v>16</v>
      </c>
    </row>
    <row r="399" spans="1:17" x14ac:dyDescent="0.25">
      <c r="A399" s="1">
        <v>49</v>
      </c>
      <c r="B399" s="1" t="s">
        <v>21</v>
      </c>
      <c r="C399" s="1">
        <v>76</v>
      </c>
      <c r="D399" s="1" t="str">
        <f t="shared" si="36"/>
        <v>Normal</v>
      </c>
      <c r="E399" s="1">
        <v>151</v>
      </c>
      <c r="F399" s="1" t="str">
        <f t="shared" si="37"/>
        <v>High</v>
      </c>
      <c r="G399" s="1">
        <v>97</v>
      </c>
      <c r="H399" s="1" t="str">
        <f t="shared" si="38"/>
        <v>High</v>
      </c>
      <c r="I399" s="1">
        <v>99</v>
      </c>
      <c r="J399" s="1" t="str">
        <f t="shared" si="39"/>
        <v>Normal</v>
      </c>
      <c r="K399" s="1">
        <v>4.66</v>
      </c>
      <c r="L399" s="1" t="str">
        <f t="shared" si="40"/>
        <v>Normal</v>
      </c>
      <c r="M399" s="1">
        <v>3.0000000000000001E-3</v>
      </c>
      <c r="N399" s="1" t="str">
        <f t="shared" si="41"/>
        <v>Normal</v>
      </c>
      <c r="O399" s="1" t="s">
        <v>22</v>
      </c>
      <c r="P399" s="1" t="s">
        <v>12</v>
      </c>
      <c r="Q399" s="1" t="s">
        <v>13</v>
      </c>
    </row>
    <row r="400" spans="1:17" x14ac:dyDescent="0.25">
      <c r="A400" s="1">
        <v>39</v>
      </c>
      <c r="B400" s="1" t="s">
        <v>21</v>
      </c>
      <c r="C400" s="1">
        <v>86</v>
      </c>
      <c r="D400" s="1" t="str">
        <f t="shared" si="36"/>
        <v>Normal</v>
      </c>
      <c r="E400" s="1">
        <v>158</v>
      </c>
      <c r="F400" s="1" t="str">
        <f t="shared" si="37"/>
        <v>High</v>
      </c>
      <c r="G400" s="1">
        <v>104</v>
      </c>
      <c r="H400" s="1" t="str">
        <f t="shared" si="38"/>
        <v>High</v>
      </c>
      <c r="I400" s="1">
        <v>97</v>
      </c>
      <c r="J400" s="1" t="str">
        <f t="shared" si="39"/>
        <v>Normal</v>
      </c>
      <c r="K400" s="1">
        <v>5.36</v>
      </c>
      <c r="L400" s="1" t="str">
        <f t="shared" si="40"/>
        <v>Borderline</v>
      </c>
      <c r="M400" s="1">
        <v>3.0000000000000001E-3</v>
      </c>
      <c r="N400" s="1" t="str">
        <f t="shared" si="41"/>
        <v>Normal</v>
      </c>
      <c r="O400" s="1" t="s">
        <v>23</v>
      </c>
      <c r="P400" s="1" t="s">
        <v>15</v>
      </c>
      <c r="Q400" s="1" t="s">
        <v>16</v>
      </c>
    </row>
    <row r="401" spans="1:17" x14ac:dyDescent="0.25">
      <c r="A401" s="1">
        <v>61</v>
      </c>
      <c r="B401" s="1" t="s">
        <v>20</v>
      </c>
      <c r="C401" s="1">
        <v>80</v>
      </c>
      <c r="D401" s="1" t="str">
        <f t="shared" si="36"/>
        <v>Normal</v>
      </c>
      <c r="E401" s="1">
        <v>142</v>
      </c>
      <c r="F401" s="1" t="str">
        <f t="shared" si="37"/>
        <v>High</v>
      </c>
      <c r="G401" s="1">
        <v>93</v>
      </c>
      <c r="H401" s="1" t="str">
        <f t="shared" si="38"/>
        <v>High</v>
      </c>
      <c r="I401" s="1">
        <v>220</v>
      </c>
      <c r="J401" s="1" t="str">
        <f t="shared" si="39"/>
        <v>High</v>
      </c>
      <c r="K401" s="1">
        <v>2.97</v>
      </c>
      <c r="L401" s="1" t="str">
        <f t="shared" si="40"/>
        <v>Normal</v>
      </c>
      <c r="M401" s="1">
        <v>0.04</v>
      </c>
      <c r="N401" s="1" t="str">
        <f t="shared" si="41"/>
        <v>Borderline</v>
      </c>
      <c r="O401" s="1" t="s">
        <v>23</v>
      </c>
      <c r="P401" s="1" t="s">
        <v>15</v>
      </c>
      <c r="Q401" s="1" t="s">
        <v>16</v>
      </c>
    </row>
    <row r="402" spans="1:17" x14ac:dyDescent="0.25">
      <c r="A402" s="1">
        <v>52</v>
      </c>
      <c r="B402" s="1" t="s">
        <v>20</v>
      </c>
      <c r="C402" s="1">
        <v>73</v>
      </c>
      <c r="D402" s="1" t="str">
        <f t="shared" si="36"/>
        <v>Normal</v>
      </c>
      <c r="E402" s="1">
        <v>161</v>
      </c>
      <c r="F402" s="1" t="str">
        <f t="shared" si="37"/>
        <v>High</v>
      </c>
      <c r="G402" s="1">
        <v>90</v>
      </c>
      <c r="H402" s="1" t="str">
        <f t="shared" si="38"/>
        <v>High</v>
      </c>
      <c r="I402" s="1">
        <v>77</v>
      </c>
      <c r="J402" s="1" t="str">
        <f t="shared" si="39"/>
        <v>Normal</v>
      </c>
      <c r="K402" s="1">
        <v>1.26</v>
      </c>
      <c r="L402" s="1" t="str">
        <f t="shared" si="40"/>
        <v>Normal</v>
      </c>
      <c r="M402" s="1">
        <v>1.0999999999999999E-2</v>
      </c>
      <c r="N402" s="1" t="str">
        <f t="shared" si="41"/>
        <v>Normal</v>
      </c>
      <c r="O402" s="1" t="s">
        <v>22</v>
      </c>
      <c r="P402" s="1" t="s">
        <v>12</v>
      </c>
      <c r="Q402" s="1" t="s">
        <v>13</v>
      </c>
    </row>
    <row r="403" spans="1:17" x14ac:dyDescent="0.25">
      <c r="A403" s="1">
        <v>28</v>
      </c>
      <c r="B403" s="1" t="s">
        <v>21</v>
      </c>
      <c r="C403" s="1">
        <v>79</v>
      </c>
      <c r="D403" s="1" t="str">
        <f t="shared" si="36"/>
        <v>Normal</v>
      </c>
      <c r="E403" s="1">
        <v>166</v>
      </c>
      <c r="F403" s="1" t="str">
        <f t="shared" si="37"/>
        <v>High</v>
      </c>
      <c r="G403" s="1">
        <v>103</v>
      </c>
      <c r="H403" s="1" t="str">
        <f t="shared" si="38"/>
        <v>High</v>
      </c>
      <c r="I403" s="1">
        <v>215</v>
      </c>
      <c r="J403" s="1" t="str">
        <f t="shared" si="39"/>
        <v>High</v>
      </c>
      <c r="K403" s="1">
        <v>4.8</v>
      </c>
      <c r="L403" s="1" t="str">
        <f t="shared" si="40"/>
        <v>Normal</v>
      </c>
      <c r="M403" s="1">
        <v>3.0000000000000001E-3</v>
      </c>
      <c r="N403" s="1" t="str">
        <f t="shared" si="41"/>
        <v>Normal</v>
      </c>
      <c r="O403" s="1" t="s">
        <v>22</v>
      </c>
      <c r="P403" s="1" t="s">
        <v>12</v>
      </c>
      <c r="Q403" s="1" t="s">
        <v>13</v>
      </c>
    </row>
    <row r="404" spans="1:17" x14ac:dyDescent="0.25">
      <c r="A404" s="1">
        <v>66</v>
      </c>
      <c r="B404" s="1" t="s">
        <v>20</v>
      </c>
      <c r="C404" s="1">
        <v>80</v>
      </c>
      <c r="D404" s="1" t="str">
        <f t="shared" si="36"/>
        <v>Normal</v>
      </c>
      <c r="E404" s="1">
        <v>154</v>
      </c>
      <c r="F404" s="1" t="str">
        <f t="shared" si="37"/>
        <v>High</v>
      </c>
      <c r="G404" s="1">
        <v>98</v>
      </c>
      <c r="H404" s="1" t="str">
        <f t="shared" si="38"/>
        <v>High</v>
      </c>
      <c r="I404" s="1">
        <v>381</v>
      </c>
      <c r="J404" s="1" t="str">
        <f t="shared" si="39"/>
        <v>High</v>
      </c>
      <c r="K404" s="1">
        <v>2.1800000000000002</v>
      </c>
      <c r="L404" s="1" t="str">
        <f t="shared" si="40"/>
        <v>Normal</v>
      </c>
      <c r="M404" s="1">
        <v>2.3E-2</v>
      </c>
      <c r="N404" s="1" t="str">
        <f t="shared" si="41"/>
        <v>Normal</v>
      </c>
      <c r="O404" s="1" t="s">
        <v>23</v>
      </c>
      <c r="P404" s="1" t="s">
        <v>15</v>
      </c>
      <c r="Q404" s="1" t="s">
        <v>16</v>
      </c>
    </row>
    <row r="405" spans="1:17" x14ac:dyDescent="0.25">
      <c r="A405" s="1">
        <v>78</v>
      </c>
      <c r="B405" s="1" t="s">
        <v>20</v>
      </c>
      <c r="C405" s="1">
        <v>68</v>
      </c>
      <c r="D405" s="1" t="str">
        <f t="shared" si="36"/>
        <v>Normal</v>
      </c>
      <c r="E405" s="1">
        <v>176</v>
      </c>
      <c r="F405" s="1" t="str">
        <f t="shared" si="37"/>
        <v>High</v>
      </c>
      <c r="G405" s="1">
        <v>106</v>
      </c>
      <c r="H405" s="1" t="str">
        <f t="shared" si="38"/>
        <v>High</v>
      </c>
      <c r="I405" s="1">
        <v>122</v>
      </c>
      <c r="J405" s="1" t="str">
        <f t="shared" si="39"/>
        <v>High</v>
      </c>
      <c r="K405" s="1">
        <v>0.755</v>
      </c>
      <c r="L405" s="1" t="str">
        <f t="shared" si="40"/>
        <v>Normal</v>
      </c>
      <c r="M405" s="1">
        <v>0.49199999999999999</v>
      </c>
      <c r="N405" s="1" t="str">
        <f t="shared" si="41"/>
        <v>Critical</v>
      </c>
      <c r="O405" s="1" t="s">
        <v>23</v>
      </c>
      <c r="P405" s="1" t="s">
        <v>15</v>
      </c>
      <c r="Q405" s="1" t="s">
        <v>16</v>
      </c>
    </row>
    <row r="406" spans="1:17" x14ac:dyDescent="0.25">
      <c r="A406" s="1">
        <v>72</v>
      </c>
      <c r="B406" s="1" t="s">
        <v>20</v>
      </c>
      <c r="C406" s="1">
        <v>79</v>
      </c>
      <c r="D406" s="1" t="str">
        <f t="shared" si="36"/>
        <v>Normal</v>
      </c>
      <c r="E406" s="1">
        <v>159</v>
      </c>
      <c r="F406" s="1" t="str">
        <f t="shared" si="37"/>
        <v>High</v>
      </c>
      <c r="G406" s="1">
        <v>110</v>
      </c>
      <c r="H406" s="1" t="str">
        <f t="shared" si="38"/>
        <v>High</v>
      </c>
      <c r="I406" s="1">
        <v>175</v>
      </c>
      <c r="J406" s="1" t="str">
        <f t="shared" si="39"/>
        <v>High</v>
      </c>
      <c r="K406" s="1">
        <v>2.92</v>
      </c>
      <c r="L406" s="1" t="str">
        <f t="shared" si="40"/>
        <v>Normal</v>
      </c>
      <c r="M406" s="1">
        <v>1.55</v>
      </c>
      <c r="N406" s="1" t="str">
        <f t="shared" si="41"/>
        <v>Critical</v>
      </c>
      <c r="O406" s="1" t="s">
        <v>23</v>
      </c>
      <c r="P406" s="1" t="s">
        <v>15</v>
      </c>
      <c r="Q406" s="1" t="s">
        <v>16</v>
      </c>
    </row>
    <row r="407" spans="1:17" x14ac:dyDescent="0.25">
      <c r="A407" s="1">
        <v>52</v>
      </c>
      <c r="B407" s="1" t="s">
        <v>20</v>
      </c>
      <c r="C407" s="1">
        <v>96</v>
      </c>
      <c r="D407" s="1" t="str">
        <f t="shared" si="36"/>
        <v>Normal</v>
      </c>
      <c r="E407" s="1">
        <v>132</v>
      </c>
      <c r="F407" s="1" t="str">
        <f t="shared" si="37"/>
        <v>High</v>
      </c>
      <c r="G407" s="1">
        <v>80</v>
      </c>
      <c r="H407" s="1" t="str">
        <f t="shared" si="38"/>
        <v>High</v>
      </c>
      <c r="I407" s="1">
        <v>221</v>
      </c>
      <c r="J407" s="1" t="str">
        <f t="shared" si="39"/>
        <v>High</v>
      </c>
      <c r="K407" s="1">
        <v>4.76</v>
      </c>
      <c r="L407" s="1" t="str">
        <f t="shared" si="40"/>
        <v>Normal</v>
      </c>
      <c r="M407" s="1">
        <v>1.7000000000000001E-2</v>
      </c>
      <c r="N407" s="1" t="str">
        <f t="shared" si="41"/>
        <v>Normal</v>
      </c>
      <c r="O407" s="1" t="s">
        <v>23</v>
      </c>
      <c r="P407" s="1" t="s">
        <v>15</v>
      </c>
      <c r="Q407" s="1" t="s">
        <v>16</v>
      </c>
    </row>
    <row r="408" spans="1:17" x14ac:dyDescent="0.25">
      <c r="A408" s="1">
        <v>75</v>
      </c>
      <c r="B408" s="1" t="s">
        <v>21</v>
      </c>
      <c r="C408" s="1">
        <v>80</v>
      </c>
      <c r="D408" s="1" t="str">
        <f t="shared" si="36"/>
        <v>Normal</v>
      </c>
      <c r="E408" s="1">
        <v>90</v>
      </c>
      <c r="F408" s="1" t="str">
        <f t="shared" si="37"/>
        <v>Normal</v>
      </c>
      <c r="G408" s="1">
        <v>41</v>
      </c>
      <c r="H408" s="1" t="str">
        <f t="shared" si="38"/>
        <v>Low</v>
      </c>
      <c r="I408" s="1">
        <v>86</v>
      </c>
      <c r="J408" s="1" t="str">
        <f t="shared" si="39"/>
        <v>Normal</v>
      </c>
      <c r="K408" s="1">
        <v>4.71</v>
      </c>
      <c r="L408" s="1" t="str">
        <f t="shared" si="40"/>
        <v>Normal</v>
      </c>
      <c r="M408" s="1">
        <v>6.2E-2</v>
      </c>
      <c r="N408" s="1" t="str">
        <f t="shared" si="41"/>
        <v>Borderline</v>
      </c>
      <c r="O408" s="1" t="s">
        <v>23</v>
      </c>
      <c r="P408" s="1" t="s">
        <v>15</v>
      </c>
      <c r="Q408" s="1" t="s">
        <v>16</v>
      </c>
    </row>
    <row r="409" spans="1:17" x14ac:dyDescent="0.25">
      <c r="A409" s="1">
        <v>28</v>
      </c>
      <c r="B409" s="1" t="s">
        <v>21</v>
      </c>
      <c r="C409" s="1">
        <v>79</v>
      </c>
      <c r="D409" s="1" t="str">
        <f t="shared" si="36"/>
        <v>Normal</v>
      </c>
      <c r="E409" s="1">
        <v>95</v>
      </c>
      <c r="F409" s="1" t="str">
        <f t="shared" si="37"/>
        <v>Normal</v>
      </c>
      <c r="G409" s="1">
        <v>52</v>
      </c>
      <c r="H409" s="1" t="str">
        <f t="shared" si="38"/>
        <v>Low</v>
      </c>
      <c r="I409" s="1">
        <v>200</v>
      </c>
      <c r="J409" s="1" t="str">
        <f t="shared" si="39"/>
        <v>High</v>
      </c>
      <c r="K409" s="1">
        <v>4.8</v>
      </c>
      <c r="L409" s="1" t="str">
        <f t="shared" si="40"/>
        <v>Normal</v>
      </c>
      <c r="M409" s="1">
        <v>4.0000000000000001E-3</v>
      </c>
      <c r="N409" s="1" t="str">
        <f t="shared" si="41"/>
        <v>Normal</v>
      </c>
      <c r="O409" s="1" t="s">
        <v>22</v>
      </c>
      <c r="P409" s="1" t="s">
        <v>17</v>
      </c>
      <c r="Q409" s="1" t="s">
        <v>18</v>
      </c>
    </row>
    <row r="410" spans="1:17" x14ac:dyDescent="0.25">
      <c r="A410" s="1">
        <v>80</v>
      </c>
      <c r="B410" s="1" t="s">
        <v>21</v>
      </c>
      <c r="C410" s="1">
        <v>89</v>
      </c>
      <c r="D410" s="1" t="str">
        <f t="shared" si="36"/>
        <v>Normal</v>
      </c>
      <c r="E410" s="1">
        <v>85</v>
      </c>
      <c r="F410" s="1" t="str">
        <f t="shared" si="37"/>
        <v>Low</v>
      </c>
      <c r="G410" s="1">
        <v>40</v>
      </c>
      <c r="H410" s="1" t="str">
        <f t="shared" si="38"/>
        <v>Low</v>
      </c>
      <c r="I410" s="1">
        <v>97</v>
      </c>
      <c r="J410" s="1" t="str">
        <f t="shared" si="39"/>
        <v>Normal</v>
      </c>
      <c r="K410" s="1">
        <v>18.41</v>
      </c>
      <c r="L410" s="1" t="str">
        <f t="shared" si="40"/>
        <v>Critical</v>
      </c>
      <c r="M410" s="1">
        <v>0.01</v>
      </c>
      <c r="N410" s="1" t="str">
        <f t="shared" si="41"/>
        <v>Normal</v>
      </c>
      <c r="O410" s="1" t="s">
        <v>23</v>
      </c>
      <c r="P410" s="1" t="s">
        <v>15</v>
      </c>
      <c r="Q410" s="1" t="s">
        <v>16</v>
      </c>
    </row>
    <row r="411" spans="1:17" x14ac:dyDescent="0.25">
      <c r="A411" s="1">
        <v>70</v>
      </c>
      <c r="B411" s="1" t="s">
        <v>20</v>
      </c>
      <c r="C411" s="1">
        <v>90</v>
      </c>
      <c r="D411" s="1" t="str">
        <f t="shared" si="36"/>
        <v>Normal</v>
      </c>
      <c r="E411" s="1">
        <v>105</v>
      </c>
      <c r="F411" s="1" t="str">
        <f t="shared" si="37"/>
        <v>Normal</v>
      </c>
      <c r="G411" s="1">
        <v>52</v>
      </c>
      <c r="H411" s="1" t="str">
        <f t="shared" si="38"/>
        <v>Low</v>
      </c>
      <c r="I411" s="1">
        <v>85</v>
      </c>
      <c r="J411" s="1" t="str">
        <f t="shared" si="39"/>
        <v>Normal</v>
      </c>
      <c r="K411" s="1">
        <v>2.5499999999999998</v>
      </c>
      <c r="L411" s="1" t="str">
        <f t="shared" si="40"/>
        <v>Normal</v>
      </c>
      <c r="M411" s="1">
        <v>5.0000000000000001E-3</v>
      </c>
      <c r="N411" s="1" t="str">
        <f t="shared" si="41"/>
        <v>Normal</v>
      </c>
      <c r="O411" s="1" t="s">
        <v>22</v>
      </c>
      <c r="P411" s="1" t="s">
        <v>17</v>
      </c>
      <c r="Q411" s="1" t="s">
        <v>18</v>
      </c>
    </row>
    <row r="412" spans="1:17" x14ac:dyDescent="0.25">
      <c r="A412" s="1">
        <v>70</v>
      </c>
      <c r="B412" s="1" t="s">
        <v>21</v>
      </c>
      <c r="C412" s="1">
        <v>89</v>
      </c>
      <c r="D412" s="1" t="str">
        <f t="shared" si="36"/>
        <v>Normal</v>
      </c>
      <c r="E412" s="1">
        <v>107</v>
      </c>
      <c r="F412" s="1" t="str">
        <f t="shared" si="37"/>
        <v>Normal</v>
      </c>
      <c r="G412" s="1">
        <v>50</v>
      </c>
      <c r="H412" s="1" t="str">
        <f t="shared" si="38"/>
        <v>Low</v>
      </c>
      <c r="I412" s="1">
        <v>92</v>
      </c>
      <c r="J412" s="1" t="str">
        <f t="shared" si="39"/>
        <v>Normal</v>
      </c>
      <c r="K412" s="1">
        <v>17.95</v>
      </c>
      <c r="L412" s="1" t="str">
        <f t="shared" si="40"/>
        <v>Critical</v>
      </c>
      <c r="M412" s="1">
        <v>2.3E-2</v>
      </c>
      <c r="N412" s="1" t="str">
        <f t="shared" si="41"/>
        <v>Normal</v>
      </c>
      <c r="O412" s="1" t="s">
        <v>23</v>
      </c>
      <c r="P412" s="1" t="s">
        <v>15</v>
      </c>
      <c r="Q412" s="1" t="s">
        <v>16</v>
      </c>
    </row>
    <row r="413" spans="1:17" x14ac:dyDescent="0.25">
      <c r="A413" s="1">
        <v>74</v>
      </c>
      <c r="B413" s="1" t="s">
        <v>21</v>
      </c>
      <c r="C413" s="1">
        <v>90</v>
      </c>
      <c r="D413" s="1" t="str">
        <f t="shared" si="36"/>
        <v>Normal</v>
      </c>
      <c r="E413" s="1">
        <v>198</v>
      </c>
      <c r="F413" s="1" t="str">
        <f t="shared" si="37"/>
        <v>High</v>
      </c>
      <c r="G413" s="1">
        <v>48</v>
      </c>
      <c r="H413" s="1" t="str">
        <f t="shared" si="38"/>
        <v>Low</v>
      </c>
      <c r="I413" s="1">
        <v>102</v>
      </c>
      <c r="J413" s="1" t="str">
        <f t="shared" si="39"/>
        <v>High</v>
      </c>
      <c r="K413" s="1">
        <v>38.94</v>
      </c>
      <c r="L413" s="1" t="str">
        <f t="shared" si="40"/>
        <v>Critical</v>
      </c>
      <c r="M413" s="1">
        <v>5.1999999999999998E-2</v>
      </c>
      <c r="N413" s="1" t="str">
        <f t="shared" si="41"/>
        <v>Borderline</v>
      </c>
      <c r="O413" s="1" t="s">
        <v>23</v>
      </c>
      <c r="P413" s="1" t="s">
        <v>15</v>
      </c>
      <c r="Q413" s="1" t="s">
        <v>16</v>
      </c>
    </row>
    <row r="414" spans="1:17" x14ac:dyDescent="0.25">
      <c r="A414" s="1">
        <v>65</v>
      </c>
      <c r="B414" s="1" t="s">
        <v>20</v>
      </c>
      <c r="C414" s="1">
        <v>63</v>
      </c>
      <c r="D414" s="1" t="str">
        <f t="shared" si="36"/>
        <v>Normal</v>
      </c>
      <c r="E414" s="1">
        <v>150</v>
      </c>
      <c r="F414" s="1" t="str">
        <f t="shared" si="37"/>
        <v>High</v>
      </c>
      <c r="G414" s="1">
        <v>95</v>
      </c>
      <c r="H414" s="1" t="str">
        <f t="shared" si="38"/>
        <v>High</v>
      </c>
      <c r="I414" s="1">
        <v>122</v>
      </c>
      <c r="J414" s="1" t="str">
        <f t="shared" si="39"/>
        <v>High</v>
      </c>
      <c r="K414" s="1">
        <v>6.9</v>
      </c>
      <c r="L414" s="1" t="str">
        <f t="shared" si="40"/>
        <v>Borderline</v>
      </c>
      <c r="M414" s="1">
        <v>0.98799999999999999</v>
      </c>
      <c r="N414" s="1" t="str">
        <f t="shared" si="41"/>
        <v>Critical</v>
      </c>
      <c r="O414" s="1" t="s">
        <v>23</v>
      </c>
      <c r="P414" s="1" t="s">
        <v>15</v>
      </c>
      <c r="Q414" s="1" t="s">
        <v>16</v>
      </c>
    </row>
    <row r="415" spans="1:17" x14ac:dyDescent="0.25">
      <c r="A415" s="1">
        <v>48</v>
      </c>
      <c r="B415" s="1" t="s">
        <v>20</v>
      </c>
      <c r="C415" s="1">
        <v>90</v>
      </c>
      <c r="D415" s="1" t="str">
        <f t="shared" si="36"/>
        <v>Normal</v>
      </c>
      <c r="E415" s="1">
        <v>170</v>
      </c>
      <c r="F415" s="1" t="str">
        <f t="shared" si="37"/>
        <v>High</v>
      </c>
      <c r="G415" s="1">
        <v>95</v>
      </c>
      <c r="H415" s="1" t="str">
        <f t="shared" si="38"/>
        <v>High</v>
      </c>
      <c r="I415" s="1">
        <v>90</v>
      </c>
      <c r="J415" s="1" t="str">
        <f t="shared" si="39"/>
        <v>Normal</v>
      </c>
      <c r="K415" s="1">
        <v>2.33</v>
      </c>
      <c r="L415" s="1" t="str">
        <f t="shared" si="40"/>
        <v>Normal</v>
      </c>
      <c r="M415" s="1">
        <v>5.2999999999999999E-2</v>
      </c>
      <c r="N415" s="1" t="str">
        <f t="shared" si="41"/>
        <v>Borderline</v>
      </c>
      <c r="O415" s="1" t="s">
        <v>23</v>
      </c>
      <c r="P415" s="1" t="s">
        <v>15</v>
      </c>
      <c r="Q415" s="1" t="s">
        <v>16</v>
      </c>
    </row>
    <row r="416" spans="1:17" x14ac:dyDescent="0.25">
      <c r="A416" s="1">
        <v>55</v>
      </c>
      <c r="B416" s="1" t="s">
        <v>20</v>
      </c>
      <c r="C416" s="1">
        <v>72</v>
      </c>
      <c r="D416" s="1" t="str">
        <f t="shared" si="36"/>
        <v>Normal</v>
      </c>
      <c r="E416" s="1">
        <v>154</v>
      </c>
      <c r="F416" s="1" t="str">
        <f t="shared" si="37"/>
        <v>High</v>
      </c>
      <c r="G416" s="1">
        <v>84</v>
      </c>
      <c r="H416" s="1" t="str">
        <f t="shared" si="38"/>
        <v>High</v>
      </c>
      <c r="I416" s="1">
        <v>196</v>
      </c>
      <c r="J416" s="1" t="str">
        <f t="shared" si="39"/>
        <v>High</v>
      </c>
      <c r="K416" s="1">
        <v>1.34</v>
      </c>
      <c r="L416" s="1" t="str">
        <f t="shared" si="40"/>
        <v>Normal</v>
      </c>
      <c r="M416" s="1">
        <v>0.02</v>
      </c>
      <c r="N416" s="1" t="str">
        <f t="shared" si="41"/>
        <v>Normal</v>
      </c>
      <c r="O416" s="1" t="s">
        <v>23</v>
      </c>
      <c r="P416" s="1" t="s">
        <v>15</v>
      </c>
      <c r="Q416" s="1" t="s">
        <v>16</v>
      </c>
    </row>
    <row r="417" spans="1:17" x14ac:dyDescent="0.25">
      <c r="A417" s="1">
        <v>56</v>
      </c>
      <c r="B417" s="1" t="s">
        <v>20</v>
      </c>
      <c r="C417" s="1">
        <v>79</v>
      </c>
      <c r="D417" s="1" t="str">
        <f t="shared" si="36"/>
        <v>Normal</v>
      </c>
      <c r="E417" s="1">
        <v>139</v>
      </c>
      <c r="F417" s="1" t="str">
        <f t="shared" si="37"/>
        <v>High</v>
      </c>
      <c r="G417" s="1">
        <v>89</v>
      </c>
      <c r="H417" s="1" t="str">
        <f t="shared" si="38"/>
        <v>High</v>
      </c>
      <c r="I417" s="1">
        <v>177</v>
      </c>
      <c r="J417" s="1" t="str">
        <f t="shared" si="39"/>
        <v>High</v>
      </c>
      <c r="K417" s="1">
        <v>0.745</v>
      </c>
      <c r="L417" s="1" t="str">
        <f t="shared" si="40"/>
        <v>Normal</v>
      </c>
      <c r="M417" s="1">
        <v>3.0000000000000001E-3</v>
      </c>
      <c r="N417" s="1" t="str">
        <f t="shared" si="41"/>
        <v>Normal</v>
      </c>
      <c r="O417" s="1" t="s">
        <v>22</v>
      </c>
      <c r="P417" s="1" t="s">
        <v>17</v>
      </c>
      <c r="Q417" s="1" t="s">
        <v>18</v>
      </c>
    </row>
    <row r="418" spans="1:17" x14ac:dyDescent="0.25">
      <c r="A418" s="1">
        <v>54</v>
      </c>
      <c r="B418" s="1" t="s">
        <v>20</v>
      </c>
      <c r="C418" s="1">
        <v>74</v>
      </c>
      <c r="D418" s="1" t="str">
        <f t="shared" si="36"/>
        <v>Normal</v>
      </c>
      <c r="E418" s="1">
        <v>145</v>
      </c>
      <c r="F418" s="1" t="str">
        <f t="shared" si="37"/>
        <v>High</v>
      </c>
      <c r="G418" s="1">
        <v>85</v>
      </c>
      <c r="H418" s="1" t="str">
        <f t="shared" si="38"/>
        <v>High</v>
      </c>
      <c r="I418" s="1">
        <v>93</v>
      </c>
      <c r="J418" s="1" t="str">
        <f t="shared" si="39"/>
        <v>Normal</v>
      </c>
      <c r="K418" s="1">
        <v>23.11</v>
      </c>
      <c r="L418" s="1" t="str">
        <f t="shared" si="40"/>
        <v>Critical</v>
      </c>
      <c r="M418" s="1">
        <v>0.17699999999999999</v>
      </c>
      <c r="N418" s="1" t="str">
        <f t="shared" si="41"/>
        <v>Borderline</v>
      </c>
      <c r="O418" s="1" t="s">
        <v>23</v>
      </c>
      <c r="P418" s="1" t="s">
        <v>15</v>
      </c>
      <c r="Q418" s="1" t="s">
        <v>16</v>
      </c>
    </row>
    <row r="419" spans="1:17" x14ac:dyDescent="0.25">
      <c r="A419" s="1">
        <v>63</v>
      </c>
      <c r="B419" s="1" t="s">
        <v>20</v>
      </c>
      <c r="C419" s="1">
        <v>82</v>
      </c>
      <c r="D419" s="1" t="str">
        <f t="shared" si="36"/>
        <v>Normal</v>
      </c>
      <c r="E419" s="1">
        <v>135</v>
      </c>
      <c r="F419" s="1" t="str">
        <f t="shared" si="37"/>
        <v>High</v>
      </c>
      <c r="G419" s="1">
        <v>80</v>
      </c>
      <c r="H419" s="1" t="str">
        <f t="shared" si="38"/>
        <v>High</v>
      </c>
      <c r="I419" s="1">
        <v>106</v>
      </c>
      <c r="J419" s="1" t="str">
        <f t="shared" si="39"/>
        <v>High</v>
      </c>
      <c r="K419" s="1">
        <v>12.22</v>
      </c>
      <c r="L419" s="1" t="str">
        <f t="shared" si="40"/>
        <v>Critical</v>
      </c>
      <c r="M419" s="1">
        <v>3.0000000000000001E-3</v>
      </c>
      <c r="N419" s="1" t="str">
        <f t="shared" si="41"/>
        <v>Normal</v>
      </c>
      <c r="O419" s="1" t="s">
        <v>23</v>
      </c>
      <c r="P419" s="1" t="s">
        <v>15</v>
      </c>
      <c r="Q419" s="1" t="s">
        <v>16</v>
      </c>
    </row>
    <row r="420" spans="1:17" x14ac:dyDescent="0.25">
      <c r="A420" s="1">
        <v>56</v>
      </c>
      <c r="B420" s="1" t="s">
        <v>20</v>
      </c>
      <c r="C420" s="1">
        <v>93</v>
      </c>
      <c r="D420" s="1" t="str">
        <f t="shared" si="36"/>
        <v>Normal</v>
      </c>
      <c r="E420" s="1">
        <v>105</v>
      </c>
      <c r="F420" s="1" t="str">
        <f t="shared" si="37"/>
        <v>Normal</v>
      </c>
      <c r="G420" s="1">
        <v>71</v>
      </c>
      <c r="H420" s="1" t="str">
        <f t="shared" si="38"/>
        <v>Normal</v>
      </c>
      <c r="I420" s="1">
        <v>190</v>
      </c>
      <c r="J420" s="1" t="str">
        <f t="shared" si="39"/>
        <v>High</v>
      </c>
      <c r="K420" s="1">
        <v>4.16</v>
      </c>
      <c r="L420" s="1" t="str">
        <f t="shared" si="40"/>
        <v>Normal</v>
      </c>
      <c r="M420" s="1">
        <v>3.0000000000000001E-3</v>
      </c>
      <c r="N420" s="1" t="str">
        <f t="shared" si="41"/>
        <v>Normal</v>
      </c>
      <c r="O420" s="1" t="s">
        <v>22</v>
      </c>
      <c r="P420" s="1" t="s">
        <v>17</v>
      </c>
      <c r="Q420" s="1" t="s">
        <v>18</v>
      </c>
    </row>
    <row r="421" spans="1:17" x14ac:dyDescent="0.25">
      <c r="A421" s="1">
        <v>45</v>
      </c>
      <c r="B421" s="1" t="s">
        <v>20</v>
      </c>
      <c r="C421" s="1">
        <v>90</v>
      </c>
      <c r="D421" s="1" t="str">
        <f t="shared" si="36"/>
        <v>Normal</v>
      </c>
      <c r="E421" s="1">
        <v>110</v>
      </c>
      <c r="F421" s="1" t="str">
        <f t="shared" si="37"/>
        <v>Normal</v>
      </c>
      <c r="G421" s="1">
        <v>65</v>
      </c>
      <c r="H421" s="1" t="str">
        <f t="shared" si="38"/>
        <v>Normal</v>
      </c>
      <c r="I421" s="1">
        <v>83</v>
      </c>
      <c r="J421" s="1" t="str">
        <f t="shared" si="39"/>
        <v>Normal</v>
      </c>
      <c r="K421" s="1">
        <v>2.42</v>
      </c>
      <c r="L421" s="1" t="str">
        <f t="shared" si="40"/>
        <v>Normal</v>
      </c>
      <c r="M421" s="1">
        <v>9.6000000000000002E-2</v>
      </c>
      <c r="N421" s="1" t="str">
        <f t="shared" si="41"/>
        <v>Borderline</v>
      </c>
      <c r="O421" s="1" t="s">
        <v>23</v>
      </c>
      <c r="P421" s="1" t="s">
        <v>15</v>
      </c>
      <c r="Q421" s="1" t="s">
        <v>16</v>
      </c>
    </row>
    <row r="422" spans="1:17" x14ac:dyDescent="0.25">
      <c r="A422" s="1">
        <v>41</v>
      </c>
      <c r="B422" s="1" t="s">
        <v>21</v>
      </c>
      <c r="C422" s="1">
        <v>71</v>
      </c>
      <c r="D422" s="1" t="str">
        <f t="shared" si="36"/>
        <v>Normal</v>
      </c>
      <c r="E422" s="1">
        <v>91</v>
      </c>
      <c r="F422" s="1" t="str">
        <f t="shared" si="37"/>
        <v>Normal</v>
      </c>
      <c r="G422" s="1">
        <v>57</v>
      </c>
      <c r="H422" s="1" t="str">
        <f t="shared" si="38"/>
        <v>Low</v>
      </c>
      <c r="I422" s="1">
        <v>92</v>
      </c>
      <c r="J422" s="1" t="str">
        <f t="shared" si="39"/>
        <v>Normal</v>
      </c>
      <c r="K422" s="1">
        <v>1.73</v>
      </c>
      <c r="L422" s="1" t="str">
        <f t="shared" si="40"/>
        <v>Normal</v>
      </c>
      <c r="M422" s="1">
        <v>3.0000000000000001E-3</v>
      </c>
      <c r="N422" s="1" t="str">
        <f t="shared" si="41"/>
        <v>Normal</v>
      </c>
      <c r="O422" s="1" t="s">
        <v>22</v>
      </c>
      <c r="P422" s="1" t="s">
        <v>17</v>
      </c>
      <c r="Q422" s="1" t="s">
        <v>18</v>
      </c>
    </row>
    <row r="423" spans="1:17" x14ac:dyDescent="0.25">
      <c r="A423" s="1">
        <v>80</v>
      </c>
      <c r="B423" s="1" t="s">
        <v>20</v>
      </c>
      <c r="C423" s="1">
        <v>82</v>
      </c>
      <c r="D423" s="1" t="str">
        <f t="shared" si="36"/>
        <v>Normal</v>
      </c>
      <c r="E423" s="1">
        <v>91</v>
      </c>
      <c r="F423" s="1" t="str">
        <f t="shared" si="37"/>
        <v>Normal</v>
      </c>
      <c r="G423" s="1">
        <v>56</v>
      </c>
      <c r="H423" s="1" t="str">
        <f t="shared" si="38"/>
        <v>Low</v>
      </c>
      <c r="I423" s="1">
        <v>267</v>
      </c>
      <c r="J423" s="1" t="str">
        <f t="shared" si="39"/>
        <v>High</v>
      </c>
      <c r="K423" s="1">
        <v>1.78</v>
      </c>
      <c r="L423" s="1" t="str">
        <f t="shared" si="40"/>
        <v>Normal</v>
      </c>
      <c r="M423" s="1">
        <v>3.28</v>
      </c>
      <c r="N423" s="1" t="str">
        <f t="shared" si="41"/>
        <v>Critical</v>
      </c>
      <c r="O423" s="1" t="s">
        <v>23</v>
      </c>
      <c r="P423" s="1" t="s">
        <v>15</v>
      </c>
      <c r="Q423" s="1" t="s">
        <v>16</v>
      </c>
    </row>
    <row r="424" spans="1:17" x14ac:dyDescent="0.25">
      <c r="A424" s="1">
        <v>40</v>
      </c>
      <c r="B424" s="1" t="s">
        <v>20</v>
      </c>
      <c r="C424" s="1">
        <v>78</v>
      </c>
      <c r="D424" s="1" t="str">
        <f t="shared" si="36"/>
        <v>Normal</v>
      </c>
      <c r="E424" s="1">
        <v>95</v>
      </c>
      <c r="F424" s="1" t="str">
        <f t="shared" si="37"/>
        <v>Normal</v>
      </c>
      <c r="G424" s="1">
        <v>59</v>
      </c>
      <c r="H424" s="1" t="str">
        <f t="shared" si="38"/>
        <v>Low</v>
      </c>
      <c r="I424" s="1">
        <v>198</v>
      </c>
      <c r="J424" s="1" t="str">
        <f t="shared" si="39"/>
        <v>High</v>
      </c>
      <c r="K424" s="1">
        <v>17.3</v>
      </c>
      <c r="L424" s="1" t="str">
        <f t="shared" si="40"/>
        <v>Critical</v>
      </c>
      <c r="M424" s="1">
        <v>4.0000000000000001E-3</v>
      </c>
      <c r="N424" s="1" t="str">
        <f t="shared" si="41"/>
        <v>Normal</v>
      </c>
      <c r="O424" s="1" t="s">
        <v>23</v>
      </c>
      <c r="P424" s="1" t="s">
        <v>15</v>
      </c>
      <c r="Q424" s="1" t="s">
        <v>16</v>
      </c>
    </row>
    <row r="425" spans="1:17" x14ac:dyDescent="0.25">
      <c r="A425" s="1">
        <v>80</v>
      </c>
      <c r="B425" s="1" t="s">
        <v>20</v>
      </c>
      <c r="C425" s="1">
        <v>76</v>
      </c>
      <c r="D425" s="1" t="str">
        <f t="shared" si="36"/>
        <v>Normal</v>
      </c>
      <c r="E425" s="1">
        <v>90</v>
      </c>
      <c r="F425" s="1" t="str">
        <f t="shared" si="37"/>
        <v>Normal</v>
      </c>
      <c r="G425" s="1">
        <v>60</v>
      </c>
      <c r="H425" s="1" t="str">
        <f t="shared" si="38"/>
        <v>Normal</v>
      </c>
      <c r="I425" s="1">
        <v>256</v>
      </c>
      <c r="J425" s="1" t="str">
        <f t="shared" si="39"/>
        <v>High</v>
      </c>
      <c r="K425" s="1">
        <v>3.48</v>
      </c>
      <c r="L425" s="1" t="str">
        <f t="shared" si="40"/>
        <v>Normal</v>
      </c>
      <c r="M425" s="1">
        <v>1.9E-2</v>
      </c>
      <c r="N425" s="1" t="str">
        <f t="shared" si="41"/>
        <v>Normal</v>
      </c>
      <c r="O425" s="1" t="s">
        <v>23</v>
      </c>
      <c r="P425" s="1" t="s">
        <v>15</v>
      </c>
      <c r="Q425" s="1" t="s">
        <v>16</v>
      </c>
    </row>
    <row r="426" spans="1:17" x14ac:dyDescent="0.25">
      <c r="A426" s="1">
        <v>60</v>
      </c>
      <c r="B426" s="1" t="s">
        <v>20</v>
      </c>
      <c r="C426" s="1">
        <v>72</v>
      </c>
      <c r="D426" s="1" t="str">
        <f t="shared" si="36"/>
        <v>Normal</v>
      </c>
      <c r="E426" s="1">
        <v>104</v>
      </c>
      <c r="F426" s="1" t="str">
        <f t="shared" si="37"/>
        <v>Normal</v>
      </c>
      <c r="G426" s="1">
        <v>65</v>
      </c>
      <c r="H426" s="1" t="str">
        <f t="shared" si="38"/>
        <v>Normal</v>
      </c>
      <c r="I426" s="1">
        <v>194</v>
      </c>
      <c r="J426" s="1" t="str">
        <f t="shared" si="39"/>
        <v>High</v>
      </c>
      <c r="K426" s="1">
        <v>4.2300000000000004</v>
      </c>
      <c r="L426" s="1" t="str">
        <f t="shared" si="40"/>
        <v>Normal</v>
      </c>
      <c r="M426" s="1">
        <v>0.187</v>
      </c>
      <c r="N426" s="1" t="str">
        <f t="shared" si="41"/>
        <v>Borderline</v>
      </c>
      <c r="O426" s="1" t="s">
        <v>23</v>
      </c>
      <c r="P426" s="1" t="s">
        <v>15</v>
      </c>
      <c r="Q426" s="1" t="s">
        <v>16</v>
      </c>
    </row>
    <row r="427" spans="1:17" x14ac:dyDescent="0.25">
      <c r="A427" s="1">
        <v>60</v>
      </c>
      <c r="B427" s="1" t="s">
        <v>21</v>
      </c>
      <c r="C427" s="1">
        <v>60</v>
      </c>
      <c r="D427" s="1" t="str">
        <f t="shared" si="36"/>
        <v>Normal</v>
      </c>
      <c r="E427" s="1">
        <v>106</v>
      </c>
      <c r="F427" s="1" t="str">
        <f t="shared" si="37"/>
        <v>Normal</v>
      </c>
      <c r="G427" s="1">
        <v>73</v>
      </c>
      <c r="H427" s="1" t="str">
        <f t="shared" si="38"/>
        <v>Normal</v>
      </c>
      <c r="I427" s="1">
        <v>134</v>
      </c>
      <c r="J427" s="1" t="str">
        <f t="shared" si="39"/>
        <v>High</v>
      </c>
      <c r="K427" s="1">
        <v>2.82</v>
      </c>
      <c r="L427" s="1" t="str">
        <f t="shared" si="40"/>
        <v>Normal</v>
      </c>
      <c r="M427" s="1">
        <v>8.9999999999999993E-3</v>
      </c>
      <c r="N427" s="1" t="str">
        <f t="shared" si="41"/>
        <v>Normal</v>
      </c>
      <c r="O427" s="1" t="s">
        <v>22</v>
      </c>
      <c r="P427" s="1" t="s">
        <v>17</v>
      </c>
      <c r="Q427" s="1" t="s">
        <v>18</v>
      </c>
    </row>
    <row r="428" spans="1:17" x14ac:dyDescent="0.25">
      <c r="A428" s="1">
        <v>21</v>
      </c>
      <c r="B428" s="1" t="s">
        <v>20</v>
      </c>
      <c r="C428" s="1">
        <v>85</v>
      </c>
      <c r="D428" s="1" t="str">
        <f t="shared" si="36"/>
        <v>Normal</v>
      </c>
      <c r="E428" s="1">
        <v>138</v>
      </c>
      <c r="F428" s="1" t="str">
        <f t="shared" si="37"/>
        <v>High</v>
      </c>
      <c r="G428" s="1">
        <v>98</v>
      </c>
      <c r="H428" s="1" t="str">
        <f t="shared" si="38"/>
        <v>High</v>
      </c>
      <c r="I428" s="1">
        <v>257</v>
      </c>
      <c r="J428" s="1" t="str">
        <f t="shared" si="39"/>
        <v>High</v>
      </c>
      <c r="K428" s="1">
        <v>9.9</v>
      </c>
      <c r="L428" s="1" t="str">
        <f t="shared" si="40"/>
        <v>Borderline</v>
      </c>
      <c r="M428" s="1">
        <v>3.0000000000000001E-3</v>
      </c>
      <c r="N428" s="1" t="str">
        <f t="shared" si="41"/>
        <v>Normal</v>
      </c>
      <c r="O428" s="1" t="s">
        <v>23</v>
      </c>
      <c r="P428" s="1" t="s">
        <v>15</v>
      </c>
      <c r="Q428" s="1" t="s">
        <v>16</v>
      </c>
    </row>
    <row r="429" spans="1:17" x14ac:dyDescent="0.25">
      <c r="A429" s="1">
        <v>58</v>
      </c>
      <c r="B429" s="1" t="s">
        <v>21</v>
      </c>
      <c r="C429" s="1">
        <v>69</v>
      </c>
      <c r="D429" s="1" t="str">
        <f t="shared" si="36"/>
        <v>Normal</v>
      </c>
      <c r="E429" s="1">
        <v>214</v>
      </c>
      <c r="F429" s="1" t="str">
        <f t="shared" si="37"/>
        <v>High</v>
      </c>
      <c r="G429" s="1">
        <v>88</v>
      </c>
      <c r="H429" s="1" t="str">
        <f t="shared" si="38"/>
        <v>High</v>
      </c>
      <c r="I429" s="1">
        <v>95</v>
      </c>
      <c r="J429" s="1" t="str">
        <f t="shared" si="39"/>
        <v>Normal</v>
      </c>
      <c r="K429" s="1">
        <v>185.1</v>
      </c>
      <c r="L429" s="1" t="str">
        <f t="shared" si="40"/>
        <v>Critical</v>
      </c>
      <c r="M429" s="1">
        <v>1.0999999999999999E-2</v>
      </c>
      <c r="N429" s="1" t="str">
        <f t="shared" si="41"/>
        <v>Normal</v>
      </c>
      <c r="O429" s="1" t="s">
        <v>23</v>
      </c>
      <c r="P429" s="1" t="s">
        <v>15</v>
      </c>
      <c r="Q429" s="1" t="s">
        <v>16</v>
      </c>
    </row>
    <row r="430" spans="1:17" x14ac:dyDescent="0.25">
      <c r="A430" s="1">
        <v>21</v>
      </c>
      <c r="B430" s="1" t="s">
        <v>20</v>
      </c>
      <c r="C430" s="1">
        <v>85</v>
      </c>
      <c r="D430" s="1" t="str">
        <f t="shared" si="36"/>
        <v>Normal</v>
      </c>
      <c r="E430" s="1">
        <v>204</v>
      </c>
      <c r="F430" s="1" t="str">
        <f t="shared" si="37"/>
        <v>High</v>
      </c>
      <c r="G430" s="1">
        <v>84</v>
      </c>
      <c r="H430" s="1" t="str">
        <f t="shared" si="38"/>
        <v>High</v>
      </c>
      <c r="I430" s="1">
        <v>93</v>
      </c>
      <c r="J430" s="1" t="str">
        <f t="shared" si="39"/>
        <v>Normal</v>
      </c>
      <c r="K430" s="1">
        <v>2.71</v>
      </c>
      <c r="L430" s="1" t="str">
        <f t="shared" si="40"/>
        <v>Normal</v>
      </c>
      <c r="M430" s="1">
        <v>2E-3</v>
      </c>
      <c r="N430" s="1" t="str">
        <f t="shared" si="41"/>
        <v>Normal</v>
      </c>
      <c r="O430" s="1" t="s">
        <v>22</v>
      </c>
      <c r="P430" s="1" t="s">
        <v>12</v>
      </c>
      <c r="Q430" s="1" t="s">
        <v>13</v>
      </c>
    </row>
    <row r="431" spans="1:17" x14ac:dyDescent="0.25">
      <c r="A431" s="1">
        <v>44</v>
      </c>
      <c r="B431" s="1" t="s">
        <v>21</v>
      </c>
      <c r="C431" s="1">
        <v>65</v>
      </c>
      <c r="D431" s="1" t="str">
        <f t="shared" si="36"/>
        <v>Normal</v>
      </c>
      <c r="E431" s="1">
        <v>200</v>
      </c>
      <c r="F431" s="1" t="str">
        <f t="shared" si="37"/>
        <v>High</v>
      </c>
      <c r="G431" s="1">
        <v>80</v>
      </c>
      <c r="H431" s="1" t="str">
        <f t="shared" si="38"/>
        <v>High</v>
      </c>
      <c r="I431" s="1">
        <v>261</v>
      </c>
      <c r="J431" s="1" t="str">
        <f t="shared" si="39"/>
        <v>High</v>
      </c>
      <c r="K431" s="1">
        <v>207.5</v>
      </c>
      <c r="L431" s="1" t="str">
        <f t="shared" si="40"/>
        <v>Critical</v>
      </c>
      <c r="M431" s="1">
        <v>4.0000000000000001E-3</v>
      </c>
      <c r="N431" s="1" t="str">
        <f t="shared" si="41"/>
        <v>Normal</v>
      </c>
      <c r="O431" s="1" t="s">
        <v>23</v>
      </c>
      <c r="P431" s="1" t="s">
        <v>15</v>
      </c>
      <c r="Q431" s="1" t="s">
        <v>16</v>
      </c>
    </row>
    <row r="432" spans="1:17" x14ac:dyDescent="0.25">
      <c r="A432" s="1">
        <v>62</v>
      </c>
      <c r="B432" s="1" t="s">
        <v>21</v>
      </c>
      <c r="C432" s="1">
        <v>60</v>
      </c>
      <c r="D432" s="1" t="str">
        <f t="shared" si="36"/>
        <v>Normal</v>
      </c>
      <c r="E432" s="1">
        <v>160</v>
      </c>
      <c r="F432" s="1" t="str">
        <f t="shared" si="37"/>
        <v>High</v>
      </c>
      <c r="G432" s="1">
        <v>85</v>
      </c>
      <c r="H432" s="1" t="str">
        <f t="shared" si="38"/>
        <v>High</v>
      </c>
      <c r="I432" s="1">
        <v>76</v>
      </c>
      <c r="J432" s="1" t="str">
        <f t="shared" si="39"/>
        <v>Normal</v>
      </c>
      <c r="K432" s="1">
        <v>1.74</v>
      </c>
      <c r="L432" s="1" t="str">
        <f t="shared" si="40"/>
        <v>Normal</v>
      </c>
      <c r="M432" s="1">
        <v>5.0000000000000001E-3</v>
      </c>
      <c r="N432" s="1" t="str">
        <f t="shared" si="41"/>
        <v>Normal</v>
      </c>
      <c r="O432" s="1" t="s">
        <v>22</v>
      </c>
      <c r="P432" s="1" t="s">
        <v>12</v>
      </c>
      <c r="Q432" s="1" t="s">
        <v>13</v>
      </c>
    </row>
    <row r="433" spans="1:17" x14ac:dyDescent="0.25">
      <c r="A433" s="1">
        <v>60</v>
      </c>
      <c r="B433" s="1" t="s">
        <v>20</v>
      </c>
      <c r="C433" s="1">
        <v>66</v>
      </c>
      <c r="D433" s="1" t="str">
        <f t="shared" si="36"/>
        <v>Normal</v>
      </c>
      <c r="E433" s="1">
        <v>160</v>
      </c>
      <c r="F433" s="1" t="str">
        <f t="shared" si="37"/>
        <v>High</v>
      </c>
      <c r="G433" s="1">
        <v>83</v>
      </c>
      <c r="H433" s="1" t="str">
        <f t="shared" si="38"/>
        <v>High</v>
      </c>
      <c r="I433" s="1">
        <v>234</v>
      </c>
      <c r="J433" s="1" t="str">
        <f t="shared" si="39"/>
        <v>High</v>
      </c>
      <c r="K433" s="1">
        <v>1.22</v>
      </c>
      <c r="L433" s="1" t="str">
        <f t="shared" si="40"/>
        <v>Normal</v>
      </c>
      <c r="M433" s="1">
        <v>0.20300000000000001</v>
      </c>
      <c r="N433" s="1" t="str">
        <f t="shared" si="41"/>
        <v>Borderline</v>
      </c>
      <c r="O433" s="1" t="s">
        <v>23</v>
      </c>
      <c r="P433" s="1" t="s">
        <v>15</v>
      </c>
      <c r="Q433" s="1" t="s">
        <v>16</v>
      </c>
    </row>
    <row r="434" spans="1:17" x14ac:dyDescent="0.25">
      <c r="A434" s="1">
        <v>63</v>
      </c>
      <c r="B434" s="1" t="s">
        <v>20</v>
      </c>
      <c r="C434" s="1">
        <v>68</v>
      </c>
      <c r="D434" s="1" t="str">
        <f t="shared" si="36"/>
        <v>Normal</v>
      </c>
      <c r="E434" s="1">
        <v>139</v>
      </c>
      <c r="F434" s="1" t="str">
        <f t="shared" si="37"/>
        <v>High</v>
      </c>
      <c r="G434" s="1">
        <v>83</v>
      </c>
      <c r="H434" s="1" t="str">
        <f t="shared" si="38"/>
        <v>High</v>
      </c>
      <c r="I434" s="1">
        <v>104</v>
      </c>
      <c r="J434" s="1" t="str">
        <f t="shared" si="39"/>
        <v>High</v>
      </c>
      <c r="K434" s="1">
        <v>1.92</v>
      </c>
      <c r="L434" s="1" t="str">
        <f t="shared" si="40"/>
        <v>Normal</v>
      </c>
      <c r="M434" s="1">
        <v>1.62</v>
      </c>
      <c r="N434" s="1" t="str">
        <f t="shared" si="41"/>
        <v>Critical</v>
      </c>
      <c r="O434" s="1" t="s">
        <v>23</v>
      </c>
      <c r="P434" s="1" t="s">
        <v>15</v>
      </c>
      <c r="Q434" s="1" t="s">
        <v>16</v>
      </c>
    </row>
    <row r="435" spans="1:17" x14ac:dyDescent="0.25">
      <c r="A435" s="1">
        <v>60</v>
      </c>
      <c r="B435" s="1" t="s">
        <v>20</v>
      </c>
      <c r="C435" s="1">
        <v>79</v>
      </c>
      <c r="D435" s="1" t="str">
        <f t="shared" si="36"/>
        <v>Normal</v>
      </c>
      <c r="E435" s="1">
        <v>142</v>
      </c>
      <c r="F435" s="1" t="str">
        <f t="shared" si="37"/>
        <v>High</v>
      </c>
      <c r="G435" s="1">
        <v>75</v>
      </c>
      <c r="H435" s="1" t="str">
        <f t="shared" si="38"/>
        <v>Normal</v>
      </c>
      <c r="I435" s="1">
        <v>139</v>
      </c>
      <c r="J435" s="1" t="str">
        <f t="shared" si="39"/>
        <v>High</v>
      </c>
      <c r="K435" s="1">
        <v>1.72</v>
      </c>
      <c r="L435" s="1" t="str">
        <f t="shared" si="40"/>
        <v>Normal</v>
      </c>
      <c r="M435" s="1">
        <v>5.31</v>
      </c>
      <c r="N435" s="1" t="str">
        <f t="shared" si="41"/>
        <v>Critical</v>
      </c>
      <c r="O435" s="1" t="s">
        <v>23</v>
      </c>
      <c r="P435" s="1" t="s">
        <v>15</v>
      </c>
      <c r="Q435" s="1" t="s">
        <v>16</v>
      </c>
    </row>
    <row r="436" spans="1:17" x14ac:dyDescent="0.25">
      <c r="A436" s="1">
        <v>61</v>
      </c>
      <c r="B436" s="1" t="s">
        <v>20</v>
      </c>
      <c r="C436" s="1">
        <v>74</v>
      </c>
      <c r="D436" s="1" t="str">
        <f t="shared" si="36"/>
        <v>Normal</v>
      </c>
      <c r="E436" s="1">
        <v>140</v>
      </c>
      <c r="F436" s="1" t="str">
        <f t="shared" si="37"/>
        <v>High</v>
      </c>
      <c r="G436" s="1">
        <v>77</v>
      </c>
      <c r="H436" s="1" t="str">
        <f t="shared" si="38"/>
        <v>Normal</v>
      </c>
      <c r="I436" s="1">
        <v>129</v>
      </c>
      <c r="J436" s="1" t="str">
        <f t="shared" si="39"/>
        <v>High</v>
      </c>
      <c r="K436" s="1">
        <v>1.03</v>
      </c>
      <c r="L436" s="1" t="str">
        <f t="shared" si="40"/>
        <v>Normal</v>
      </c>
      <c r="M436" s="1">
        <v>3.23</v>
      </c>
      <c r="N436" s="1" t="str">
        <f t="shared" si="41"/>
        <v>Critical</v>
      </c>
      <c r="O436" s="1" t="s">
        <v>23</v>
      </c>
      <c r="P436" s="1" t="s">
        <v>15</v>
      </c>
      <c r="Q436" s="1" t="s">
        <v>16</v>
      </c>
    </row>
    <row r="437" spans="1:17" x14ac:dyDescent="0.25">
      <c r="A437" s="1">
        <v>65</v>
      </c>
      <c r="B437" s="1" t="s">
        <v>20</v>
      </c>
      <c r="C437" s="1">
        <v>70</v>
      </c>
      <c r="D437" s="1" t="str">
        <f t="shared" si="36"/>
        <v>Normal</v>
      </c>
      <c r="E437" s="1">
        <v>142</v>
      </c>
      <c r="F437" s="1" t="str">
        <f t="shared" si="37"/>
        <v>High</v>
      </c>
      <c r="G437" s="1">
        <v>75</v>
      </c>
      <c r="H437" s="1" t="str">
        <f t="shared" si="38"/>
        <v>Normal</v>
      </c>
      <c r="I437" s="1">
        <v>108</v>
      </c>
      <c r="J437" s="1" t="str">
        <f t="shared" si="39"/>
        <v>High</v>
      </c>
      <c r="K437" s="1">
        <v>165</v>
      </c>
      <c r="L437" s="1" t="str">
        <f t="shared" si="40"/>
        <v>Critical</v>
      </c>
      <c r="M437" s="1">
        <v>5.8000000000000003E-2</v>
      </c>
      <c r="N437" s="1" t="str">
        <f t="shared" si="41"/>
        <v>Borderline</v>
      </c>
      <c r="O437" s="1" t="s">
        <v>23</v>
      </c>
      <c r="P437" s="1" t="s">
        <v>15</v>
      </c>
      <c r="Q437" s="1" t="s">
        <v>16</v>
      </c>
    </row>
    <row r="438" spans="1:17" x14ac:dyDescent="0.25">
      <c r="A438" s="1">
        <v>42</v>
      </c>
      <c r="B438" s="1" t="s">
        <v>20</v>
      </c>
      <c r="C438" s="1">
        <v>75</v>
      </c>
      <c r="D438" s="1" t="str">
        <f t="shared" si="36"/>
        <v>Normal</v>
      </c>
      <c r="E438" s="1">
        <v>138</v>
      </c>
      <c r="F438" s="1" t="str">
        <f t="shared" si="37"/>
        <v>High</v>
      </c>
      <c r="G438" s="1">
        <v>67</v>
      </c>
      <c r="H438" s="1" t="str">
        <f t="shared" si="38"/>
        <v>Normal</v>
      </c>
      <c r="I438" s="1">
        <v>107</v>
      </c>
      <c r="J438" s="1" t="str">
        <f t="shared" si="39"/>
        <v>High</v>
      </c>
      <c r="K438" s="1">
        <v>2.2200000000000002</v>
      </c>
      <c r="L438" s="1" t="str">
        <f t="shared" si="40"/>
        <v>Normal</v>
      </c>
      <c r="M438" s="1">
        <v>3.0000000000000001E-3</v>
      </c>
      <c r="N438" s="1" t="str">
        <f t="shared" si="41"/>
        <v>Normal</v>
      </c>
      <c r="O438" s="1" t="s">
        <v>22</v>
      </c>
      <c r="P438" s="1" t="s">
        <v>17</v>
      </c>
      <c r="Q438" s="1" t="s">
        <v>18</v>
      </c>
    </row>
    <row r="439" spans="1:17" x14ac:dyDescent="0.25">
      <c r="A439" s="1">
        <v>65</v>
      </c>
      <c r="B439" s="1" t="s">
        <v>20</v>
      </c>
      <c r="C439" s="1">
        <v>65</v>
      </c>
      <c r="D439" s="1" t="str">
        <f t="shared" si="36"/>
        <v>Normal</v>
      </c>
      <c r="E439" s="1">
        <v>137</v>
      </c>
      <c r="F439" s="1" t="str">
        <f t="shared" si="37"/>
        <v>High</v>
      </c>
      <c r="G439" s="1">
        <v>75</v>
      </c>
      <c r="H439" s="1" t="str">
        <f t="shared" si="38"/>
        <v>Normal</v>
      </c>
      <c r="I439" s="1">
        <v>87</v>
      </c>
      <c r="J439" s="1" t="str">
        <f t="shared" si="39"/>
        <v>Normal</v>
      </c>
      <c r="K439" s="1">
        <v>1.6</v>
      </c>
      <c r="L439" s="1" t="str">
        <f t="shared" si="40"/>
        <v>Normal</v>
      </c>
      <c r="M439" s="1">
        <v>8.5000000000000006E-2</v>
      </c>
      <c r="N439" s="1" t="str">
        <f t="shared" si="41"/>
        <v>Borderline</v>
      </c>
      <c r="O439" s="1" t="s">
        <v>23</v>
      </c>
      <c r="P439" s="1" t="s">
        <v>15</v>
      </c>
      <c r="Q439" s="1" t="s">
        <v>16</v>
      </c>
    </row>
    <row r="440" spans="1:17" x14ac:dyDescent="0.25">
      <c r="A440" s="1">
        <v>60</v>
      </c>
      <c r="B440" s="1" t="s">
        <v>20</v>
      </c>
      <c r="C440" s="1">
        <v>70</v>
      </c>
      <c r="D440" s="1" t="str">
        <f t="shared" si="36"/>
        <v>Normal</v>
      </c>
      <c r="E440" s="1">
        <v>126</v>
      </c>
      <c r="F440" s="1" t="str">
        <f t="shared" si="37"/>
        <v>Normal</v>
      </c>
      <c r="G440" s="1">
        <v>75</v>
      </c>
      <c r="H440" s="1" t="str">
        <f t="shared" si="38"/>
        <v>Normal</v>
      </c>
      <c r="I440" s="1">
        <v>87</v>
      </c>
      <c r="J440" s="1" t="str">
        <f t="shared" si="39"/>
        <v>Normal</v>
      </c>
      <c r="K440" s="1">
        <v>4.1100000000000003</v>
      </c>
      <c r="L440" s="1" t="str">
        <f t="shared" si="40"/>
        <v>Normal</v>
      </c>
      <c r="M440" s="1">
        <v>1.2999999999999999E-2</v>
      </c>
      <c r="N440" s="1" t="str">
        <f t="shared" si="41"/>
        <v>Normal</v>
      </c>
      <c r="O440" s="1" t="s">
        <v>22</v>
      </c>
      <c r="P440" s="1" t="s">
        <v>17</v>
      </c>
      <c r="Q440" s="1" t="s">
        <v>18</v>
      </c>
    </row>
    <row r="441" spans="1:17" x14ac:dyDescent="0.25">
      <c r="A441" s="1">
        <v>45</v>
      </c>
      <c r="B441" s="1" t="s">
        <v>20</v>
      </c>
      <c r="C441" s="1">
        <v>84</v>
      </c>
      <c r="D441" s="1" t="str">
        <f t="shared" si="36"/>
        <v>Normal</v>
      </c>
      <c r="E441" s="1">
        <v>107</v>
      </c>
      <c r="F441" s="1" t="str">
        <f t="shared" si="37"/>
        <v>Normal</v>
      </c>
      <c r="G441" s="1">
        <v>55</v>
      </c>
      <c r="H441" s="1" t="str">
        <f t="shared" si="38"/>
        <v>Low</v>
      </c>
      <c r="I441" s="1">
        <v>235</v>
      </c>
      <c r="J441" s="1" t="str">
        <f t="shared" si="39"/>
        <v>High</v>
      </c>
      <c r="K441" s="1">
        <v>1.61</v>
      </c>
      <c r="L441" s="1" t="str">
        <f t="shared" si="40"/>
        <v>Normal</v>
      </c>
      <c r="M441" s="1">
        <v>4.3999999999999997E-2</v>
      </c>
      <c r="N441" s="1" t="str">
        <f t="shared" si="41"/>
        <v>Borderline</v>
      </c>
      <c r="O441" s="1" t="s">
        <v>23</v>
      </c>
      <c r="P441" s="1" t="s">
        <v>15</v>
      </c>
      <c r="Q441" s="1" t="s">
        <v>16</v>
      </c>
    </row>
    <row r="442" spans="1:17" x14ac:dyDescent="0.25">
      <c r="A442" s="1">
        <v>52</v>
      </c>
      <c r="B442" s="1" t="s">
        <v>20</v>
      </c>
      <c r="C442" s="1">
        <v>96</v>
      </c>
      <c r="D442" s="1" t="str">
        <f t="shared" si="36"/>
        <v>Normal</v>
      </c>
      <c r="E442" s="1">
        <v>147</v>
      </c>
      <c r="F442" s="1" t="str">
        <f t="shared" si="37"/>
        <v>High</v>
      </c>
      <c r="G442" s="1">
        <v>84</v>
      </c>
      <c r="H442" s="1" t="str">
        <f t="shared" si="38"/>
        <v>High</v>
      </c>
      <c r="I442" s="1">
        <v>93</v>
      </c>
      <c r="J442" s="1" t="str">
        <f t="shared" si="39"/>
        <v>Normal</v>
      </c>
      <c r="K442" s="1">
        <v>1.6</v>
      </c>
      <c r="L442" s="1" t="str">
        <f t="shared" si="40"/>
        <v>Normal</v>
      </c>
      <c r="M442" s="1">
        <v>5.0000000000000001E-3</v>
      </c>
      <c r="N442" s="1" t="str">
        <f t="shared" si="41"/>
        <v>Normal</v>
      </c>
      <c r="O442" s="1" t="s">
        <v>22</v>
      </c>
      <c r="P442" s="1" t="s">
        <v>12</v>
      </c>
      <c r="Q442" s="1" t="s">
        <v>13</v>
      </c>
    </row>
    <row r="443" spans="1:17" x14ac:dyDescent="0.25">
      <c r="A443" s="1">
        <v>59</v>
      </c>
      <c r="B443" s="1" t="s">
        <v>20</v>
      </c>
      <c r="C443" s="1">
        <v>88</v>
      </c>
      <c r="D443" s="1" t="str">
        <f t="shared" si="36"/>
        <v>Normal</v>
      </c>
      <c r="E443" s="1">
        <v>119</v>
      </c>
      <c r="F443" s="1" t="str">
        <f t="shared" si="37"/>
        <v>Normal</v>
      </c>
      <c r="G443" s="1">
        <v>66</v>
      </c>
      <c r="H443" s="1" t="str">
        <f t="shared" si="38"/>
        <v>Normal</v>
      </c>
      <c r="I443" s="1">
        <v>404</v>
      </c>
      <c r="J443" s="1" t="str">
        <f t="shared" si="39"/>
        <v>High</v>
      </c>
      <c r="K443" s="1">
        <v>2.85</v>
      </c>
      <c r="L443" s="1" t="str">
        <f t="shared" si="40"/>
        <v>Normal</v>
      </c>
      <c r="M443" s="1">
        <v>8.0000000000000002E-3</v>
      </c>
      <c r="N443" s="1" t="str">
        <f t="shared" si="41"/>
        <v>Normal</v>
      </c>
      <c r="O443" s="1" t="s">
        <v>22</v>
      </c>
      <c r="P443" s="1" t="s">
        <v>12</v>
      </c>
      <c r="Q443" s="1" t="s">
        <v>13</v>
      </c>
    </row>
    <row r="444" spans="1:17" x14ac:dyDescent="0.25">
      <c r="A444" s="1">
        <v>46</v>
      </c>
      <c r="B444" s="1" t="s">
        <v>21</v>
      </c>
      <c r="C444" s="1">
        <v>79</v>
      </c>
      <c r="D444" s="1" t="str">
        <f t="shared" si="36"/>
        <v>Normal</v>
      </c>
      <c r="E444" s="1">
        <v>156</v>
      </c>
      <c r="F444" s="1" t="str">
        <f t="shared" si="37"/>
        <v>High</v>
      </c>
      <c r="G444" s="1">
        <v>82</v>
      </c>
      <c r="H444" s="1" t="str">
        <f t="shared" si="38"/>
        <v>High</v>
      </c>
      <c r="I444" s="1">
        <v>147</v>
      </c>
      <c r="J444" s="1" t="str">
        <f t="shared" si="39"/>
        <v>High</v>
      </c>
      <c r="K444" s="1">
        <v>2.19</v>
      </c>
      <c r="L444" s="1" t="str">
        <f t="shared" si="40"/>
        <v>Normal</v>
      </c>
      <c r="M444" s="1">
        <v>0.27100000000000002</v>
      </c>
      <c r="N444" s="1" t="str">
        <f t="shared" si="41"/>
        <v>Borderline</v>
      </c>
      <c r="O444" s="1" t="s">
        <v>23</v>
      </c>
      <c r="P444" s="1" t="s">
        <v>15</v>
      </c>
      <c r="Q444" s="1" t="s">
        <v>16</v>
      </c>
    </row>
    <row r="445" spans="1:17" x14ac:dyDescent="0.25">
      <c r="A445" s="1">
        <v>35</v>
      </c>
      <c r="B445" s="1" t="s">
        <v>20</v>
      </c>
      <c r="C445" s="1">
        <v>78</v>
      </c>
      <c r="D445" s="1" t="str">
        <f t="shared" si="36"/>
        <v>Normal</v>
      </c>
      <c r="E445" s="1">
        <v>149</v>
      </c>
      <c r="F445" s="1" t="str">
        <f t="shared" si="37"/>
        <v>High</v>
      </c>
      <c r="G445" s="1">
        <v>77</v>
      </c>
      <c r="H445" s="1" t="str">
        <f t="shared" si="38"/>
        <v>Normal</v>
      </c>
      <c r="I445" s="1">
        <v>92</v>
      </c>
      <c r="J445" s="1" t="str">
        <f t="shared" si="39"/>
        <v>Normal</v>
      </c>
      <c r="K445" s="1">
        <v>1.51</v>
      </c>
      <c r="L445" s="1" t="str">
        <f t="shared" si="40"/>
        <v>Normal</v>
      </c>
      <c r="M445" s="1">
        <v>7.0000000000000001E-3</v>
      </c>
      <c r="N445" s="1" t="str">
        <f t="shared" si="41"/>
        <v>Normal</v>
      </c>
      <c r="O445" s="1" t="s">
        <v>22</v>
      </c>
      <c r="P445" s="1" t="s">
        <v>12</v>
      </c>
      <c r="Q445" s="1" t="s">
        <v>13</v>
      </c>
    </row>
    <row r="446" spans="1:17" x14ac:dyDescent="0.25">
      <c r="A446" s="1">
        <v>64</v>
      </c>
      <c r="B446" s="1" t="s">
        <v>21</v>
      </c>
      <c r="C446" s="1">
        <v>80</v>
      </c>
      <c r="D446" s="1" t="str">
        <f t="shared" si="36"/>
        <v>Normal</v>
      </c>
      <c r="E446" s="1">
        <v>157</v>
      </c>
      <c r="F446" s="1" t="str">
        <f t="shared" si="37"/>
        <v>High</v>
      </c>
      <c r="G446" s="1">
        <v>80</v>
      </c>
      <c r="H446" s="1" t="str">
        <f t="shared" si="38"/>
        <v>High</v>
      </c>
      <c r="I446" s="1">
        <v>425</v>
      </c>
      <c r="J446" s="1" t="str">
        <f t="shared" si="39"/>
        <v>High</v>
      </c>
      <c r="K446" s="1">
        <v>4.24</v>
      </c>
      <c r="L446" s="1" t="str">
        <f t="shared" si="40"/>
        <v>Normal</v>
      </c>
      <c r="M446" s="1">
        <v>3.5999999999999997E-2</v>
      </c>
      <c r="N446" s="1" t="str">
        <f t="shared" si="41"/>
        <v>Normal</v>
      </c>
      <c r="O446" s="1" t="s">
        <v>23</v>
      </c>
      <c r="P446" s="1" t="s">
        <v>15</v>
      </c>
      <c r="Q446" s="1" t="s">
        <v>16</v>
      </c>
    </row>
    <row r="447" spans="1:17" x14ac:dyDescent="0.25">
      <c r="A447" s="1">
        <v>30</v>
      </c>
      <c r="B447" s="1" t="s">
        <v>20</v>
      </c>
      <c r="C447" s="1">
        <v>74</v>
      </c>
      <c r="D447" s="1" t="str">
        <f t="shared" si="36"/>
        <v>Normal</v>
      </c>
      <c r="E447" s="1">
        <v>127</v>
      </c>
      <c r="F447" s="1" t="str">
        <f t="shared" si="37"/>
        <v>Normal</v>
      </c>
      <c r="G447" s="1">
        <v>76</v>
      </c>
      <c r="H447" s="1" t="str">
        <f t="shared" si="38"/>
        <v>Normal</v>
      </c>
      <c r="I447" s="1">
        <v>131</v>
      </c>
      <c r="J447" s="1" t="str">
        <f t="shared" si="39"/>
        <v>High</v>
      </c>
      <c r="K447" s="1">
        <v>266.3</v>
      </c>
      <c r="L447" s="1" t="str">
        <f t="shared" si="40"/>
        <v>Critical</v>
      </c>
      <c r="M447" s="1">
        <v>8.9999999999999993E-3</v>
      </c>
      <c r="N447" s="1" t="str">
        <f t="shared" si="41"/>
        <v>Normal</v>
      </c>
      <c r="O447" s="1" t="s">
        <v>23</v>
      </c>
      <c r="P447" s="1" t="s">
        <v>15</v>
      </c>
      <c r="Q447" s="1" t="s">
        <v>16</v>
      </c>
    </row>
    <row r="448" spans="1:17" x14ac:dyDescent="0.25">
      <c r="A448" s="1">
        <v>55</v>
      </c>
      <c r="B448" s="1" t="s">
        <v>20</v>
      </c>
      <c r="C448" s="1">
        <v>71</v>
      </c>
      <c r="D448" s="1" t="str">
        <f t="shared" si="36"/>
        <v>Normal</v>
      </c>
      <c r="E448" s="1">
        <v>137</v>
      </c>
      <c r="F448" s="1" t="str">
        <f t="shared" si="37"/>
        <v>High</v>
      </c>
      <c r="G448" s="1">
        <v>72</v>
      </c>
      <c r="H448" s="1" t="str">
        <f t="shared" si="38"/>
        <v>Normal</v>
      </c>
      <c r="I448" s="1">
        <v>94</v>
      </c>
      <c r="J448" s="1" t="str">
        <f t="shared" si="39"/>
        <v>Normal</v>
      </c>
      <c r="K448" s="1">
        <v>6.3</v>
      </c>
      <c r="L448" s="1" t="str">
        <f t="shared" si="40"/>
        <v>Borderline</v>
      </c>
      <c r="M448" s="1">
        <v>7.0000000000000001E-3</v>
      </c>
      <c r="N448" s="1" t="str">
        <f t="shared" si="41"/>
        <v>Normal</v>
      </c>
      <c r="O448" s="1" t="s">
        <v>23</v>
      </c>
      <c r="P448" s="1" t="s">
        <v>15</v>
      </c>
      <c r="Q448" s="1" t="s">
        <v>16</v>
      </c>
    </row>
    <row r="449" spans="1:17" x14ac:dyDescent="0.25">
      <c r="A449" s="1">
        <v>50</v>
      </c>
      <c r="B449" s="1" t="s">
        <v>20</v>
      </c>
      <c r="C449" s="1">
        <v>73</v>
      </c>
      <c r="D449" s="1" t="str">
        <f t="shared" si="36"/>
        <v>Normal</v>
      </c>
      <c r="E449" s="1">
        <v>135</v>
      </c>
      <c r="F449" s="1" t="str">
        <f t="shared" si="37"/>
        <v>High</v>
      </c>
      <c r="G449" s="1">
        <v>79</v>
      </c>
      <c r="H449" s="1" t="str">
        <f t="shared" si="38"/>
        <v>Normal</v>
      </c>
      <c r="I449" s="1">
        <v>238</v>
      </c>
      <c r="J449" s="1" t="str">
        <f t="shared" si="39"/>
        <v>High</v>
      </c>
      <c r="K449" s="1">
        <v>1.87</v>
      </c>
      <c r="L449" s="1" t="str">
        <f t="shared" si="40"/>
        <v>Normal</v>
      </c>
      <c r="M449" s="1">
        <v>5.0000000000000001E-3</v>
      </c>
      <c r="N449" s="1" t="str">
        <f t="shared" si="41"/>
        <v>Normal</v>
      </c>
      <c r="O449" s="1" t="s">
        <v>22</v>
      </c>
      <c r="P449" s="1" t="s">
        <v>12</v>
      </c>
      <c r="Q449" s="1" t="s">
        <v>13</v>
      </c>
    </row>
    <row r="450" spans="1:17" x14ac:dyDescent="0.25">
      <c r="A450" s="1">
        <v>46</v>
      </c>
      <c r="B450" s="1" t="s">
        <v>21</v>
      </c>
      <c r="C450" s="1">
        <v>91</v>
      </c>
      <c r="D450" s="1" t="str">
        <f t="shared" si="36"/>
        <v>Normal</v>
      </c>
      <c r="E450" s="1">
        <v>153</v>
      </c>
      <c r="F450" s="1" t="str">
        <f t="shared" si="37"/>
        <v>High</v>
      </c>
      <c r="G450" s="1">
        <v>82</v>
      </c>
      <c r="H450" s="1" t="str">
        <f t="shared" si="38"/>
        <v>High</v>
      </c>
      <c r="I450" s="1">
        <v>366</v>
      </c>
      <c r="J450" s="1" t="str">
        <f t="shared" si="39"/>
        <v>High</v>
      </c>
      <c r="K450" s="1">
        <v>1.94</v>
      </c>
      <c r="L450" s="1" t="str">
        <f t="shared" si="40"/>
        <v>Normal</v>
      </c>
      <c r="M450" s="1">
        <v>4.32</v>
      </c>
      <c r="N450" s="1" t="str">
        <f t="shared" si="41"/>
        <v>Critical</v>
      </c>
      <c r="O450" s="1" t="s">
        <v>23</v>
      </c>
      <c r="P450" s="1" t="s">
        <v>15</v>
      </c>
      <c r="Q450" s="1" t="s">
        <v>16</v>
      </c>
    </row>
    <row r="451" spans="1:17" x14ac:dyDescent="0.25">
      <c r="A451" s="1">
        <v>50</v>
      </c>
      <c r="B451" s="1" t="s">
        <v>20</v>
      </c>
      <c r="C451" s="1">
        <v>89</v>
      </c>
      <c r="D451" s="1" t="str">
        <f t="shared" ref="D451:D514" si="42">_xlfn.IFS(C451&lt;60,"Low",C451&lt;=100,"Normal",C451&gt;100,"High")</f>
        <v>Normal</v>
      </c>
      <c r="E451" s="1">
        <v>162</v>
      </c>
      <c r="F451" s="1" t="str">
        <f t="shared" ref="F451:F514" si="43">_xlfn.IFS(E451&lt;90,"Low",E451&lt;130,"Normal",E451&gt;=130,"High")</f>
        <v>High</v>
      </c>
      <c r="G451" s="1">
        <v>99</v>
      </c>
      <c r="H451" s="1" t="str">
        <f t="shared" ref="H451:H514" si="44">_xlfn.IFS(G451&lt;60,"Low",G451&lt;80,"Normal",G451&gt;=80,"High")</f>
        <v>High</v>
      </c>
      <c r="I451" s="1">
        <v>100</v>
      </c>
      <c r="J451" s="1" t="str">
        <f t="shared" ref="J451:J514" si="45">_xlfn.IFS(I451&lt;70,"Low",I451&lt;100,"Normal",I451&gt;=100,"High")</f>
        <v>High</v>
      </c>
      <c r="K451" s="1">
        <v>1.83</v>
      </c>
      <c r="L451" s="1" t="str">
        <f t="shared" ref="L451:L514" si="46">_xlfn.IFS(K451&lt;5,"Normal",K451&lt;10,"Borderline",K451&gt;=10,"Critical")</f>
        <v>Normal</v>
      </c>
      <c r="M451" s="1">
        <v>5.0000000000000001E-3</v>
      </c>
      <c r="N451" s="1" t="str">
        <f t="shared" ref="N451:N514" si="47">_xlfn.IFS(M451&lt;0.04,"Normal",M451&lt;0.4,"Borderline",M451&gt;=0.4,"Critical")</f>
        <v>Normal</v>
      </c>
      <c r="O451" s="1" t="s">
        <v>22</v>
      </c>
      <c r="P451" s="1" t="s">
        <v>12</v>
      </c>
      <c r="Q451" s="1" t="s">
        <v>13</v>
      </c>
    </row>
    <row r="452" spans="1:17" x14ac:dyDescent="0.25">
      <c r="A452" s="1">
        <v>58</v>
      </c>
      <c r="B452" s="1" t="s">
        <v>21</v>
      </c>
      <c r="C452" s="1">
        <v>83</v>
      </c>
      <c r="D452" s="1" t="str">
        <f t="shared" si="42"/>
        <v>Normal</v>
      </c>
      <c r="E452" s="1">
        <v>94</v>
      </c>
      <c r="F452" s="1" t="str">
        <f t="shared" si="43"/>
        <v>Normal</v>
      </c>
      <c r="G452" s="1">
        <v>80</v>
      </c>
      <c r="H452" s="1" t="str">
        <f t="shared" si="44"/>
        <v>High</v>
      </c>
      <c r="I452" s="1">
        <v>210</v>
      </c>
      <c r="J452" s="1" t="str">
        <f t="shared" si="45"/>
        <v>High</v>
      </c>
      <c r="K452" s="1">
        <v>0.71</v>
      </c>
      <c r="L452" s="1" t="str">
        <f t="shared" si="46"/>
        <v>Normal</v>
      </c>
      <c r="M452" s="1">
        <v>6.0000000000000001E-3</v>
      </c>
      <c r="N452" s="1" t="str">
        <f t="shared" si="47"/>
        <v>Normal</v>
      </c>
      <c r="O452" s="1" t="s">
        <v>22</v>
      </c>
      <c r="P452" s="1" t="s">
        <v>12</v>
      </c>
      <c r="Q452" s="1" t="s">
        <v>13</v>
      </c>
    </row>
    <row r="453" spans="1:17" x14ac:dyDescent="0.25">
      <c r="A453" s="1">
        <v>63</v>
      </c>
      <c r="B453" s="1" t="s">
        <v>20</v>
      </c>
      <c r="C453" s="1">
        <v>60</v>
      </c>
      <c r="D453" s="1" t="str">
        <f t="shared" si="42"/>
        <v>Normal</v>
      </c>
      <c r="E453" s="1">
        <v>117</v>
      </c>
      <c r="F453" s="1" t="str">
        <f t="shared" si="43"/>
        <v>Normal</v>
      </c>
      <c r="G453" s="1">
        <v>68</v>
      </c>
      <c r="H453" s="1" t="str">
        <f t="shared" si="44"/>
        <v>Normal</v>
      </c>
      <c r="I453" s="1">
        <v>226</v>
      </c>
      <c r="J453" s="1" t="str">
        <f t="shared" si="45"/>
        <v>High</v>
      </c>
      <c r="K453" s="1">
        <v>300</v>
      </c>
      <c r="L453" s="1" t="str">
        <f t="shared" si="46"/>
        <v>Critical</v>
      </c>
      <c r="M453" s="1">
        <v>2.5000000000000001E-2</v>
      </c>
      <c r="N453" s="1" t="str">
        <f t="shared" si="47"/>
        <v>Normal</v>
      </c>
      <c r="O453" s="1" t="s">
        <v>23</v>
      </c>
      <c r="P453" s="1" t="s">
        <v>15</v>
      </c>
      <c r="Q453" s="1" t="s">
        <v>16</v>
      </c>
    </row>
    <row r="454" spans="1:17" x14ac:dyDescent="0.25">
      <c r="A454" s="1">
        <v>62</v>
      </c>
      <c r="B454" s="1" t="s">
        <v>21</v>
      </c>
      <c r="C454" s="1">
        <v>53</v>
      </c>
      <c r="D454" s="1" t="str">
        <f t="shared" si="42"/>
        <v>Low</v>
      </c>
      <c r="E454" s="1">
        <v>114</v>
      </c>
      <c r="F454" s="1" t="str">
        <f t="shared" si="43"/>
        <v>Normal</v>
      </c>
      <c r="G454" s="1">
        <v>80</v>
      </c>
      <c r="H454" s="1" t="str">
        <f t="shared" si="44"/>
        <v>High</v>
      </c>
      <c r="I454" s="1">
        <v>112</v>
      </c>
      <c r="J454" s="1" t="str">
        <f t="shared" si="45"/>
        <v>High</v>
      </c>
      <c r="K454" s="1">
        <v>2.35</v>
      </c>
      <c r="L454" s="1" t="str">
        <f t="shared" si="46"/>
        <v>Normal</v>
      </c>
      <c r="M454" s="1">
        <v>1.21</v>
      </c>
      <c r="N454" s="1" t="str">
        <f t="shared" si="47"/>
        <v>Critical</v>
      </c>
      <c r="O454" s="1" t="s">
        <v>23</v>
      </c>
      <c r="P454" s="1" t="s">
        <v>15</v>
      </c>
      <c r="Q454" s="1" t="s">
        <v>16</v>
      </c>
    </row>
    <row r="455" spans="1:17" x14ac:dyDescent="0.25">
      <c r="A455" s="1">
        <v>71</v>
      </c>
      <c r="B455" s="1" t="s">
        <v>21</v>
      </c>
      <c r="C455" s="1">
        <v>54</v>
      </c>
      <c r="D455" s="1" t="str">
        <f t="shared" si="42"/>
        <v>Low</v>
      </c>
      <c r="E455" s="1">
        <v>123</v>
      </c>
      <c r="F455" s="1" t="str">
        <f t="shared" si="43"/>
        <v>Normal</v>
      </c>
      <c r="G455" s="1">
        <v>81</v>
      </c>
      <c r="H455" s="1" t="str">
        <f t="shared" si="44"/>
        <v>High</v>
      </c>
      <c r="I455" s="1">
        <v>117</v>
      </c>
      <c r="J455" s="1" t="str">
        <f t="shared" si="45"/>
        <v>High</v>
      </c>
      <c r="K455" s="1">
        <v>2.84</v>
      </c>
      <c r="L455" s="1" t="str">
        <f t="shared" si="46"/>
        <v>Normal</v>
      </c>
      <c r="M455" s="1">
        <v>8.0000000000000002E-3</v>
      </c>
      <c r="N455" s="1" t="str">
        <f t="shared" si="47"/>
        <v>Normal</v>
      </c>
      <c r="O455" s="1" t="s">
        <v>22</v>
      </c>
      <c r="P455" s="1" t="s">
        <v>17</v>
      </c>
      <c r="Q455" s="1" t="s">
        <v>18</v>
      </c>
    </row>
    <row r="456" spans="1:17" x14ac:dyDescent="0.25">
      <c r="A456" s="1">
        <v>65</v>
      </c>
      <c r="B456" s="1" t="s">
        <v>20</v>
      </c>
      <c r="C456" s="1">
        <v>55</v>
      </c>
      <c r="D456" s="1" t="str">
        <f t="shared" si="42"/>
        <v>Low</v>
      </c>
      <c r="E456" s="1">
        <v>115</v>
      </c>
      <c r="F456" s="1" t="str">
        <f t="shared" si="43"/>
        <v>Normal</v>
      </c>
      <c r="G456" s="1">
        <v>68</v>
      </c>
      <c r="H456" s="1" t="str">
        <f t="shared" si="44"/>
        <v>Normal</v>
      </c>
      <c r="I456" s="1">
        <v>106</v>
      </c>
      <c r="J456" s="1" t="str">
        <f t="shared" si="45"/>
        <v>High</v>
      </c>
      <c r="K456" s="1">
        <v>2.39</v>
      </c>
      <c r="L456" s="1" t="str">
        <f t="shared" si="46"/>
        <v>Normal</v>
      </c>
      <c r="M456" s="1">
        <v>0.45400000000000001</v>
      </c>
      <c r="N456" s="1" t="str">
        <f t="shared" si="47"/>
        <v>Critical</v>
      </c>
      <c r="O456" s="1" t="s">
        <v>23</v>
      </c>
      <c r="P456" s="1" t="s">
        <v>15</v>
      </c>
      <c r="Q456" s="1" t="s">
        <v>16</v>
      </c>
    </row>
    <row r="457" spans="1:17" x14ac:dyDescent="0.25">
      <c r="A457" s="1">
        <v>63</v>
      </c>
      <c r="B457" s="1" t="s">
        <v>20</v>
      </c>
      <c r="C457" s="1">
        <v>56</v>
      </c>
      <c r="D457" s="1" t="str">
        <f t="shared" si="42"/>
        <v>Low</v>
      </c>
      <c r="E457" s="1">
        <v>121</v>
      </c>
      <c r="F457" s="1" t="str">
        <f t="shared" si="43"/>
        <v>Normal</v>
      </c>
      <c r="G457" s="1">
        <v>60</v>
      </c>
      <c r="H457" s="1" t="str">
        <f t="shared" si="44"/>
        <v>Normal</v>
      </c>
      <c r="I457" s="1">
        <v>98</v>
      </c>
      <c r="J457" s="1" t="str">
        <f t="shared" si="45"/>
        <v>Normal</v>
      </c>
      <c r="K457" s="1">
        <v>7.52</v>
      </c>
      <c r="L457" s="1" t="str">
        <f t="shared" si="46"/>
        <v>Borderline</v>
      </c>
      <c r="M457" s="1">
        <v>1.18</v>
      </c>
      <c r="N457" s="1" t="str">
        <f t="shared" si="47"/>
        <v>Critical</v>
      </c>
      <c r="O457" s="1" t="s">
        <v>23</v>
      </c>
      <c r="P457" s="1" t="s">
        <v>15</v>
      </c>
      <c r="Q457" s="1" t="s">
        <v>16</v>
      </c>
    </row>
    <row r="458" spans="1:17" x14ac:dyDescent="0.25">
      <c r="A458" s="1">
        <v>43</v>
      </c>
      <c r="B458" s="1" t="s">
        <v>20</v>
      </c>
      <c r="C458" s="1">
        <v>52</v>
      </c>
      <c r="D458" s="1" t="str">
        <f t="shared" si="42"/>
        <v>Low</v>
      </c>
      <c r="E458" s="1">
        <v>132</v>
      </c>
      <c r="F458" s="1" t="str">
        <f t="shared" si="43"/>
        <v>High</v>
      </c>
      <c r="G458" s="1">
        <v>82</v>
      </c>
      <c r="H458" s="1" t="str">
        <f t="shared" si="44"/>
        <v>High</v>
      </c>
      <c r="I458" s="1">
        <v>207</v>
      </c>
      <c r="J458" s="1" t="str">
        <f t="shared" si="45"/>
        <v>High</v>
      </c>
      <c r="K458" s="1">
        <v>3.43</v>
      </c>
      <c r="L458" s="1" t="str">
        <f t="shared" si="46"/>
        <v>Normal</v>
      </c>
      <c r="M458" s="1">
        <v>6.0000000000000001E-3</v>
      </c>
      <c r="N458" s="1" t="str">
        <f t="shared" si="47"/>
        <v>Normal</v>
      </c>
      <c r="O458" s="1" t="s">
        <v>22</v>
      </c>
      <c r="P458" s="1" t="s">
        <v>12</v>
      </c>
      <c r="Q458" s="1" t="s">
        <v>13</v>
      </c>
    </row>
    <row r="459" spans="1:17" x14ac:dyDescent="0.25">
      <c r="A459" s="1">
        <v>65</v>
      </c>
      <c r="B459" s="1" t="s">
        <v>20</v>
      </c>
      <c r="C459" s="1">
        <v>132</v>
      </c>
      <c r="D459" s="1" t="str">
        <f t="shared" si="42"/>
        <v>High</v>
      </c>
      <c r="E459" s="1">
        <v>125</v>
      </c>
      <c r="F459" s="1" t="str">
        <f t="shared" si="43"/>
        <v>Normal</v>
      </c>
      <c r="G459" s="1">
        <v>74</v>
      </c>
      <c r="H459" s="1" t="str">
        <f t="shared" si="44"/>
        <v>Normal</v>
      </c>
      <c r="I459" s="1">
        <v>196</v>
      </c>
      <c r="J459" s="1" t="str">
        <f t="shared" si="45"/>
        <v>High</v>
      </c>
      <c r="K459" s="1">
        <v>1.42</v>
      </c>
      <c r="L459" s="1" t="str">
        <f t="shared" si="46"/>
        <v>Normal</v>
      </c>
      <c r="M459" s="1">
        <v>4.0000000000000001E-3</v>
      </c>
      <c r="N459" s="1" t="str">
        <f t="shared" si="47"/>
        <v>Normal</v>
      </c>
      <c r="O459" s="1" t="s">
        <v>22</v>
      </c>
      <c r="P459" s="1" t="s">
        <v>17</v>
      </c>
      <c r="Q459" s="1" t="s">
        <v>18</v>
      </c>
    </row>
    <row r="460" spans="1:17" x14ac:dyDescent="0.25">
      <c r="A460" s="1">
        <v>55</v>
      </c>
      <c r="B460" s="1" t="s">
        <v>20</v>
      </c>
      <c r="C460" s="1">
        <v>112</v>
      </c>
      <c r="D460" s="1" t="str">
        <f t="shared" si="42"/>
        <v>High</v>
      </c>
      <c r="E460" s="1">
        <v>100</v>
      </c>
      <c r="F460" s="1" t="str">
        <f t="shared" si="43"/>
        <v>Normal</v>
      </c>
      <c r="G460" s="1">
        <v>72</v>
      </c>
      <c r="H460" s="1" t="str">
        <f t="shared" si="44"/>
        <v>Normal</v>
      </c>
      <c r="I460" s="1">
        <v>132</v>
      </c>
      <c r="J460" s="1" t="str">
        <f t="shared" si="45"/>
        <v>High</v>
      </c>
      <c r="K460" s="1">
        <v>2.57</v>
      </c>
      <c r="L460" s="1" t="str">
        <f t="shared" si="46"/>
        <v>Normal</v>
      </c>
      <c r="M460" s="1">
        <v>1.63</v>
      </c>
      <c r="N460" s="1" t="str">
        <f t="shared" si="47"/>
        <v>Critical</v>
      </c>
      <c r="O460" s="1" t="s">
        <v>23</v>
      </c>
      <c r="P460" s="1" t="s">
        <v>15</v>
      </c>
      <c r="Q460" s="1" t="s">
        <v>16</v>
      </c>
    </row>
    <row r="461" spans="1:17" x14ac:dyDescent="0.25">
      <c r="A461" s="1">
        <v>65</v>
      </c>
      <c r="B461" s="1" t="s">
        <v>21</v>
      </c>
      <c r="C461" s="1">
        <v>125</v>
      </c>
      <c r="D461" s="1" t="str">
        <f t="shared" si="42"/>
        <v>High</v>
      </c>
      <c r="E461" s="1">
        <v>92</v>
      </c>
      <c r="F461" s="1" t="str">
        <f t="shared" si="43"/>
        <v>Normal</v>
      </c>
      <c r="G461" s="1">
        <v>60</v>
      </c>
      <c r="H461" s="1" t="str">
        <f t="shared" si="44"/>
        <v>Normal</v>
      </c>
      <c r="I461" s="1">
        <v>136</v>
      </c>
      <c r="J461" s="1" t="str">
        <f t="shared" si="45"/>
        <v>High</v>
      </c>
      <c r="K461" s="1">
        <v>1.49</v>
      </c>
      <c r="L461" s="1" t="str">
        <f t="shared" si="46"/>
        <v>Normal</v>
      </c>
      <c r="M461" s="1">
        <v>1.2E-2</v>
      </c>
      <c r="N461" s="1" t="str">
        <f t="shared" si="47"/>
        <v>Normal</v>
      </c>
      <c r="O461" s="1" t="s">
        <v>22</v>
      </c>
      <c r="P461" s="1" t="s">
        <v>17</v>
      </c>
      <c r="Q461" s="1" t="s">
        <v>18</v>
      </c>
    </row>
    <row r="462" spans="1:17" x14ac:dyDescent="0.25">
      <c r="A462" s="1">
        <v>44</v>
      </c>
      <c r="B462" s="1" t="s">
        <v>21</v>
      </c>
      <c r="C462" s="1">
        <v>67</v>
      </c>
      <c r="D462" s="1" t="str">
        <f t="shared" si="42"/>
        <v>Normal</v>
      </c>
      <c r="E462" s="1">
        <v>177</v>
      </c>
      <c r="F462" s="1" t="str">
        <f t="shared" si="43"/>
        <v>High</v>
      </c>
      <c r="G462" s="1">
        <v>105</v>
      </c>
      <c r="H462" s="1" t="str">
        <f t="shared" si="44"/>
        <v>High</v>
      </c>
      <c r="I462" s="1">
        <v>169</v>
      </c>
      <c r="J462" s="1" t="str">
        <f t="shared" si="45"/>
        <v>High</v>
      </c>
      <c r="K462" s="1">
        <v>1.1100000000000001</v>
      </c>
      <c r="L462" s="1" t="str">
        <f t="shared" si="46"/>
        <v>Normal</v>
      </c>
      <c r="M462" s="1">
        <v>1.0999999999999999E-2</v>
      </c>
      <c r="N462" s="1" t="str">
        <f t="shared" si="47"/>
        <v>Normal</v>
      </c>
      <c r="O462" s="1" t="s">
        <v>22</v>
      </c>
      <c r="P462" s="1" t="s">
        <v>12</v>
      </c>
      <c r="Q462" s="1" t="s">
        <v>13</v>
      </c>
    </row>
    <row r="463" spans="1:17" x14ac:dyDescent="0.25">
      <c r="A463" s="1">
        <v>55</v>
      </c>
      <c r="B463" s="1" t="s">
        <v>21</v>
      </c>
      <c r="C463" s="1">
        <v>77</v>
      </c>
      <c r="D463" s="1" t="str">
        <f t="shared" si="42"/>
        <v>Normal</v>
      </c>
      <c r="E463" s="1">
        <v>176</v>
      </c>
      <c r="F463" s="1" t="str">
        <f t="shared" si="43"/>
        <v>High</v>
      </c>
      <c r="G463" s="1">
        <v>89</v>
      </c>
      <c r="H463" s="1" t="str">
        <f t="shared" si="44"/>
        <v>High</v>
      </c>
      <c r="I463" s="1">
        <v>95</v>
      </c>
      <c r="J463" s="1" t="str">
        <f t="shared" si="45"/>
        <v>Normal</v>
      </c>
      <c r="K463" s="1">
        <v>0.60599999999999998</v>
      </c>
      <c r="L463" s="1" t="str">
        <f t="shared" si="46"/>
        <v>Normal</v>
      </c>
      <c r="M463" s="1">
        <v>2.48</v>
      </c>
      <c r="N463" s="1" t="str">
        <f t="shared" si="47"/>
        <v>Critical</v>
      </c>
      <c r="O463" s="1" t="s">
        <v>23</v>
      </c>
      <c r="P463" s="1" t="s">
        <v>15</v>
      </c>
      <c r="Q463" s="1" t="s">
        <v>16</v>
      </c>
    </row>
    <row r="464" spans="1:17" x14ac:dyDescent="0.25">
      <c r="A464" s="1">
        <v>45</v>
      </c>
      <c r="B464" s="1" t="s">
        <v>20</v>
      </c>
      <c r="C464" s="1">
        <v>58</v>
      </c>
      <c r="D464" s="1" t="str">
        <f t="shared" si="42"/>
        <v>Low</v>
      </c>
      <c r="E464" s="1">
        <v>155</v>
      </c>
      <c r="F464" s="1" t="str">
        <f t="shared" si="43"/>
        <v>High</v>
      </c>
      <c r="G464" s="1">
        <v>76</v>
      </c>
      <c r="H464" s="1" t="str">
        <f t="shared" si="44"/>
        <v>Normal</v>
      </c>
      <c r="I464" s="1">
        <v>96</v>
      </c>
      <c r="J464" s="1" t="str">
        <f t="shared" si="45"/>
        <v>Normal</v>
      </c>
      <c r="K464" s="1">
        <v>2.89</v>
      </c>
      <c r="L464" s="1" t="str">
        <f t="shared" si="46"/>
        <v>Normal</v>
      </c>
      <c r="M464" s="1">
        <v>8.0000000000000002E-3</v>
      </c>
      <c r="N464" s="1" t="str">
        <f t="shared" si="47"/>
        <v>Normal</v>
      </c>
      <c r="O464" s="1" t="s">
        <v>22</v>
      </c>
      <c r="P464" s="1" t="s">
        <v>12</v>
      </c>
      <c r="Q464" s="1" t="s">
        <v>13</v>
      </c>
    </row>
    <row r="465" spans="1:17" x14ac:dyDescent="0.25">
      <c r="A465" s="1">
        <v>72</v>
      </c>
      <c r="B465" s="1" t="s">
        <v>20</v>
      </c>
      <c r="C465" s="1">
        <v>67</v>
      </c>
      <c r="D465" s="1" t="str">
        <f t="shared" si="42"/>
        <v>Normal</v>
      </c>
      <c r="E465" s="1">
        <v>157</v>
      </c>
      <c r="F465" s="1" t="str">
        <f t="shared" si="43"/>
        <v>High</v>
      </c>
      <c r="G465" s="1">
        <v>73</v>
      </c>
      <c r="H465" s="1" t="str">
        <f t="shared" si="44"/>
        <v>Normal</v>
      </c>
      <c r="I465" s="1">
        <v>117</v>
      </c>
      <c r="J465" s="1" t="str">
        <f t="shared" si="45"/>
        <v>High</v>
      </c>
      <c r="K465" s="1">
        <v>1.6</v>
      </c>
      <c r="L465" s="1" t="str">
        <f t="shared" si="46"/>
        <v>Normal</v>
      </c>
      <c r="M465" s="1">
        <v>0.01</v>
      </c>
      <c r="N465" s="1" t="str">
        <f t="shared" si="47"/>
        <v>Normal</v>
      </c>
      <c r="O465" s="1" t="s">
        <v>22</v>
      </c>
      <c r="P465" s="1" t="s">
        <v>12</v>
      </c>
      <c r="Q465" s="1" t="s">
        <v>13</v>
      </c>
    </row>
    <row r="466" spans="1:17" x14ac:dyDescent="0.25">
      <c r="A466" s="1">
        <v>63</v>
      </c>
      <c r="B466" s="1" t="s">
        <v>21</v>
      </c>
      <c r="C466" s="1">
        <v>69</v>
      </c>
      <c r="D466" s="1" t="str">
        <f t="shared" si="42"/>
        <v>Normal</v>
      </c>
      <c r="E466" s="1">
        <v>166</v>
      </c>
      <c r="F466" s="1" t="str">
        <f t="shared" si="43"/>
        <v>High</v>
      </c>
      <c r="G466" s="1">
        <v>102</v>
      </c>
      <c r="H466" s="1" t="str">
        <f t="shared" si="44"/>
        <v>High</v>
      </c>
      <c r="I466" s="1">
        <v>160</v>
      </c>
      <c r="J466" s="1" t="str">
        <f t="shared" si="45"/>
        <v>High</v>
      </c>
      <c r="K466" s="1">
        <v>1.6</v>
      </c>
      <c r="L466" s="1" t="str">
        <f t="shared" si="46"/>
        <v>Normal</v>
      </c>
      <c r="M466" s="1">
        <v>3.0000000000000001E-3</v>
      </c>
      <c r="N466" s="1" t="str">
        <f t="shared" si="47"/>
        <v>Normal</v>
      </c>
      <c r="O466" s="1" t="s">
        <v>22</v>
      </c>
      <c r="P466" s="1" t="s">
        <v>12</v>
      </c>
      <c r="Q466" s="1" t="s">
        <v>13</v>
      </c>
    </row>
    <row r="467" spans="1:17" x14ac:dyDescent="0.25">
      <c r="A467" s="1">
        <v>63</v>
      </c>
      <c r="B467" s="1" t="s">
        <v>20</v>
      </c>
      <c r="C467" s="1">
        <v>66</v>
      </c>
      <c r="D467" s="1" t="str">
        <f t="shared" si="42"/>
        <v>Normal</v>
      </c>
      <c r="E467" s="1">
        <v>179</v>
      </c>
      <c r="F467" s="1" t="str">
        <f t="shared" si="43"/>
        <v>High</v>
      </c>
      <c r="G467" s="1">
        <v>86</v>
      </c>
      <c r="H467" s="1" t="str">
        <f t="shared" si="44"/>
        <v>High</v>
      </c>
      <c r="I467" s="1">
        <v>122</v>
      </c>
      <c r="J467" s="1" t="str">
        <f t="shared" si="45"/>
        <v>High</v>
      </c>
      <c r="K467" s="1">
        <v>94.79</v>
      </c>
      <c r="L467" s="1" t="str">
        <f t="shared" si="46"/>
        <v>Critical</v>
      </c>
      <c r="M467" s="1">
        <v>4.0000000000000001E-3</v>
      </c>
      <c r="N467" s="1" t="str">
        <f t="shared" si="47"/>
        <v>Normal</v>
      </c>
      <c r="O467" s="1" t="s">
        <v>23</v>
      </c>
      <c r="P467" s="1" t="s">
        <v>15</v>
      </c>
      <c r="Q467" s="1" t="s">
        <v>16</v>
      </c>
    </row>
    <row r="468" spans="1:17" x14ac:dyDescent="0.25">
      <c r="A468" s="1">
        <v>60</v>
      </c>
      <c r="B468" s="1" t="s">
        <v>21</v>
      </c>
      <c r="C468" s="1">
        <v>79</v>
      </c>
      <c r="D468" s="1" t="str">
        <f t="shared" si="42"/>
        <v>Normal</v>
      </c>
      <c r="E468" s="1">
        <v>120</v>
      </c>
      <c r="F468" s="1" t="str">
        <f t="shared" si="43"/>
        <v>Normal</v>
      </c>
      <c r="G468" s="1">
        <v>68</v>
      </c>
      <c r="H468" s="1" t="str">
        <f t="shared" si="44"/>
        <v>Normal</v>
      </c>
      <c r="I468" s="1">
        <v>162</v>
      </c>
      <c r="J468" s="1" t="str">
        <f t="shared" si="45"/>
        <v>High</v>
      </c>
      <c r="K468" s="1">
        <v>0.66500000000000004</v>
      </c>
      <c r="L468" s="1" t="str">
        <f t="shared" si="46"/>
        <v>Normal</v>
      </c>
      <c r="M468" s="1">
        <v>5.48</v>
      </c>
      <c r="N468" s="1" t="str">
        <f t="shared" si="47"/>
        <v>Critical</v>
      </c>
      <c r="O468" s="1" t="s">
        <v>23</v>
      </c>
      <c r="P468" s="1" t="s">
        <v>15</v>
      </c>
      <c r="Q468" s="1" t="s">
        <v>16</v>
      </c>
    </row>
    <row r="469" spans="1:17" x14ac:dyDescent="0.25">
      <c r="A469" s="1">
        <v>60</v>
      </c>
      <c r="B469" s="1" t="s">
        <v>20</v>
      </c>
      <c r="C469" s="1">
        <v>90</v>
      </c>
      <c r="D469" s="1" t="str">
        <f t="shared" si="42"/>
        <v>Normal</v>
      </c>
      <c r="E469" s="1">
        <v>104</v>
      </c>
      <c r="F469" s="1" t="str">
        <f t="shared" si="43"/>
        <v>Normal</v>
      </c>
      <c r="G469" s="1">
        <v>62</v>
      </c>
      <c r="H469" s="1" t="str">
        <f t="shared" si="44"/>
        <v>Normal</v>
      </c>
      <c r="I469" s="1">
        <v>88</v>
      </c>
      <c r="J469" s="1" t="str">
        <f t="shared" si="45"/>
        <v>Normal</v>
      </c>
      <c r="K469" s="1">
        <v>50.46</v>
      </c>
      <c r="L469" s="1" t="str">
        <f t="shared" si="46"/>
        <v>Critical</v>
      </c>
      <c r="M469" s="1">
        <v>4.0000000000000001E-3</v>
      </c>
      <c r="N469" s="1" t="str">
        <f t="shared" si="47"/>
        <v>Normal</v>
      </c>
      <c r="O469" s="1" t="s">
        <v>23</v>
      </c>
      <c r="P469" s="1" t="s">
        <v>15</v>
      </c>
      <c r="Q469" s="1" t="s">
        <v>16</v>
      </c>
    </row>
    <row r="470" spans="1:17" x14ac:dyDescent="0.25">
      <c r="A470" s="1">
        <v>70</v>
      </c>
      <c r="B470" s="1" t="s">
        <v>21</v>
      </c>
      <c r="C470" s="1">
        <v>64</v>
      </c>
      <c r="D470" s="1" t="str">
        <f t="shared" si="42"/>
        <v>Normal</v>
      </c>
      <c r="E470" s="1">
        <v>122</v>
      </c>
      <c r="F470" s="1" t="str">
        <f t="shared" si="43"/>
        <v>Normal</v>
      </c>
      <c r="G470" s="1">
        <v>60</v>
      </c>
      <c r="H470" s="1" t="str">
        <f t="shared" si="44"/>
        <v>Normal</v>
      </c>
      <c r="I470" s="1">
        <v>150</v>
      </c>
      <c r="J470" s="1" t="str">
        <f t="shared" si="45"/>
        <v>High</v>
      </c>
      <c r="K470" s="1">
        <v>38.72</v>
      </c>
      <c r="L470" s="1" t="str">
        <f t="shared" si="46"/>
        <v>Critical</v>
      </c>
      <c r="M470" s="1">
        <v>0.13800000000000001</v>
      </c>
      <c r="N470" s="1" t="str">
        <f t="shared" si="47"/>
        <v>Borderline</v>
      </c>
      <c r="O470" s="1" t="s">
        <v>23</v>
      </c>
      <c r="P470" s="1" t="s">
        <v>15</v>
      </c>
      <c r="Q470" s="1" t="s">
        <v>16</v>
      </c>
    </row>
    <row r="471" spans="1:17" x14ac:dyDescent="0.25">
      <c r="A471" s="1">
        <v>45</v>
      </c>
      <c r="B471" s="1" t="s">
        <v>20</v>
      </c>
      <c r="C471" s="1">
        <v>88</v>
      </c>
      <c r="D471" s="1" t="str">
        <f t="shared" si="42"/>
        <v>Normal</v>
      </c>
      <c r="E471" s="1">
        <v>118</v>
      </c>
      <c r="F471" s="1" t="str">
        <f t="shared" si="43"/>
        <v>Normal</v>
      </c>
      <c r="G471" s="1">
        <v>55</v>
      </c>
      <c r="H471" s="1" t="str">
        <f t="shared" si="44"/>
        <v>Low</v>
      </c>
      <c r="I471" s="1">
        <v>80</v>
      </c>
      <c r="J471" s="1" t="str">
        <f t="shared" si="45"/>
        <v>Normal</v>
      </c>
      <c r="K471" s="1">
        <v>2.11</v>
      </c>
      <c r="L471" s="1" t="str">
        <f t="shared" si="46"/>
        <v>Normal</v>
      </c>
      <c r="M471" s="1">
        <v>0.45200000000000001</v>
      </c>
      <c r="N471" s="1" t="str">
        <f t="shared" si="47"/>
        <v>Critical</v>
      </c>
      <c r="O471" s="1" t="s">
        <v>23</v>
      </c>
      <c r="P471" s="1" t="s">
        <v>15</v>
      </c>
      <c r="Q471" s="1" t="s">
        <v>16</v>
      </c>
    </row>
    <row r="472" spans="1:17" x14ac:dyDescent="0.25">
      <c r="A472" s="1">
        <v>60</v>
      </c>
      <c r="B472" s="1" t="s">
        <v>20</v>
      </c>
      <c r="C472" s="1">
        <v>57</v>
      </c>
      <c r="D472" s="1" t="str">
        <f t="shared" si="42"/>
        <v>Low</v>
      </c>
      <c r="E472" s="1">
        <v>110</v>
      </c>
      <c r="F472" s="1" t="str">
        <f t="shared" si="43"/>
        <v>Normal</v>
      </c>
      <c r="G472" s="1">
        <v>60</v>
      </c>
      <c r="H472" s="1" t="str">
        <f t="shared" si="44"/>
        <v>Normal</v>
      </c>
      <c r="I472" s="1">
        <v>197</v>
      </c>
      <c r="J472" s="1" t="str">
        <f t="shared" si="45"/>
        <v>High</v>
      </c>
      <c r="K472" s="1">
        <v>2.93</v>
      </c>
      <c r="L472" s="1" t="str">
        <f t="shared" si="46"/>
        <v>Normal</v>
      </c>
      <c r="M472" s="1">
        <v>5.8000000000000003E-2</v>
      </c>
      <c r="N472" s="1" t="str">
        <f t="shared" si="47"/>
        <v>Borderline</v>
      </c>
      <c r="O472" s="1" t="s">
        <v>23</v>
      </c>
      <c r="P472" s="1" t="s">
        <v>15</v>
      </c>
      <c r="Q472" s="1" t="s">
        <v>16</v>
      </c>
    </row>
    <row r="473" spans="1:17" x14ac:dyDescent="0.25">
      <c r="A473" s="1">
        <v>75</v>
      </c>
      <c r="B473" s="1" t="s">
        <v>20</v>
      </c>
      <c r="C473" s="1">
        <v>60</v>
      </c>
      <c r="D473" s="1" t="str">
        <f t="shared" si="42"/>
        <v>Normal</v>
      </c>
      <c r="E473" s="1">
        <v>113</v>
      </c>
      <c r="F473" s="1" t="str">
        <f t="shared" si="43"/>
        <v>Normal</v>
      </c>
      <c r="G473" s="1">
        <v>52</v>
      </c>
      <c r="H473" s="1" t="str">
        <f t="shared" si="44"/>
        <v>Low</v>
      </c>
      <c r="I473" s="1">
        <v>98</v>
      </c>
      <c r="J473" s="1" t="str">
        <f t="shared" si="45"/>
        <v>Normal</v>
      </c>
      <c r="K473" s="1">
        <v>1.61</v>
      </c>
      <c r="L473" s="1" t="str">
        <f t="shared" si="46"/>
        <v>Normal</v>
      </c>
      <c r="M473" s="1">
        <v>5.0000000000000001E-3</v>
      </c>
      <c r="N473" s="1" t="str">
        <f t="shared" si="47"/>
        <v>Normal</v>
      </c>
      <c r="O473" s="1" t="s">
        <v>22</v>
      </c>
      <c r="P473" s="1" t="s">
        <v>17</v>
      </c>
      <c r="Q473" s="1" t="s">
        <v>18</v>
      </c>
    </row>
    <row r="474" spans="1:17" x14ac:dyDescent="0.25">
      <c r="A474" s="1">
        <v>31</v>
      </c>
      <c r="B474" s="1" t="s">
        <v>20</v>
      </c>
      <c r="C474" s="1">
        <v>61</v>
      </c>
      <c r="D474" s="1" t="str">
        <f t="shared" si="42"/>
        <v>Normal</v>
      </c>
      <c r="E474" s="1">
        <v>102</v>
      </c>
      <c r="F474" s="1" t="str">
        <f t="shared" si="43"/>
        <v>Normal</v>
      </c>
      <c r="G474" s="1">
        <v>64</v>
      </c>
      <c r="H474" s="1" t="str">
        <f t="shared" si="44"/>
        <v>Normal</v>
      </c>
      <c r="I474" s="1">
        <v>104</v>
      </c>
      <c r="J474" s="1" t="str">
        <f t="shared" si="45"/>
        <v>High</v>
      </c>
      <c r="K474" s="1">
        <v>300</v>
      </c>
      <c r="L474" s="1" t="str">
        <f t="shared" si="46"/>
        <v>Critical</v>
      </c>
      <c r="M474" s="1">
        <v>3.0000000000000001E-3</v>
      </c>
      <c r="N474" s="1" t="str">
        <f t="shared" si="47"/>
        <v>Normal</v>
      </c>
      <c r="O474" s="1" t="s">
        <v>23</v>
      </c>
      <c r="P474" s="1" t="s">
        <v>15</v>
      </c>
      <c r="Q474" s="1" t="s">
        <v>16</v>
      </c>
    </row>
    <row r="475" spans="1:17" x14ac:dyDescent="0.25">
      <c r="A475" s="1">
        <v>64</v>
      </c>
      <c r="B475" s="1" t="s">
        <v>21</v>
      </c>
      <c r="C475" s="1">
        <v>63</v>
      </c>
      <c r="D475" s="1" t="str">
        <f t="shared" si="42"/>
        <v>Normal</v>
      </c>
      <c r="E475" s="1">
        <v>104</v>
      </c>
      <c r="F475" s="1" t="str">
        <f t="shared" si="43"/>
        <v>Normal</v>
      </c>
      <c r="G475" s="1">
        <v>87</v>
      </c>
      <c r="H475" s="1" t="str">
        <f t="shared" si="44"/>
        <v>High</v>
      </c>
      <c r="I475" s="1">
        <v>227</v>
      </c>
      <c r="J475" s="1" t="str">
        <f t="shared" si="45"/>
        <v>High</v>
      </c>
      <c r="K475" s="1">
        <v>0.49299999999999999</v>
      </c>
      <c r="L475" s="1" t="str">
        <f t="shared" si="46"/>
        <v>Normal</v>
      </c>
      <c r="M475" s="1">
        <v>1.0999999999999999E-2</v>
      </c>
      <c r="N475" s="1" t="str">
        <f t="shared" si="47"/>
        <v>Normal</v>
      </c>
      <c r="O475" s="1" t="s">
        <v>22</v>
      </c>
      <c r="P475" s="1" t="s">
        <v>12</v>
      </c>
      <c r="Q475" s="1" t="s">
        <v>13</v>
      </c>
    </row>
    <row r="476" spans="1:17" x14ac:dyDescent="0.25">
      <c r="A476" s="1">
        <v>41</v>
      </c>
      <c r="B476" s="1" t="s">
        <v>20</v>
      </c>
      <c r="C476" s="1">
        <v>86</v>
      </c>
      <c r="D476" s="1" t="str">
        <f t="shared" si="42"/>
        <v>Normal</v>
      </c>
      <c r="E476" s="1">
        <v>113</v>
      </c>
      <c r="F476" s="1" t="str">
        <f t="shared" si="43"/>
        <v>Normal</v>
      </c>
      <c r="G476" s="1">
        <v>68</v>
      </c>
      <c r="H476" s="1" t="str">
        <f t="shared" si="44"/>
        <v>Normal</v>
      </c>
      <c r="I476" s="1">
        <v>100</v>
      </c>
      <c r="J476" s="1" t="str">
        <f t="shared" si="45"/>
        <v>High</v>
      </c>
      <c r="K476" s="1">
        <v>4.58</v>
      </c>
      <c r="L476" s="1" t="str">
        <f t="shared" si="46"/>
        <v>Normal</v>
      </c>
      <c r="M476" s="1">
        <v>3.0000000000000001E-3</v>
      </c>
      <c r="N476" s="1" t="str">
        <f t="shared" si="47"/>
        <v>Normal</v>
      </c>
      <c r="O476" s="1" t="s">
        <v>22</v>
      </c>
      <c r="P476" s="1" t="s">
        <v>17</v>
      </c>
      <c r="Q476" s="1" t="s">
        <v>18</v>
      </c>
    </row>
    <row r="477" spans="1:17" x14ac:dyDescent="0.25">
      <c r="A477" s="1">
        <v>58</v>
      </c>
      <c r="B477" s="1" t="s">
        <v>21</v>
      </c>
      <c r="C477" s="1">
        <v>80</v>
      </c>
      <c r="D477" s="1" t="str">
        <f t="shared" si="42"/>
        <v>Normal</v>
      </c>
      <c r="E477" s="1">
        <v>107</v>
      </c>
      <c r="F477" s="1" t="str">
        <f t="shared" si="43"/>
        <v>Normal</v>
      </c>
      <c r="G477" s="1">
        <v>67</v>
      </c>
      <c r="H477" s="1" t="str">
        <f t="shared" si="44"/>
        <v>Normal</v>
      </c>
      <c r="I477" s="1">
        <v>166</v>
      </c>
      <c r="J477" s="1" t="str">
        <f t="shared" si="45"/>
        <v>High</v>
      </c>
      <c r="K477" s="1">
        <v>6.48</v>
      </c>
      <c r="L477" s="1" t="str">
        <f t="shared" si="46"/>
        <v>Borderline</v>
      </c>
      <c r="M477" s="1">
        <v>9.11</v>
      </c>
      <c r="N477" s="1" t="str">
        <f t="shared" si="47"/>
        <v>Critical</v>
      </c>
      <c r="O477" s="1" t="s">
        <v>23</v>
      </c>
      <c r="P477" s="1" t="s">
        <v>15</v>
      </c>
      <c r="Q477" s="1" t="s">
        <v>16</v>
      </c>
    </row>
    <row r="478" spans="1:17" x14ac:dyDescent="0.25">
      <c r="A478" s="1">
        <v>70</v>
      </c>
      <c r="B478" s="1" t="s">
        <v>20</v>
      </c>
      <c r="C478" s="1">
        <v>87</v>
      </c>
      <c r="D478" s="1" t="str">
        <f t="shared" si="42"/>
        <v>Normal</v>
      </c>
      <c r="E478" s="1">
        <v>141</v>
      </c>
      <c r="F478" s="1" t="str">
        <f t="shared" si="43"/>
        <v>High</v>
      </c>
      <c r="G478" s="1">
        <v>81</v>
      </c>
      <c r="H478" s="1" t="str">
        <f t="shared" si="44"/>
        <v>High</v>
      </c>
      <c r="I478" s="1">
        <v>106</v>
      </c>
      <c r="J478" s="1" t="str">
        <f t="shared" si="45"/>
        <v>High</v>
      </c>
      <c r="K478" s="1">
        <v>0.92900000000000005</v>
      </c>
      <c r="L478" s="1" t="str">
        <f t="shared" si="46"/>
        <v>Normal</v>
      </c>
      <c r="M478" s="1">
        <v>1.1499999999999999</v>
      </c>
      <c r="N478" s="1" t="str">
        <f t="shared" si="47"/>
        <v>Critical</v>
      </c>
      <c r="O478" s="1" t="s">
        <v>23</v>
      </c>
      <c r="P478" s="1" t="s">
        <v>15</v>
      </c>
      <c r="Q478" s="1" t="s">
        <v>16</v>
      </c>
    </row>
    <row r="479" spans="1:17" x14ac:dyDescent="0.25">
      <c r="A479" s="1">
        <v>62</v>
      </c>
      <c r="B479" s="1" t="s">
        <v>21</v>
      </c>
      <c r="C479" s="1">
        <v>90</v>
      </c>
      <c r="D479" s="1" t="str">
        <f t="shared" si="42"/>
        <v>Normal</v>
      </c>
      <c r="E479" s="1">
        <v>113</v>
      </c>
      <c r="F479" s="1" t="str">
        <f t="shared" si="43"/>
        <v>Normal</v>
      </c>
      <c r="G479" s="1">
        <v>72</v>
      </c>
      <c r="H479" s="1" t="str">
        <f t="shared" si="44"/>
        <v>Normal</v>
      </c>
      <c r="I479" s="1">
        <v>92</v>
      </c>
      <c r="J479" s="1" t="str">
        <f t="shared" si="45"/>
        <v>Normal</v>
      </c>
      <c r="K479" s="1">
        <v>1.37</v>
      </c>
      <c r="L479" s="1" t="str">
        <f t="shared" si="46"/>
        <v>Normal</v>
      </c>
      <c r="M479" s="1">
        <v>0.98</v>
      </c>
      <c r="N479" s="1" t="str">
        <f t="shared" si="47"/>
        <v>Critical</v>
      </c>
      <c r="O479" s="1" t="s">
        <v>23</v>
      </c>
      <c r="P479" s="1" t="s">
        <v>15</v>
      </c>
      <c r="Q479" s="1" t="s">
        <v>16</v>
      </c>
    </row>
    <row r="480" spans="1:17" x14ac:dyDescent="0.25">
      <c r="A480" s="1">
        <v>55</v>
      </c>
      <c r="B480" s="1" t="s">
        <v>21</v>
      </c>
      <c r="C480" s="1">
        <v>50</v>
      </c>
      <c r="D480" s="1" t="str">
        <f t="shared" si="42"/>
        <v>Low</v>
      </c>
      <c r="E480" s="1">
        <v>110</v>
      </c>
      <c r="F480" s="1" t="str">
        <f t="shared" si="43"/>
        <v>Normal</v>
      </c>
      <c r="G480" s="1">
        <v>90</v>
      </c>
      <c r="H480" s="1" t="str">
        <f t="shared" si="44"/>
        <v>High</v>
      </c>
      <c r="I480" s="1">
        <v>219</v>
      </c>
      <c r="J480" s="1" t="str">
        <f t="shared" si="45"/>
        <v>High</v>
      </c>
      <c r="K480" s="1">
        <v>6.78</v>
      </c>
      <c r="L480" s="1" t="str">
        <f t="shared" si="46"/>
        <v>Borderline</v>
      </c>
      <c r="M480" s="1">
        <v>2.5299999999999998</v>
      </c>
      <c r="N480" s="1" t="str">
        <f t="shared" si="47"/>
        <v>Critical</v>
      </c>
      <c r="O480" s="1" t="s">
        <v>23</v>
      </c>
      <c r="P480" s="1" t="s">
        <v>15</v>
      </c>
      <c r="Q480" s="1" t="s">
        <v>16</v>
      </c>
    </row>
    <row r="481" spans="1:17" x14ac:dyDescent="0.25">
      <c r="A481" s="1">
        <v>75</v>
      </c>
      <c r="B481" s="1" t="s">
        <v>20</v>
      </c>
      <c r="C481" s="1">
        <v>75</v>
      </c>
      <c r="D481" s="1" t="str">
        <f t="shared" si="42"/>
        <v>Normal</v>
      </c>
      <c r="E481" s="1">
        <v>134</v>
      </c>
      <c r="F481" s="1" t="str">
        <f t="shared" si="43"/>
        <v>High</v>
      </c>
      <c r="G481" s="1">
        <v>85</v>
      </c>
      <c r="H481" s="1" t="str">
        <f t="shared" si="44"/>
        <v>High</v>
      </c>
      <c r="I481" s="1">
        <v>88</v>
      </c>
      <c r="J481" s="1" t="str">
        <f t="shared" si="45"/>
        <v>Normal</v>
      </c>
      <c r="K481" s="1">
        <v>4.24</v>
      </c>
      <c r="L481" s="1" t="str">
        <f t="shared" si="46"/>
        <v>Normal</v>
      </c>
      <c r="M481" s="1">
        <v>1.7000000000000001E-2</v>
      </c>
      <c r="N481" s="1" t="str">
        <f t="shared" si="47"/>
        <v>Normal</v>
      </c>
      <c r="O481" s="1" t="s">
        <v>23</v>
      </c>
      <c r="P481" s="1" t="s">
        <v>15</v>
      </c>
      <c r="Q481" s="1" t="s">
        <v>16</v>
      </c>
    </row>
    <row r="482" spans="1:17" x14ac:dyDescent="0.25">
      <c r="A482" s="1">
        <v>77</v>
      </c>
      <c r="B482" s="1" t="s">
        <v>21</v>
      </c>
      <c r="C482" s="1">
        <v>84</v>
      </c>
      <c r="D482" s="1" t="str">
        <f t="shared" si="42"/>
        <v>Normal</v>
      </c>
      <c r="E482" s="1">
        <v>130</v>
      </c>
      <c r="F482" s="1" t="str">
        <f t="shared" si="43"/>
        <v>High</v>
      </c>
      <c r="G482" s="1">
        <v>80</v>
      </c>
      <c r="H482" s="1" t="str">
        <f t="shared" si="44"/>
        <v>High</v>
      </c>
      <c r="I482" s="1">
        <v>117</v>
      </c>
      <c r="J482" s="1" t="str">
        <f t="shared" si="45"/>
        <v>High</v>
      </c>
      <c r="K482" s="1">
        <v>1.3</v>
      </c>
      <c r="L482" s="1" t="str">
        <f t="shared" si="46"/>
        <v>Normal</v>
      </c>
      <c r="M482" s="1">
        <v>1.7000000000000001E-2</v>
      </c>
      <c r="N482" s="1" t="str">
        <f t="shared" si="47"/>
        <v>Normal</v>
      </c>
      <c r="O482" s="1" t="s">
        <v>23</v>
      </c>
      <c r="P482" s="1" t="s">
        <v>15</v>
      </c>
      <c r="Q482" s="1" t="s">
        <v>16</v>
      </c>
    </row>
    <row r="483" spans="1:17" x14ac:dyDescent="0.25">
      <c r="A483" s="1">
        <v>73</v>
      </c>
      <c r="B483" s="1" t="s">
        <v>20</v>
      </c>
      <c r="C483" s="1">
        <v>80</v>
      </c>
      <c r="D483" s="1" t="str">
        <f t="shared" si="42"/>
        <v>Normal</v>
      </c>
      <c r="E483" s="1">
        <v>115</v>
      </c>
      <c r="F483" s="1" t="str">
        <f t="shared" si="43"/>
        <v>Normal</v>
      </c>
      <c r="G483" s="1">
        <v>62</v>
      </c>
      <c r="H483" s="1" t="str">
        <f t="shared" si="44"/>
        <v>Normal</v>
      </c>
      <c r="I483" s="1">
        <v>161</v>
      </c>
      <c r="J483" s="1" t="str">
        <f t="shared" si="45"/>
        <v>High</v>
      </c>
      <c r="K483" s="1">
        <v>0.60899999999999999</v>
      </c>
      <c r="L483" s="1" t="str">
        <f t="shared" si="46"/>
        <v>Normal</v>
      </c>
      <c r="M483" s="1">
        <v>1.4E-2</v>
      </c>
      <c r="N483" s="1" t="str">
        <f t="shared" si="47"/>
        <v>Normal</v>
      </c>
      <c r="O483" s="1" t="s">
        <v>22</v>
      </c>
      <c r="P483" s="1" t="s">
        <v>17</v>
      </c>
      <c r="Q483" s="1" t="s">
        <v>18</v>
      </c>
    </row>
    <row r="484" spans="1:17" x14ac:dyDescent="0.25">
      <c r="A484" s="1">
        <v>71</v>
      </c>
      <c r="B484" s="1" t="s">
        <v>20</v>
      </c>
      <c r="C484" s="1">
        <v>90</v>
      </c>
      <c r="D484" s="1" t="str">
        <f t="shared" si="42"/>
        <v>Normal</v>
      </c>
      <c r="E484" s="1">
        <v>135</v>
      </c>
      <c r="F484" s="1" t="str">
        <f t="shared" si="43"/>
        <v>High</v>
      </c>
      <c r="G484" s="1">
        <v>82</v>
      </c>
      <c r="H484" s="1" t="str">
        <f t="shared" si="44"/>
        <v>High</v>
      </c>
      <c r="I484" s="1">
        <v>91</v>
      </c>
      <c r="J484" s="1" t="str">
        <f t="shared" si="45"/>
        <v>Normal</v>
      </c>
      <c r="K484" s="1">
        <v>15.23</v>
      </c>
      <c r="L484" s="1" t="str">
        <f t="shared" si="46"/>
        <v>Critical</v>
      </c>
      <c r="M484" s="1">
        <v>8.9999999999999993E-3</v>
      </c>
      <c r="N484" s="1" t="str">
        <f t="shared" si="47"/>
        <v>Normal</v>
      </c>
      <c r="O484" s="1" t="s">
        <v>23</v>
      </c>
      <c r="P484" s="1" t="s">
        <v>15</v>
      </c>
      <c r="Q484" s="1" t="s">
        <v>16</v>
      </c>
    </row>
    <row r="485" spans="1:17" x14ac:dyDescent="0.25">
      <c r="A485" s="1">
        <v>70</v>
      </c>
      <c r="B485" s="1" t="s">
        <v>21</v>
      </c>
      <c r="C485" s="1">
        <v>91</v>
      </c>
      <c r="D485" s="1" t="str">
        <f t="shared" si="42"/>
        <v>Normal</v>
      </c>
      <c r="E485" s="1">
        <v>147</v>
      </c>
      <c r="F485" s="1" t="str">
        <f t="shared" si="43"/>
        <v>High</v>
      </c>
      <c r="G485" s="1">
        <v>65</v>
      </c>
      <c r="H485" s="1" t="str">
        <f t="shared" si="44"/>
        <v>Normal</v>
      </c>
      <c r="I485" s="1">
        <v>86</v>
      </c>
      <c r="J485" s="1" t="str">
        <f t="shared" si="45"/>
        <v>Normal</v>
      </c>
      <c r="K485" s="1">
        <v>1.54</v>
      </c>
      <c r="L485" s="1" t="str">
        <f t="shared" si="46"/>
        <v>Normal</v>
      </c>
      <c r="M485" s="1">
        <v>0.02</v>
      </c>
      <c r="N485" s="1" t="str">
        <f t="shared" si="47"/>
        <v>Normal</v>
      </c>
      <c r="O485" s="1" t="s">
        <v>23</v>
      </c>
      <c r="P485" s="1" t="s">
        <v>15</v>
      </c>
      <c r="Q485" s="1" t="s">
        <v>16</v>
      </c>
    </row>
    <row r="486" spans="1:17" x14ac:dyDescent="0.25">
      <c r="A486" s="1">
        <v>60</v>
      </c>
      <c r="B486" s="1" t="s">
        <v>21</v>
      </c>
      <c r="C486" s="1">
        <v>89</v>
      </c>
      <c r="D486" s="1" t="str">
        <f t="shared" si="42"/>
        <v>Normal</v>
      </c>
      <c r="E486" s="1">
        <v>140</v>
      </c>
      <c r="F486" s="1" t="str">
        <f t="shared" si="43"/>
        <v>High</v>
      </c>
      <c r="G486" s="1">
        <v>100</v>
      </c>
      <c r="H486" s="1" t="str">
        <f t="shared" si="44"/>
        <v>High</v>
      </c>
      <c r="I486" s="1">
        <v>93</v>
      </c>
      <c r="J486" s="1" t="str">
        <f t="shared" si="45"/>
        <v>Normal</v>
      </c>
      <c r="K486" s="1">
        <v>2.93</v>
      </c>
      <c r="L486" s="1" t="str">
        <f t="shared" si="46"/>
        <v>Normal</v>
      </c>
      <c r="M486" s="1">
        <v>1.6E-2</v>
      </c>
      <c r="N486" s="1" t="str">
        <f t="shared" si="47"/>
        <v>Normal</v>
      </c>
      <c r="O486" s="1" t="s">
        <v>23</v>
      </c>
      <c r="P486" s="1" t="s">
        <v>15</v>
      </c>
      <c r="Q486" s="1" t="s">
        <v>16</v>
      </c>
    </row>
    <row r="487" spans="1:17" x14ac:dyDescent="0.25">
      <c r="A487" s="1">
        <v>73</v>
      </c>
      <c r="B487" s="1" t="s">
        <v>21</v>
      </c>
      <c r="C487" s="1">
        <v>92</v>
      </c>
      <c r="D487" s="1" t="str">
        <f t="shared" si="42"/>
        <v>Normal</v>
      </c>
      <c r="E487" s="1">
        <v>150</v>
      </c>
      <c r="F487" s="1" t="str">
        <f t="shared" si="43"/>
        <v>High</v>
      </c>
      <c r="G487" s="1">
        <v>80</v>
      </c>
      <c r="H487" s="1" t="str">
        <f t="shared" si="44"/>
        <v>High</v>
      </c>
      <c r="I487" s="1">
        <v>211</v>
      </c>
      <c r="J487" s="1" t="str">
        <f t="shared" si="45"/>
        <v>High</v>
      </c>
      <c r="K487" s="1">
        <v>16.95</v>
      </c>
      <c r="L487" s="1" t="str">
        <f t="shared" si="46"/>
        <v>Critical</v>
      </c>
      <c r="M487" s="1">
        <v>7.0000000000000001E-3</v>
      </c>
      <c r="N487" s="1" t="str">
        <f t="shared" si="47"/>
        <v>Normal</v>
      </c>
      <c r="O487" s="1" t="s">
        <v>23</v>
      </c>
      <c r="P487" s="1" t="s">
        <v>15</v>
      </c>
      <c r="Q487" s="1" t="s">
        <v>16</v>
      </c>
    </row>
    <row r="488" spans="1:17" x14ac:dyDescent="0.25">
      <c r="A488" s="1">
        <v>63</v>
      </c>
      <c r="B488" s="1" t="s">
        <v>20</v>
      </c>
      <c r="C488" s="1">
        <v>74</v>
      </c>
      <c r="D488" s="1" t="str">
        <f t="shared" si="42"/>
        <v>Normal</v>
      </c>
      <c r="E488" s="1">
        <v>223</v>
      </c>
      <c r="F488" s="1" t="str">
        <f t="shared" si="43"/>
        <v>High</v>
      </c>
      <c r="G488" s="1">
        <v>118</v>
      </c>
      <c r="H488" s="1" t="str">
        <f t="shared" si="44"/>
        <v>High</v>
      </c>
      <c r="I488" s="1">
        <v>161</v>
      </c>
      <c r="J488" s="1" t="str">
        <f t="shared" si="45"/>
        <v>High</v>
      </c>
      <c r="K488" s="1">
        <v>2.97</v>
      </c>
      <c r="L488" s="1" t="str">
        <f t="shared" si="46"/>
        <v>Normal</v>
      </c>
      <c r="M488" s="1">
        <v>0.628</v>
      </c>
      <c r="N488" s="1" t="str">
        <f t="shared" si="47"/>
        <v>Critical</v>
      </c>
      <c r="O488" s="1" t="s">
        <v>23</v>
      </c>
      <c r="P488" s="1" t="s">
        <v>15</v>
      </c>
      <c r="Q488" s="1" t="s">
        <v>16</v>
      </c>
    </row>
    <row r="489" spans="1:17" x14ac:dyDescent="0.25">
      <c r="A489" s="1">
        <v>72</v>
      </c>
      <c r="B489" s="1" t="s">
        <v>20</v>
      </c>
      <c r="C489" s="1">
        <v>67</v>
      </c>
      <c r="D489" s="1" t="str">
        <f t="shared" si="42"/>
        <v>Normal</v>
      </c>
      <c r="E489" s="1">
        <v>176</v>
      </c>
      <c r="F489" s="1" t="str">
        <f t="shared" si="43"/>
        <v>High</v>
      </c>
      <c r="G489" s="1">
        <v>95</v>
      </c>
      <c r="H489" s="1" t="str">
        <f t="shared" si="44"/>
        <v>High</v>
      </c>
      <c r="I489" s="1">
        <v>94</v>
      </c>
      <c r="J489" s="1" t="str">
        <f t="shared" si="45"/>
        <v>Normal</v>
      </c>
      <c r="K489" s="1">
        <v>4.22</v>
      </c>
      <c r="L489" s="1" t="str">
        <f t="shared" si="46"/>
        <v>Normal</v>
      </c>
      <c r="M489" s="1">
        <v>0.10100000000000001</v>
      </c>
      <c r="N489" s="1" t="str">
        <f t="shared" si="47"/>
        <v>Borderline</v>
      </c>
      <c r="O489" s="1" t="s">
        <v>23</v>
      </c>
      <c r="P489" s="1" t="s">
        <v>15</v>
      </c>
      <c r="Q489" s="1" t="s">
        <v>16</v>
      </c>
    </row>
    <row r="490" spans="1:17" x14ac:dyDescent="0.25">
      <c r="A490" s="1">
        <v>40</v>
      </c>
      <c r="B490" s="1" t="s">
        <v>21</v>
      </c>
      <c r="C490" s="1">
        <v>67</v>
      </c>
      <c r="D490" s="1" t="str">
        <f t="shared" si="42"/>
        <v>Normal</v>
      </c>
      <c r="E490" s="1">
        <v>101</v>
      </c>
      <c r="F490" s="1" t="str">
        <f t="shared" si="43"/>
        <v>Normal</v>
      </c>
      <c r="G490" s="1">
        <v>69</v>
      </c>
      <c r="H490" s="1" t="str">
        <f t="shared" si="44"/>
        <v>Normal</v>
      </c>
      <c r="I490" s="1">
        <v>258</v>
      </c>
      <c r="J490" s="1" t="str">
        <f t="shared" si="45"/>
        <v>High</v>
      </c>
      <c r="K490" s="1">
        <v>1.29</v>
      </c>
      <c r="L490" s="1" t="str">
        <f t="shared" si="46"/>
        <v>Normal</v>
      </c>
      <c r="M490" s="1">
        <v>0.75800000000000001</v>
      </c>
      <c r="N490" s="1" t="str">
        <f t="shared" si="47"/>
        <v>Critical</v>
      </c>
      <c r="O490" s="1" t="s">
        <v>23</v>
      </c>
      <c r="P490" s="1" t="s">
        <v>15</v>
      </c>
      <c r="Q490" s="1" t="s">
        <v>16</v>
      </c>
    </row>
    <row r="491" spans="1:17" x14ac:dyDescent="0.25">
      <c r="A491" s="1">
        <v>40</v>
      </c>
      <c r="B491" s="1" t="s">
        <v>20</v>
      </c>
      <c r="C491" s="1">
        <v>81</v>
      </c>
      <c r="D491" s="1" t="str">
        <f t="shared" si="42"/>
        <v>Normal</v>
      </c>
      <c r="E491" s="1">
        <v>138</v>
      </c>
      <c r="F491" s="1" t="str">
        <f t="shared" si="43"/>
        <v>High</v>
      </c>
      <c r="G491" s="1">
        <v>93</v>
      </c>
      <c r="H491" s="1" t="str">
        <f t="shared" si="44"/>
        <v>High</v>
      </c>
      <c r="I491" s="1">
        <v>342</v>
      </c>
      <c r="J491" s="1" t="str">
        <f t="shared" si="45"/>
        <v>High</v>
      </c>
      <c r="K491" s="1">
        <v>4.8</v>
      </c>
      <c r="L491" s="1" t="str">
        <f t="shared" si="46"/>
        <v>Normal</v>
      </c>
      <c r="M491" s="1">
        <v>3.0000000000000001E-3</v>
      </c>
      <c r="N491" s="1" t="str">
        <f t="shared" si="47"/>
        <v>Normal</v>
      </c>
      <c r="O491" s="1" t="s">
        <v>22</v>
      </c>
      <c r="P491" s="1" t="s">
        <v>12</v>
      </c>
      <c r="Q491" s="1" t="s">
        <v>13</v>
      </c>
    </row>
    <row r="492" spans="1:17" x14ac:dyDescent="0.25">
      <c r="A492" s="1">
        <v>59</v>
      </c>
      <c r="B492" s="1" t="s">
        <v>20</v>
      </c>
      <c r="C492" s="1">
        <v>67</v>
      </c>
      <c r="D492" s="1" t="str">
        <f t="shared" si="42"/>
        <v>Normal</v>
      </c>
      <c r="E492" s="1">
        <v>113</v>
      </c>
      <c r="F492" s="1" t="str">
        <f t="shared" si="43"/>
        <v>Normal</v>
      </c>
      <c r="G492" s="1">
        <v>82</v>
      </c>
      <c r="H492" s="1" t="str">
        <f t="shared" si="44"/>
        <v>High</v>
      </c>
      <c r="I492" s="1">
        <v>83</v>
      </c>
      <c r="J492" s="1" t="str">
        <f t="shared" si="45"/>
        <v>Normal</v>
      </c>
      <c r="K492" s="1">
        <v>1.83</v>
      </c>
      <c r="L492" s="1" t="str">
        <f t="shared" si="46"/>
        <v>Normal</v>
      </c>
      <c r="M492" s="1">
        <v>2.39</v>
      </c>
      <c r="N492" s="1" t="str">
        <f t="shared" si="47"/>
        <v>Critical</v>
      </c>
      <c r="O492" s="1" t="s">
        <v>23</v>
      </c>
      <c r="P492" s="1" t="s">
        <v>15</v>
      </c>
      <c r="Q492" s="1" t="s">
        <v>16</v>
      </c>
    </row>
    <row r="493" spans="1:17" x14ac:dyDescent="0.25">
      <c r="A493" s="1">
        <v>37</v>
      </c>
      <c r="B493" s="1" t="s">
        <v>20</v>
      </c>
      <c r="C493" s="1">
        <v>66</v>
      </c>
      <c r="D493" s="1" t="str">
        <f t="shared" si="42"/>
        <v>Normal</v>
      </c>
      <c r="E493" s="1">
        <v>119</v>
      </c>
      <c r="F493" s="1" t="str">
        <f t="shared" si="43"/>
        <v>Normal</v>
      </c>
      <c r="G493" s="1">
        <v>74</v>
      </c>
      <c r="H493" s="1" t="str">
        <f t="shared" si="44"/>
        <v>Normal</v>
      </c>
      <c r="I493" s="1">
        <v>107</v>
      </c>
      <c r="J493" s="1" t="str">
        <f t="shared" si="45"/>
        <v>High</v>
      </c>
      <c r="K493" s="1">
        <v>1.33</v>
      </c>
      <c r="L493" s="1" t="str">
        <f t="shared" si="46"/>
        <v>Normal</v>
      </c>
      <c r="M493" s="1">
        <v>3.0000000000000001E-3</v>
      </c>
      <c r="N493" s="1" t="str">
        <f t="shared" si="47"/>
        <v>Normal</v>
      </c>
      <c r="O493" s="1" t="s">
        <v>22</v>
      </c>
      <c r="P493" s="1" t="s">
        <v>17</v>
      </c>
      <c r="Q493" s="1" t="s">
        <v>18</v>
      </c>
    </row>
    <row r="494" spans="1:17" x14ac:dyDescent="0.25">
      <c r="A494" s="1">
        <v>42</v>
      </c>
      <c r="B494" s="1" t="s">
        <v>20</v>
      </c>
      <c r="C494" s="1">
        <v>74</v>
      </c>
      <c r="D494" s="1" t="str">
        <f t="shared" si="42"/>
        <v>Normal</v>
      </c>
      <c r="E494" s="1">
        <v>118</v>
      </c>
      <c r="F494" s="1" t="str">
        <f t="shared" si="43"/>
        <v>Normal</v>
      </c>
      <c r="G494" s="1">
        <v>78</v>
      </c>
      <c r="H494" s="1" t="str">
        <f t="shared" si="44"/>
        <v>Normal</v>
      </c>
      <c r="I494" s="1">
        <v>84</v>
      </c>
      <c r="J494" s="1" t="str">
        <f t="shared" si="45"/>
        <v>Normal</v>
      </c>
      <c r="K494" s="1">
        <v>1.19</v>
      </c>
      <c r="L494" s="1" t="str">
        <f t="shared" si="46"/>
        <v>Normal</v>
      </c>
      <c r="M494" s="1">
        <v>4.0000000000000001E-3</v>
      </c>
      <c r="N494" s="1" t="str">
        <f t="shared" si="47"/>
        <v>Normal</v>
      </c>
      <c r="O494" s="1" t="s">
        <v>22</v>
      </c>
      <c r="P494" s="1" t="s">
        <v>17</v>
      </c>
      <c r="Q494" s="1" t="s">
        <v>18</v>
      </c>
    </row>
    <row r="495" spans="1:17" x14ac:dyDescent="0.25">
      <c r="A495" s="1">
        <v>28</v>
      </c>
      <c r="B495" s="1" t="s">
        <v>20</v>
      </c>
      <c r="C495" s="1">
        <v>60</v>
      </c>
      <c r="D495" s="1" t="str">
        <f t="shared" si="42"/>
        <v>Normal</v>
      </c>
      <c r="E495" s="1">
        <v>104</v>
      </c>
      <c r="F495" s="1" t="str">
        <f t="shared" si="43"/>
        <v>Normal</v>
      </c>
      <c r="G495" s="1">
        <v>60</v>
      </c>
      <c r="H495" s="1" t="str">
        <f t="shared" si="44"/>
        <v>Normal</v>
      </c>
      <c r="I495" s="1">
        <v>94</v>
      </c>
      <c r="J495" s="1" t="str">
        <f t="shared" si="45"/>
        <v>Normal</v>
      </c>
      <c r="K495" s="1">
        <v>2.11</v>
      </c>
      <c r="L495" s="1" t="str">
        <f t="shared" si="46"/>
        <v>Normal</v>
      </c>
      <c r="M495" s="1">
        <v>3.0000000000000001E-3</v>
      </c>
      <c r="N495" s="1" t="str">
        <f t="shared" si="47"/>
        <v>Normal</v>
      </c>
      <c r="O495" s="1" t="s">
        <v>22</v>
      </c>
      <c r="P495" s="1" t="s">
        <v>17</v>
      </c>
      <c r="Q495" s="1" t="s">
        <v>18</v>
      </c>
    </row>
    <row r="496" spans="1:17" x14ac:dyDescent="0.25">
      <c r="A496" s="1">
        <v>37</v>
      </c>
      <c r="B496" s="1" t="s">
        <v>20</v>
      </c>
      <c r="C496" s="1">
        <v>59</v>
      </c>
      <c r="D496" s="1" t="str">
        <f t="shared" si="42"/>
        <v>Low</v>
      </c>
      <c r="E496" s="1">
        <v>125</v>
      </c>
      <c r="F496" s="1" t="str">
        <f t="shared" si="43"/>
        <v>Normal</v>
      </c>
      <c r="G496" s="1">
        <v>72</v>
      </c>
      <c r="H496" s="1" t="str">
        <f t="shared" si="44"/>
        <v>Normal</v>
      </c>
      <c r="I496" s="1">
        <v>122</v>
      </c>
      <c r="J496" s="1" t="str">
        <f t="shared" si="45"/>
        <v>High</v>
      </c>
      <c r="K496" s="1">
        <v>0.78</v>
      </c>
      <c r="L496" s="1" t="str">
        <f t="shared" si="46"/>
        <v>Normal</v>
      </c>
      <c r="M496" s="1">
        <v>3.0000000000000001E-3</v>
      </c>
      <c r="N496" s="1" t="str">
        <f t="shared" si="47"/>
        <v>Normal</v>
      </c>
      <c r="O496" s="1" t="s">
        <v>22</v>
      </c>
      <c r="P496" s="1" t="s">
        <v>17</v>
      </c>
      <c r="Q496" s="1" t="s">
        <v>18</v>
      </c>
    </row>
    <row r="497" spans="1:17" x14ac:dyDescent="0.25">
      <c r="A497" s="1">
        <v>41</v>
      </c>
      <c r="B497" s="1" t="s">
        <v>21</v>
      </c>
      <c r="C497" s="1">
        <v>82</v>
      </c>
      <c r="D497" s="1" t="str">
        <f t="shared" si="42"/>
        <v>Normal</v>
      </c>
      <c r="E497" s="1">
        <v>107</v>
      </c>
      <c r="F497" s="1" t="str">
        <f t="shared" si="43"/>
        <v>Normal</v>
      </c>
      <c r="G497" s="1">
        <v>57</v>
      </c>
      <c r="H497" s="1" t="str">
        <f t="shared" si="44"/>
        <v>Low</v>
      </c>
      <c r="I497" s="1">
        <v>135</v>
      </c>
      <c r="J497" s="1" t="str">
        <f t="shared" si="45"/>
        <v>High</v>
      </c>
      <c r="K497" s="1">
        <v>1.03</v>
      </c>
      <c r="L497" s="1" t="str">
        <f t="shared" si="46"/>
        <v>Normal</v>
      </c>
      <c r="M497" s="1">
        <v>3.0000000000000001E-3</v>
      </c>
      <c r="N497" s="1" t="str">
        <f t="shared" si="47"/>
        <v>Normal</v>
      </c>
      <c r="O497" s="1" t="s">
        <v>22</v>
      </c>
      <c r="P497" s="1" t="s">
        <v>17</v>
      </c>
      <c r="Q497" s="1" t="s">
        <v>18</v>
      </c>
    </row>
    <row r="498" spans="1:17" x14ac:dyDescent="0.25">
      <c r="A498" s="1">
        <v>50</v>
      </c>
      <c r="B498" s="1" t="s">
        <v>20</v>
      </c>
      <c r="C498" s="1">
        <v>61</v>
      </c>
      <c r="D498" s="1" t="str">
        <f t="shared" si="42"/>
        <v>Normal</v>
      </c>
      <c r="E498" s="1">
        <v>117</v>
      </c>
      <c r="F498" s="1" t="str">
        <f t="shared" si="43"/>
        <v>Normal</v>
      </c>
      <c r="G498" s="1">
        <v>78</v>
      </c>
      <c r="H498" s="1" t="str">
        <f t="shared" si="44"/>
        <v>Normal</v>
      </c>
      <c r="I498" s="1">
        <v>276</v>
      </c>
      <c r="J498" s="1" t="str">
        <f t="shared" si="45"/>
        <v>High</v>
      </c>
      <c r="K498" s="1">
        <v>4.3899999999999997</v>
      </c>
      <c r="L498" s="1" t="str">
        <f t="shared" si="46"/>
        <v>Normal</v>
      </c>
      <c r="M498" s="1">
        <v>2.34</v>
      </c>
      <c r="N498" s="1" t="str">
        <f t="shared" si="47"/>
        <v>Critical</v>
      </c>
      <c r="O498" s="1" t="s">
        <v>23</v>
      </c>
      <c r="P498" s="1" t="s">
        <v>15</v>
      </c>
      <c r="Q498" s="1" t="s">
        <v>16</v>
      </c>
    </row>
    <row r="499" spans="1:17" x14ac:dyDescent="0.25">
      <c r="A499" s="1">
        <v>55</v>
      </c>
      <c r="B499" s="1" t="s">
        <v>20</v>
      </c>
      <c r="C499" s="1">
        <v>55</v>
      </c>
      <c r="D499" s="1" t="str">
        <f t="shared" si="42"/>
        <v>Low</v>
      </c>
      <c r="E499" s="1">
        <v>109</v>
      </c>
      <c r="F499" s="1" t="str">
        <f t="shared" si="43"/>
        <v>Normal</v>
      </c>
      <c r="G499" s="1">
        <v>76</v>
      </c>
      <c r="H499" s="1" t="str">
        <f t="shared" si="44"/>
        <v>Normal</v>
      </c>
      <c r="I499" s="1">
        <v>216</v>
      </c>
      <c r="J499" s="1" t="str">
        <f t="shared" si="45"/>
        <v>High</v>
      </c>
      <c r="K499" s="1">
        <v>19.47</v>
      </c>
      <c r="L499" s="1" t="str">
        <f t="shared" si="46"/>
        <v>Critical</v>
      </c>
      <c r="M499" s="1">
        <v>0.69699999999999995</v>
      </c>
      <c r="N499" s="1" t="str">
        <f t="shared" si="47"/>
        <v>Critical</v>
      </c>
      <c r="O499" s="1" t="s">
        <v>23</v>
      </c>
      <c r="P499" s="1" t="s">
        <v>15</v>
      </c>
      <c r="Q499" s="1" t="s">
        <v>16</v>
      </c>
    </row>
    <row r="500" spans="1:17" x14ac:dyDescent="0.25">
      <c r="A500" s="1">
        <v>53</v>
      </c>
      <c r="B500" s="1" t="s">
        <v>20</v>
      </c>
      <c r="C500" s="1">
        <v>65</v>
      </c>
      <c r="D500" s="1" t="str">
        <f t="shared" si="42"/>
        <v>Normal</v>
      </c>
      <c r="E500" s="1">
        <v>129</v>
      </c>
      <c r="F500" s="1" t="str">
        <f t="shared" si="43"/>
        <v>Normal</v>
      </c>
      <c r="G500" s="1">
        <v>75</v>
      </c>
      <c r="H500" s="1" t="str">
        <f t="shared" si="44"/>
        <v>Normal</v>
      </c>
      <c r="I500" s="1">
        <v>95</v>
      </c>
      <c r="J500" s="1" t="str">
        <f t="shared" si="45"/>
        <v>Normal</v>
      </c>
      <c r="K500" s="1">
        <v>2.41</v>
      </c>
      <c r="L500" s="1" t="str">
        <f t="shared" si="46"/>
        <v>Normal</v>
      </c>
      <c r="M500" s="1">
        <v>2.4E-2</v>
      </c>
      <c r="N500" s="1" t="str">
        <f t="shared" si="47"/>
        <v>Normal</v>
      </c>
      <c r="O500" s="1" t="s">
        <v>23</v>
      </c>
      <c r="P500" s="1" t="s">
        <v>15</v>
      </c>
      <c r="Q500" s="1" t="s">
        <v>16</v>
      </c>
    </row>
    <row r="501" spans="1:17" x14ac:dyDescent="0.25">
      <c r="A501" s="1">
        <v>51</v>
      </c>
      <c r="B501" s="1" t="s">
        <v>20</v>
      </c>
      <c r="C501" s="1">
        <v>67</v>
      </c>
      <c r="D501" s="1" t="str">
        <f t="shared" si="42"/>
        <v>Normal</v>
      </c>
      <c r="E501" s="1">
        <v>130</v>
      </c>
      <c r="F501" s="1" t="str">
        <f t="shared" si="43"/>
        <v>High</v>
      </c>
      <c r="G501" s="1">
        <v>80</v>
      </c>
      <c r="H501" s="1" t="str">
        <f t="shared" si="44"/>
        <v>High</v>
      </c>
      <c r="I501" s="1">
        <v>100</v>
      </c>
      <c r="J501" s="1" t="str">
        <f t="shared" si="45"/>
        <v>High</v>
      </c>
      <c r="K501" s="1">
        <v>3.18</v>
      </c>
      <c r="L501" s="1" t="str">
        <f t="shared" si="46"/>
        <v>Normal</v>
      </c>
      <c r="M501" s="1">
        <v>6.0000000000000001E-3</v>
      </c>
      <c r="N501" s="1" t="str">
        <f t="shared" si="47"/>
        <v>Normal</v>
      </c>
      <c r="O501" s="1" t="s">
        <v>22</v>
      </c>
      <c r="P501" s="1" t="s">
        <v>17</v>
      </c>
      <c r="Q501" s="1" t="s">
        <v>18</v>
      </c>
    </row>
    <row r="502" spans="1:17" x14ac:dyDescent="0.25">
      <c r="A502" s="1">
        <v>19</v>
      </c>
      <c r="B502" s="1" t="s">
        <v>21</v>
      </c>
      <c r="C502" s="1">
        <v>70</v>
      </c>
      <c r="D502" s="1" t="str">
        <f t="shared" si="42"/>
        <v>Normal</v>
      </c>
      <c r="E502" s="1">
        <v>117</v>
      </c>
      <c r="F502" s="1" t="str">
        <f t="shared" si="43"/>
        <v>Normal</v>
      </c>
      <c r="G502" s="1">
        <v>76</v>
      </c>
      <c r="H502" s="1" t="str">
        <f t="shared" si="44"/>
        <v>Normal</v>
      </c>
      <c r="I502" s="1">
        <v>91</v>
      </c>
      <c r="J502" s="1" t="str">
        <f t="shared" si="45"/>
        <v>Normal</v>
      </c>
      <c r="K502" s="1">
        <v>36.24</v>
      </c>
      <c r="L502" s="1" t="str">
        <f t="shared" si="46"/>
        <v>Critical</v>
      </c>
      <c r="M502" s="1">
        <v>2.5000000000000001E-2</v>
      </c>
      <c r="N502" s="1" t="str">
        <f t="shared" si="47"/>
        <v>Normal</v>
      </c>
      <c r="O502" s="1" t="s">
        <v>23</v>
      </c>
      <c r="P502" s="1" t="s">
        <v>15</v>
      </c>
      <c r="Q502" s="1" t="s">
        <v>16</v>
      </c>
    </row>
    <row r="503" spans="1:17" x14ac:dyDescent="0.25">
      <c r="A503" s="1">
        <v>59</v>
      </c>
      <c r="B503" s="1" t="s">
        <v>21</v>
      </c>
      <c r="C503" s="1">
        <v>62</v>
      </c>
      <c r="D503" s="1" t="str">
        <f t="shared" si="42"/>
        <v>Normal</v>
      </c>
      <c r="E503" s="1">
        <v>76</v>
      </c>
      <c r="F503" s="1" t="str">
        <f t="shared" si="43"/>
        <v>Low</v>
      </c>
      <c r="G503" s="1">
        <v>55</v>
      </c>
      <c r="H503" s="1" t="str">
        <f t="shared" si="44"/>
        <v>Low</v>
      </c>
      <c r="I503" s="1">
        <v>130</v>
      </c>
      <c r="J503" s="1" t="str">
        <f t="shared" si="45"/>
        <v>High</v>
      </c>
      <c r="K503" s="1">
        <v>2.21</v>
      </c>
      <c r="L503" s="1" t="str">
        <f t="shared" si="46"/>
        <v>Normal</v>
      </c>
      <c r="M503" s="1">
        <v>0.14499999999999999</v>
      </c>
      <c r="N503" s="1" t="str">
        <f t="shared" si="47"/>
        <v>Borderline</v>
      </c>
      <c r="O503" s="1" t="s">
        <v>23</v>
      </c>
      <c r="P503" s="1" t="s">
        <v>15</v>
      </c>
      <c r="Q503" s="1" t="s">
        <v>16</v>
      </c>
    </row>
    <row r="504" spans="1:17" x14ac:dyDescent="0.25">
      <c r="A504" s="1">
        <v>68</v>
      </c>
      <c r="B504" s="1" t="s">
        <v>21</v>
      </c>
      <c r="C504" s="1">
        <v>61</v>
      </c>
      <c r="D504" s="1" t="str">
        <f t="shared" si="42"/>
        <v>Normal</v>
      </c>
      <c r="E504" s="1">
        <v>90</v>
      </c>
      <c r="F504" s="1" t="str">
        <f t="shared" si="43"/>
        <v>Normal</v>
      </c>
      <c r="G504" s="1">
        <v>57</v>
      </c>
      <c r="H504" s="1" t="str">
        <f t="shared" si="44"/>
        <v>Low</v>
      </c>
      <c r="I504" s="1">
        <v>114</v>
      </c>
      <c r="J504" s="1" t="str">
        <f t="shared" si="45"/>
        <v>High</v>
      </c>
      <c r="K504" s="1">
        <v>2.19</v>
      </c>
      <c r="L504" s="1" t="str">
        <f t="shared" si="46"/>
        <v>Normal</v>
      </c>
      <c r="M504" s="1">
        <v>2.1000000000000001E-2</v>
      </c>
      <c r="N504" s="1" t="str">
        <f t="shared" si="47"/>
        <v>Normal</v>
      </c>
      <c r="O504" s="1" t="s">
        <v>23</v>
      </c>
      <c r="P504" s="1" t="s">
        <v>15</v>
      </c>
      <c r="Q504" s="1" t="s">
        <v>16</v>
      </c>
    </row>
    <row r="505" spans="1:17" x14ac:dyDescent="0.25">
      <c r="A505" s="1">
        <v>70</v>
      </c>
      <c r="B505" s="1" t="s">
        <v>21</v>
      </c>
      <c r="C505" s="1">
        <v>69</v>
      </c>
      <c r="D505" s="1" t="str">
        <f t="shared" si="42"/>
        <v>Normal</v>
      </c>
      <c r="E505" s="1">
        <v>94</v>
      </c>
      <c r="F505" s="1" t="str">
        <f t="shared" si="43"/>
        <v>Normal</v>
      </c>
      <c r="G505" s="1">
        <v>55</v>
      </c>
      <c r="H505" s="1" t="str">
        <f t="shared" si="44"/>
        <v>Low</v>
      </c>
      <c r="I505" s="1">
        <v>88</v>
      </c>
      <c r="J505" s="1" t="str">
        <f t="shared" si="45"/>
        <v>Normal</v>
      </c>
      <c r="K505" s="1">
        <v>5.33</v>
      </c>
      <c r="L505" s="1" t="str">
        <f t="shared" si="46"/>
        <v>Borderline</v>
      </c>
      <c r="M505" s="1">
        <v>1.9E-2</v>
      </c>
      <c r="N505" s="1" t="str">
        <f t="shared" si="47"/>
        <v>Normal</v>
      </c>
      <c r="O505" s="1" t="s">
        <v>23</v>
      </c>
      <c r="P505" s="1" t="s">
        <v>15</v>
      </c>
      <c r="Q505" s="1" t="s">
        <v>16</v>
      </c>
    </row>
    <row r="506" spans="1:17" x14ac:dyDescent="0.25">
      <c r="A506" s="1">
        <v>69</v>
      </c>
      <c r="B506" s="1" t="s">
        <v>20</v>
      </c>
      <c r="C506" s="1">
        <v>98</v>
      </c>
      <c r="D506" s="1" t="str">
        <f t="shared" si="42"/>
        <v>Normal</v>
      </c>
      <c r="E506" s="1">
        <v>91</v>
      </c>
      <c r="F506" s="1" t="str">
        <f t="shared" si="43"/>
        <v>Normal</v>
      </c>
      <c r="G506" s="1">
        <v>50</v>
      </c>
      <c r="H506" s="1" t="str">
        <f t="shared" si="44"/>
        <v>Low</v>
      </c>
      <c r="I506" s="1">
        <v>161</v>
      </c>
      <c r="J506" s="1" t="str">
        <f t="shared" si="45"/>
        <v>High</v>
      </c>
      <c r="K506" s="1">
        <v>5.22</v>
      </c>
      <c r="L506" s="1" t="str">
        <f t="shared" si="46"/>
        <v>Borderline</v>
      </c>
      <c r="M506" s="1">
        <v>4.0000000000000001E-3</v>
      </c>
      <c r="N506" s="1" t="str">
        <f t="shared" si="47"/>
        <v>Normal</v>
      </c>
      <c r="O506" s="1" t="s">
        <v>22</v>
      </c>
      <c r="P506" s="1" t="s">
        <v>17</v>
      </c>
      <c r="Q506" s="1" t="s">
        <v>18</v>
      </c>
    </row>
    <row r="507" spans="1:17" x14ac:dyDescent="0.25">
      <c r="A507" s="1">
        <v>45</v>
      </c>
      <c r="B507" s="1" t="s">
        <v>21</v>
      </c>
      <c r="C507" s="1">
        <v>79</v>
      </c>
      <c r="D507" s="1" t="str">
        <f t="shared" si="42"/>
        <v>Normal</v>
      </c>
      <c r="E507" s="1">
        <v>92</v>
      </c>
      <c r="F507" s="1" t="str">
        <f t="shared" si="43"/>
        <v>Normal</v>
      </c>
      <c r="G507" s="1">
        <v>55</v>
      </c>
      <c r="H507" s="1" t="str">
        <f t="shared" si="44"/>
        <v>Low</v>
      </c>
      <c r="I507" s="1">
        <v>140</v>
      </c>
      <c r="J507" s="1" t="str">
        <f t="shared" si="45"/>
        <v>High</v>
      </c>
      <c r="K507" s="1">
        <v>2.16</v>
      </c>
      <c r="L507" s="1" t="str">
        <f t="shared" si="46"/>
        <v>Normal</v>
      </c>
      <c r="M507" s="1">
        <v>5.0000000000000001E-3</v>
      </c>
      <c r="N507" s="1" t="str">
        <f t="shared" si="47"/>
        <v>Normal</v>
      </c>
      <c r="O507" s="1" t="s">
        <v>22</v>
      </c>
      <c r="P507" s="1" t="s">
        <v>17</v>
      </c>
      <c r="Q507" s="1" t="s">
        <v>18</v>
      </c>
    </row>
    <row r="508" spans="1:17" x14ac:dyDescent="0.25">
      <c r="A508" s="1">
        <v>70</v>
      </c>
      <c r="B508" s="1" t="s">
        <v>21</v>
      </c>
      <c r="C508" s="1">
        <v>68</v>
      </c>
      <c r="D508" s="1" t="str">
        <f t="shared" si="42"/>
        <v>Normal</v>
      </c>
      <c r="E508" s="1">
        <v>91</v>
      </c>
      <c r="F508" s="1" t="str">
        <f t="shared" si="43"/>
        <v>Normal</v>
      </c>
      <c r="G508" s="1">
        <v>61</v>
      </c>
      <c r="H508" s="1" t="str">
        <f t="shared" si="44"/>
        <v>Normal</v>
      </c>
      <c r="I508" s="1">
        <v>82</v>
      </c>
      <c r="J508" s="1" t="str">
        <f t="shared" si="45"/>
        <v>Normal</v>
      </c>
      <c r="K508" s="1">
        <v>5.27</v>
      </c>
      <c r="L508" s="1" t="str">
        <f t="shared" si="46"/>
        <v>Borderline</v>
      </c>
      <c r="M508" s="1">
        <v>8.9999999999999993E-3</v>
      </c>
      <c r="N508" s="1" t="str">
        <f t="shared" si="47"/>
        <v>Normal</v>
      </c>
      <c r="O508" s="1" t="s">
        <v>23</v>
      </c>
      <c r="P508" s="1" t="s">
        <v>15</v>
      </c>
      <c r="Q508" s="1" t="s">
        <v>16</v>
      </c>
    </row>
    <row r="509" spans="1:17" x14ac:dyDescent="0.25">
      <c r="A509" s="1">
        <v>55</v>
      </c>
      <c r="B509" s="1" t="s">
        <v>20</v>
      </c>
      <c r="C509" s="1">
        <v>60</v>
      </c>
      <c r="D509" s="1" t="str">
        <f t="shared" si="42"/>
        <v>Normal</v>
      </c>
      <c r="E509" s="1">
        <v>145</v>
      </c>
      <c r="F509" s="1" t="str">
        <f t="shared" si="43"/>
        <v>High</v>
      </c>
      <c r="G509" s="1">
        <v>67</v>
      </c>
      <c r="H509" s="1" t="str">
        <f t="shared" si="44"/>
        <v>Normal</v>
      </c>
      <c r="I509" s="1">
        <v>175</v>
      </c>
      <c r="J509" s="1" t="str">
        <f t="shared" si="45"/>
        <v>High</v>
      </c>
      <c r="K509" s="1">
        <v>1.96</v>
      </c>
      <c r="L509" s="1" t="str">
        <f t="shared" si="46"/>
        <v>Normal</v>
      </c>
      <c r="M509" s="1">
        <v>0.85299999999999998</v>
      </c>
      <c r="N509" s="1" t="str">
        <f t="shared" si="47"/>
        <v>Critical</v>
      </c>
      <c r="O509" s="1" t="s">
        <v>23</v>
      </c>
      <c r="P509" s="1" t="s">
        <v>15</v>
      </c>
      <c r="Q509" s="1" t="s">
        <v>16</v>
      </c>
    </row>
    <row r="510" spans="1:17" x14ac:dyDescent="0.25">
      <c r="A510" s="1">
        <v>55</v>
      </c>
      <c r="B510" s="1" t="s">
        <v>20</v>
      </c>
      <c r="C510" s="1">
        <v>81</v>
      </c>
      <c r="D510" s="1" t="str">
        <f t="shared" si="42"/>
        <v>Normal</v>
      </c>
      <c r="E510" s="1">
        <v>150</v>
      </c>
      <c r="F510" s="1" t="str">
        <f t="shared" si="43"/>
        <v>High</v>
      </c>
      <c r="G510" s="1">
        <v>75</v>
      </c>
      <c r="H510" s="1" t="str">
        <f t="shared" si="44"/>
        <v>Normal</v>
      </c>
      <c r="I510" s="1">
        <v>226</v>
      </c>
      <c r="J510" s="1" t="str">
        <f t="shared" si="45"/>
        <v>High</v>
      </c>
      <c r="K510" s="1">
        <v>40.99</v>
      </c>
      <c r="L510" s="1" t="str">
        <f t="shared" si="46"/>
        <v>Critical</v>
      </c>
      <c r="M510" s="1">
        <v>4.5999999999999999E-2</v>
      </c>
      <c r="N510" s="1" t="str">
        <f t="shared" si="47"/>
        <v>Borderline</v>
      </c>
      <c r="O510" s="1" t="s">
        <v>23</v>
      </c>
      <c r="P510" s="1" t="s">
        <v>15</v>
      </c>
      <c r="Q510" s="1" t="s">
        <v>16</v>
      </c>
    </row>
    <row r="511" spans="1:17" x14ac:dyDescent="0.25">
      <c r="A511" s="1">
        <v>65</v>
      </c>
      <c r="B511" s="1" t="s">
        <v>20</v>
      </c>
      <c r="C511" s="1">
        <v>90</v>
      </c>
      <c r="D511" s="1" t="str">
        <f t="shared" si="42"/>
        <v>Normal</v>
      </c>
      <c r="E511" s="1">
        <v>136</v>
      </c>
      <c r="F511" s="1" t="str">
        <f t="shared" si="43"/>
        <v>High</v>
      </c>
      <c r="G511" s="1">
        <v>68</v>
      </c>
      <c r="H511" s="1" t="str">
        <f t="shared" si="44"/>
        <v>Normal</v>
      </c>
      <c r="I511" s="1">
        <v>131</v>
      </c>
      <c r="J511" s="1" t="str">
        <f t="shared" si="45"/>
        <v>High</v>
      </c>
      <c r="K511" s="1">
        <v>96.08</v>
      </c>
      <c r="L511" s="1" t="str">
        <f t="shared" si="46"/>
        <v>Critical</v>
      </c>
      <c r="M511" s="1">
        <v>1.4999999999999999E-2</v>
      </c>
      <c r="N511" s="1" t="str">
        <f t="shared" si="47"/>
        <v>Normal</v>
      </c>
      <c r="O511" s="1" t="s">
        <v>23</v>
      </c>
      <c r="P511" s="1" t="s">
        <v>15</v>
      </c>
      <c r="Q511" s="1" t="s">
        <v>16</v>
      </c>
    </row>
    <row r="512" spans="1:17" x14ac:dyDescent="0.25">
      <c r="A512" s="1">
        <v>52</v>
      </c>
      <c r="B512" s="1" t="s">
        <v>20</v>
      </c>
      <c r="C512" s="1">
        <v>77</v>
      </c>
      <c r="D512" s="1" t="str">
        <f t="shared" si="42"/>
        <v>Normal</v>
      </c>
      <c r="E512" s="1">
        <v>122</v>
      </c>
      <c r="F512" s="1" t="str">
        <f t="shared" si="43"/>
        <v>Normal</v>
      </c>
      <c r="G512" s="1">
        <v>58</v>
      </c>
      <c r="H512" s="1" t="str">
        <f t="shared" si="44"/>
        <v>Low</v>
      </c>
      <c r="I512" s="1">
        <v>122</v>
      </c>
      <c r="J512" s="1" t="str">
        <f t="shared" si="45"/>
        <v>High</v>
      </c>
      <c r="K512" s="1">
        <v>51.9</v>
      </c>
      <c r="L512" s="1" t="str">
        <f t="shared" si="46"/>
        <v>Critical</v>
      </c>
      <c r="M512" s="1">
        <v>1.7000000000000001E-2</v>
      </c>
      <c r="N512" s="1" t="str">
        <f t="shared" si="47"/>
        <v>Normal</v>
      </c>
      <c r="O512" s="1" t="s">
        <v>23</v>
      </c>
      <c r="P512" s="1" t="s">
        <v>15</v>
      </c>
      <c r="Q512" s="1" t="s">
        <v>16</v>
      </c>
    </row>
    <row r="513" spans="1:17" x14ac:dyDescent="0.25">
      <c r="A513" s="1">
        <v>50</v>
      </c>
      <c r="B513" s="1" t="s">
        <v>20</v>
      </c>
      <c r="C513" s="1">
        <v>73</v>
      </c>
      <c r="D513" s="1" t="str">
        <f t="shared" si="42"/>
        <v>Normal</v>
      </c>
      <c r="E513" s="1">
        <v>128</v>
      </c>
      <c r="F513" s="1" t="str">
        <f t="shared" si="43"/>
        <v>Normal</v>
      </c>
      <c r="G513" s="1">
        <v>63</v>
      </c>
      <c r="H513" s="1" t="str">
        <f t="shared" si="44"/>
        <v>Normal</v>
      </c>
      <c r="I513" s="1">
        <v>124</v>
      </c>
      <c r="J513" s="1" t="str">
        <f t="shared" si="45"/>
        <v>High</v>
      </c>
      <c r="K513" s="1">
        <v>40.6</v>
      </c>
      <c r="L513" s="1" t="str">
        <f t="shared" si="46"/>
        <v>Critical</v>
      </c>
      <c r="M513" s="1">
        <v>0.99199999999999999</v>
      </c>
      <c r="N513" s="1" t="str">
        <f t="shared" si="47"/>
        <v>Critical</v>
      </c>
      <c r="O513" s="1" t="s">
        <v>23</v>
      </c>
      <c r="P513" s="1" t="s">
        <v>15</v>
      </c>
      <c r="Q513" s="1" t="s">
        <v>16</v>
      </c>
    </row>
    <row r="514" spans="1:17" x14ac:dyDescent="0.25">
      <c r="A514" s="1">
        <v>55</v>
      </c>
      <c r="B514" s="1" t="s">
        <v>21</v>
      </c>
      <c r="C514" s="1">
        <v>86</v>
      </c>
      <c r="D514" s="1" t="str">
        <f t="shared" si="42"/>
        <v>Normal</v>
      </c>
      <c r="E514" s="1">
        <v>165</v>
      </c>
      <c r="F514" s="1" t="str">
        <f t="shared" si="43"/>
        <v>High</v>
      </c>
      <c r="G514" s="1">
        <v>83</v>
      </c>
      <c r="H514" s="1" t="str">
        <f t="shared" si="44"/>
        <v>High</v>
      </c>
      <c r="I514" s="1">
        <v>162</v>
      </c>
      <c r="J514" s="1" t="str">
        <f t="shared" si="45"/>
        <v>High</v>
      </c>
      <c r="K514" s="1">
        <v>2.2999999999999998</v>
      </c>
      <c r="L514" s="1" t="str">
        <f t="shared" si="46"/>
        <v>Normal</v>
      </c>
      <c r="M514" s="1">
        <v>0.45700000000000002</v>
      </c>
      <c r="N514" s="1" t="str">
        <f t="shared" si="47"/>
        <v>Critical</v>
      </c>
      <c r="O514" s="1" t="s">
        <v>23</v>
      </c>
      <c r="P514" s="1" t="s">
        <v>15</v>
      </c>
      <c r="Q514" s="1" t="s">
        <v>16</v>
      </c>
    </row>
    <row r="515" spans="1:17" x14ac:dyDescent="0.25">
      <c r="A515" s="1">
        <v>42</v>
      </c>
      <c r="B515" s="1" t="s">
        <v>20</v>
      </c>
      <c r="C515" s="1">
        <v>94</v>
      </c>
      <c r="D515" s="1" t="str">
        <f t="shared" ref="D515:D578" si="48">_xlfn.IFS(C515&lt;60,"Low",C515&lt;=100,"Normal",C515&gt;100,"High")</f>
        <v>Normal</v>
      </c>
      <c r="E515" s="1">
        <v>98</v>
      </c>
      <c r="F515" s="1" t="str">
        <f t="shared" ref="F515:F578" si="49">_xlfn.IFS(E515&lt;90,"Low",E515&lt;130,"Normal",E515&gt;=130,"High")</f>
        <v>Normal</v>
      </c>
      <c r="G515" s="1">
        <v>46</v>
      </c>
      <c r="H515" s="1" t="str">
        <f t="shared" ref="H515:H578" si="50">_xlfn.IFS(G515&lt;60,"Low",G515&lt;80,"Normal",G515&gt;=80,"High")</f>
        <v>Low</v>
      </c>
      <c r="I515" s="1">
        <v>123</v>
      </c>
      <c r="J515" s="1" t="str">
        <f t="shared" ref="J515:J578" si="51">_xlfn.IFS(I515&lt;70,"Low",I515&lt;100,"Normal",I515&gt;=100,"High")</f>
        <v>High</v>
      </c>
      <c r="K515" s="1">
        <v>1.3</v>
      </c>
      <c r="L515" s="1" t="str">
        <f t="shared" ref="L515:L578" si="52">_xlfn.IFS(K515&lt;5,"Normal",K515&lt;10,"Borderline",K515&gt;=10,"Critical")</f>
        <v>Normal</v>
      </c>
      <c r="M515" s="1">
        <v>6.0000000000000001E-3</v>
      </c>
      <c r="N515" s="1" t="str">
        <f t="shared" ref="N515:N578" si="53">_xlfn.IFS(M515&lt;0.04,"Normal",M515&lt;0.4,"Borderline",M515&gt;=0.4,"Critical")</f>
        <v>Normal</v>
      </c>
      <c r="O515" s="1" t="s">
        <v>22</v>
      </c>
      <c r="P515" s="1" t="s">
        <v>17</v>
      </c>
      <c r="Q515" s="1" t="s">
        <v>18</v>
      </c>
    </row>
    <row r="516" spans="1:17" x14ac:dyDescent="0.25">
      <c r="A516" s="1">
        <v>72</v>
      </c>
      <c r="B516" s="1" t="s">
        <v>20</v>
      </c>
      <c r="C516" s="1">
        <v>60</v>
      </c>
      <c r="D516" s="1" t="str">
        <f t="shared" si="48"/>
        <v>Normal</v>
      </c>
      <c r="E516" s="1">
        <v>178</v>
      </c>
      <c r="F516" s="1" t="str">
        <f t="shared" si="49"/>
        <v>High</v>
      </c>
      <c r="G516" s="1">
        <v>109</v>
      </c>
      <c r="H516" s="1" t="str">
        <f t="shared" si="50"/>
        <v>High</v>
      </c>
      <c r="I516" s="1">
        <v>156</v>
      </c>
      <c r="J516" s="1" t="str">
        <f t="shared" si="51"/>
        <v>High</v>
      </c>
      <c r="K516" s="1">
        <v>17.04</v>
      </c>
      <c r="L516" s="1" t="str">
        <f t="shared" si="52"/>
        <v>Critical</v>
      </c>
      <c r="M516" s="1">
        <v>0.627</v>
      </c>
      <c r="N516" s="1" t="str">
        <f t="shared" si="53"/>
        <v>Critical</v>
      </c>
      <c r="O516" s="1" t="s">
        <v>23</v>
      </c>
      <c r="P516" s="1" t="s">
        <v>15</v>
      </c>
      <c r="Q516" s="1" t="s">
        <v>16</v>
      </c>
    </row>
    <row r="517" spans="1:17" x14ac:dyDescent="0.25">
      <c r="A517" s="1">
        <v>56</v>
      </c>
      <c r="B517" s="1" t="s">
        <v>20</v>
      </c>
      <c r="C517" s="1">
        <v>61</v>
      </c>
      <c r="D517" s="1" t="str">
        <f t="shared" si="48"/>
        <v>Normal</v>
      </c>
      <c r="E517" s="1">
        <v>67</v>
      </c>
      <c r="F517" s="1" t="str">
        <f t="shared" si="49"/>
        <v>Low</v>
      </c>
      <c r="G517" s="1">
        <v>80</v>
      </c>
      <c r="H517" s="1" t="str">
        <f t="shared" si="50"/>
        <v>High</v>
      </c>
      <c r="I517" s="1">
        <v>91</v>
      </c>
      <c r="J517" s="1" t="str">
        <f t="shared" si="51"/>
        <v>Normal</v>
      </c>
      <c r="K517" s="1">
        <v>2.09</v>
      </c>
      <c r="L517" s="1" t="str">
        <f t="shared" si="52"/>
        <v>Normal</v>
      </c>
      <c r="M517" s="1">
        <v>4.0000000000000001E-3</v>
      </c>
      <c r="N517" s="1" t="str">
        <f t="shared" si="53"/>
        <v>Normal</v>
      </c>
      <c r="O517" s="1" t="s">
        <v>22</v>
      </c>
      <c r="P517" s="1" t="s">
        <v>17</v>
      </c>
      <c r="Q517" s="1" t="s">
        <v>18</v>
      </c>
    </row>
    <row r="518" spans="1:17" x14ac:dyDescent="0.25">
      <c r="A518" s="1">
        <v>60</v>
      </c>
      <c r="B518" s="1" t="s">
        <v>20</v>
      </c>
      <c r="C518" s="1">
        <v>67</v>
      </c>
      <c r="D518" s="1" t="str">
        <f t="shared" si="48"/>
        <v>Normal</v>
      </c>
      <c r="E518" s="1">
        <v>150</v>
      </c>
      <c r="F518" s="1" t="str">
        <f t="shared" si="49"/>
        <v>High</v>
      </c>
      <c r="G518" s="1">
        <v>70</v>
      </c>
      <c r="H518" s="1" t="str">
        <f t="shared" si="50"/>
        <v>Normal</v>
      </c>
      <c r="I518" s="1">
        <v>145</v>
      </c>
      <c r="J518" s="1" t="str">
        <f t="shared" si="51"/>
        <v>High</v>
      </c>
      <c r="K518" s="1">
        <v>3.23</v>
      </c>
      <c r="L518" s="1" t="str">
        <f t="shared" si="52"/>
        <v>Normal</v>
      </c>
      <c r="M518" s="1">
        <v>5.0000000000000001E-3</v>
      </c>
      <c r="N518" s="1" t="str">
        <f t="shared" si="53"/>
        <v>Normal</v>
      </c>
      <c r="O518" s="1" t="s">
        <v>22</v>
      </c>
      <c r="P518" s="1" t="s">
        <v>12</v>
      </c>
      <c r="Q518" s="1" t="s">
        <v>13</v>
      </c>
    </row>
    <row r="519" spans="1:17" x14ac:dyDescent="0.25">
      <c r="A519" s="1">
        <v>22</v>
      </c>
      <c r="B519" s="1" t="s">
        <v>21</v>
      </c>
      <c r="C519" s="1">
        <v>63</v>
      </c>
      <c r="D519" s="1" t="str">
        <f t="shared" si="48"/>
        <v>Normal</v>
      </c>
      <c r="E519" s="1">
        <v>170</v>
      </c>
      <c r="F519" s="1" t="str">
        <f t="shared" si="49"/>
        <v>High</v>
      </c>
      <c r="G519" s="1">
        <v>104</v>
      </c>
      <c r="H519" s="1" t="str">
        <f t="shared" si="50"/>
        <v>High</v>
      </c>
      <c r="I519" s="1">
        <v>143</v>
      </c>
      <c r="J519" s="1" t="str">
        <f t="shared" si="51"/>
        <v>High</v>
      </c>
      <c r="K519" s="1">
        <v>1.97</v>
      </c>
      <c r="L519" s="1" t="str">
        <f t="shared" si="52"/>
        <v>Normal</v>
      </c>
      <c r="M519" s="1">
        <v>6.0000000000000001E-3</v>
      </c>
      <c r="N519" s="1" t="str">
        <f t="shared" si="53"/>
        <v>Normal</v>
      </c>
      <c r="O519" s="1" t="s">
        <v>22</v>
      </c>
      <c r="P519" s="1" t="s">
        <v>12</v>
      </c>
      <c r="Q519" s="1" t="s">
        <v>13</v>
      </c>
    </row>
    <row r="520" spans="1:17" x14ac:dyDescent="0.25">
      <c r="A520" s="1">
        <v>63</v>
      </c>
      <c r="B520" s="1" t="s">
        <v>20</v>
      </c>
      <c r="C520" s="1">
        <v>103</v>
      </c>
      <c r="D520" s="1" t="str">
        <f t="shared" si="48"/>
        <v>High</v>
      </c>
      <c r="E520" s="1">
        <v>126</v>
      </c>
      <c r="F520" s="1" t="str">
        <f t="shared" si="49"/>
        <v>Normal</v>
      </c>
      <c r="G520" s="1">
        <v>75</v>
      </c>
      <c r="H520" s="1" t="str">
        <f t="shared" si="50"/>
        <v>Normal</v>
      </c>
      <c r="I520" s="1">
        <v>92</v>
      </c>
      <c r="J520" s="1" t="str">
        <f t="shared" si="51"/>
        <v>Normal</v>
      </c>
      <c r="K520" s="1">
        <v>14.01</v>
      </c>
      <c r="L520" s="1" t="str">
        <f t="shared" si="52"/>
        <v>Critical</v>
      </c>
      <c r="M520" s="1">
        <v>0.19600000000000001</v>
      </c>
      <c r="N520" s="1" t="str">
        <f t="shared" si="53"/>
        <v>Borderline</v>
      </c>
      <c r="O520" s="1" t="s">
        <v>23</v>
      </c>
      <c r="P520" s="1" t="s">
        <v>15</v>
      </c>
      <c r="Q520" s="1" t="s">
        <v>16</v>
      </c>
    </row>
    <row r="521" spans="1:17" x14ac:dyDescent="0.25">
      <c r="A521" s="1">
        <v>52</v>
      </c>
      <c r="B521" s="1" t="s">
        <v>20</v>
      </c>
      <c r="C521" s="1">
        <v>100</v>
      </c>
      <c r="D521" s="1" t="str">
        <f t="shared" si="48"/>
        <v>Normal</v>
      </c>
      <c r="E521" s="1">
        <v>119</v>
      </c>
      <c r="F521" s="1" t="str">
        <f t="shared" si="49"/>
        <v>Normal</v>
      </c>
      <c r="G521" s="1">
        <v>66</v>
      </c>
      <c r="H521" s="1" t="str">
        <f t="shared" si="50"/>
        <v>Normal</v>
      </c>
      <c r="I521" s="1">
        <v>127</v>
      </c>
      <c r="J521" s="1" t="str">
        <f t="shared" si="51"/>
        <v>High</v>
      </c>
      <c r="K521" s="1">
        <v>11.73</v>
      </c>
      <c r="L521" s="1" t="str">
        <f t="shared" si="52"/>
        <v>Critical</v>
      </c>
      <c r="M521" s="1">
        <v>1.7999999999999999E-2</v>
      </c>
      <c r="N521" s="1" t="str">
        <f t="shared" si="53"/>
        <v>Normal</v>
      </c>
      <c r="O521" s="1" t="s">
        <v>23</v>
      </c>
      <c r="P521" s="1" t="s">
        <v>15</v>
      </c>
      <c r="Q521" s="1" t="s">
        <v>16</v>
      </c>
    </row>
    <row r="522" spans="1:17" x14ac:dyDescent="0.25">
      <c r="A522" s="1">
        <v>51</v>
      </c>
      <c r="B522" s="1" t="s">
        <v>21</v>
      </c>
      <c r="C522" s="1">
        <v>100</v>
      </c>
      <c r="D522" s="1" t="str">
        <f t="shared" si="48"/>
        <v>Normal</v>
      </c>
      <c r="E522" s="1">
        <v>117</v>
      </c>
      <c r="F522" s="1" t="str">
        <f t="shared" si="49"/>
        <v>Normal</v>
      </c>
      <c r="G522" s="1">
        <v>57</v>
      </c>
      <c r="H522" s="1" t="str">
        <f t="shared" si="50"/>
        <v>Low</v>
      </c>
      <c r="I522" s="1">
        <v>249</v>
      </c>
      <c r="J522" s="1" t="str">
        <f t="shared" si="51"/>
        <v>High</v>
      </c>
      <c r="K522" s="1">
        <v>1.85</v>
      </c>
      <c r="L522" s="1" t="str">
        <f t="shared" si="52"/>
        <v>Normal</v>
      </c>
      <c r="M522" s="1">
        <v>4.0000000000000001E-3</v>
      </c>
      <c r="N522" s="1" t="str">
        <f t="shared" si="53"/>
        <v>Normal</v>
      </c>
      <c r="O522" s="1" t="s">
        <v>22</v>
      </c>
      <c r="P522" s="1" t="s">
        <v>12</v>
      </c>
      <c r="Q522" s="1" t="s">
        <v>13</v>
      </c>
    </row>
    <row r="523" spans="1:17" x14ac:dyDescent="0.25">
      <c r="A523" s="1">
        <v>40</v>
      </c>
      <c r="B523" s="1" t="s">
        <v>20</v>
      </c>
      <c r="C523" s="1">
        <v>90</v>
      </c>
      <c r="D523" s="1" t="str">
        <f t="shared" si="48"/>
        <v>Normal</v>
      </c>
      <c r="E523" s="1">
        <v>122</v>
      </c>
      <c r="F523" s="1" t="str">
        <f t="shared" si="49"/>
        <v>Normal</v>
      </c>
      <c r="G523" s="1">
        <v>70</v>
      </c>
      <c r="H523" s="1" t="str">
        <f t="shared" si="50"/>
        <v>Normal</v>
      </c>
      <c r="I523" s="1">
        <v>185</v>
      </c>
      <c r="J523" s="1" t="str">
        <f t="shared" si="51"/>
        <v>High</v>
      </c>
      <c r="K523" s="1">
        <v>2.8</v>
      </c>
      <c r="L523" s="1" t="str">
        <f t="shared" si="52"/>
        <v>Normal</v>
      </c>
      <c r="M523" s="1">
        <v>3.0000000000000001E-3</v>
      </c>
      <c r="N523" s="1" t="str">
        <f t="shared" si="53"/>
        <v>Normal</v>
      </c>
      <c r="O523" s="1" t="s">
        <v>22</v>
      </c>
      <c r="P523" s="1" t="s">
        <v>17</v>
      </c>
      <c r="Q523" s="1" t="s">
        <v>18</v>
      </c>
    </row>
    <row r="524" spans="1:17" x14ac:dyDescent="0.25">
      <c r="A524" s="1">
        <v>70</v>
      </c>
      <c r="B524" s="1" t="s">
        <v>20</v>
      </c>
      <c r="C524" s="1">
        <v>93</v>
      </c>
      <c r="D524" s="1" t="str">
        <f t="shared" si="48"/>
        <v>Normal</v>
      </c>
      <c r="E524" s="1">
        <v>128</v>
      </c>
      <c r="F524" s="1" t="str">
        <f t="shared" si="49"/>
        <v>Normal</v>
      </c>
      <c r="G524" s="1">
        <v>69</v>
      </c>
      <c r="H524" s="1" t="str">
        <f t="shared" si="50"/>
        <v>Normal</v>
      </c>
      <c r="I524" s="1">
        <v>92</v>
      </c>
      <c r="J524" s="1" t="str">
        <f t="shared" si="51"/>
        <v>Normal</v>
      </c>
      <c r="K524" s="1">
        <v>1.95</v>
      </c>
      <c r="L524" s="1" t="str">
        <f t="shared" si="52"/>
        <v>Normal</v>
      </c>
      <c r="M524" s="1">
        <v>0.17899999999999999</v>
      </c>
      <c r="N524" s="1" t="str">
        <f t="shared" si="53"/>
        <v>Borderline</v>
      </c>
      <c r="O524" s="1" t="s">
        <v>23</v>
      </c>
      <c r="P524" s="1" t="s">
        <v>15</v>
      </c>
      <c r="Q524" s="1" t="s">
        <v>16</v>
      </c>
    </row>
    <row r="525" spans="1:17" x14ac:dyDescent="0.25">
      <c r="A525" s="1">
        <v>63</v>
      </c>
      <c r="B525" s="1" t="s">
        <v>20</v>
      </c>
      <c r="C525" s="1">
        <v>102</v>
      </c>
      <c r="D525" s="1" t="str">
        <f t="shared" si="48"/>
        <v>High</v>
      </c>
      <c r="E525" s="1">
        <v>124</v>
      </c>
      <c r="F525" s="1" t="str">
        <f t="shared" si="49"/>
        <v>Normal</v>
      </c>
      <c r="G525" s="1">
        <v>71</v>
      </c>
      <c r="H525" s="1" t="str">
        <f t="shared" si="50"/>
        <v>Normal</v>
      </c>
      <c r="I525" s="1">
        <v>123</v>
      </c>
      <c r="J525" s="1" t="str">
        <f t="shared" si="51"/>
        <v>High</v>
      </c>
      <c r="K525" s="1">
        <v>8.3699999999999992</v>
      </c>
      <c r="L525" s="1" t="str">
        <f t="shared" si="52"/>
        <v>Borderline</v>
      </c>
      <c r="M525" s="1">
        <v>1.7999999999999999E-2</v>
      </c>
      <c r="N525" s="1" t="str">
        <f t="shared" si="53"/>
        <v>Normal</v>
      </c>
      <c r="O525" s="1" t="s">
        <v>23</v>
      </c>
      <c r="P525" s="1" t="s">
        <v>15</v>
      </c>
      <c r="Q525" s="1" t="s">
        <v>16</v>
      </c>
    </row>
    <row r="526" spans="1:17" x14ac:dyDescent="0.25">
      <c r="A526" s="1">
        <v>63</v>
      </c>
      <c r="B526" s="1" t="s">
        <v>20</v>
      </c>
      <c r="C526" s="1">
        <v>107</v>
      </c>
      <c r="D526" s="1" t="str">
        <f t="shared" si="48"/>
        <v>High</v>
      </c>
      <c r="E526" s="1">
        <v>140</v>
      </c>
      <c r="F526" s="1" t="str">
        <f t="shared" si="49"/>
        <v>High</v>
      </c>
      <c r="G526" s="1">
        <v>76</v>
      </c>
      <c r="H526" s="1" t="str">
        <f t="shared" si="50"/>
        <v>Normal</v>
      </c>
      <c r="I526" s="1">
        <v>336</v>
      </c>
      <c r="J526" s="1" t="str">
        <f t="shared" si="51"/>
        <v>High</v>
      </c>
      <c r="K526" s="1">
        <v>3.08</v>
      </c>
      <c r="L526" s="1" t="str">
        <f t="shared" si="52"/>
        <v>Normal</v>
      </c>
      <c r="M526" s="1">
        <v>0.245</v>
      </c>
      <c r="N526" s="1" t="str">
        <f t="shared" si="53"/>
        <v>Borderline</v>
      </c>
      <c r="O526" s="1" t="s">
        <v>23</v>
      </c>
      <c r="P526" s="1" t="s">
        <v>15</v>
      </c>
      <c r="Q526" s="1" t="s">
        <v>16</v>
      </c>
    </row>
    <row r="527" spans="1:17" x14ac:dyDescent="0.25">
      <c r="A527" s="1">
        <v>49</v>
      </c>
      <c r="B527" s="1" t="s">
        <v>21</v>
      </c>
      <c r="C527" s="1">
        <v>100</v>
      </c>
      <c r="D527" s="1" t="str">
        <f t="shared" si="48"/>
        <v>Normal</v>
      </c>
      <c r="E527" s="1">
        <v>107</v>
      </c>
      <c r="F527" s="1" t="str">
        <f t="shared" si="49"/>
        <v>Normal</v>
      </c>
      <c r="G527" s="1">
        <v>64</v>
      </c>
      <c r="H527" s="1" t="str">
        <f t="shared" si="50"/>
        <v>Normal</v>
      </c>
      <c r="I527" s="1">
        <v>84</v>
      </c>
      <c r="J527" s="1" t="str">
        <f t="shared" si="51"/>
        <v>Normal</v>
      </c>
      <c r="K527" s="1">
        <v>3.05</v>
      </c>
      <c r="L527" s="1" t="str">
        <f t="shared" si="52"/>
        <v>Normal</v>
      </c>
      <c r="M527" s="1">
        <v>1.2E-2</v>
      </c>
      <c r="N527" s="1" t="str">
        <f t="shared" si="53"/>
        <v>Normal</v>
      </c>
      <c r="O527" s="1" t="s">
        <v>22</v>
      </c>
      <c r="P527" s="1" t="s">
        <v>17</v>
      </c>
      <c r="Q527" s="1" t="s">
        <v>18</v>
      </c>
    </row>
    <row r="528" spans="1:17" x14ac:dyDescent="0.25">
      <c r="A528" s="1">
        <v>70</v>
      </c>
      <c r="B528" s="1" t="s">
        <v>21</v>
      </c>
      <c r="C528" s="1">
        <v>100</v>
      </c>
      <c r="D528" s="1" t="str">
        <f t="shared" si="48"/>
        <v>Normal</v>
      </c>
      <c r="E528" s="1">
        <v>105</v>
      </c>
      <c r="F528" s="1" t="str">
        <f t="shared" si="49"/>
        <v>Normal</v>
      </c>
      <c r="G528" s="1">
        <v>62</v>
      </c>
      <c r="H528" s="1" t="str">
        <f t="shared" si="50"/>
        <v>Normal</v>
      </c>
      <c r="I528" s="1">
        <v>165</v>
      </c>
      <c r="J528" s="1" t="str">
        <f t="shared" si="51"/>
        <v>High</v>
      </c>
      <c r="K528" s="1">
        <v>4.01</v>
      </c>
      <c r="L528" s="1" t="str">
        <f t="shared" si="52"/>
        <v>Normal</v>
      </c>
      <c r="M528" s="1">
        <v>8.9999999999999993E-3</v>
      </c>
      <c r="N528" s="1" t="str">
        <f t="shared" si="53"/>
        <v>Normal</v>
      </c>
      <c r="O528" s="1" t="s">
        <v>22</v>
      </c>
      <c r="P528" s="1" t="s">
        <v>17</v>
      </c>
      <c r="Q528" s="1" t="s">
        <v>18</v>
      </c>
    </row>
    <row r="529" spans="1:17" x14ac:dyDescent="0.25">
      <c r="A529" s="1">
        <v>63</v>
      </c>
      <c r="B529" s="1" t="s">
        <v>21</v>
      </c>
      <c r="C529" s="1">
        <v>96</v>
      </c>
      <c r="D529" s="1" t="str">
        <f t="shared" si="48"/>
        <v>Normal</v>
      </c>
      <c r="E529" s="1">
        <v>112</v>
      </c>
      <c r="F529" s="1" t="str">
        <f t="shared" si="49"/>
        <v>Normal</v>
      </c>
      <c r="G529" s="1">
        <v>62</v>
      </c>
      <c r="H529" s="1" t="str">
        <f t="shared" si="50"/>
        <v>Normal</v>
      </c>
      <c r="I529" s="1">
        <v>244</v>
      </c>
      <c r="J529" s="1" t="str">
        <f t="shared" si="51"/>
        <v>High</v>
      </c>
      <c r="K529" s="1">
        <v>1.95</v>
      </c>
      <c r="L529" s="1" t="str">
        <f t="shared" si="52"/>
        <v>Normal</v>
      </c>
      <c r="M529" s="1">
        <v>3.0000000000000001E-3</v>
      </c>
      <c r="N529" s="1" t="str">
        <f t="shared" si="53"/>
        <v>Normal</v>
      </c>
      <c r="O529" s="1" t="s">
        <v>22</v>
      </c>
      <c r="P529" s="1" t="s">
        <v>12</v>
      </c>
      <c r="Q529" s="1" t="s">
        <v>13</v>
      </c>
    </row>
    <row r="530" spans="1:17" x14ac:dyDescent="0.25">
      <c r="A530" s="1">
        <v>47</v>
      </c>
      <c r="B530" s="1" t="s">
        <v>21</v>
      </c>
      <c r="C530" s="1">
        <v>89</v>
      </c>
      <c r="D530" s="1" t="str">
        <f t="shared" si="48"/>
        <v>Normal</v>
      </c>
      <c r="E530" s="1">
        <v>123</v>
      </c>
      <c r="F530" s="1" t="str">
        <f t="shared" si="49"/>
        <v>Normal</v>
      </c>
      <c r="G530" s="1">
        <v>73</v>
      </c>
      <c r="H530" s="1" t="str">
        <f t="shared" si="50"/>
        <v>Normal</v>
      </c>
      <c r="I530" s="1">
        <v>324</v>
      </c>
      <c r="J530" s="1" t="str">
        <f t="shared" si="51"/>
        <v>High</v>
      </c>
      <c r="K530" s="1">
        <v>1.97</v>
      </c>
      <c r="L530" s="1" t="str">
        <f t="shared" si="52"/>
        <v>Normal</v>
      </c>
      <c r="M530" s="1">
        <v>7.0000000000000001E-3</v>
      </c>
      <c r="N530" s="1" t="str">
        <f t="shared" si="53"/>
        <v>Normal</v>
      </c>
      <c r="O530" s="1" t="s">
        <v>22</v>
      </c>
      <c r="P530" s="1" t="s">
        <v>12</v>
      </c>
      <c r="Q530" s="1" t="s">
        <v>13</v>
      </c>
    </row>
    <row r="531" spans="1:17" x14ac:dyDescent="0.25">
      <c r="A531" s="1">
        <v>43</v>
      </c>
      <c r="B531" s="1" t="s">
        <v>21</v>
      </c>
      <c r="C531" s="1">
        <v>62</v>
      </c>
      <c r="D531" s="1" t="str">
        <f t="shared" si="48"/>
        <v>Normal</v>
      </c>
      <c r="E531" s="1">
        <v>142</v>
      </c>
      <c r="F531" s="1" t="str">
        <f t="shared" si="49"/>
        <v>High</v>
      </c>
      <c r="G531" s="1">
        <v>80</v>
      </c>
      <c r="H531" s="1" t="str">
        <f t="shared" si="50"/>
        <v>High</v>
      </c>
      <c r="I531" s="1">
        <v>83</v>
      </c>
      <c r="J531" s="1" t="str">
        <f t="shared" si="51"/>
        <v>Normal</v>
      </c>
      <c r="K531" s="1">
        <v>1.58</v>
      </c>
      <c r="L531" s="1" t="str">
        <f t="shared" si="52"/>
        <v>Normal</v>
      </c>
      <c r="M531" s="1">
        <v>3.0000000000000001E-3</v>
      </c>
      <c r="N531" s="1" t="str">
        <f t="shared" si="53"/>
        <v>Normal</v>
      </c>
      <c r="O531" s="1" t="s">
        <v>22</v>
      </c>
      <c r="P531" s="1" t="s">
        <v>12</v>
      </c>
      <c r="Q531" s="1" t="s">
        <v>13</v>
      </c>
    </row>
    <row r="532" spans="1:17" x14ac:dyDescent="0.25">
      <c r="A532" s="1">
        <v>31</v>
      </c>
      <c r="B532" s="1" t="s">
        <v>21</v>
      </c>
      <c r="C532" s="1">
        <v>64</v>
      </c>
      <c r="D532" s="1" t="str">
        <f t="shared" si="48"/>
        <v>Normal</v>
      </c>
      <c r="E532" s="1">
        <v>130</v>
      </c>
      <c r="F532" s="1" t="str">
        <f t="shared" si="49"/>
        <v>High</v>
      </c>
      <c r="G532" s="1">
        <v>70</v>
      </c>
      <c r="H532" s="1" t="str">
        <f t="shared" si="50"/>
        <v>Normal</v>
      </c>
      <c r="I532" s="1">
        <v>263</v>
      </c>
      <c r="J532" s="1" t="str">
        <f t="shared" si="51"/>
        <v>High</v>
      </c>
      <c r="K532" s="1">
        <v>142.6</v>
      </c>
      <c r="L532" s="1" t="str">
        <f t="shared" si="52"/>
        <v>Critical</v>
      </c>
      <c r="M532" s="1">
        <v>3.0000000000000001E-3</v>
      </c>
      <c r="N532" s="1" t="str">
        <f t="shared" si="53"/>
        <v>Normal</v>
      </c>
      <c r="O532" s="1" t="s">
        <v>23</v>
      </c>
      <c r="P532" s="1" t="s">
        <v>15</v>
      </c>
      <c r="Q532" s="1" t="s">
        <v>16</v>
      </c>
    </row>
    <row r="533" spans="1:17" x14ac:dyDescent="0.25">
      <c r="A533" s="1">
        <v>50</v>
      </c>
      <c r="B533" s="1" t="s">
        <v>21</v>
      </c>
      <c r="C533" s="1">
        <v>65</v>
      </c>
      <c r="D533" s="1" t="str">
        <f t="shared" si="48"/>
        <v>Normal</v>
      </c>
      <c r="E533" s="1">
        <v>128</v>
      </c>
      <c r="F533" s="1" t="str">
        <f t="shared" si="49"/>
        <v>Normal</v>
      </c>
      <c r="G533" s="1">
        <v>74</v>
      </c>
      <c r="H533" s="1" t="str">
        <f t="shared" si="50"/>
        <v>Normal</v>
      </c>
      <c r="I533" s="1">
        <v>124</v>
      </c>
      <c r="J533" s="1" t="str">
        <f t="shared" si="51"/>
        <v>High</v>
      </c>
      <c r="K533" s="1">
        <v>9.06</v>
      </c>
      <c r="L533" s="1" t="str">
        <f t="shared" si="52"/>
        <v>Borderline</v>
      </c>
      <c r="M533" s="1">
        <v>1.64</v>
      </c>
      <c r="N533" s="1" t="str">
        <f t="shared" si="53"/>
        <v>Critical</v>
      </c>
      <c r="O533" s="1" t="s">
        <v>23</v>
      </c>
      <c r="P533" s="1" t="s">
        <v>15</v>
      </c>
      <c r="Q533" s="1" t="s">
        <v>16</v>
      </c>
    </row>
    <row r="534" spans="1:17" x14ac:dyDescent="0.25">
      <c r="A534" s="1">
        <v>53</v>
      </c>
      <c r="B534" s="1" t="s">
        <v>20</v>
      </c>
      <c r="C534" s="1">
        <v>51</v>
      </c>
      <c r="D534" s="1" t="str">
        <f t="shared" si="48"/>
        <v>Low</v>
      </c>
      <c r="E534" s="1">
        <v>118</v>
      </c>
      <c r="F534" s="1" t="str">
        <f t="shared" si="49"/>
        <v>Normal</v>
      </c>
      <c r="G534" s="1">
        <v>50</v>
      </c>
      <c r="H534" s="1" t="str">
        <f t="shared" si="50"/>
        <v>Low</v>
      </c>
      <c r="I534" s="1">
        <v>60</v>
      </c>
      <c r="J534" s="1" t="str">
        <f t="shared" si="51"/>
        <v>Low</v>
      </c>
      <c r="K534" s="1">
        <v>1.78</v>
      </c>
      <c r="L534" s="1" t="str">
        <f t="shared" si="52"/>
        <v>Normal</v>
      </c>
      <c r="M534" s="1">
        <v>7.0000000000000001E-3</v>
      </c>
      <c r="N534" s="1" t="str">
        <f t="shared" si="53"/>
        <v>Normal</v>
      </c>
      <c r="O534" s="1" t="s">
        <v>22</v>
      </c>
      <c r="P534" s="1" t="s">
        <v>17</v>
      </c>
      <c r="Q534" s="1" t="s">
        <v>18</v>
      </c>
    </row>
    <row r="535" spans="1:17" x14ac:dyDescent="0.25">
      <c r="A535" s="1">
        <v>22</v>
      </c>
      <c r="B535" s="1" t="s">
        <v>20</v>
      </c>
      <c r="C535" s="1">
        <v>56</v>
      </c>
      <c r="D535" s="1" t="str">
        <f t="shared" si="48"/>
        <v>Low</v>
      </c>
      <c r="E535" s="1">
        <v>126</v>
      </c>
      <c r="F535" s="1" t="str">
        <f t="shared" si="49"/>
        <v>Normal</v>
      </c>
      <c r="G535" s="1">
        <v>63</v>
      </c>
      <c r="H535" s="1" t="str">
        <f t="shared" si="50"/>
        <v>Normal</v>
      </c>
      <c r="I535" s="1">
        <v>128</v>
      </c>
      <c r="J535" s="1" t="str">
        <f t="shared" si="51"/>
        <v>High</v>
      </c>
      <c r="K535" s="1">
        <v>5.41</v>
      </c>
      <c r="L535" s="1" t="str">
        <f t="shared" si="52"/>
        <v>Borderline</v>
      </c>
      <c r="M535" s="1">
        <v>4.0000000000000001E-3</v>
      </c>
      <c r="N535" s="1" t="str">
        <f t="shared" si="53"/>
        <v>Normal</v>
      </c>
      <c r="O535" s="1" t="s">
        <v>22</v>
      </c>
      <c r="P535" s="1" t="s">
        <v>17</v>
      </c>
      <c r="Q535" s="1" t="s">
        <v>18</v>
      </c>
    </row>
    <row r="536" spans="1:17" x14ac:dyDescent="0.25">
      <c r="A536" s="1">
        <v>42</v>
      </c>
      <c r="B536" s="1" t="s">
        <v>20</v>
      </c>
      <c r="C536" s="1">
        <v>84</v>
      </c>
      <c r="D536" s="1" t="str">
        <f t="shared" si="48"/>
        <v>Normal</v>
      </c>
      <c r="E536" s="1">
        <v>125</v>
      </c>
      <c r="F536" s="1" t="str">
        <f t="shared" si="49"/>
        <v>Normal</v>
      </c>
      <c r="G536" s="1">
        <v>55</v>
      </c>
      <c r="H536" s="1" t="str">
        <f t="shared" si="50"/>
        <v>Low</v>
      </c>
      <c r="I536" s="1">
        <v>150</v>
      </c>
      <c r="J536" s="1" t="str">
        <f t="shared" si="51"/>
        <v>High</v>
      </c>
      <c r="K536" s="1">
        <v>1.68</v>
      </c>
      <c r="L536" s="1" t="str">
        <f t="shared" si="52"/>
        <v>Normal</v>
      </c>
      <c r="M536" s="1">
        <v>3.0000000000000001E-3</v>
      </c>
      <c r="N536" s="1" t="str">
        <f t="shared" si="53"/>
        <v>Normal</v>
      </c>
      <c r="O536" s="1" t="s">
        <v>22</v>
      </c>
      <c r="P536" s="1" t="s">
        <v>17</v>
      </c>
      <c r="Q536" s="1" t="s">
        <v>18</v>
      </c>
    </row>
    <row r="537" spans="1:17" x14ac:dyDescent="0.25">
      <c r="A537" s="1">
        <v>55</v>
      </c>
      <c r="B537" s="1" t="s">
        <v>21</v>
      </c>
      <c r="C537" s="1">
        <v>67</v>
      </c>
      <c r="D537" s="1" t="str">
        <f t="shared" si="48"/>
        <v>Normal</v>
      </c>
      <c r="E537" s="1">
        <v>155</v>
      </c>
      <c r="F537" s="1" t="str">
        <f t="shared" si="49"/>
        <v>High</v>
      </c>
      <c r="G537" s="1">
        <v>89</v>
      </c>
      <c r="H537" s="1" t="str">
        <f t="shared" si="50"/>
        <v>High</v>
      </c>
      <c r="I537" s="1">
        <v>97</v>
      </c>
      <c r="J537" s="1" t="str">
        <f t="shared" si="51"/>
        <v>Normal</v>
      </c>
      <c r="K537" s="1">
        <v>22.91</v>
      </c>
      <c r="L537" s="1" t="str">
        <f t="shared" si="52"/>
        <v>Critical</v>
      </c>
      <c r="M537" s="1">
        <v>0.11899999999999999</v>
      </c>
      <c r="N537" s="1" t="str">
        <f t="shared" si="53"/>
        <v>Borderline</v>
      </c>
      <c r="O537" s="1" t="s">
        <v>23</v>
      </c>
      <c r="P537" s="1" t="s">
        <v>15</v>
      </c>
      <c r="Q537" s="1" t="s">
        <v>16</v>
      </c>
    </row>
    <row r="538" spans="1:17" x14ac:dyDescent="0.25">
      <c r="A538" s="1">
        <v>50</v>
      </c>
      <c r="B538" s="1" t="s">
        <v>20</v>
      </c>
      <c r="C538" s="1">
        <v>85</v>
      </c>
      <c r="D538" s="1" t="str">
        <f t="shared" si="48"/>
        <v>Normal</v>
      </c>
      <c r="E538" s="1">
        <v>168</v>
      </c>
      <c r="F538" s="1" t="str">
        <f t="shared" si="49"/>
        <v>High</v>
      </c>
      <c r="G538" s="1">
        <v>104</v>
      </c>
      <c r="H538" s="1" t="str">
        <f t="shared" si="50"/>
        <v>High</v>
      </c>
      <c r="I538" s="1">
        <v>126</v>
      </c>
      <c r="J538" s="1" t="str">
        <f t="shared" si="51"/>
        <v>High</v>
      </c>
      <c r="K538" s="1">
        <v>6.25</v>
      </c>
      <c r="L538" s="1" t="str">
        <f t="shared" si="52"/>
        <v>Borderline</v>
      </c>
      <c r="M538" s="1">
        <v>0.64300000000000002</v>
      </c>
      <c r="N538" s="1" t="str">
        <f t="shared" si="53"/>
        <v>Critical</v>
      </c>
      <c r="O538" s="1" t="s">
        <v>23</v>
      </c>
      <c r="P538" s="1" t="s">
        <v>15</v>
      </c>
      <c r="Q538" s="1" t="s">
        <v>16</v>
      </c>
    </row>
    <row r="539" spans="1:17" x14ac:dyDescent="0.25">
      <c r="A539" s="1">
        <v>53</v>
      </c>
      <c r="B539" s="1" t="s">
        <v>20</v>
      </c>
      <c r="C539" s="1">
        <v>82</v>
      </c>
      <c r="D539" s="1" t="str">
        <f t="shared" si="48"/>
        <v>Normal</v>
      </c>
      <c r="E539" s="1">
        <v>147</v>
      </c>
      <c r="F539" s="1" t="str">
        <f t="shared" si="49"/>
        <v>High</v>
      </c>
      <c r="G539" s="1">
        <v>103</v>
      </c>
      <c r="H539" s="1" t="str">
        <f t="shared" si="50"/>
        <v>High</v>
      </c>
      <c r="I539" s="1">
        <v>346</v>
      </c>
      <c r="J539" s="1" t="str">
        <f t="shared" si="51"/>
        <v>High</v>
      </c>
      <c r="K539" s="1">
        <v>5.1100000000000003</v>
      </c>
      <c r="L539" s="1" t="str">
        <f t="shared" si="52"/>
        <v>Borderline</v>
      </c>
      <c r="M539" s="1">
        <v>6.0000000000000001E-3</v>
      </c>
      <c r="N539" s="1" t="str">
        <f t="shared" si="53"/>
        <v>Normal</v>
      </c>
      <c r="O539" s="1" t="s">
        <v>22</v>
      </c>
      <c r="P539" s="1" t="s">
        <v>12</v>
      </c>
      <c r="Q539" s="1" t="s">
        <v>13</v>
      </c>
    </row>
    <row r="540" spans="1:17" x14ac:dyDescent="0.25">
      <c r="A540" s="1">
        <v>52</v>
      </c>
      <c r="B540" s="1" t="s">
        <v>21</v>
      </c>
      <c r="C540" s="1">
        <v>89</v>
      </c>
      <c r="D540" s="1" t="str">
        <f t="shared" si="48"/>
        <v>Normal</v>
      </c>
      <c r="E540" s="1">
        <v>130</v>
      </c>
      <c r="F540" s="1" t="str">
        <f t="shared" si="49"/>
        <v>High</v>
      </c>
      <c r="G540" s="1">
        <v>80</v>
      </c>
      <c r="H540" s="1" t="str">
        <f t="shared" si="50"/>
        <v>High</v>
      </c>
      <c r="I540" s="1">
        <v>181</v>
      </c>
      <c r="J540" s="1" t="str">
        <f t="shared" si="51"/>
        <v>High</v>
      </c>
      <c r="K540" s="1">
        <v>1.95</v>
      </c>
      <c r="L540" s="1" t="str">
        <f t="shared" si="52"/>
        <v>Normal</v>
      </c>
      <c r="M540" s="1">
        <v>0.02</v>
      </c>
      <c r="N540" s="1" t="str">
        <f t="shared" si="53"/>
        <v>Normal</v>
      </c>
      <c r="O540" s="1" t="s">
        <v>23</v>
      </c>
      <c r="P540" s="1" t="s">
        <v>15</v>
      </c>
      <c r="Q540" s="1" t="s">
        <v>16</v>
      </c>
    </row>
    <row r="541" spans="1:17" x14ac:dyDescent="0.25">
      <c r="A541" s="1">
        <v>73</v>
      </c>
      <c r="B541" s="1" t="s">
        <v>20</v>
      </c>
      <c r="C541" s="1">
        <v>80</v>
      </c>
      <c r="D541" s="1" t="str">
        <f t="shared" si="48"/>
        <v>Normal</v>
      </c>
      <c r="E541" s="1">
        <v>150</v>
      </c>
      <c r="F541" s="1" t="str">
        <f t="shared" si="49"/>
        <v>High</v>
      </c>
      <c r="G541" s="1">
        <v>90</v>
      </c>
      <c r="H541" s="1" t="str">
        <f t="shared" si="50"/>
        <v>High</v>
      </c>
      <c r="I541" s="1">
        <v>109</v>
      </c>
      <c r="J541" s="1" t="str">
        <f t="shared" si="51"/>
        <v>High</v>
      </c>
      <c r="K541" s="1">
        <v>70.89</v>
      </c>
      <c r="L541" s="1" t="str">
        <f t="shared" si="52"/>
        <v>Critical</v>
      </c>
      <c r="M541" s="1">
        <v>7.0000000000000001E-3</v>
      </c>
      <c r="N541" s="1" t="str">
        <f t="shared" si="53"/>
        <v>Normal</v>
      </c>
      <c r="O541" s="1" t="s">
        <v>23</v>
      </c>
      <c r="P541" s="1" t="s">
        <v>15</v>
      </c>
      <c r="Q541" s="1" t="s">
        <v>16</v>
      </c>
    </row>
    <row r="542" spans="1:17" x14ac:dyDescent="0.25">
      <c r="A542" s="1">
        <v>55</v>
      </c>
      <c r="B542" s="1" t="s">
        <v>20</v>
      </c>
      <c r="C542" s="1">
        <v>70</v>
      </c>
      <c r="D542" s="1" t="str">
        <f t="shared" si="48"/>
        <v>Normal</v>
      </c>
      <c r="E542" s="1">
        <v>146</v>
      </c>
      <c r="F542" s="1" t="str">
        <f t="shared" si="49"/>
        <v>High</v>
      </c>
      <c r="G542" s="1">
        <v>95</v>
      </c>
      <c r="H542" s="1" t="str">
        <f t="shared" si="50"/>
        <v>High</v>
      </c>
      <c r="I542" s="1">
        <v>163</v>
      </c>
      <c r="J542" s="1" t="str">
        <f t="shared" si="51"/>
        <v>High</v>
      </c>
      <c r="K542" s="1">
        <v>1.93</v>
      </c>
      <c r="L542" s="1" t="str">
        <f t="shared" si="52"/>
        <v>Normal</v>
      </c>
      <c r="M542" s="1">
        <v>1.76</v>
      </c>
      <c r="N542" s="1" t="str">
        <f t="shared" si="53"/>
        <v>Critical</v>
      </c>
      <c r="O542" s="1" t="s">
        <v>23</v>
      </c>
      <c r="P542" s="1" t="s">
        <v>15</v>
      </c>
      <c r="Q542" s="1" t="s">
        <v>16</v>
      </c>
    </row>
    <row r="543" spans="1:17" x14ac:dyDescent="0.25">
      <c r="A543" s="1">
        <v>44</v>
      </c>
      <c r="B543" s="1" t="s">
        <v>21</v>
      </c>
      <c r="C543" s="1">
        <v>59</v>
      </c>
      <c r="D543" s="1" t="str">
        <f t="shared" si="48"/>
        <v>Low</v>
      </c>
      <c r="E543" s="1">
        <v>106</v>
      </c>
      <c r="F543" s="1" t="str">
        <f t="shared" si="49"/>
        <v>Normal</v>
      </c>
      <c r="G543" s="1">
        <v>58</v>
      </c>
      <c r="H543" s="1" t="str">
        <f t="shared" si="50"/>
        <v>Low</v>
      </c>
      <c r="I543" s="1">
        <v>93</v>
      </c>
      <c r="J543" s="1" t="str">
        <f t="shared" si="51"/>
        <v>Normal</v>
      </c>
      <c r="K543" s="1">
        <v>3.68</v>
      </c>
      <c r="L543" s="1" t="str">
        <f t="shared" si="52"/>
        <v>Normal</v>
      </c>
      <c r="M543" s="1">
        <v>8.0000000000000002E-3</v>
      </c>
      <c r="N543" s="1" t="str">
        <f t="shared" si="53"/>
        <v>Normal</v>
      </c>
      <c r="O543" s="1" t="s">
        <v>22</v>
      </c>
      <c r="P543" s="1" t="s">
        <v>17</v>
      </c>
      <c r="Q543" s="1" t="s">
        <v>18</v>
      </c>
    </row>
    <row r="544" spans="1:17" x14ac:dyDescent="0.25">
      <c r="A544" s="1">
        <v>65</v>
      </c>
      <c r="B544" s="1" t="s">
        <v>20</v>
      </c>
      <c r="C544" s="1">
        <v>68</v>
      </c>
      <c r="D544" s="1" t="str">
        <f t="shared" si="48"/>
        <v>Normal</v>
      </c>
      <c r="E544" s="1">
        <v>140</v>
      </c>
      <c r="F544" s="1" t="str">
        <f t="shared" si="49"/>
        <v>High</v>
      </c>
      <c r="G544" s="1">
        <v>70</v>
      </c>
      <c r="H544" s="1" t="str">
        <f t="shared" si="50"/>
        <v>Normal</v>
      </c>
      <c r="I544" s="1">
        <v>200</v>
      </c>
      <c r="J544" s="1" t="str">
        <f t="shared" si="51"/>
        <v>High</v>
      </c>
      <c r="K544" s="1">
        <v>7.55</v>
      </c>
      <c r="L544" s="1" t="str">
        <f t="shared" si="52"/>
        <v>Borderline</v>
      </c>
      <c r="M544" s="1">
        <v>1.0999999999999999E-2</v>
      </c>
      <c r="N544" s="1" t="str">
        <f t="shared" si="53"/>
        <v>Normal</v>
      </c>
      <c r="O544" s="1" t="s">
        <v>23</v>
      </c>
      <c r="P544" s="1" t="s">
        <v>15</v>
      </c>
      <c r="Q544" s="1" t="s">
        <v>16</v>
      </c>
    </row>
    <row r="545" spans="1:17" x14ac:dyDescent="0.25">
      <c r="A545" s="1">
        <v>60</v>
      </c>
      <c r="B545" s="1" t="s">
        <v>20</v>
      </c>
      <c r="C545" s="1">
        <v>70</v>
      </c>
      <c r="D545" s="1" t="str">
        <f t="shared" si="48"/>
        <v>Normal</v>
      </c>
      <c r="E545" s="1">
        <v>120</v>
      </c>
      <c r="F545" s="1" t="str">
        <f t="shared" si="49"/>
        <v>Normal</v>
      </c>
      <c r="G545" s="1">
        <v>55</v>
      </c>
      <c r="H545" s="1" t="str">
        <f t="shared" si="50"/>
        <v>Low</v>
      </c>
      <c r="I545" s="1">
        <v>82</v>
      </c>
      <c r="J545" s="1" t="str">
        <f t="shared" si="51"/>
        <v>Normal</v>
      </c>
      <c r="K545" s="1">
        <v>4.49</v>
      </c>
      <c r="L545" s="1" t="str">
        <f t="shared" si="52"/>
        <v>Normal</v>
      </c>
      <c r="M545" s="1">
        <v>3.6999999999999998E-2</v>
      </c>
      <c r="N545" s="1" t="str">
        <f t="shared" si="53"/>
        <v>Normal</v>
      </c>
      <c r="O545" s="1" t="s">
        <v>23</v>
      </c>
      <c r="P545" s="1" t="s">
        <v>15</v>
      </c>
      <c r="Q545" s="1" t="s">
        <v>16</v>
      </c>
    </row>
    <row r="546" spans="1:17" x14ac:dyDescent="0.25">
      <c r="A546" s="1">
        <v>56</v>
      </c>
      <c r="B546" s="1" t="s">
        <v>20</v>
      </c>
      <c r="C546" s="1">
        <v>70</v>
      </c>
      <c r="D546" s="1" t="str">
        <f t="shared" si="48"/>
        <v>Normal</v>
      </c>
      <c r="E546" s="1">
        <v>113</v>
      </c>
      <c r="F546" s="1" t="str">
        <f t="shared" si="49"/>
        <v>Normal</v>
      </c>
      <c r="G546" s="1">
        <v>55</v>
      </c>
      <c r="H546" s="1" t="str">
        <f t="shared" si="50"/>
        <v>Low</v>
      </c>
      <c r="I546" s="1">
        <v>105</v>
      </c>
      <c r="J546" s="1" t="str">
        <f t="shared" si="51"/>
        <v>High</v>
      </c>
      <c r="K546" s="1">
        <v>0.72599999999999998</v>
      </c>
      <c r="L546" s="1" t="str">
        <f t="shared" si="52"/>
        <v>Normal</v>
      </c>
      <c r="M546" s="1">
        <v>3.0000000000000001E-3</v>
      </c>
      <c r="N546" s="1" t="str">
        <f t="shared" si="53"/>
        <v>Normal</v>
      </c>
      <c r="O546" s="1" t="s">
        <v>22</v>
      </c>
      <c r="P546" s="1" t="s">
        <v>17</v>
      </c>
      <c r="Q546" s="1" t="s">
        <v>18</v>
      </c>
    </row>
    <row r="547" spans="1:17" x14ac:dyDescent="0.25">
      <c r="A547" s="1">
        <v>58</v>
      </c>
      <c r="B547" s="1" t="s">
        <v>21</v>
      </c>
      <c r="C547" s="1">
        <v>82</v>
      </c>
      <c r="D547" s="1" t="str">
        <f t="shared" si="48"/>
        <v>Normal</v>
      </c>
      <c r="E547" s="1">
        <v>107</v>
      </c>
      <c r="F547" s="1" t="str">
        <f t="shared" si="49"/>
        <v>Normal</v>
      </c>
      <c r="G547" s="1">
        <v>57</v>
      </c>
      <c r="H547" s="1" t="str">
        <f t="shared" si="50"/>
        <v>Low</v>
      </c>
      <c r="I547" s="1">
        <v>100</v>
      </c>
      <c r="J547" s="1" t="str">
        <f t="shared" si="51"/>
        <v>High</v>
      </c>
      <c r="K547" s="1">
        <v>8.4</v>
      </c>
      <c r="L547" s="1" t="str">
        <f t="shared" si="52"/>
        <v>Borderline</v>
      </c>
      <c r="M547" s="1">
        <v>4.0000000000000001E-3</v>
      </c>
      <c r="N547" s="1" t="str">
        <f t="shared" si="53"/>
        <v>Normal</v>
      </c>
      <c r="O547" s="1" t="s">
        <v>23</v>
      </c>
      <c r="P547" s="1" t="s">
        <v>15</v>
      </c>
      <c r="Q547" s="1" t="s">
        <v>16</v>
      </c>
    </row>
    <row r="548" spans="1:17" x14ac:dyDescent="0.25">
      <c r="A548" s="1">
        <v>72</v>
      </c>
      <c r="B548" s="1" t="s">
        <v>21</v>
      </c>
      <c r="C548" s="1">
        <v>82</v>
      </c>
      <c r="D548" s="1" t="str">
        <f t="shared" si="48"/>
        <v>Normal</v>
      </c>
      <c r="E548" s="1">
        <v>138</v>
      </c>
      <c r="F548" s="1" t="str">
        <f t="shared" si="49"/>
        <v>High</v>
      </c>
      <c r="G548" s="1">
        <v>82</v>
      </c>
      <c r="H548" s="1" t="str">
        <f t="shared" si="50"/>
        <v>High</v>
      </c>
      <c r="I548" s="1">
        <v>195</v>
      </c>
      <c r="J548" s="1" t="str">
        <f t="shared" si="51"/>
        <v>High</v>
      </c>
      <c r="K548" s="1">
        <v>1.79</v>
      </c>
      <c r="L548" s="1" t="str">
        <f t="shared" si="52"/>
        <v>Normal</v>
      </c>
      <c r="M548" s="1">
        <v>8.0000000000000002E-3</v>
      </c>
      <c r="N548" s="1" t="str">
        <f t="shared" si="53"/>
        <v>Normal</v>
      </c>
      <c r="O548" s="1" t="s">
        <v>22</v>
      </c>
      <c r="P548" s="1" t="s">
        <v>17</v>
      </c>
      <c r="Q548" s="1" t="s">
        <v>18</v>
      </c>
    </row>
    <row r="549" spans="1:17" x14ac:dyDescent="0.25">
      <c r="A549" s="1">
        <v>56</v>
      </c>
      <c r="B549" s="1" t="s">
        <v>21</v>
      </c>
      <c r="C549" s="1">
        <v>89</v>
      </c>
      <c r="D549" s="1" t="str">
        <f t="shared" si="48"/>
        <v>Normal</v>
      </c>
      <c r="E549" s="1">
        <v>141</v>
      </c>
      <c r="F549" s="1" t="str">
        <f t="shared" si="49"/>
        <v>High</v>
      </c>
      <c r="G549" s="1">
        <v>79</v>
      </c>
      <c r="H549" s="1" t="str">
        <f t="shared" si="50"/>
        <v>Normal</v>
      </c>
      <c r="I549" s="1">
        <v>94</v>
      </c>
      <c r="J549" s="1" t="str">
        <f t="shared" si="51"/>
        <v>Normal</v>
      </c>
      <c r="K549" s="1">
        <v>5.82</v>
      </c>
      <c r="L549" s="1" t="str">
        <f t="shared" si="52"/>
        <v>Borderline</v>
      </c>
      <c r="M549" s="1">
        <v>7.0000000000000001E-3</v>
      </c>
      <c r="N549" s="1" t="str">
        <f t="shared" si="53"/>
        <v>Normal</v>
      </c>
      <c r="O549" s="1" t="s">
        <v>23</v>
      </c>
      <c r="P549" s="1" t="s">
        <v>15</v>
      </c>
      <c r="Q549" s="1" t="s">
        <v>16</v>
      </c>
    </row>
    <row r="550" spans="1:17" x14ac:dyDescent="0.25">
      <c r="A550" s="1">
        <v>65</v>
      </c>
      <c r="B550" s="1" t="s">
        <v>20</v>
      </c>
      <c r="C550" s="1">
        <v>76</v>
      </c>
      <c r="D550" s="1" t="str">
        <f t="shared" si="48"/>
        <v>Normal</v>
      </c>
      <c r="E550" s="1">
        <v>151</v>
      </c>
      <c r="F550" s="1" t="str">
        <f t="shared" si="49"/>
        <v>High</v>
      </c>
      <c r="G550" s="1">
        <v>78</v>
      </c>
      <c r="H550" s="1" t="str">
        <f t="shared" si="50"/>
        <v>Normal</v>
      </c>
      <c r="I550" s="1">
        <v>100</v>
      </c>
      <c r="J550" s="1" t="str">
        <f t="shared" si="51"/>
        <v>High</v>
      </c>
      <c r="K550" s="1">
        <v>8.3800000000000008</v>
      </c>
      <c r="L550" s="1" t="str">
        <f t="shared" si="52"/>
        <v>Borderline</v>
      </c>
      <c r="M550" s="1">
        <v>1.4999999999999999E-2</v>
      </c>
      <c r="N550" s="1" t="str">
        <f t="shared" si="53"/>
        <v>Normal</v>
      </c>
      <c r="O550" s="1" t="s">
        <v>23</v>
      </c>
      <c r="P550" s="1" t="s">
        <v>15</v>
      </c>
      <c r="Q550" s="1" t="s">
        <v>16</v>
      </c>
    </row>
    <row r="551" spans="1:17" x14ac:dyDescent="0.25">
      <c r="A551" s="1">
        <v>32</v>
      </c>
      <c r="B551" s="1" t="s">
        <v>21</v>
      </c>
      <c r="C551" s="1">
        <v>67</v>
      </c>
      <c r="D551" s="1" t="str">
        <f t="shared" si="48"/>
        <v>Normal</v>
      </c>
      <c r="E551" s="1">
        <v>126</v>
      </c>
      <c r="F551" s="1" t="str">
        <f t="shared" si="49"/>
        <v>Normal</v>
      </c>
      <c r="G551" s="1">
        <v>68</v>
      </c>
      <c r="H551" s="1" t="str">
        <f t="shared" si="50"/>
        <v>Normal</v>
      </c>
      <c r="I551" s="1">
        <v>151</v>
      </c>
      <c r="J551" s="1" t="str">
        <f t="shared" si="51"/>
        <v>High</v>
      </c>
      <c r="K551" s="1">
        <v>4.47</v>
      </c>
      <c r="L551" s="1" t="str">
        <f t="shared" si="52"/>
        <v>Normal</v>
      </c>
      <c r="M551" s="1">
        <v>6.0000000000000001E-3</v>
      </c>
      <c r="N551" s="1" t="str">
        <f t="shared" si="53"/>
        <v>Normal</v>
      </c>
      <c r="O551" s="1" t="s">
        <v>22</v>
      </c>
      <c r="P551" s="1" t="s">
        <v>17</v>
      </c>
      <c r="Q551" s="1" t="s">
        <v>18</v>
      </c>
    </row>
    <row r="552" spans="1:17" x14ac:dyDescent="0.25">
      <c r="A552" s="1">
        <v>32</v>
      </c>
      <c r="B552" s="1" t="s">
        <v>21</v>
      </c>
      <c r="C552" s="1">
        <v>77</v>
      </c>
      <c r="D552" s="1" t="str">
        <f t="shared" si="48"/>
        <v>Normal</v>
      </c>
      <c r="E552" s="1">
        <v>88</v>
      </c>
      <c r="F552" s="1" t="str">
        <f t="shared" si="49"/>
        <v>Low</v>
      </c>
      <c r="G552" s="1">
        <v>60</v>
      </c>
      <c r="H552" s="1" t="str">
        <f t="shared" si="50"/>
        <v>Normal</v>
      </c>
      <c r="I552" s="1">
        <v>100</v>
      </c>
      <c r="J552" s="1" t="str">
        <f t="shared" si="51"/>
        <v>High</v>
      </c>
      <c r="K552" s="1">
        <v>7.29</v>
      </c>
      <c r="L552" s="1" t="str">
        <f t="shared" si="52"/>
        <v>Borderline</v>
      </c>
      <c r="M552" s="1">
        <v>6.0000000000000001E-3</v>
      </c>
      <c r="N552" s="1" t="str">
        <f t="shared" si="53"/>
        <v>Normal</v>
      </c>
      <c r="O552" s="1" t="s">
        <v>23</v>
      </c>
      <c r="P552" s="1" t="s">
        <v>15</v>
      </c>
      <c r="Q552" s="1" t="s">
        <v>16</v>
      </c>
    </row>
    <row r="553" spans="1:17" x14ac:dyDescent="0.25">
      <c r="A553" s="1">
        <v>62</v>
      </c>
      <c r="B553" s="1" t="s">
        <v>20</v>
      </c>
      <c r="C553" s="1">
        <v>83</v>
      </c>
      <c r="D553" s="1" t="str">
        <f t="shared" si="48"/>
        <v>Normal</v>
      </c>
      <c r="E553" s="1">
        <v>98</v>
      </c>
      <c r="F553" s="1" t="str">
        <f t="shared" si="49"/>
        <v>Normal</v>
      </c>
      <c r="G553" s="1">
        <v>61</v>
      </c>
      <c r="H553" s="1" t="str">
        <f t="shared" si="50"/>
        <v>Normal</v>
      </c>
      <c r="I553" s="1">
        <v>98</v>
      </c>
      <c r="J553" s="1" t="str">
        <f t="shared" si="51"/>
        <v>Normal</v>
      </c>
      <c r="K553" s="1">
        <v>4.25</v>
      </c>
      <c r="L553" s="1" t="str">
        <f t="shared" si="52"/>
        <v>Normal</v>
      </c>
      <c r="M553" s="1">
        <v>1.28</v>
      </c>
      <c r="N553" s="1" t="str">
        <f t="shared" si="53"/>
        <v>Critical</v>
      </c>
      <c r="O553" s="1" t="s">
        <v>23</v>
      </c>
      <c r="P553" s="1" t="s">
        <v>15</v>
      </c>
      <c r="Q553" s="1" t="s">
        <v>16</v>
      </c>
    </row>
    <row r="554" spans="1:17" x14ac:dyDescent="0.25">
      <c r="A554" s="1">
        <v>50</v>
      </c>
      <c r="B554" s="1" t="s">
        <v>20</v>
      </c>
      <c r="C554" s="1">
        <v>104</v>
      </c>
      <c r="D554" s="1" t="str">
        <f t="shared" si="48"/>
        <v>High</v>
      </c>
      <c r="E554" s="1">
        <v>128</v>
      </c>
      <c r="F554" s="1" t="str">
        <f t="shared" si="49"/>
        <v>Normal</v>
      </c>
      <c r="G554" s="1">
        <v>79</v>
      </c>
      <c r="H554" s="1" t="str">
        <f t="shared" si="50"/>
        <v>Normal</v>
      </c>
      <c r="I554" s="1">
        <v>111</v>
      </c>
      <c r="J554" s="1" t="str">
        <f t="shared" si="51"/>
        <v>High</v>
      </c>
      <c r="K554" s="1">
        <v>6.25</v>
      </c>
      <c r="L554" s="1" t="str">
        <f t="shared" si="52"/>
        <v>Borderline</v>
      </c>
      <c r="M554" s="1">
        <v>0.65300000000000002</v>
      </c>
      <c r="N554" s="1" t="str">
        <f t="shared" si="53"/>
        <v>Critical</v>
      </c>
      <c r="O554" s="1" t="s">
        <v>23</v>
      </c>
      <c r="P554" s="1" t="s">
        <v>15</v>
      </c>
      <c r="Q554" s="1" t="s">
        <v>16</v>
      </c>
    </row>
    <row r="555" spans="1:17" x14ac:dyDescent="0.25">
      <c r="A555" s="1">
        <v>65</v>
      </c>
      <c r="B555" s="1" t="s">
        <v>20</v>
      </c>
      <c r="C555" s="1">
        <v>93</v>
      </c>
      <c r="D555" s="1" t="str">
        <f t="shared" si="48"/>
        <v>Normal</v>
      </c>
      <c r="E555" s="1">
        <v>127</v>
      </c>
      <c r="F555" s="1" t="str">
        <f t="shared" si="49"/>
        <v>Normal</v>
      </c>
      <c r="G555" s="1">
        <v>80</v>
      </c>
      <c r="H555" s="1" t="str">
        <f t="shared" si="50"/>
        <v>High</v>
      </c>
      <c r="I555" s="1">
        <v>86</v>
      </c>
      <c r="J555" s="1" t="str">
        <f t="shared" si="51"/>
        <v>Normal</v>
      </c>
      <c r="K555" s="1">
        <v>27.06</v>
      </c>
      <c r="L555" s="1" t="str">
        <f t="shared" si="52"/>
        <v>Critical</v>
      </c>
      <c r="M555" s="1">
        <v>1.2999999999999999E-2</v>
      </c>
      <c r="N555" s="1" t="str">
        <f t="shared" si="53"/>
        <v>Normal</v>
      </c>
      <c r="O555" s="1" t="s">
        <v>23</v>
      </c>
      <c r="P555" s="1" t="s">
        <v>15</v>
      </c>
      <c r="Q555" s="1" t="s">
        <v>16</v>
      </c>
    </row>
    <row r="556" spans="1:17" x14ac:dyDescent="0.25">
      <c r="A556" s="1">
        <v>47</v>
      </c>
      <c r="B556" s="1" t="s">
        <v>20</v>
      </c>
      <c r="C556" s="1">
        <v>91</v>
      </c>
      <c r="D556" s="1" t="str">
        <f t="shared" si="48"/>
        <v>Normal</v>
      </c>
      <c r="E556" s="1">
        <v>110</v>
      </c>
      <c r="F556" s="1" t="str">
        <f t="shared" si="49"/>
        <v>Normal</v>
      </c>
      <c r="G556" s="1">
        <v>77</v>
      </c>
      <c r="H556" s="1" t="str">
        <f t="shared" si="50"/>
        <v>Normal</v>
      </c>
      <c r="I556" s="1">
        <v>107</v>
      </c>
      <c r="J556" s="1" t="str">
        <f t="shared" si="51"/>
        <v>High</v>
      </c>
      <c r="K556" s="1">
        <v>12.39</v>
      </c>
      <c r="L556" s="1" t="str">
        <f t="shared" si="52"/>
        <v>Critical</v>
      </c>
      <c r="M556" s="1">
        <v>2.4700000000000002</v>
      </c>
      <c r="N556" s="1" t="str">
        <f t="shared" si="53"/>
        <v>Critical</v>
      </c>
      <c r="O556" s="1" t="s">
        <v>23</v>
      </c>
      <c r="P556" s="1" t="s">
        <v>15</v>
      </c>
      <c r="Q556" s="1" t="s">
        <v>16</v>
      </c>
    </row>
    <row r="557" spans="1:17" x14ac:dyDescent="0.25">
      <c r="A557" s="1">
        <v>55</v>
      </c>
      <c r="B557" s="1" t="s">
        <v>20</v>
      </c>
      <c r="C557" s="1">
        <v>78</v>
      </c>
      <c r="D557" s="1" t="str">
        <f t="shared" si="48"/>
        <v>Normal</v>
      </c>
      <c r="E557" s="1">
        <v>158</v>
      </c>
      <c r="F557" s="1" t="str">
        <f t="shared" si="49"/>
        <v>High</v>
      </c>
      <c r="G557" s="1">
        <v>90</v>
      </c>
      <c r="H557" s="1" t="str">
        <f t="shared" si="50"/>
        <v>High</v>
      </c>
      <c r="I557" s="1">
        <v>155</v>
      </c>
      <c r="J557" s="1" t="str">
        <f t="shared" si="51"/>
        <v>High</v>
      </c>
      <c r="K557" s="1">
        <v>1.78</v>
      </c>
      <c r="L557" s="1" t="str">
        <f t="shared" si="52"/>
        <v>Normal</v>
      </c>
      <c r="M557" s="1">
        <v>2.35</v>
      </c>
      <c r="N557" s="1" t="str">
        <f t="shared" si="53"/>
        <v>Critical</v>
      </c>
      <c r="O557" s="1" t="s">
        <v>23</v>
      </c>
      <c r="P557" s="1" t="s">
        <v>15</v>
      </c>
      <c r="Q557" s="1" t="s">
        <v>16</v>
      </c>
    </row>
    <row r="558" spans="1:17" x14ac:dyDescent="0.25">
      <c r="A558" s="1">
        <v>60</v>
      </c>
      <c r="B558" s="1" t="s">
        <v>20</v>
      </c>
      <c r="C558" s="1">
        <v>70</v>
      </c>
      <c r="D558" s="1" t="str">
        <f t="shared" si="48"/>
        <v>Normal</v>
      </c>
      <c r="E558" s="1">
        <v>125</v>
      </c>
      <c r="F558" s="1" t="str">
        <f t="shared" si="49"/>
        <v>Normal</v>
      </c>
      <c r="G558" s="1">
        <v>85</v>
      </c>
      <c r="H558" s="1" t="str">
        <f t="shared" si="50"/>
        <v>High</v>
      </c>
      <c r="I558" s="1">
        <v>85</v>
      </c>
      <c r="J558" s="1" t="str">
        <f t="shared" si="51"/>
        <v>Normal</v>
      </c>
      <c r="K558" s="1">
        <v>11.24</v>
      </c>
      <c r="L558" s="1" t="str">
        <f t="shared" si="52"/>
        <v>Critical</v>
      </c>
      <c r="M558" s="1">
        <v>2.4E-2</v>
      </c>
      <c r="N558" s="1" t="str">
        <f t="shared" si="53"/>
        <v>Normal</v>
      </c>
      <c r="O558" s="1" t="s">
        <v>23</v>
      </c>
      <c r="P558" s="1" t="s">
        <v>15</v>
      </c>
      <c r="Q558" s="1" t="s">
        <v>16</v>
      </c>
    </row>
    <row r="559" spans="1:17" x14ac:dyDescent="0.25">
      <c r="A559" s="1">
        <v>55</v>
      </c>
      <c r="B559" s="1" t="s">
        <v>21</v>
      </c>
      <c r="C559" s="1">
        <v>68</v>
      </c>
      <c r="D559" s="1" t="str">
        <f t="shared" si="48"/>
        <v>Normal</v>
      </c>
      <c r="E559" s="1">
        <v>130</v>
      </c>
      <c r="F559" s="1" t="str">
        <f t="shared" si="49"/>
        <v>High</v>
      </c>
      <c r="G559" s="1">
        <v>80</v>
      </c>
      <c r="H559" s="1" t="str">
        <f t="shared" si="50"/>
        <v>High</v>
      </c>
      <c r="I559" s="1">
        <v>232</v>
      </c>
      <c r="J559" s="1" t="str">
        <f t="shared" si="51"/>
        <v>High</v>
      </c>
      <c r="K559" s="1">
        <v>6.66</v>
      </c>
      <c r="L559" s="1" t="str">
        <f t="shared" si="52"/>
        <v>Borderline</v>
      </c>
      <c r="M559" s="1">
        <v>3.9E-2</v>
      </c>
      <c r="N559" s="1" t="str">
        <f t="shared" si="53"/>
        <v>Normal</v>
      </c>
      <c r="O559" s="1" t="s">
        <v>23</v>
      </c>
      <c r="P559" s="1" t="s">
        <v>15</v>
      </c>
      <c r="Q559" s="1" t="s">
        <v>16</v>
      </c>
    </row>
    <row r="560" spans="1:17" x14ac:dyDescent="0.25">
      <c r="A560" s="1">
        <v>35</v>
      </c>
      <c r="B560" s="1" t="s">
        <v>20</v>
      </c>
      <c r="C560" s="1">
        <v>61</v>
      </c>
      <c r="D560" s="1" t="str">
        <f t="shared" si="48"/>
        <v>Normal</v>
      </c>
      <c r="E560" s="1">
        <v>125</v>
      </c>
      <c r="F560" s="1" t="str">
        <f t="shared" si="49"/>
        <v>Normal</v>
      </c>
      <c r="G560" s="1">
        <v>80</v>
      </c>
      <c r="H560" s="1" t="str">
        <f t="shared" si="50"/>
        <v>High</v>
      </c>
      <c r="I560" s="1">
        <v>100</v>
      </c>
      <c r="J560" s="1" t="str">
        <f t="shared" si="51"/>
        <v>High</v>
      </c>
      <c r="K560" s="1">
        <v>7.66</v>
      </c>
      <c r="L560" s="1" t="str">
        <f t="shared" si="52"/>
        <v>Borderline</v>
      </c>
      <c r="M560" s="1">
        <v>3.0000000000000001E-3</v>
      </c>
      <c r="N560" s="1" t="str">
        <f t="shared" si="53"/>
        <v>Normal</v>
      </c>
      <c r="O560" s="1" t="s">
        <v>23</v>
      </c>
      <c r="P560" s="1" t="s">
        <v>15</v>
      </c>
      <c r="Q560" s="1" t="s">
        <v>16</v>
      </c>
    </row>
    <row r="561" spans="1:17" x14ac:dyDescent="0.25">
      <c r="A561" s="1">
        <v>60</v>
      </c>
      <c r="B561" s="1" t="s">
        <v>20</v>
      </c>
      <c r="C561" s="1">
        <v>85</v>
      </c>
      <c r="D561" s="1" t="str">
        <f t="shared" si="48"/>
        <v>Normal</v>
      </c>
      <c r="E561" s="1">
        <v>115</v>
      </c>
      <c r="F561" s="1" t="str">
        <f t="shared" si="49"/>
        <v>Normal</v>
      </c>
      <c r="G561" s="1">
        <v>75</v>
      </c>
      <c r="H561" s="1" t="str">
        <f t="shared" si="50"/>
        <v>Normal</v>
      </c>
      <c r="I561" s="1">
        <v>105</v>
      </c>
      <c r="J561" s="1" t="str">
        <f t="shared" si="51"/>
        <v>High</v>
      </c>
      <c r="K561" s="1">
        <v>2.37</v>
      </c>
      <c r="L561" s="1" t="str">
        <f t="shared" si="52"/>
        <v>Normal</v>
      </c>
      <c r="M561" s="1">
        <v>0.02</v>
      </c>
      <c r="N561" s="1" t="str">
        <f t="shared" si="53"/>
        <v>Normal</v>
      </c>
      <c r="O561" s="1" t="s">
        <v>23</v>
      </c>
      <c r="P561" s="1" t="s">
        <v>15</v>
      </c>
      <c r="Q561" s="1" t="s">
        <v>16</v>
      </c>
    </row>
    <row r="562" spans="1:17" x14ac:dyDescent="0.25">
      <c r="A562" s="1">
        <v>60</v>
      </c>
      <c r="B562" s="1" t="s">
        <v>20</v>
      </c>
      <c r="C562" s="1">
        <v>60</v>
      </c>
      <c r="D562" s="1" t="str">
        <f t="shared" si="48"/>
        <v>Normal</v>
      </c>
      <c r="E562" s="1">
        <v>179</v>
      </c>
      <c r="F562" s="1" t="str">
        <f t="shared" si="49"/>
        <v>High</v>
      </c>
      <c r="G562" s="1">
        <v>83</v>
      </c>
      <c r="H562" s="1" t="str">
        <f t="shared" si="50"/>
        <v>High</v>
      </c>
      <c r="I562" s="1">
        <v>347</v>
      </c>
      <c r="J562" s="1" t="str">
        <f t="shared" si="51"/>
        <v>High</v>
      </c>
      <c r="K562" s="1">
        <v>1.25</v>
      </c>
      <c r="L562" s="1" t="str">
        <f t="shared" si="52"/>
        <v>Normal</v>
      </c>
      <c r="M562" s="1">
        <v>4.2999999999999997E-2</v>
      </c>
      <c r="N562" s="1" t="str">
        <f t="shared" si="53"/>
        <v>Borderline</v>
      </c>
      <c r="O562" s="1" t="s">
        <v>23</v>
      </c>
      <c r="P562" s="1" t="s">
        <v>15</v>
      </c>
      <c r="Q562" s="1" t="s">
        <v>16</v>
      </c>
    </row>
    <row r="563" spans="1:17" x14ac:dyDescent="0.25">
      <c r="A563" s="1">
        <v>50</v>
      </c>
      <c r="B563" s="1" t="s">
        <v>20</v>
      </c>
      <c r="C563" s="1">
        <v>52</v>
      </c>
      <c r="D563" s="1" t="str">
        <f t="shared" si="48"/>
        <v>Low</v>
      </c>
      <c r="E563" s="1">
        <v>171</v>
      </c>
      <c r="F563" s="1" t="str">
        <f t="shared" si="49"/>
        <v>High</v>
      </c>
      <c r="G563" s="1">
        <v>80</v>
      </c>
      <c r="H563" s="1" t="str">
        <f t="shared" si="50"/>
        <v>High</v>
      </c>
      <c r="I563" s="1">
        <v>210</v>
      </c>
      <c r="J563" s="1" t="str">
        <f t="shared" si="51"/>
        <v>High</v>
      </c>
      <c r="K563" s="1">
        <v>1.63</v>
      </c>
      <c r="L563" s="1" t="str">
        <f t="shared" si="52"/>
        <v>Normal</v>
      </c>
      <c r="M563" s="1">
        <v>0.66200000000000003</v>
      </c>
      <c r="N563" s="1" t="str">
        <f t="shared" si="53"/>
        <v>Critical</v>
      </c>
      <c r="O563" s="1" t="s">
        <v>23</v>
      </c>
      <c r="P563" s="1" t="s">
        <v>15</v>
      </c>
      <c r="Q563" s="1" t="s">
        <v>16</v>
      </c>
    </row>
    <row r="564" spans="1:17" x14ac:dyDescent="0.25">
      <c r="A564" s="1">
        <v>70</v>
      </c>
      <c r="B564" s="1" t="s">
        <v>20</v>
      </c>
      <c r="C564" s="1">
        <v>49</v>
      </c>
      <c r="D564" s="1" t="str">
        <f t="shared" si="48"/>
        <v>Low</v>
      </c>
      <c r="E564" s="1">
        <v>170</v>
      </c>
      <c r="F564" s="1" t="str">
        <f t="shared" si="49"/>
        <v>High</v>
      </c>
      <c r="G564" s="1">
        <v>80</v>
      </c>
      <c r="H564" s="1" t="str">
        <f t="shared" si="50"/>
        <v>High</v>
      </c>
      <c r="I564" s="1">
        <v>151</v>
      </c>
      <c r="J564" s="1" t="str">
        <f t="shared" si="51"/>
        <v>High</v>
      </c>
      <c r="K564" s="1">
        <v>5.73</v>
      </c>
      <c r="L564" s="1" t="str">
        <f t="shared" si="52"/>
        <v>Borderline</v>
      </c>
      <c r="M564" s="1">
        <v>2.5000000000000001E-2</v>
      </c>
      <c r="N564" s="1" t="str">
        <f t="shared" si="53"/>
        <v>Normal</v>
      </c>
      <c r="O564" s="1" t="s">
        <v>23</v>
      </c>
      <c r="P564" s="1" t="s">
        <v>15</v>
      </c>
      <c r="Q564" s="1" t="s">
        <v>16</v>
      </c>
    </row>
    <row r="565" spans="1:17" x14ac:dyDescent="0.25">
      <c r="A565" s="1">
        <v>70</v>
      </c>
      <c r="B565" s="1" t="s">
        <v>21</v>
      </c>
      <c r="C565" s="1">
        <v>50</v>
      </c>
      <c r="D565" s="1" t="str">
        <f t="shared" si="48"/>
        <v>Low</v>
      </c>
      <c r="E565" s="1">
        <v>150</v>
      </c>
      <c r="F565" s="1" t="str">
        <f t="shared" si="49"/>
        <v>High</v>
      </c>
      <c r="G565" s="1">
        <v>70</v>
      </c>
      <c r="H565" s="1" t="str">
        <f t="shared" si="50"/>
        <v>Normal</v>
      </c>
      <c r="I565" s="1">
        <v>181</v>
      </c>
      <c r="J565" s="1" t="str">
        <f t="shared" si="51"/>
        <v>High</v>
      </c>
      <c r="K565" s="1">
        <v>2.2000000000000002</v>
      </c>
      <c r="L565" s="1" t="str">
        <f t="shared" si="52"/>
        <v>Normal</v>
      </c>
      <c r="M565" s="1">
        <v>2.4E-2</v>
      </c>
      <c r="N565" s="1" t="str">
        <f t="shared" si="53"/>
        <v>Normal</v>
      </c>
      <c r="O565" s="1" t="s">
        <v>23</v>
      </c>
      <c r="P565" s="1" t="s">
        <v>15</v>
      </c>
      <c r="Q565" s="1" t="s">
        <v>16</v>
      </c>
    </row>
    <row r="566" spans="1:17" x14ac:dyDescent="0.25">
      <c r="A566" s="1">
        <v>51</v>
      </c>
      <c r="B566" s="1" t="s">
        <v>20</v>
      </c>
      <c r="C566" s="1">
        <v>52</v>
      </c>
      <c r="D566" s="1" t="str">
        <f t="shared" si="48"/>
        <v>Low</v>
      </c>
      <c r="E566" s="1">
        <v>150</v>
      </c>
      <c r="F566" s="1" t="str">
        <f t="shared" si="49"/>
        <v>High</v>
      </c>
      <c r="G566" s="1">
        <v>75</v>
      </c>
      <c r="H566" s="1" t="str">
        <f t="shared" si="50"/>
        <v>Normal</v>
      </c>
      <c r="I566" s="1">
        <v>85</v>
      </c>
      <c r="J566" s="1" t="str">
        <f t="shared" si="51"/>
        <v>Normal</v>
      </c>
      <c r="K566" s="1">
        <v>3.49</v>
      </c>
      <c r="L566" s="1" t="str">
        <f t="shared" si="52"/>
        <v>Normal</v>
      </c>
      <c r="M566" s="1">
        <v>3.0000000000000001E-3</v>
      </c>
      <c r="N566" s="1" t="str">
        <f t="shared" si="53"/>
        <v>Normal</v>
      </c>
      <c r="O566" s="1" t="s">
        <v>22</v>
      </c>
      <c r="P566" s="1" t="s">
        <v>12</v>
      </c>
      <c r="Q566" s="1" t="s">
        <v>13</v>
      </c>
    </row>
    <row r="567" spans="1:17" x14ac:dyDescent="0.25">
      <c r="A567" s="1">
        <v>59</v>
      </c>
      <c r="B567" s="1" t="s">
        <v>20</v>
      </c>
      <c r="C567" s="1">
        <v>80</v>
      </c>
      <c r="D567" s="1" t="str">
        <f t="shared" si="48"/>
        <v>Normal</v>
      </c>
      <c r="E567" s="1">
        <v>149</v>
      </c>
      <c r="F567" s="1" t="str">
        <f t="shared" si="49"/>
        <v>High</v>
      </c>
      <c r="G567" s="1">
        <v>75</v>
      </c>
      <c r="H567" s="1" t="str">
        <f t="shared" si="50"/>
        <v>Normal</v>
      </c>
      <c r="I567" s="1">
        <v>134</v>
      </c>
      <c r="J567" s="1" t="str">
        <f t="shared" si="51"/>
        <v>High</v>
      </c>
      <c r="K567" s="1">
        <v>5.41</v>
      </c>
      <c r="L567" s="1" t="str">
        <f t="shared" si="52"/>
        <v>Borderline</v>
      </c>
      <c r="M567" s="1">
        <v>0.192</v>
      </c>
      <c r="N567" s="1" t="str">
        <f t="shared" si="53"/>
        <v>Borderline</v>
      </c>
      <c r="O567" s="1" t="s">
        <v>23</v>
      </c>
      <c r="P567" s="1" t="s">
        <v>15</v>
      </c>
      <c r="Q567" s="1" t="s">
        <v>16</v>
      </c>
    </row>
    <row r="568" spans="1:17" x14ac:dyDescent="0.25">
      <c r="A568" s="1">
        <v>61</v>
      </c>
      <c r="B568" s="1" t="s">
        <v>20</v>
      </c>
      <c r="C568" s="1">
        <v>46</v>
      </c>
      <c r="D568" s="1" t="str">
        <f t="shared" si="48"/>
        <v>Low</v>
      </c>
      <c r="E568" s="1">
        <v>116</v>
      </c>
      <c r="F568" s="1" t="str">
        <f t="shared" si="49"/>
        <v>Normal</v>
      </c>
      <c r="G568" s="1">
        <v>59</v>
      </c>
      <c r="H568" s="1" t="str">
        <f t="shared" si="50"/>
        <v>Low</v>
      </c>
      <c r="I568" s="1">
        <v>122</v>
      </c>
      <c r="J568" s="1" t="str">
        <f t="shared" si="51"/>
        <v>High</v>
      </c>
      <c r="K568" s="1">
        <v>3.42</v>
      </c>
      <c r="L568" s="1" t="str">
        <f t="shared" si="52"/>
        <v>Normal</v>
      </c>
      <c r="M568" s="1">
        <v>1.2999999999999999E-2</v>
      </c>
      <c r="N568" s="1" t="str">
        <f t="shared" si="53"/>
        <v>Normal</v>
      </c>
      <c r="O568" s="1" t="s">
        <v>22</v>
      </c>
      <c r="P568" s="1" t="s">
        <v>17</v>
      </c>
      <c r="Q568" s="1" t="s">
        <v>18</v>
      </c>
    </row>
    <row r="569" spans="1:17" x14ac:dyDescent="0.25">
      <c r="A569" s="1">
        <v>70</v>
      </c>
      <c r="B569" s="1" t="s">
        <v>20</v>
      </c>
      <c r="C569" s="1">
        <v>59</v>
      </c>
      <c r="D569" s="1" t="str">
        <f t="shared" si="48"/>
        <v>Low</v>
      </c>
      <c r="E569" s="1">
        <v>107</v>
      </c>
      <c r="F569" s="1" t="str">
        <f t="shared" si="49"/>
        <v>Normal</v>
      </c>
      <c r="G569" s="1">
        <v>64</v>
      </c>
      <c r="H569" s="1" t="str">
        <f t="shared" si="50"/>
        <v>Normal</v>
      </c>
      <c r="I569" s="1">
        <v>135</v>
      </c>
      <c r="J569" s="1" t="str">
        <f t="shared" si="51"/>
        <v>High</v>
      </c>
      <c r="K569" s="1">
        <v>1.93</v>
      </c>
      <c r="L569" s="1" t="str">
        <f t="shared" si="52"/>
        <v>Normal</v>
      </c>
      <c r="M569" s="1">
        <v>1.0999999999999999E-2</v>
      </c>
      <c r="N569" s="1" t="str">
        <f t="shared" si="53"/>
        <v>Normal</v>
      </c>
      <c r="O569" s="1" t="s">
        <v>22</v>
      </c>
      <c r="P569" s="1" t="s">
        <v>17</v>
      </c>
      <c r="Q569" s="1" t="s">
        <v>18</v>
      </c>
    </row>
    <row r="570" spans="1:17" x14ac:dyDescent="0.25">
      <c r="A570" s="1">
        <v>66</v>
      </c>
      <c r="B570" s="1" t="s">
        <v>20</v>
      </c>
      <c r="C570" s="1">
        <v>61</v>
      </c>
      <c r="D570" s="1" t="str">
        <f t="shared" si="48"/>
        <v>Normal</v>
      </c>
      <c r="E570" s="1">
        <v>113</v>
      </c>
      <c r="F570" s="1" t="str">
        <f t="shared" si="49"/>
        <v>Normal</v>
      </c>
      <c r="G570" s="1">
        <v>65</v>
      </c>
      <c r="H570" s="1" t="str">
        <f t="shared" si="50"/>
        <v>Normal</v>
      </c>
      <c r="I570" s="1">
        <v>96</v>
      </c>
      <c r="J570" s="1" t="str">
        <f t="shared" si="51"/>
        <v>Normal</v>
      </c>
      <c r="K570" s="1">
        <v>1.25</v>
      </c>
      <c r="L570" s="1" t="str">
        <f t="shared" si="52"/>
        <v>Normal</v>
      </c>
      <c r="M570" s="1">
        <v>1.7000000000000001E-2</v>
      </c>
      <c r="N570" s="1" t="str">
        <f t="shared" si="53"/>
        <v>Normal</v>
      </c>
      <c r="O570" s="1" t="s">
        <v>23</v>
      </c>
      <c r="P570" s="1" t="s">
        <v>15</v>
      </c>
      <c r="Q570" s="1" t="s">
        <v>16</v>
      </c>
    </row>
    <row r="571" spans="1:17" x14ac:dyDescent="0.25">
      <c r="A571" s="1">
        <v>63</v>
      </c>
      <c r="B571" s="1" t="s">
        <v>21</v>
      </c>
      <c r="C571" s="1">
        <v>62</v>
      </c>
      <c r="D571" s="1" t="str">
        <f t="shared" si="48"/>
        <v>Normal</v>
      </c>
      <c r="E571" s="1">
        <v>124</v>
      </c>
      <c r="F571" s="1" t="str">
        <f t="shared" si="49"/>
        <v>Normal</v>
      </c>
      <c r="G571" s="1">
        <v>66</v>
      </c>
      <c r="H571" s="1" t="str">
        <f t="shared" si="50"/>
        <v>Normal</v>
      </c>
      <c r="I571" s="1">
        <v>271</v>
      </c>
      <c r="J571" s="1" t="str">
        <f t="shared" si="51"/>
        <v>High</v>
      </c>
      <c r="K571" s="1">
        <v>0.65700000000000003</v>
      </c>
      <c r="L571" s="1" t="str">
        <f t="shared" si="52"/>
        <v>Normal</v>
      </c>
      <c r="M571" s="1">
        <v>2.1000000000000001E-2</v>
      </c>
      <c r="N571" s="1" t="str">
        <f t="shared" si="53"/>
        <v>Normal</v>
      </c>
      <c r="O571" s="1" t="s">
        <v>23</v>
      </c>
      <c r="P571" s="1" t="s">
        <v>15</v>
      </c>
      <c r="Q571" s="1" t="s">
        <v>16</v>
      </c>
    </row>
    <row r="572" spans="1:17" x14ac:dyDescent="0.25">
      <c r="A572" s="1">
        <v>71</v>
      </c>
      <c r="B572" s="1" t="s">
        <v>21</v>
      </c>
      <c r="C572" s="1">
        <v>67</v>
      </c>
      <c r="D572" s="1" t="str">
        <f t="shared" si="48"/>
        <v>Normal</v>
      </c>
      <c r="E572" s="1">
        <v>111</v>
      </c>
      <c r="F572" s="1" t="str">
        <f t="shared" si="49"/>
        <v>Normal</v>
      </c>
      <c r="G572" s="1">
        <v>65</v>
      </c>
      <c r="H572" s="1" t="str">
        <f t="shared" si="50"/>
        <v>Normal</v>
      </c>
      <c r="I572" s="1">
        <v>113</v>
      </c>
      <c r="J572" s="1" t="str">
        <f t="shared" si="51"/>
        <v>High</v>
      </c>
      <c r="K572" s="1">
        <v>2.13</v>
      </c>
      <c r="L572" s="1" t="str">
        <f t="shared" si="52"/>
        <v>Normal</v>
      </c>
      <c r="M572" s="1">
        <v>1.4E-2</v>
      </c>
      <c r="N572" s="1" t="str">
        <f t="shared" si="53"/>
        <v>Normal</v>
      </c>
      <c r="O572" s="1" t="s">
        <v>22</v>
      </c>
      <c r="P572" s="1" t="s">
        <v>17</v>
      </c>
      <c r="Q572" s="1" t="s">
        <v>18</v>
      </c>
    </row>
    <row r="573" spans="1:17" x14ac:dyDescent="0.25">
      <c r="A573" s="1">
        <v>42</v>
      </c>
      <c r="B573" s="1" t="s">
        <v>21</v>
      </c>
      <c r="C573" s="1">
        <v>73</v>
      </c>
      <c r="D573" s="1" t="str">
        <f t="shared" si="48"/>
        <v>Normal</v>
      </c>
      <c r="E573" s="1">
        <v>162</v>
      </c>
      <c r="F573" s="1" t="str">
        <f t="shared" si="49"/>
        <v>High</v>
      </c>
      <c r="G573" s="1">
        <v>99</v>
      </c>
      <c r="H573" s="1" t="str">
        <f t="shared" si="50"/>
        <v>High</v>
      </c>
      <c r="I573" s="1">
        <v>109</v>
      </c>
      <c r="J573" s="1" t="str">
        <f t="shared" si="51"/>
        <v>High</v>
      </c>
      <c r="K573" s="1">
        <v>15.83</v>
      </c>
      <c r="L573" s="1" t="str">
        <f t="shared" si="52"/>
        <v>Critical</v>
      </c>
      <c r="M573" s="1">
        <v>0.1</v>
      </c>
      <c r="N573" s="1" t="str">
        <f t="shared" si="53"/>
        <v>Borderline</v>
      </c>
      <c r="O573" s="1" t="s">
        <v>23</v>
      </c>
      <c r="P573" s="1" t="s">
        <v>15</v>
      </c>
      <c r="Q573" s="1" t="s">
        <v>16</v>
      </c>
    </row>
    <row r="574" spans="1:17" x14ac:dyDescent="0.25">
      <c r="A574" s="1">
        <v>72</v>
      </c>
      <c r="B574" s="1" t="s">
        <v>21</v>
      </c>
      <c r="C574" s="1">
        <v>83</v>
      </c>
      <c r="D574" s="1" t="str">
        <f t="shared" si="48"/>
        <v>Normal</v>
      </c>
      <c r="E574" s="1">
        <v>123</v>
      </c>
      <c r="F574" s="1" t="str">
        <f t="shared" si="49"/>
        <v>Normal</v>
      </c>
      <c r="G574" s="1">
        <v>67</v>
      </c>
      <c r="H574" s="1" t="str">
        <f t="shared" si="50"/>
        <v>Normal</v>
      </c>
      <c r="I574" s="1">
        <v>283</v>
      </c>
      <c r="J574" s="1" t="str">
        <f t="shared" si="51"/>
        <v>High</v>
      </c>
      <c r="K574" s="1">
        <v>2.12</v>
      </c>
      <c r="L574" s="1" t="str">
        <f t="shared" si="52"/>
        <v>Normal</v>
      </c>
      <c r="M574" s="1">
        <v>2.5999999999999999E-2</v>
      </c>
      <c r="N574" s="1" t="str">
        <f t="shared" si="53"/>
        <v>Normal</v>
      </c>
      <c r="O574" s="1" t="s">
        <v>23</v>
      </c>
      <c r="P574" s="1" t="s">
        <v>15</v>
      </c>
      <c r="Q574" s="1" t="s">
        <v>16</v>
      </c>
    </row>
    <row r="575" spans="1:17" x14ac:dyDescent="0.25">
      <c r="A575" s="1">
        <v>68</v>
      </c>
      <c r="B575" s="1" t="s">
        <v>20</v>
      </c>
      <c r="C575" s="1">
        <v>90</v>
      </c>
      <c r="D575" s="1" t="str">
        <f t="shared" si="48"/>
        <v>Normal</v>
      </c>
      <c r="E575" s="1">
        <v>111</v>
      </c>
      <c r="F575" s="1" t="str">
        <f t="shared" si="49"/>
        <v>Normal</v>
      </c>
      <c r="G575" s="1">
        <v>65</v>
      </c>
      <c r="H575" s="1" t="str">
        <f t="shared" si="50"/>
        <v>Normal</v>
      </c>
      <c r="I575" s="1">
        <v>134</v>
      </c>
      <c r="J575" s="1" t="str">
        <f t="shared" si="51"/>
        <v>High</v>
      </c>
      <c r="K575" s="1">
        <v>1.65</v>
      </c>
      <c r="L575" s="1" t="str">
        <f t="shared" si="52"/>
        <v>Normal</v>
      </c>
      <c r="M575" s="1">
        <v>1.6E-2</v>
      </c>
      <c r="N575" s="1" t="str">
        <f t="shared" si="53"/>
        <v>Normal</v>
      </c>
      <c r="O575" s="1" t="s">
        <v>23</v>
      </c>
      <c r="P575" s="1" t="s">
        <v>15</v>
      </c>
      <c r="Q575" s="1" t="s">
        <v>16</v>
      </c>
    </row>
    <row r="576" spans="1:17" x14ac:dyDescent="0.25">
      <c r="A576" s="1">
        <v>37</v>
      </c>
      <c r="B576" s="1" t="s">
        <v>20</v>
      </c>
      <c r="C576" s="1">
        <v>64</v>
      </c>
      <c r="D576" s="1" t="str">
        <f t="shared" si="48"/>
        <v>Normal</v>
      </c>
      <c r="E576" s="1">
        <v>109</v>
      </c>
      <c r="F576" s="1" t="str">
        <f t="shared" si="49"/>
        <v>Normal</v>
      </c>
      <c r="G576" s="1">
        <v>60</v>
      </c>
      <c r="H576" s="1" t="str">
        <f t="shared" si="50"/>
        <v>Normal</v>
      </c>
      <c r="I576" s="1">
        <v>148</v>
      </c>
      <c r="J576" s="1" t="str">
        <f t="shared" si="51"/>
        <v>High</v>
      </c>
      <c r="K576" s="1">
        <v>0.60399999999999998</v>
      </c>
      <c r="L576" s="1" t="str">
        <f t="shared" si="52"/>
        <v>Normal</v>
      </c>
      <c r="M576" s="1">
        <v>6.0000000000000001E-3</v>
      </c>
      <c r="N576" s="1" t="str">
        <f t="shared" si="53"/>
        <v>Normal</v>
      </c>
      <c r="O576" s="1" t="s">
        <v>22</v>
      </c>
      <c r="P576" s="1" t="s">
        <v>17</v>
      </c>
      <c r="Q576" s="1" t="s">
        <v>18</v>
      </c>
    </row>
    <row r="577" spans="1:17" x14ac:dyDescent="0.25">
      <c r="A577" s="1">
        <v>52</v>
      </c>
      <c r="B577" s="1" t="s">
        <v>20</v>
      </c>
      <c r="C577" s="1">
        <v>63</v>
      </c>
      <c r="D577" s="1" t="str">
        <f t="shared" si="48"/>
        <v>Normal</v>
      </c>
      <c r="E577" s="1">
        <v>105</v>
      </c>
      <c r="F577" s="1" t="str">
        <f t="shared" si="49"/>
        <v>Normal</v>
      </c>
      <c r="G577" s="1">
        <v>64</v>
      </c>
      <c r="H577" s="1" t="str">
        <f t="shared" si="50"/>
        <v>Normal</v>
      </c>
      <c r="I577" s="1">
        <v>95</v>
      </c>
      <c r="J577" s="1" t="str">
        <f t="shared" si="51"/>
        <v>Normal</v>
      </c>
      <c r="K577" s="1">
        <v>1.63</v>
      </c>
      <c r="L577" s="1" t="str">
        <f t="shared" si="52"/>
        <v>Normal</v>
      </c>
      <c r="M577" s="1">
        <v>3.2000000000000001E-2</v>
      </c>
      <c r="N577" s="1" t="str">
        <f t="shared" si="53"/>
        <v>Normal</v>
      </c>
      <c r="O577" s="1" t="s">
        <v>23</v>
      </c>
      <c r="P577" s="1" t="s">
        <v>15</v>
      </c>
      <c r="Q577" s="1" t="s">
        <v>16</v>
      </c>
    </row>
    <row r="578" spans="1:17" x14ac:dyDescent="0.25">
      <c r="A578" s="1">
        <v>68</v>
      </c>
      <c r="B578" s="1" t="s">
        <v>20</v>
      </c>
      <c r="C578" s="1">
        <v>72</v>
      </c>
      <c r="D578" s="1" t="str">
        <f t="shared" si="48"/>
        <v>Normal</v>
      </c>
      <c r="E578" s="1">
        <v>113</v>
      </c>
      <c r="F578" s="1" t="str">
        <f t="shared" si="49"/>
        <v>Normal</v>
      </c>
      <c r="G578" s="1">
        <v>64</v>
      </c>
      <c r="H578" s="1" t="str">
        <f t="shared" si="50"/>
        <v>Normal</v>
      </c>
      <c r="I578" s="1">
        <v>87</v>
      </c>
      <c r="J578" s="1" t="str">
        <f t="shared" si="51"/>
        <v>Normal</v>
      </c>
      <c r="K578" s="1">
        <v>0.67600000000000005</v>
      </c>
      <c r="L578" s="1" t="str">
        <f t="shared" si="52"/>
        <v>Normal</v>
      </c>
      <c r="M578" s="1">
        <v>1.7999999999999999E-2</v>
      </c>
      <c r="N578" s="1" t="str">
        <f t="shared" si="53"/>
        <v>Normal</v>
      </c>
      <c r="O578" s="1" t="s">
        <v>23</v>
      </c>
      <c r="P578" s="1" t="s">
        <v>15</v>
      </c>
      <c r="Q578" s="1" t="s">
        <v>16</v>
      </c>
    </row>
    <row r="579" spans="1:17" x14ac:dyDescent="0.25">
      <c r="A579" s="1">
        <v>41</v>
      </c>
      <c r="B579" s="1" t="s">
        <v>20</v>
      </c>
      <c r="C579" s="1">
        <v>66</v>
      </c>
      <c r="D579" s="1" t="str">
        <f t="shared" ref="D579:D642" si="54">_xlfn.IFS(C579&lt;60,"Low",C579&lt;=100,"Normal",C579&gt;100,"High")</f>
        <v>Normal</v>
      </c>
      <c r="E579" s="1">
        <v>105</v>
      </c>
      <c r="F579" s="1" t="str">
        <f t="shared" ref="F579:F642" si="55">_xlfn.IFS(E579&lt;90,"Low",E579&lt;130,"Normal",E579&gt;=130,"High")</f>
        <v>Normal</v>
      </c>
      <c r="G579" s="1">
        <v>59</v>
      </c>
      <c r="H579" s="1" t="str">
        <f t="shared" ref="H579:H642" si="56">_xlfn.IFS(G579&lt;60,"Low",G579&lt;80,"Normal",G579&gt;=80,"High")</f>
        <v>Low</v>
      </c>
      <c r="I579" s="1">
        <v>162</v>
      </c>
      <c r="J579" s="1" t="str">
        <f t="shared" ref="J579:J642" si="57">_xlfn.IFS(I579&lt;70,"Low",I579&lt;100,"Normal",I579&gt;=100,"High")</f>
        <v>High</v>
      </c>
      <c r="K579" s="1">
        <v>0.51500000000000001</v>
      </c>
      <c r="L579" s="1" t="str">
        <f t="shared" ref="L579:L642" si="58">_xlfn.IFS(K579&lt;5,"Normal",K579&lt;10,"Borderline",K579&gt;=10,"Critical")</f>
        <v>Normal</v>
      </c>
      <c r="M579" s="1">
        <v>3.0000000000000001E-3</v>
      </c>
      <c r="N579" s="1" t="str">
        <f t="shared" ref="N579:N642" si="59">_xlfn.IFS(M579&lt;0.04,"Normal",M579&lt;0.4,"Borderline",M579&gt;=0.4,"Critical")</f>
        <v>Normal</v>
      </c>
      <c r="O579" s="1" t="s">
        <v>22</v>
      </c>
      <c r="P579" s="1" t="s">
        <v>17</v>
      </c>
      <c r="Q579" s="1" t="s">
        <v>18</v>
      </c>
    </row>
    <row r="580" spans="1:17" x14ac:dyDescent="0.25">
      <c r="A580" s="1">
        <v>60</v>
      </c>
      <c r="B580" s="1" t="s">
        <v>21</v>
      </c>
      <c r="C580" s="1">
        <v>64</v>
      </c>
      <c r="D580" s="1" t="str">
        <f t="shared" si="54"/>
        <v>Normal</v>
      </c>
      <c r="E580" s="1">
        <v>113</v>
      </c>
      <c r="F580" s="1" t="str">
        <f t="shared" si="55"/>
        <v>Normal</v>
      </c>
      <c r="G580" s="1">
        <v>64</v>
      </c>
      <c r="H580" s="1" t="str">
        <f t="shared" si="56"/>
        <v>Normal</v>
      </c>
      <c r="I580" s="1">
        <v>293</v>
      </c>
      <c r="J580" s="1" t="str">
        <f t="shared" si="57"/>
        <v>High</v>
      </c>
      <c r="K580" s="1">
        <v>1.63</v>
      </c>
      <c r="L580" s="1" t="str">
        <f t="shared" si="58"/>
        <v>Normal</v>
      </c>
      <c r="M580" s="1">
        <v>2.87</v>
      </c>
      <c r="N580" s="1" t="str">
        <f t="shared" si="59"/>
        <v>Critical</v>
      </c>
      <c r="O580" s="1" t="s">
        <v>23</v>
      </c>
      <c r="P580" s="1" t="s">
        <v>15</v>
      </c>
      <c r="Q580" s="1" t="s">
        <v>16</v>
      </c>
    </row>
    <row r="581" spans="1:17" x14ac:dyDescent="0.25">
      <c r="A581" s="1">
        <v>37</v>
      </c>
      <c r="B581" s="1" t="s">
        <v>20</v>
      </c>
      <c r="C581" s="1">
        <v>60</v>
      </c>
      <c r="D581" s="1" t="str">
        <f t="shared" si="54"/>
        <v>Normal</v>
      </c>
      <c r="E581" s="1">
        <v>99</v>
      </c>
      <c r="F581" s="1" t="str">
        <f t="shared" si="55"/>
        <v>Normal</v>
      </c>
      <c r="G581" s="1">
        <v>56</v>
      </c>
      <c r="H581" s="1" t="str">
        <f t="shared" si="56"/>
        <v>Low</v>
      </c>
      <c r="I581" s="1">
        <v>90</v>
      </c>
      <c r="J581" s="1" t="str">
        <f t="shared" si="57"/>
        <v>Normal</v>
      </c>
      <c r="K581" s="1">
        <v>8.86</v>
      </c>
      <c r="L581" s="1" t="str">
        <f t="shared" si="58"/>
        <v>Borderline</v>
      </c>
      <c r="M581" s="1">
        <v>7.0000000000000001E-3</v>
      </c>
      <c r="N581" s="1" t="str">
        <f t="shared" si="59"/>
        <v>Normal</v>
      </c>
      <c r="O581" s="1" t="s">
        <v>23</v>
      </c>
      <c r="P581" s="1" t="s">
        <v>15</v>
      </c>
      <c r="Q581" s="1" t="s">
        <v>16</v>
      </c>
    </row>
    <row r="582" spans="1:17" x14ac:dyDescent="0.25">
      <c r="A582" s="1">
        <v>32</v>
      </c>
      <c r="B582" s="1" t="s">
        <v>20</v>
      </c>
      <c r="C582" s="1">
        <v>59</v>
      </c>
      <c r="D582" s="1" t="str">
        <f t="shared" si="54"/>
        <v>Low</v>
      </c>
      <c r="E582" s="1">
        <v>100</v>
      </c>
      <c r="F582" s="1" t="str">
        <f t="shared" si="55"/>
        <v>Normal</v>
      </c>
      <c r="G582" s="1">
        <v>53</v>
      </c>
      <c r="H582" s="1" t="str">
        <f t="shared" si="56"/>
        <v>Low</v>
      </c>
      <c r="I582" s="1">
        <v>87</v>
      </c>
      <c r="J582" s="1" t="str">
        <f t="shared" si="57"/>
        <v>Normal</v>
      </c>
      <c r="K582" s="1">
        <v>10.33</v>
      </c>
      <c r="L582" s="1" t="str">
        <f t="shared" si="58"/>
        <v>Critical</v>
      </c>
      <c r="M582" s="1">
        <v>0.154</v>
      </c>
      <c r="N582" s="1" t="str">
        <f t="shared" si="59"/>
        <v>Borderline</v>
      </c>
      <c r="O582" s="1" t="s">
        <v>23</v>
      </c>
      <c r="P582" s="1" t="s">
        <v>15</v>
      </c>
      <c r="Q582" s="1" t="s">
        <v>16</v>
      </c>
    </row>
    <row r="583" spans="1:17" x14ac:dyDescent="0.25">
      <c r="A583" s="1">
        <v>66</v>
      </c>
      <c r="B583" s="1" t="s">
        <v>20</v>
      </c>
      <c r="C583" s="1">
        <v>70</v>
      </c>
      <c r="D583" s="1" t="str">
        <f t="shared" si="54"/>
        <v>Normal</v>
      </c>
      <c r="E583" s="1">
        <v>116</v>
      </c>
      <c r="F583" s="1" t="str">
        <f t="shared" si="55"/>
        <v>Normal</v>
      </c>
      <c r="G583" s="1">
        <v>62</v>
      </c>
      <c r="H583" s="1" t="str">
        <f t="shared" si="56"/>
        <v>Normal</v>
      </c>
      <c r="I583" s="1">
        <v>184</v>
      </c>
      <c r="J583" s="1" t="str">
        <f t="shared" si="57"/>
        <v>High</v>
      </c>
      <c r="K583" s="1">
        <v>1.08</v>
      </c>
      <c r="L583" s="1" t="str">
        <f t="shared" si="58"/>
        <v>Normal</v>
      </c>
      <c r="M583" s="1">
        <v>1.4E-2</v>
      </c>
      <c r="N583" s="1" t="str">
        <f t="shared" si="59"/>
        <v>Normal</v>
      </c>
      <c r="O583" s="1" t="s">
        <v>22</v>
      </c>
      <c r="P583" s="1" t="s">
        <v>17</v>
      </c>
      <c r="Q583" s="1" t="s">
        <v>18</v>
      </c>
    </row>
    <row r="584" spans="1:17" x14ac:dyDescent="0.25">
      <c r="A584" s="1">
        <v>60</v>
      </c>
      <c r="B584" s="1" t="s">
        <v>21</v>
      </c>
      <c r="C584" s="1">
        <v>78</v>
      </c>
      <c r="D584" s="1" t="str">
        <f t="shared" si="54"/>
        <v>Normal</v>
      </c>
      <c r="E584" s="1">
        <v>169</v>
      </c>
      <c r="F584" s="1" t="str">
        <f t="shared" si="55"/>
        <v>High</v>
      </c>
      <c r="G584" s="1">
        <v>80</v>
      </c>
      <c r="H584" s="1" t="str">
        <f t="shared" si="56"/>
        <v>High</v>
      </c>
      <c r="I584" s="1">
        <v>117</v>
      </c>
      <c r="J584" s="1" t="str">
        <f t="shared" si="57"/>
        <v>High</v>
      </c>
      <c r="K584" s="1">
        <v>1.18</v>
      </c>
      <c r="L584" s="1" t="str">
        <f t="shared" si="58"/>
        <v>Normal</v>
      </c>
      <c r="M584" s="1">
        <v>2.81</v>
      </c>
      <c r="N584" s="1" t="str">
        <f t="shared" si="59"/>
        <v>Critical</v>
      </c>
      <c r="O584" s="1" t="s">
        <v>23</v>
      </c>
      <c r="P584" s="1" t="s">
        <v>15</v>
      </c>
      <c r="Q584" s="1" t="s">
        <v>16</v>
      </c>
    </row>
    <row r="585" spans="1:17" x14ac:dyDescent="0.25">
      <c r="A585" s="1">
        <v>44</v>
      </c>
      <c r="B585" s="1" t="s">
        <v>20</v>
      </c>
      <c r="C585" s="1">
        <v>74</v>
      </c>
      <c r="D585" s="1" t="str">
        <f t="shared" si="54"/>
        <v>Normal</v>
      </c>
      <c r="E585" s="1">
        <v>155</v>
      </c>
      <c r="F585" s="1" t="str">
        <f t="shared" si="55"/>
        <v>High</v>
      </c>
      <c r="G585" s="1">
        <v>77</v>
      </c>
      <c r="H585" s="1" t="str">
        <f t="shared" si="56"/>
        <v>Normal</v>
      </c>
      <c r="I585" s="1">
        <v>81</v>
      </c>
      <c r="J585" s="1" t="str">
        <f t="shared" si="57"/>
        <v>Normal</v>
      </c>
      <c r="K585" s="1">
        <v>61.1</v>
      </c>
      <c r="L585" s="1" t="str">
        <f t="shared" si="58"/>
        <v>Critical</v>
      </c>
      <c r="M585" s="1">
        <v>4.3999999999999997E-2</v>
      </c>
      <c r="N585" s="1" t="str">
        <f t="shared" si="59"/>
        <v>Borderline</v>
      </c>
      <c r="O585" s="1" t="s">
        <v>23</v>
      </c>
      <c r="P585" s="1" t="s">
        <v>15</v>
      </c>
      <c r="Q585" s="1" t="s">
        <v>16</v>
      </c>
    </row>
    <row r="586" spans="1:17" x14ac:dyDescent="0.25">
      <c r="A586" s="1">
        <v>60</v>
      </c>
      <c r="B586" s="1" t="s">
        <v>20</v>
      </c>
      <c r="C586" s="1">
        <v>70</v>
      </c>
      <c r="D586" s="1" t="str">
        <f t="shared" si="54"/>
        <v>Normal</v>
      </c>
      <c r="E586" s="1">
        <v>137</v>
      </c>
      <c r="F586" s="1" t="str">
        <f t="shared" si="55"/>
        <v>High</v>
      </c>
      <c r="G586" s="1">
        <v>64</v>
      </c>
      <c r="H586" s="1" t="str">
        <f t="shared" si="56"/>
        <v>Normal</v>
      </c>
      <c r="I586" s="1">
        <v>109</v>
      </c>
      <c r="J586" s="1" t="str">
        <f t="shared" si="57"/>
        <v>High</v>
      </c>
      <c r="K586" s="1">
        <v>4.3600000000000003</v>
      </c>
      <c r="L586" s="1" t="str">
        <f t="shared" si="58"/>
        <v>Normal</v>
      </c>
      <c r="M586" s="1">
        <v>4.0000000000000001E-3</v>
      </c>
      <c r="N586" s="1" t="str">
        <f t="shared" si="59"/>
        <v>Normal</v>
      </c>
      <c r="O586" s="1" t="s">
        <v>22</v>
      </c>
      <c r="P586" s="1" t="s">
        <v>17</v>
      </c>
      <c r="Q586" s="1" t="s">
        <v>18</v>
      </c>
    </row>
    <row r="587" spans="1:17" x14ac:dyDescent="0.25">
      <c r="A587" s="1">
        <v>52</v>
      </c>
      <c r="B587" s="1" t="s">
        <v>20</v>
      </c>
      <c r="C587" s="1">
        <v>78</v>
      </c>
      <c r="D587" s="1" t="str">
        <f t="shared" si="54"/>
        <v>Normal</v>
      </c>
      <c r="E587" s="1">
        <v>123</v>
      </c>
      <c r="F587" s="1" t="str">
        <f t="shared" si="55"/>
        <v>Normal</v>
      </c>
      <c r="G587" s="1">
        <v>66</v>
      </c>
      <c r="H587" s="1" t="str">
        <f t="shared" si="56"/>
        <v>Normal</v>
      </c>
      <c r="I587" s="1">
        <v>86</v>
      </c>
      <c r="J587" s="1" t="str">
        <f t="shared" si="57"/>
        <v>Normal</v>
      </c>
      <c r="K587" s="1">
        <v>0.52900000000000003</v>
      </c>
      <c r="L587" s="1" t="str">
        <f t="shared" si="58"/>
        <v>Normal</v>
      </c>
      <c r="M587" s="1">
        <v>3.7999999999999999E-2</v>
      </c>
      <c r="N587" s="1" t="str">
        <f t="shared" si="59"/>
        <v>Normal</v>
      </c>
      <c r="O587" s="1" t="s">
        <v>23</v>
      </c>
      <c r="P587" s="1" t="s">
        <v>15</v>
      </c>
      <c r="Q587" s="1" t="s">
        <v>16</v>
      </c>
    </row>
    <row r="588" spans="1:17" x14ac:dyDescent="0.25">
      <c r="A588" s="1">
        <v>60</v>
      </c>
      <c r="B588" s="1" t="s">
        <v>20</v>
      </c>
      <c r="C588" s="1">
        <v>98</v>
      </c>
      <c r="D588" s="1" t="str">
        <f t="shared" si="54"/>
        <v>Normal</v>
      </c>
      <c r="E588" s="1">
        <v>144</v>
      </c>
      <c r="F588" s="1" t="str">
        <f t="shared" si="55"/>
        <v>High</v>
      </c>
      <c r="G588" s="1">
        <v>66</v>
      </c>
      <c r="H588" s="1" t="str">
        <f t="shared" si="56"/>
        <v>Normal</v>
      </c>
      <c r="I588" s="1">
        <v>98</v>
      </c>
      <c r="J588" s="1" t="str">
        <f t="shared" si="57"/>
        <v>Normal</v>
      </c>
      <c r="K588" s="1">
        <v>1.54</v>
      </c>
      <c r="L588" s="1" t="str">
        <f t="shared" si="58"/>
        <v>Normal</v>
      </c>
      <c r="M588" s="1">
        <v>2.5000000000000001E-2</v>
      </c>
      <c r="N588" s="1" t="str">
        <f t="shared" si="59"/>
        <v>Normal</v>
      </c>
      <c r="O588" s="1" t="s">
        <v>23</v>
      </c>
      <c r="P588" s="1" t="s">
        <v>15</v>
      </c>
      <c r="Q588" s="1" t="s">
        <v>16</v>
      </c>
    </row>
    <row r="589" spans="1:17" x14ac:dyDescent="0.25">
      <c r="A589" s="1">
        <v>60</v>
      </c>
      <c r="B589" s="1" t="s">
        <v>21</v>
      </c>
      <c r="C589" s="1">
        <v>62</v>
      </c>
      <c r="D589" s="1" t="str">
        <f t="shared" si="54"/>
        <v>Normal</v>
      </c>
      <c r="E589" s="1">
        <v>131</v>
      </c>
      <c r="F589" s="1" t="str">
        <f t="shared" si="55"/>
        <v>High</v>
      </c>
      <c r="G589" s="1">
        <v>70</v>
      </c>
      <c r="H589" s="1" t="str">
        <f t="shared" si="56"/>
        <v>Normal</v>
      </c>
      <c r="I589" s="1">
        <v>204</v>
      </c>
      <c r="J589" s="1" t="str">
        <f t="shared" si="57"/>
        <v>High</v>
      </c>
      <c r="K589" s="1">
        <v>1.58</v>
      </c>
      <c r="L589" s="1" t="str">
        <f t="shared" si="58"/>
        <v>Normal</v>
      </c>
      <c r="M589" s="1">
        <v>3.0000000000000001E-3</v>
      </c>
      <c r="N589" s="1" t="str">
        <f t="shared" si="59"/>
        <v>Normal</v>
      </c>
      <c r="O589" s="1" t="s">
        <v>22</v>
      </c>
      <c r="P589" s="1" t="s">
        <v>12</v>
      </c>
      <c r="Q589" s="1" t="s">
        <v>13</v>
      </c>
    </row>
    <row r="590" spans="1:17" x14ac:dyDescent="0.25">
      <c r="A590" s="1">
        <v>42</v>
      </c>
      <c r="B590" s="1" t="s">
        <v>20</v>
      </c>
      <c r="C590" s="1">
        <v>64</v>
      </c>
      <c r="D590" s="1" t="str">
        <f t="shared" si="54"/>
        <v>Normal</v>
      </c>
      <c r="E590" s="1">
        <v>121</v>
      </c>
      <c r="F590" s="1" t="str">
        <f t="shared" si="55"/>
        <v>Normal</v>
      </c>
      <c r="G590" s="1">
        <v>58</v>
      </c>
      <c r="H590" s="1" t="str">
        <f t="shared" si="56"/>
        <v>Low</v>
      </c>
      <c r="I590" s="1">
        <v>96</v>
      </c>
      <c r="J590" s="1" t="str">
        <f t="shared" si="57"/>
        <v>Normal</v>
      </c>
      <c r="K590" s="1">
        <v>1.35</v>
      </c>
      <c r="L590" s="1" t="str">
        <f t="shared" si="58"/>
        <v>Normal</v>
      </c>
      <c r="M590" s="1">
        <v>1.2999999999999999E-2</v>
      </c>
      <c r="N590" s="1" t="str">
        <f t="shared" si="59"/>
        <v>Normal</v>
      </c>
      <c r="O590" s="1" t="s">
        <v>22</v>
      </c>
      <c r="P590" s="1" t="s">
        <v>17</v>
      </c>
      <c r="Q590" s="1" t="s">
        <v>18</v>
      </c>
    </row>
    <row r="591" spans="1:17" x14ac:dyDescent="0.25">
      <c r="A591" s="1">
        <v>79</v>
      </c>
      <c r="B591" s="1" t="s">
        <v>20</v>
      </c>
      <c r="C591" s="1">
        <v>89</v>
      </c>
      <c r="D591" s="1" t="str">
        <f t="shared" si="54"/>
        <v>Normal</v>
      </c>
      <c r="E591" s="1">
        <v>140</v>
      </c>
      <c r="F591" s="1" t="str">
        <f t="shared" si="55"/>
        <v>High</v>
      </c>
      <c r="G591" s="1">
        <v>100</v>
      </c>
      <c r="H591" s="1" t="str">
        <f t="shared" si="56"/>
        <v>High</v>
      </c>
      <c r="I591" s="1">
        <v>157</v>
      </c>
      <c r="J591" s="1" t="str">
        <f t="shared" si="57"/>
        <v>High</v>
      </c>
      <c r="K591" s="1">
        <v>4.74</v>
      </c>
      <c r="L591" s="1" t="str">
        <f t="shared" si="58"/>
        <v>Normal</v>
      </c>
      <c r="M591" s="1">
        <v>0.191</v>
      </c>
      <c r="N591" s="1" t="str">
        <f t="shared" si="59"/>
        <v>Borderline</v>
      </c>
      <c r="O591" s="1" t="s">
        <v>23</v>
      </c>
      <c r="P591" s="1" t="s">
        <v>15</v>
      </c>
      <c r="Q591" s="1" t="s">
        <v>16</v>
      </c>
    </row>
    <row r="592" spans="1:17" x14ac:dyDescent="0.25">
      <c r="A592" s="1">
        <v>55</v>
      </c>
      <c r="B592" s="1" t="s">
        <v>21</v>
      </c>
      <c r="C592" s="1">
        <v>64</v>
      </c>
      <c r="D592" s="1" t="str">
        <f t="shared" si="54"/>
        <v>Normal</v>
      </c>
      <c r="E592" s="1">
        <v>121</v>
      </c>
      <c r="F592" s="1" t="str">
        <f t="shared" si="55"/>
        <v>Normal</v>
      </c>
      <c r="G592" s="1">
        <v>58</v>
      </c>
      <c r="H592" s="1" t="str">
        <f t="shared" si="56"/>
        <v>Low</v>
      </c>
      <c r="I592" s="1">
        <v>103</v>
      </c>
      <c r="J592" s="1" t="str">
        <f t="shared" si="57"/>
        <v>High</v>
      </c>
      <c r="K592" s="1">
        <v>13.98</v>
      </c>
      <c r="L592" s="1" t="str">
        <f t="shared" si="58"/>
        <v>Critical</v>
      </c>
      <c r="M592" s="1">
        <v>0.86599999999999999</v>
      </c>
      <c r="N592" s="1" t="str">
        <f t="shared" si="59"/>
        <v>Critical</v>
      </c>
      <c r="O592" s="1" t="s">
        <v>23</v>
      </c>
      <c r="P592" s="1" t="s">
        <v>15</v>
      </c>
      <c r="Q592" s="1" t="s">
        <v>16</v>
      </c>
    </row>
    <row r="593" spans="1:17" x14ac:dyDescent="0.25">
      <c r="A593" s="1">
        <v>52</v>
      </c>
      <c r="B593" s="1" t="s">
        <v>21</v>
      </c>
      <c r="C593" s="1">
        <v>62</v>
      </c>
      <c r="D593" s="1" t="str">
        <f t="shared" si="54"/>
        <v>Normal</v>
      </c>
      <c r="E593" s="1">
        <v>127</v>
      </c>
      <c r="F593" s="1" t="str">
        <f t="shared" si="55"/>
        <v>Normal</v>
      </c>
      <c r="G593" s="1">
        <v>65</v>
      </c>
      <c r="H593" s="1" t="str">
        <f t="shared" si="56"/>
        <v>Normal</v>
      </c>
      <c r="I593" s="1">
        <v>99</v>
      </c>
      <c r="J593" s="1" t="str">
        <f t="shared" si="57"/>
        <v>Normal</v>
      </c>
      <c r="K593" s="1">
        <v>3.7</v>
      </c>
      <c r="L593" s="1" t="str">
        <f t="shared" si="58"/>
        <v>Normal</v>
      </c>
      <c r="M593" s="1">
        <v>7.0000000000000001E-3</v>
      </c>
      <c r="N593" s="1" t="str">
        <f t="shared" si="59"/>
        <v>Normal</v>
      </c>
      <c r="O593" s="1" t="s">
        <v>22</v>
      </c>
      <c r="P593" s="1" t="s">
        <v>17</v>
      </c>
      <c r="Q593" s="1" t="s">
        <v>18</v>
      </c>
    </row>
    <row r="594" spans="1:17" x14ac:dyDescent="0.25">
      <c r="A594" s="1">
        <v>50</v>
      </c>
      <c r="B594" s="1" t="s">
        <v>20</v>
      </c>
      <c r="C594" s="1">
        <v>57</v>
      </c>
      <c r="D594" s="1" t="str">
        <f t="shared" si="54"/>
        <v>Low</v>
      </c>
      <c r="E594" s="1">
        <v>138</v>
      </c>
      <c r="F594" s="1" t="str">
        <f t="shared" si="55"/>
        <v>High</v>
      </c>
      <c r="G594" s="1">
        <v>75</v>
      </c>
      <c r="H594" s="1" t="str">
        <f t="shared" si="56"/>
        <v>Normal</v>
      </c>
      <c r="I594" s="1">
        <v>294</v>
      </c>
      <c r="J594" s="1" t="str">
        <f t="shared" si="57"/>
        <v>High</v>
      </c>
      <c r="K594" s="1">
        <v>4.6100000000000003</v>
      </c>
      <c r="L594" s="1" t="str">
        <f t="shared" si="58"/>
        <v>Normal</v>
      </c>
      <c r="M594" s="1">
        <v>3.0000000000000001E-3</v>
      </c>
      <c r="N594" s="1" t="str">
        <f t="shared" si="59"/>
        <v>Normal</v>
      </c>
      <c r="O594" s="1" t="s">
        <v>22</v>
      </c>
      <c r="P594" s="1" t="s">
        <v>12</v>
      </c>
      <c r="Q594" s="1" t="s">
        <v>13</v>
      </c>
    </row>
    <row r="595" spans="1:17" x14ac:dyDescent="0.25">
      <c r="A595" s="1">
        <v>58</v>
      </c>
      <c r="B595" s="1" t="s">
        <v>20</v>
      </c>
      <c r="C595" s="1">
        <v>92</v>
      </c>
      <c r="D595" s="1" t="str">
        <f t="shared" si="54"/>
        <v>Normal</v>
      </c>
      <c r="E595" s="1">
        <v>147</v>
      </c>
      <c r="F595" s="1" t="str">
        <f t="shared" si="55"/>
        <v>High</v>
      </c>
      <c r="G595" s="1">
        <v>78</v>
      </c>
      <c r="H595" s="1" t="str">
        <f t="shared" si="56"/>
        <v>Normal</v>
      </c>
      <c r="I595" s="1">
        <v>305</v>
      </c>
      <c r="J595" s="1" t="str">
        <f t="shared" si="57"/>
        <v>High</v>
      </c>
      <c r="K595" s="1">
        <v>36.53</v>
      </c>
      <c r="L595" s="1" t="str">
        <f t="shared" si="58"/>
        <v>Critical</v>
      </c>
      <c r="M595" s="1">
        <v>1.32</v>
      </c>
      <c r="N595" s="1" t="str">
        <f t="shared" si="59"/>
        <v>Critical</v>
      </c>
      <c r="O595" s="1" t="s">
        <v>23</v>
      </c>
      <c r="P595" s="1" t="s">
        <v>15</v>
      </c>
      <c r="Q595" s="1" t="s">
        <v>16</v>
      </c>
    </row>
    <row r="596" spans="1:17" x14ac:dyDescent="0.25">
      <c r="A596" s="1">
        <v>60</v>
      </c>
      <c r="B596" s="1" t="s">
        <v>21</v>
      </c>
      <c r="C596" s="1">
        <v>89</v>
      </c>
      <c r="D596" s="1" t="str">
        <f t="shared" si="54"/>
        <v>Normal</v>
      </c>
      <c r="E596" s="1">
        <v>145</v>
      </c>
      <c r="F596" s="1" t="str">
        <f t="shared" si="55"/>
        <v>High</v>
      </c>
      <c r="G596" s="1">
        <v>68</v>
      </c>
      <c r="H596" s="1" t="str">
        <f t="shared" si="56"/>
        <v>Normal</v>
      </c>
      <c r="I596" s="1">
        <v>93</v>
      </c>
      <c r="J596" s="1" t="str">
        <f t="shared" si="57"/>
        <v>Normal</v>
      </c>
      <c r="K596" s="1">
        <v>1.96</v>
      </c>
      <c r="L596" s="1" t="str">
        <f t="shared" si="58"/>
        <v>Normal</v>
      </c>
      <c r="M596" s="1">
        <v>1.0999999999999999E-2</v>
      </c>
      <c r="N596" s="1" t="str">
        <f t="shared" si="59"/>
        <v>Normal</v>
      </c>
      <c r="O596" s="1" t="s">
        <v>22</v>
      </c>
      <c r="P596" s="1" t="s">
        <v>12</v>
      </c>
      <c r="Q596" s="1" t="s">
        <v>13</v>
      </c>
    </row>
    <row r="597" spans="1:17" x14ac:dyDescent="0.25">
      <c r="A597" s="1">
        <v>35</v>
      </c>
      <c r="B597" s="1" t="s">
        <v>21</v>
      </c>
      <c r="C597" s="1">
        <v>90</v>
      </c>
      <c r="D597" s="1" t="str">
        <f t="shared" si="54"/>
        <v>Normal</v>
      </c>
      <c r="E597" s="1">
        <v>150</v>
      </c>
      <c r="F597" s="1" t="str">
        <f t="shared" si="55"/>
        <v>High</v>
      </c>
      <c r="G597" s="1">
        <v>84</v>
      </c>
      <c r="H597" s="1" t="str">
        <f t="shared" si="56"/>
        <v>High</v>
      </c>
      <c r="I597" s="1">
        <v>90</v>
      </c>
      <c r="J597" s="1" t="str">
        <f t="shared" si="57"/>
        <v>Normal</v>
      </c>
      <c r="K597" s="1">
        <v>2.67</v>
      </c>
      <c r="L597" s="1" t="str">
        <f t="shared" si="58"/>
        <v>Normal</v>
      </c>
      <c r="M597" s="1">
        <v>3.0000000000000001E-3</v>
      </c>
      <c r="N597" s="1" t="str">
        <f t="shared" si="59"/>
        <v>Normal</v>
      </c>
      <c r="O597" s="1" t="s">
        <v>22</v>
      </c>
      <c r="P597" s="1" t="s">
        <v>12</v>
      </c>
      <c r="Q597" s="1" t="s">
        <v>13</v>
      </c>
    </row>
    <row r="598" spans="1:17" x14ac:dyDescent="0.25">
      <c r="A598" s="1">
        <v>82</v>
      </c>
      <c r="B598" s="1" t="s">
        <v>21</v>
      </c>
      <c r="C598" s="1">
        <v>88</v>
      </c>
      <c r="D598" s="1" t="str">
        <f t="shared" si="54"/>
        <v>Normal</v>
      </c>
      <c r="E598" s="1">
        <v>152</v>
      </c>
      <c r="F598" s="1" t="str">
        <f t="shared" si="55"/>
        <v>High</v>
      </c>
      <c r="G598" s="1">
        <v>87</v>
      </c>
      <c r="H598" s="1" t="str">
        <f t="shared" si="56"/>
        <v>High</v>
      </c>
      <c r="I598" s="1">
        <v>99</v>
      </c>
      <c r="J598" s="1" t="str">
        <f t="shared" si="57"/>
        <v>Normal</v>
      </c>
      <c r="K598" s="1">
        <v>1.21</v>
      </c>
      <c r="L598" s="1" t="str">
        <f t="shared" si="58"/>
        <v>Normal</v>
      </c>
      <c r="M598" s="1">
        <v>4.0000000000000001E-3</v>
      </c>
      <c r="N598" s="1" t="str">
        <f t="shared" si="59"/>
        <v>Normal</v>
      </c>
      <c r="O598" s="1" t="s">
        <v>22</v>
      </c>
      <c r="P598" s="1" t="s">
        <v>12</v>
      </c>
      <c r="Q598" s="1" t="s">
        <v>13</v>
      </c>
    </row>
    <row r="599" spans="1:17" x14ac:dyDescent="0.25">
      <c r="A599" s="1">
        <v>29</v>
      </c>
      <c r="B599" s="1" t="s">
        <v>20</v>
      </c>
      <c r="C599" s="1">
        <v>88</v>
      </c>
      <c r="D599" s="1" t="str">
        <f t="shared" si="54"/>
        <v>Normal</v>
      </c>
      <c r="E599" s="1">
        <v>155</v>
      </c>
      <c r="F599" s="1" t="str">
        <f t="shared" si="55"/>
        <v>High</v>
      </c>
      <c r="G599" s="1">
        <v>85</v>
      </c>
      <c r="H599" s="1" t="str">
        <f t="shared" si="56"/>
        <v>High</v>
      </c>
      <c r="I599" s="1">
        <v>107</v>
      </c>
      <c r="J599" s="1" t="str">
        <f t="shared" si="57"/>
        <v>High</v>
      </c>
      <c r="K599" s="1">
        <v>5.51</v>
      </c>
      <c r="L599" s="1" t="str">
        <f t="shared" si="58"/>
        <v>Borderline</v>
      </c>
      <c r="M599" s="1">
        <v>3.0000000000000001E-3</v>
      </c>
      <c r="N599" s="1" t="str">
        <f t="shared" si="59"/>
        <v>Normal</v>
      </c>
      <c r="O599" s="1" t="s">
        <v>22</v>
      </c>
      <c r="P599" s="1" t="s">
        <v>12</v>
      </c>
      <c r="Q599" s="1" t="s">
        <v>13</v>
      </c>
    </row>
    <row r="600" spans="1:17" x14ac:dyDescent="0.25">
      <c r="A600" s="1">
        <v>42</v>
      </c>
      <c r="B600" s="1" t="s">
        <v>20</v>
      </c>
      <c r="C600" s="1">
        <v>83</v>
      </c>
      <c r="D600" s="1" t="str">
        <f t="shared" si="54"/>
        <v>Normal</v>
      </c>
      <c r="E600" s="1">
        <v>153</v>
      </c>
      <c r="F600" s="1" t="str">
        <f t="shared" si="55"/>
        <v>High</v>
      </c>
      <c r="G600" s="1">
        <v>91</v>
      </c>
      <c r="H600" s="1" t="str">
        <f t="shared" si="56"/>
        <v>High</v>
      </c>
      <c r="I600" s="1">
        <v>98</v>
      </c>
      <c r="J600" s="1" t="str">
        <f t="shared" si="57"/>
        <v>Normal</v>
      </c>
      <c r="K600" s="1">
        <v>5.46</v>
      </c>
      <c r="L600" s="1" t="str">
        <f t="shared" si="58"/>
        <v>Borderline</v>
      </c>
      <c r="M600" s="1">
        <v>3.0000000000000001E-3</v>
      </c>
      <c r="N600" s="1" t="str">
        <f t="shared" si="59"/>
        <v>Normal</v>
      </c>
      <c r="O600" s="1" t="s">
        <v>22</v>
      </c>
      <c r="P600" s="1" t="s">
        <v>12</v>
      </c>
      <c r="Q600" s="1" t="s">
        <v>13</v>
      </c>
    </row>
    <row r="601" spans="1:17" x14ac:dyDescent="0.25">
      <c r="A601" s="1">
        <v>71</v>
      </c>
      <c r="B601" s="1" t="s">
        <v>20</v>
      </c>
      <c r="C601" s="1">
        <v>82</v>
      </c>
      <c r="D601" s="1" t="str">
        <f t="shared" si="54"/>
        <v>Normal</v>
      </c>
      <c r="E601" s="1">
        <v>138</v>
      </c>
      <c r="F601" s="1" t="str">
        <f t="shared" si="55"/>
        <v>High</v>
      </c>
      <c r="G601" s="1">
        <v>82</v>
      </c>
      <c r="H601" s="1" t="str">
        <f t="shared" si="56"/>
        <v>High</v>
      </c>
      <c r="I601" s="1">
        <v>96</v>
      </c>
      <c r="J601" s="1" t="str">
        <f t="shared" si="57"/>
        <v>Normal</v>
      </c>
      <c r="K601" s="1">
        <v>5.61</v>
      </c>
      <c r="L601" s="1" t="str">
        <f t="shared" si="58"/>
        <v>Borderline</v>
      </c>
      <c r="M601" s="1">
        <v>0.16500000000000001</v>
      </c>
      <c r="N601" s="1" t="str">
        <f t="shared" si="59"/>
        <v>Borderline</v>
      </c>
      <c r="O601" s="1" t="s">
        <v>23</v>
      </c>
      <c r="P601" s="1" t="s">
        <v>15</v>
      </c>
      <c r="Q601" s="1" t="s">
        <v>16</v>
      </c>
    </row>
    <row r="602" spans="1:17" x14ac:dyDescent="0.25">
      <c r="A602" s="1">
        <v>55</v>
      </c>
      <c r="B602" s="1" t="s">
        <v>20</v>
      </c>
      <c r="C602" s="1">
        <v>90</v>
      </c>
      <c r="D602" s="1" t="str">
        <f t="shared" si="54"/>
        <v>Normal</v>
      </c>
      <c r="E602" s="1">
        <v>95</v>
      </c>
      <c r="F602" s="1" t="str">
        <f t="shared" si="55"/>
        <v>Normal</v>
      </c>
      <c r="G602" s="1">
        <v>50</v>
      </c>
      <c r="H602" s="1" t="str">
        <f t="shared" si="56"/>
        <v>Low</v>
      </c>
      <c r="I602" s="1">
        <v>338</v>
      </c>
      <c r="J602" s="1" t="str">
        <f t="shared" si="57"/>
        <v>High</v>
      </c>
      <c r="K602" s="1">
        <v>3.04</v>
      </c>
      <c r="L602" s="1" t="str">
        <f t="shared" si="58"/>
        <v>Normal</v>
      </c>
      <c r="M602" s="1">
        <v>1.3</v>
      </c>
      <c r="N602" s="1" t="str">
        <f t="shared" si="59"/>
        <v>Critical</v>
      </c>
      <c r="O602" s="1" t="s">
        <v>23</v>
      </c>
      <c r="P602" s="1" t="s">
        <v>15</v>
      </c>
      <c r="Q602" s="1" t="s">
        <v>16</v>
      </c>
    </row>
    <row r="603" spans="1:17" x14ac:dyDescent="0.25">
      <c r="A603" s="1">
        <v>78</v>
      </c>
      <c r="B603" s="1" t="s">
        <v>20</v>
      </c>
      <c r="C603" s="1">
        <v>58</v>
      </c>
      <c r="D603" s="1" t="str">
        <f t="shared" si="54"/>
        <v>Low</v>
      </c>
      <c r="E603" s="1">
        <v>93</v>
      </c>
      <c r="F603" s="1" t="str">
        <f t="shared" si="55"/>
        <v>Normal</v>
      </c>
      <c r="G603" s="1">
        <v>78</v>
      </c>
      <c r="H603" s="1" t="str">
        <f t="shared" si="56"/>
        <v>Normal</v>
      </c>
      <c r="I603" s="1">
        <v>135</v>
      </c>
      <c r="J603" s="1" t="str">
        <f t="shared" si="57"/>
        <v>High</v>
      </c>
      <c r="K603" s="1">
        <v>3.03</v>
      </c>
      <c r="L603" s="1" t="str">
        <f t="shared" si="58"/>
        <v>Normal</v>
      </c>
      <c r="M603" s="1">
        <v>0.106</v>
      </c>
      <c r="N603" s="1" t="str">
        <f t="shared" si="59"/>
        <v>Borderline</v>
      </c>
      <c r="O603" s="1" t="s">
        <v>23</v>
      </c>
      <c r="P603" s="1" t="s">
        <v>15</v>
      </c>
      <c r="Q603" s="1" t="s">
        <v>16</v>
      </c>
    </row>
    <row r="604" spans="1:17" x14ac:dyDescent="0.25">
      <c r="A604" s="1">
        <v>45</v>
      </c>
      <c r="B604" s="1" t="s">
        <v>21</v>
      </c>
      <c r="C604" s="1">
        <v>80</v>
      </c>
      <c r="D604" s="1" t="str">
        <f t="shared" si="54"/>
        <v>Normal</v>
      </c>
      <c r="E604" s="1">
        <v>117</v>
      </c>
      <c r="F604" s="1" t="str">
        <f t="shared" si="55"/>
        <v>Normal</v>
      </c>
      <c r="G604" s="1">
        <v>83</v>
      </c>
      <c r="H604" s="1" t="str">
        <f t="shared" si="56"/>
        <v>High</v>
      </c>
      <c r="I604" s="1">
        <v>143</v>
      </c>
      <c r="J604" s="1" t="str">
        <f t="shared" si="57"/>
        <v>High</v>
      </c>
      <c r="K604" s="1">
        <v>2.4900000000000002</v>
      </c>
      <c r="L604" s="1" t="str">
        <f t="shared" si="58"/>
        <v>Normal</v>
      </c>
      <c r="M604" s="1">
        <v>3.0000000000000001E-3</v>
      </c>
      <c r="N604" s="1" t="str">
        <f t="shared" si="59"/>
        <v>Normal</v>
      </c>
      <c r="O604" s="1" t="s">
        <v>22</v>
      </c>
      <c r="P604" s="1" t="s">
        <v>17</v>
      </c>
      <c r="Q604" s="1" t="s">
        <v>18</v>
      </c>
    </row>
    <row r="605" spans="1:17" x14ac:dyDescent="0.25">
      <c r="A605" s="1">
        <v>73</v>
      </c>
      <c r="B605" s="1" t="s">
        <v>21</v>
      </c>
      <c r="C605" s="1">
        <v>68</v>
      </c>
      <c r="D605" s="1" t="str">
        <f t="shared" si="54"/>
        <v>Normal</v>
      </c>
      <c r="E605" s="1">
        <v>123</v>
      </c>
      <c r="F605" s="1" t="str">
        <f t="shared" si="55"/>
        <v>Normal</v>
      </c>
      <c r="G605" s="1">
        <v>70</v>
      </c>
      <c r="H605" s="1" t="str">
        <f t="shared" si="56"/>
        <v>Normal</v>
      </c>
      <c r="I605" s="1">
        <v>94</v>
      </c>
      <c r="J605" s="1" t="str">
        <f t="shared" si="57"/>
        <v>Normal</v>
      </c>
      <c r="K605" s="1">
        <v>9.9600000000000009</v>
      </c>
      <c r="L605" s="1" t="str">
        <f t="shared" si="58"/>
        <v>Borderline</v>
      </c>
      <c r="M605" s="1">
        <v>1.2E-2</v>
      </c>
      <c r="N605" s="1" t="str">
        <f t="shared" si="59"/>
        <v>Normal</v>
      </c>
      <c r="O605" s="1" t="s">
        <v>23</v>
      </c>
      <c r="P605" s="1" t="s">
        <v>15</v>
      </c>
      <c r="Q605" s="1" t="s">
        <v>16</v>
      </c>
    </row>
    <row r="606" spans="1:17" x14ac:dyDescent="0.25">
      <c r="A606" s="1">
        <v>20</v>
      </c>
      <c r="B606" s="1" t="s">
        <v>20</v>
      </c>
      <c r="C606" s="1">
        <v>78</v>
      </c>
      <c r="D606" s="1" t="str">
        <f t="shared" si="54"/>
        <v>Normal</v>
      </c>
      <c r="E606" s="1">
        <v>109</v>
      </c>
      <c r="F606" s="1" t="str">
        <f t="shared" si="55"/>
        <v>Normal</v>
      </c>
      <c r="G606" s="1">
        <v>69</v>
      </c>
      <c r="H606" s="1" t="str">
        <f t="shared" si="56"/>
        <v>Normal</v>
      </c>
      <c r="I606" s="1">
        <v>294</v>
      </c>
      <c r="J606" s="1" t="str">
        <f t="shared" si="57"/>
        <v>High</v>
      </c>
      <c r="K606" s="1">
        <v>3.1</v>
      </c>
      <c r="L606" s="1" t="str">
        <f t="shared" si="58"/>
        <v>Normal</v>
      </c>
      <c r="M606" s="1">
        <v>8.0000000000000002E-3</v>
      </c>
      <c r="N606" s="1" t="str">
        <f t="shared" si="59"/>
        <v>Normal</v>
      </c>
      <c r="O606" s="1" t="s">
        <v>22</v>
      </c>
      <c r="P606" s="1" t="s">
        <v>12</v>
      </c>
      <c r="Q606" s="1" t="s">
        <v>13</v>
      </c>
    </row>
    <row r="607" spans="1:17" x14ac:dyDescent="0.25">
      <c r="A607" s="1">
        <v>50</v>
      </c>
      <c r="B607" s="1" t="s">
        <v>20</v>
      </c>
      <c r="C607" s="1">
        <v>73</v>
      </c>
      <c r="D607" s="1" t="str">
        <f t="shared" si="54"/>
        <v>Normal</v>
      </c>
      <c r="E607" s="1">
        <v>138</v>
      </c>
      <c r="F607" s="1" t="str">
        <f t="shared" si="55"/>
        <v>High</v>
      </c>
      <c r="G607" s="1">
        <v>79</v>
      </c>
      <c r="H607" s="1" t="str">
        <f t="shared" si="56"/>
        <v>Normal</v>
      </c>
      <c r="I607" s="1">
        <v>198</v>
      </c>
      <c r="J607" s="1" t="str">
        <f t="shared" si="57"/>
        <v>High</v>
      </c>
      <c r="K607" s="1">
        <v>11.48</v>
      </c>
      <c r="L607" s="1" t="str">
        <f t="shared" si="58"/>
        <v>Critical</v>
      </c>
      <c r="M607" s="1">
        <v>1.36</v>
      </c>
      <c r="N607" s="1" t="str">
        <f t="shared" si="59"/>
        <v>Critical</v>
      </c>
      <c r="O607" s="1" t="s">
        <v>23</v>
      </c>
      <c r="P607" s="1" t="s">
        <v>15</v>
      </c>
      <c r="Q607" s="1" t="s">
        <v>16</v>
      </c>
    </row>
    <row r="608" spans="1:17" x14ac:dyDescent="0.25">
      <c r="A608" s="1">
        <v>47</v>
      </c>
      <c r="B608" s="1" t="s">
        <v>20</v>
      </c>
      <c r="C608" s="1">
        <v>72</v>
      </c>
      <c r="D608" s="1" t="str">
        <f t="shared" si="54"/>
        <v>Normal</v>
      </c>
      <c r="E608" s="1">
        <v>117</v>
      </c>
      <c r="F608" s="1" t="str">
        <f t="shared" si="55"/>
        <v>Normal</v>
      </c>
      <c r="G608" s="1">
        <v>49</v>
      </c>
      <c r="H608" s="1" t="str">
        <f t="shared" si="56"/>
        <v>Low</v>
      </c>
      <c r="I608" s="1">
        <v>116</v>
      </c>
      <c r="J608" s="1" t="str">
        <f t="shared" si="57"/>
        <v>High</v>
      </c>
      <c r="K608" s="1">
        <v>24.2</v>
      </c>
      <c r="L608" s="1" t="str">
        <f t="shared" si="58"/>
        <v>Critical</v>
      </c>
      <c r="M608" s="1">
        <v>3.0000000000000001E-3</v>
      </c>
      <c r="N608" s="1" t="str">
        <f t="shared" si="59"/>
        <v>Normal</v>
      </c>
      <c r="O608" s="1" t="s">
        <v>23</v>
      </c>
      <c r="P608" s="1" t="s">
        <v>15</v>
      </c>
      <c r="Q608" s="1" t="s">
        <v>16</v>
      </c>
    </row>
    <row r="609" spans="1:17" x14ac:dyDescent="0.25">
      <c r="A609" s="1">
        <v>62</v>
      </c>
      <c r="B609" s="1" t="s">
        <v>21</v>
      </c>
      <c r="C609" s="1">
        <v>75</v>
      </c>
      <c r="D609" s="1" t="str">
        <f t="shared" si="54"/>
        <v>Normal</v>
      </c>
      <c r="E609" s="1">
        <v>125</v>
      </c>
      <c r="F609" s="1" t="str">
        <f t="shared" si="55"/>
        <v>Normal</v>
      </c>
      <c r="G609" s="1">
        <v>79</v>
      </c>
      <c r="H609" s="1" t="str">
        <f t="shared" si="56"/>
        <v>Normal</v>
      </c>
      <c r="I609" s="1">
        <v>116</v>
      </c>
      <c r="J609" s="1" t="str">
        <f t="shared" si="57"/>
        <v>High</v>
      </c>
      <c r="K609" s="1">
        <v>259.7</v>
      </c>
      <c r="L609" s="1" t="str">
        <f t="shared" si="58"/>
        <v>Critical</v>
      </c>
      <c r="M609" s="1">
        <v>0.20899999999999999</v>
      </c>
      <c r="N609" s="1" t="str">
        <f t="shared" si="59"/>
        <v>Borderline</v>
      </c>
      <c r="O609" s="1" t="s">
        <v>23</v>
      </c>
      <c r="P609" s="1" t="s">
        <v>15</v>
      </c>
      <c r="Q609" s="1" t="s">
        <v>16</v>
      </c>
    </row>
    <row r="610" spans="1:17" x14ac:dyDescent="0.25">
      <c r="A610" s="1">
        <v>50</v>
      </c>
      <c r="B610" s="1" t="s">
        <v>20</v>
      </c>
      <c r="C610" s="1">
        <v>65</v>
      </c>
      <c r="D610" s="1" t="str">
        <f t="shared" si="54"/>
        <v>Normal</v>
      </c>
      <c r="E610" s="1">
        <v>106</v>
      </c>
      <c r="F610" s="1" t="str">
        <f t="shared" si="55"/>
        <v>Normal</v>
      </c>
      <c r="G610" s="1">
        <v>49</v>
      </c>
      <c r="H610" s="1" t="str">
        <f t="shared" si="56"/>
        <v>Low</v>
      </c>
      <c r="I610" s="1">
        <v>126</v>
      </c>
      <c r="J610" s="1" t="str">
        <f t="shared" si="57"/>
        <v>High</v>
      </c>
      <c r="K610" s="1">
        <v>1.59</v>
      </c>
      <c r="L610" s="1" t="str">
        <f t="shared" si="58"/>
        <v>Normal</v>
      </c>
      <c r="M610" s="1">
        <v>6.0000000000000001E-3</v>
      </c>
      <c r="N610" s="1" t="str">
        <f t="shared" si="59"/>
        <v>Normal</v>
      </c>
      <c r="O610" s="1" t="s">
        <v>22</v>
      </c>
      <c r="P610" s="1" t="s">
        <v>17</v>
      </c>
      <c r="Q610" s="1" t="s">
        <v>18</v>
      </c>
    </row>
    <row r="611" spans="1:17" x14ac:dyDescent="0.25">
      <c r="A611" s="1">
        <v>74</v>
      </c>
      <c r="B611" s="1" t="s">
        <v>20</v>
      </c>
      <c r="C611" s="1">
        <v>63</v>
      </c>
      <c r="D611" s="1" t="str">
        <f t="shared" si="54"/>
        <v>Normal</v>
      </c>
      <c r="E611" s="1">
        <v>103</v>
      </c>
      <c r="F611" s="1" t="str">
        <f t="shared" si="55"/>
        <v>Normal</v>
      </c>
      <c r="G611" s="1">
        <v>61</v>
      </c>
      <c r="H611" s="1" t="str">
        <f t="shared" si="56"/>
        <v>Normal</v>
      </c>
      <c r="I611" s="1">
        <v>130</v>
      </c>
      <c r="J611" s="1" t="str">
        <f t="shared" si="57"/>
        <v>High</v>
      </c>
      <c r="K611" s="1">
        <v>2.4</v>
      </c>
      <c r="L611" s="1" t="str">
        <f t="shared" si="58"/>
        <v>Normal</v>
      </c>
      <c r="M611" s="1">
        <v>2.5999999999999999E-2</v>
      </c>
      <c r="N611" s="1" t="str">
        <f t="shared" si="59"/>
        <v>Normal</v>
      </c>
      <c r="O611" s="1" t="s">
        <v>23</v>
      </c>
      <c r="P611" s="1" t="s">
        <v>15</v>
      </c>
      <c r="Q611" s="1" t="s">
        <v>16</v>
      </c>
    </row>
    <row r="612" spans="1:17" x14ac:dyDescent="0.25">
      <c r="A612" s="1">
        <v>50</v>
      </c>
      <c r="B612" s="1" t="s">
        <v>20</v>
      </c>
      <c r="C612" s="1">
        <v>63</v>
      </c>
      <c r="D612" s="1" t="str">
        <f t="shared" si="54"/>
        <v>Normal</v>
      </c>
      <c r="E612" s="1">
        <v>98</v>
      </c>
      <c r="F612" s="1" t="str">
        <f t="shared" si="55"/>
        <v>Normal</v>
      </c>
      <c r="G612" s="1">
        <v>57</v>
      </c>
      <c r="H612" s="1" t="str">
        <f t="shared" si="56"/>
        <v>Low</v>
      </c>
      <c r="I612" s="1">
        <v>111</v>
      </c>
      <c r="J612" s="1" t="str">
        <f t="shared" si="57"/>
        <v>High</v>
      </c>
      <c r="K612" s="1">
        <v>2.5499999999999998</v>
      </c>
      <c r="L612" s="1" t="str">
        <f t="shared" si="58"/>
        <v>Normal</v>
      </c>
      <c r="M612" s="1">
        <v>6.0000000000000001E-3</v>
      </c>
      <c r="N612" s="1" t="str">
        <f t="shared" si="59"/>
        <v>Normal</v>
      </c>
      <c r="O612" s="1" t="s">
        <v>22</v>
      </c>
      <c r="P612" s="1" t="s">
        <v>17</v>
      </c>
      <c r="Q612" s="1" t="s">
        <v>18</v>
      </c>
    </row>
    <row r="613" spans="1:17" x14ac:dyDescent="0.25">
      <c r="A613" s="1">
        <v>73</v>
      </c>
      <c r="B613" s="1" t="s">
        <v>20</v>
      </c>
      <c r="C613" s="1">
        <v>65</v>
      </c>
      <c r="D613" s="1" t="str">
        <f t="shared" si="54"/>
        <v>Normal</v>
      </c>
      <c r="E613" s="1">
        <v>83</v>
      </c>
      <c r="F613" s="1" t="str">
        <f t="shared" si="55"/>
        <v>Low</v>
      </c>
      <c r="G613" s="1">
        <v>43</v>
      </c>
      <c r="H613" s="1" t="str">
        <f t="shared" si="56"/>
        <v>Low</v>
      </c>
      <c r="I613" s="1">
        <v>101</v>
      </c>
      <c r="J613" s="1" t="str">
        <f t="shared" si="57"/>
        <v>High</v>
      </c>
      <c r="K613" s="1">
        <v>2.85</v>
      </c>
      <c r="L613" s="1" t="str">
        <f t="shared" si="58"/>
        <v>Normal</v>
      </c>
      <c r="M613" s="1">
        <v>0.2</v>
      </c>
      <c r="N613" s="1" t="str">
        <f t="shared" si="59"/>
        <v>Borderline</v>
      </c>
      <c r="O613" s="1" t="s">
        <v>23</v>
      </c>
      <c r="P613" s="1" t="s">
        <v>15</v>
      </c>
      <c r="Q613" s="1" t="s">
        <v>16</v>
      </c>
    </row>
    <row r="614" spans="1:17" x14ac:dyDescent="0.25">
      <c r="A614" s="1">
        <v>56</v>
      </c>
      <c r="B614" s="1" t="s">
        <v>20</v>
      </c>
      <c r="C614" s="1">
        <v>70</v>
      </c>
      <c r="D614" s="1" t="str">
        <f t="shared" si="54"/>
        <v>Normal</v>
      </c>
      <c r="E614" s="1">
        <v>103</v>
      </c>
      <c r="F614" s="1" t="str">
        <f t="shared" si="55"/>
        <v>Normal</v>
      </c>
      <c r="G614" s="1">
        <v>59</v>
      </c>
      <c r="H614" s="1" t="str">
        <f t="shared" si="56"/>
        <v>Low</v>
      </c>
      <c r="I614" s="1">
        <v>136</v>
      </c>
      <c r="J614" s="1" t="str">
        <f t="shared" si="57"/>
        <v>High</v>
      </c>
      <c r="K614" s="1">
        <v>56.39</v>
      </c>
      <c r="L614" s="1" t="str">
        <f t="shared" si="58"/>
        <v>Critical</v>
      </c>
      <c r="M614" s="1">
        <v>4.2000000000000003E-2</v>
      </c>
      <c r="N614" s="1" t="str">
        <f t="shared" si="59"/>
        <v>Borderline</v>
      </c>
      <c r="O614" s="1" t="s">
        <v>23</v>
      </c>
      <c r="P614" s="1" t="s">
        <v>15</v>
      </c>
      <c r="Q614" s="1" t="s">
        <v>16</v>
      </c>
    </row>
    <row r="615" spans="1:17" x14ac:dyDescent="0.25">
      <c r="A615" s="1">
        <v>69</v>
      </c>
      <c r="B615" s="1" t="s">
        <v>20</v>
      </c>
      <c r="C615" s="1">
        <v>89</v>
      </c>
      <c r="D615" s="1" t="str">
        <f t="shared" si="54"/>
        <v>Normal</v>
      </c>
      <c r="E615" s="1">
        <v>160</v>
      </c>
      <c r="F615" s="1" t="str">
        <f t="shared" si="55"/>
        <v>High</v>
      </c>
      <c r="G615" s="1">
        <v>67</v>
      </c>
      <c r="H615" s="1" t="str">
        <f t="shared" si="56"/>
        <v>Normal</v>
      </c>
      <c r="I615" s="1">
        <v>96</v>
      </c>
      <c r="J615" s="1" t="str">
        <f t="shared" si="57"/>
        <v>Normal</v>
      </c>
      <c r="K615" s="1">
        <v>33.869999999999997</v>
      </c>
      <c r="L615" s="1" t="str">
        <f t="shared" si="58"/>
        <v>Critical</v>
      </c>
      <c r="M615" s="1">
        <v>2.1000000000000001E-2</v>
      </c>
      <c r="N615" s="1" t="str">
        <f t="shared" si="59"/>
        <v>Normal</v>
      </c>
      <c r="O615" s="1" t="s">
        <v>23</v>
      </c>
      <c r="P615" s="1" t="s">
        <v>15</v>
      </c>
      <c r="Q615" s="1" t="s">
        <v>16</v>
      </c>
    </row>
    <row r="616" spans="1:17" x14ac:dyDescent="0.25">
      <c r="A616" s="1">
        <v>52</v>
      </c>
      <c r="B616" s="1" t="s">
        <v>20</v>
      </c>
      <c r="C616" s="1">
        <v>86</v>
      </c>
      <c r="D616" s="1" t="str">
        <f t="shared" si="54"/>
        <v>Normal</v>
      </c>
      <c r="E616" s="1">
        <v>113</v>
      </c>
      <c r="F616" s="1" t="str">
        <f t="shared" si="55"/>
        <v>Normal</v>
      </c>
      <c r="G616" s="1">
        <v>68</v>
      </c>
      <c r="H616" s="1" t="str">
        <f t="shared" si="56"/>
        <v>Normal</v>
      </c>
      <c r="I616" s="1">
        <v>282</v>
      </c>
      <c r="J616" s="1" t="str">
        <f t="shared" si="57"/>
        <v>High</v>
      </c>
      <c r="K616" s="1">
        <v>12.2</v>
      </c>
      <c r="L616" s="1" t="str">
        <f t="shared" si="58"/>
        <v>Critical</v>
      </c>
      <c r="M616" s="1">
        <v>5.0000000000000001E-3</v>
      </c>
      <c r="N616" s="1" t="str">
        <f t="shared" si="59"/>
        <v>Normal</v>
      </c>
      <c r="O616" s="1" t="s">
        <v>23</v>
      </c>
      <c r="P616" s="1" t="s">
        <v>15</v>
      </c>
      <c r="Q616" s="1" t="s">
        <v>16</v>
      </c>
    </row>
    <row r="617" spans="1:17" x14ac:dyDescent="0.25">
      <c r="A617" s="1">
        <v>22</v>
      </c>
      <c r="B617" s="1" t="s">
        <v>20</v>
      </c>
      <c r="C617" s="1">
        <v>84</v>
      </c>
      <c r="D617" s="1" t="str">
        <f t="shared" si="54"/>
        <v>Normal</v>
      </c>
      <c r="E617" s="1">
        <v>160</v>
      </c>
      <c r="F617" s="1" t="str">
        <f t="shared" si="55"/>
        <v>High</v>
      </c>
      <c r="G617" s="1">
        <v>79</v>
      </c>
      <c r="H617" s="1" t="str">
        <f t="shared" si="56"/>
        <v>Normal</v>
      </c>
      <c r="I617" s="1">
        <v>102</v>
      </c>
      <c r="J617" s="1" t="str">
        <f t="shared" si="57"/>
        <v>High</v>
      </c>
      <c r="K617" s="1">
        <v>2.25</v>
      </c>
      <c r="L617" s="1" t="str">
        <f t="shared" si="58"/>
        <v>Normal</v>
      </c>
      <c r="M617" s="1">
        <v>6.0000000000000001E-3</v>
      </c>
      <c r="N617" s="1" t="str">
        <f t="shared" si="59"/>
        <v>Normal</v>
      </c>
      <c r="O617" s="1" t="s">
        <v>22</v>
      </c>
      <c r="P617" s="1" t="s">
        <v>12</v>
      </c>
      <c r="Q617" s="1" t="s">
        <v>13</v>
      </c>
    </row>
    <row r="618" spans="1:17" x14ac:dyDescent="0.25">
      <c r="A618" s="1">
        <v>73</v>
      </c>
      <c r="B618" s="1" t="s">
        <v>21</v>
      </c>
      <c r="C618" s="1">
        <v>82</v>
      </c>
      <c r="D618" s="1" t="str">
        <f t="shared" si="54"/>
        <v>Normal</v>
      </c>
      <c r="E618" s="1">
        <v>130</v>
      </c>
      <c r="F618" s="1" t="str">
        <f t="shared" si="55"/>
        <v>High</v>
      </c>
      <c r="G618" s="1">
        <v>72</v>
      </c>
      <c r="H618" s="1" t="str">
        <f t="shared" si="56"/>
        <v>Normal</v>
      </c>
      <c r="I618" s="1">
        <v>79</v>
      </c>
      <c r="J618" s="1" t="str">
        <f t="shared" si="57"/>
        <v>Normal</v>
      </c>
      <c r="K618" s="1">
        <v>1.4</v>
      </c>
      <c r="L618" s="1" t="str">
        <f t="shared" si="58"/>
        <v>Normal</v>
      </c>
      <c r="M618" s="1">
        <v>7.0000000000000001E-3</v>
      </c>
      <c r="N618" s="1" t="str">
        <f t="shared" si="59"/>
        <v>Normal</v>
      </c>
      <c r="O618" s="1" t="s">
        <v>22</v>
      </c>
      <c r="P618" s="1" t="s">
        <v>17</v>
      </c>
      <c r="Q618" s="1" t="s">
        <v>18</v>
      </c>
    </row>
    <row r="619" spans="1:17" x14ac:dyDescent="0.25">
      <c r="A619" s="1">
        <v>60</v>
      </c>
      <c r="B619" s="1" t="s">
        <v>20</v>
      </c>
      <c r="C619" s="1">
        <v>80</v>
      </c>
      <c r="D619" s="1" t="str">
        <f t="shared" si="54"/>
        <v>Normal</v>
      </c>
      <c r="E619" s="1">
        <v>135</v>
      </c>
      <c r="F619" s="1" t="str">
        <f t="shared" si="55"/>
        <v>High</v>
      </c>
      <c r="G619" s="1">
        <v>75</v>
      </c>
      <c r="H619" s="1" t="str">
        <f t="shared" si="56"/>
        <v>Normal</v>
      </c>
      <c r="I619" s="1">
        <v>94</v>
      </c>
      <c r="J619" s="1" t="str">
        <f t="shared" si="57"/>
        <v>Normal</v>
      </c>
      <c r="K619" s="1">
        <v>147.4</v>
      </c>
      <c r="L619" s="1" t="str">
        <f t="shared" si="58"/>
        <v>Critical</v>
      </c>
      <c r="M619" s="1">
        <v>3.85</v>
      </c>
      <c r="N619" s="1" t="str">
        <f t="shared" si="59"/>
        <v>Critical</v>
      </c>
      <c r="O619" s="1" t="s">
        <v>23</v>
      </c>
      <c r="P619" s="1" t="s">
        <v>15</v>
      </c>
      <c r="Q619" s="1" t="s">
        <v>16</v>
      </c>
    </row>
    <row r="620" spans="1:17" x14ac:dyDescent="0.25">
      <c r="A620" s="1">
        <v>73</v>
      </c>
      <c r="B620" s="1" t="s">
        <v>21</v>
      </c>
      <c r="C620" s="1">
        <v>98</v>
      </c>
      <c r="D620" s="1" t="str">
        <f t="shared" si="54"/>
        <v>Normal</v>
      </c>
      <c r="E620" s="1">
        <v>160</v>
      </c>
      <c r="F620" s="1" t="str">
        <f t="shared" si="55"/>
        <v>High</v>
      </c>
      <c r="G620" s="1">
        <v>82</v>
      </c>
      <c r="H620" s="1" t="str">
        <f t="shared" si="56"/>
        <v>High</v>
      </c>
      <c r="I620" s="1">
        <v>159</v>
      </c>
      <c r="J620" s="1" t="str">
        <f t="shared" si="57"/>
        <v>High</v>
      </c>
      <c r="K620" s="1">
        <v>1.75</v>
      </c>
      <c r="L620" s="1" t="str">
        <f t="shared" si="58"/>
        <v>Normal</v>
      </c>
      <c r="M620" s="1">
        <v>6.0000000000000001E-3</v>
      </c>
      <c r="N620" s="1" t="str">
        <f t="shared" si="59"/>
        <v>Normal</v>
      </c>
      <c r="O620" s="1" t="s">
        <v>22</v>
      </c>
      <c r="P620" s="1" t="s">
        <v>12</v>
      </c>
      <c r="Q620" s="1" t="s">
        <v>13</v>
      </c>
    </row>
    <row r="621" spans="1:17" x14ac:dyDescent="0.25">
      <c r="A621" s="1">
        <v>58</v>
      </c>
      <c r="B621" s="1" t="s">
        <v>20</v>
      </c>
      <c r="C621" s="1">
        <v>76</v>
      </c>
      <c r="D621" s="1" t="str">
        <f t="shared" si="54"/>
        <v>Normal</v>
      </c>
      <c r="E621" s="1">
        <v>140</v>
      </c>
      <c r="F621" s="1" t="str">
        <f t="shared" si="55"/>
        <v>High</v>
      </c>
      <c r="G621" s="1">
        <v>63</v>
      </c>
      <c r="H621" s="1" t="str">
        <f t="shared" si="56"/>
        <v>Normal</v>
      </c>
      <c r="I621" s="1">
        <v>354</v>
      </c>
      <c r="J621" s="1" t="str">
        <f t="shared" si="57"/>
        <v>High</v>
      </c>
      <c r="K621" s="1">
        <v>4.62</v>
      </c>
      <c r="L621" s="1" t="str">
        <f t="shared" si="58"/>
        <v>Normal</v>
      </c>
      <c r="M621" s="1">
        <v>1.64</v>
      </c>
      <c r="N621" s="1" t="str">
        <f t="shared" si="59"/>
        <v>Critical</v>
      </c>
      <c r="O621" s="1" t="s">
        <v>23</v>
      </c>
      <c r="P621" s="1" t="s">
        <v>15</v>
      </c>
      <c r="Q621" s="1" t="s">
        <v>16</v>
      </c>
    </row>
    <row r="622" spans="1:17" x14ac:dyDescent="0.25">
      <c r="A622" s="1">
        <v>70</v>
      </c>
      <c r="B622" s="1" t="s">
        <v>20</v>
      </c>
      <c r="C622" s="1">
        <v>74</v>
      </c>
      <c r="D622" s="1" t="str">
        <f t="shared" si="54"/>
        <v>Normal</v>
      </c>
      <c r="E622" s="1">
        <v>156</v>
      </c>
      <c r="F622" s="1" t="str">
        <f t="shared" si="55"/>
        <v>High</v>
      </c>
      <c r="G622" s="1">
        <v>74</v>
      </c>
      <c r="H622" s="1" t="str">
        <f t="shared" si="56"/>
        <v>Normal</v>
      </c>
      <c r="I622" s="1">
        <v>140</v>
      </c>
      <c r="J622" s="1" t="str">
        <f t="shared" si="57"/>
        <v>High</v>
      </c>
      <c r="K622" s="1">
        <v>1.77</v>
      </c>
      <c r="L622" s="1" t="str">
        <f t="shared" si="58"/>
        <v>Normal</v>
      </c>
      <c r="M622" s="1">
        <v>0.122</v>
      </c>
      <c r="N622" s="1" t="str">
        <f t="shared" si="59"/>
        <v>Borderline</v>
      </c>
      <c r="O622" s="1" t="s">
        <v>23</v>
      </c>
      <c r="P622" s="1" t="s">
        <v>15</v>
      </c>
      <c r="Q622" s="1" t="s">
        <v>16</v>
      </c>
    </row>
    <row r="623" spans="1:17" x14ac:dyDescent="0.25">
      <c r="A623" s="1">
        <v>65</v>
      </c>
      <c r="B623" s="1" t="s">
        <v>21</v>
      </c>
      <c r="C623" s="1">
        <v>73</v>
      </c>
      <c r="D623" s="1" t="str">
        <f t="shared" si="54"/>
        <v>Normal</v>
      </c>
      <c r="E623" s="1">
        <v>131</v>
      </c>
      <c r="F623" s="1" t="str">
        <f t="shared" si="55"/>
        <v>High</v>
      </c>
      <c r="G623" s="1">
        <v>68</v>
      </c>
      <c r="H623" s="1" t="str">
        <f t="shared" si="56"/>
        <v>Normal</v>
      </c>
      <c r="I623" s="1">
        <v>128</v>
      </c>
      <c r="J623" s="1" t="str">
        <f t="shared" si="57"/>
        <v>High</v>
      </c>
      <c r="K623" s="1">
        <v>1.44</v>
      </c>
      <c r="L623" s="1" t="str">
        <f t="shared" si="58"/>
        <v>Normal</v>
      </c>
      <c r="M623" s="1">
        <v>0.84699999999999998</v>
      </c>
      <c r="N623" s="1" t="str">
        <f t="shared" si="59"/>
        <v>Critical</v>
      </c>
      <c r="O623" s="1" t="s">
        <v>23</v>
      </c>
      <c r="P623" s="1" t="s">
        <v>15</v>
      </c>
      <c r="Q623" s="1" t="s">
        <v>16</v>
      </c>
    </row>
    <row r="624" spans="1:17" x14ac:dyDescent="0.25">
      <c r="A624" s="1">
        <v>47</v>
      </c>
      <c r="B624" s="1" t="s">
        <v>21</v>
      </c>
      <c r="C624" s="1">
        <v>82</v>
      </c>
      <c r="D624" s="1" t="str">
        <f t="shared" si="54"/>
        <v>Normal</v>
      </c>
      <c r="E624" s="1">
        <v>103</v>
      </c>
      <c r="F624" s="1" t="str">
        <f t="shared" si="55"/>
        <v>Normal</v>
      </c>
      <c r="G624" s="1">
        <v>58</v>
      </c>
      <c r="H624" s="1" t="str">
        <f t="shared" si="56"/>
        <v>Low</v>
      </c>
      <c r="I624" s="1">
        <v>89</v>
      </c>
      <c r="J624" s="1" t="str">
        <f t="shared" si="57"/>
        <v>Normal</v>
      </c>
      <c r="K624" s="1">
        <v>1.66</v>
      </c>
      <c r="L624" s="1" t="str">
        <f t="shared" si="58"/>
        <v>Normal</v>
      </c>
      <c r="M624" s="1">
        <v>4.0000000000000001E-3</v>
      </c>
      <c r="N624" s="1" t="str">
        <f t="shared" si="59"/>
        <v>Normal</v>
      </c>
      <c r="O624" s="1" t="s">
        <v>22</v>
      </c>
      <c r="P624" s="1" t="s">
        <v>17</v>
      </c>
      <c r="Q624" s="1" t="s">
        <v>18</v>
      </c>
    </row>
    <row r="625" spans="1:17" x14ac:dyDescent="0.25">
      <c r="A625" s="1">
        <v>55</v>
      </c>
      <c r="B625" s="1" t="s">
        <v>20</v>
      </c>
      <c r="C625" s="1">
        <v>67</v>
      </c>
      <c r="D625" s="1" t="str">
        <f t="shared" si="54"/>
        <v>Normal</v>
      </c>
      <c r="E625" s="1">
        <v>126</v>
      </c>
      <c r="F625" s="1" t="str">
        <f t="shared" si="55"/>
        <v>Normal</v>
      </c>
      <c r="G625" s="1">
        <v>68</v>
      </c>
      <c r="H625" s="1" t="str">
        <f t="shared" si="56"/>
        <v>Normal</v>
      </c>
      <c r="I625" s="1">
        <v>277</v>
      </c>
      <c r="J625" s="1" t="str">
        <f t="shared" si="57"/>
        <v>High</v>
      </c>
      <c r="K625" s="1">
        <v>0.64900000000000002</v>
      </c>
      <c r="L625" s="1" t="str">
        <f t="shared" si="58"/>
        <v>Normal</v>
      </c>
      <c r="M625" s="1">
        <v>6.0000000000000001E-3</v>
      </c>
      <c r="N625" s="1" t="str">
        <f t="shared" si="59"/>
        <v>Normal</v>
      </c>
      <c r="O625" s="1" t="s">
        <v>22</v>
      </c>
      <c r="P625" s="1" t="s">
        <v>12</v>
      </c>
      <c r="Q625" s="1" t="s">
        <v>13</v>
      </c>
    </row>
    <row r="626" spans="1:17" x14ac:dyDescent="0.25">
      <c r="A626" s="1">
        <v>54</v>
      </c>
      <c r="B626" s="1" t="s">
        <v>20</v>
      </c>
      <c r="C626" s="1">
        <v>89</v>
      </c>
      <c r="D626" s="1" t="str">
        <f t="shared" si="54"/>
        <v>Normal</v>
      </c>
      <c r="E626" s="1">
        <v>126</v>
      </c>
      <c r="F626" s="1" t="str">
        <f t="shared" si="55"/>
        <v>Normal</v>
      </c>
      <c r="G626" s="1">
        <v>64</v>
      </c>
      <c r="H626" s="1" t="str">
        <f t="shared" si="56"/>
        <v>Normal</v>
      </c>
      <c r="I626" s="1">
        <v>153</v>
      </c>
      <c r="J626" s="1" t="str">
        <f t="shared" si="57"/>
        <v>High</v>
      </c>
      <c r="K626" s="1">
        <v>8.32</v>
      </c>
      <c r="L626" s="1" t="str">
        <f t="shared" si="58"/>
        <v>Borderline</v>
      </c>
      <c r="M626" s="1">
        <v>8.9999999999999993E-3</v>
      </c>
      <c r="N626" s="1" t="str">
        <f t="shared" si="59"/>
        <v>Normal</v>
      </c>
      <c r="O626" s="1" t="s">
        <v>23</v>
      </c>
      <c r="P626" s="1" t="s">
        <v>15</v>
      </c>
      <c r="Q626" s="1" t="s">
        <v>16</v>
      </c>
    </row>
    <row r="627" spans="1:17" x14ac:dyDescent="0.25">
      <c r="A627" s="1">
        <v>42</v>
      </c>
      <c r="B627" s="1" t="s">
        <v>20</v>
      </c>
      <c r="C627" s="1">
        <v>89</v>
      </c>
      <c r="D627" s="1" t="str">
        <f t="shared" si="54"/>
        <v>Normal</v>
      </c>
      <c r="E627" s="1">
        <v>111</v>
      </c>
      <c r="F627" s="1" t="str">
        <f t="shared" si="55"/>
        <v>Normal</v>
      </c>
      <c r="G627" s="1">
        <v>52</v>
      </c>
      <c r="H627" s="1" t="str">
        <f t="shared" si="56"/>
        <v>Low</v>
      </c>
      <c r="I627" s="1">
        <v>106</v>
      </c>
      <c r="J627" s="1" t="str">
        <f t="shared" si="57"/>
        <v>High</v>
      </c>
      <c r="K627" s="1">
        <v>6.48</v>
      </c>
      <c r="L627" s="1" t="str">
        <f t="shared" si="58"/>
        <v>Borderline</v>
      </c>
      <c r="M627" s="1">
        <v>3.0000000000000001E-3</v>
      </c>
      <c r="N627" s="1" t="str">
        <f t="shared" si="59"/>
        <v>Normal</v>
      </c>
      <c r="O627" s="1" t="s">
        <v>23</v>
      </c>
      <c r="P627" s="1" t="s">
        <v>15</v>
      </c>
      <c r="Q627" s="1" t="s">
        <v>16</v>
      </c>
    </row>
    <row r="628" spans="1:17" x14ac:dyDescent="0.25">
      <c r="A628" s="1">
        <v>48</v>
      </c>
      <c r="B628" s="1" t="s">
        <v>20</v>
      </c>
      <c r="C628" s="1">
        <v>87</v>
      </c>
      <c r="D628" s="1" t="str">
        <f t="shared" si="54"/>
        <v>Normal</v>
      </c>
      <c r="E628" s="1">
        <v>101</v>
      </c>
      <c r="F628" s="1" t="str">
        <f t="shared" si="55"/>
        <v>Normal</v>
      </c>
      <c r="G628" s="1">
        <v>45</v>
      </c>
      <c r="H628" s="1" t="str">
        <f t="shared" si="56"/>
        <v>Low</v>
      </c>
      <c r="I628" s="1">
        <v>164</v>
      </c>
      <c r="J628" s="1" t="str">
        <f t="shared" si="57"/>
        <v>High</v>
      </c>
      <c r="K628" s="1">
        <v>4.0599999999999996</v>
      </c>
      <c r="L628" s="1" t="str">
        <f t="shared" si="58"/>
        <v>Normal</v>
      </c>
      <c r="M628" s="1">
        <v>0.52300000000000002</v>
      </c>
      <c r="N628" s="1" t="str">
        <f t="shared" si="59"/>
        <v>Critical</v>
      </c>
      <c r="O628" s="1" t="s">
        <v>23</v>
      </c>
      <c r="P628" s="1" t="s">
        <v>15</v>
      </c>
      <c r="Q628" s="1" t="s">
        <v>16</v>
      </c>
    </row>
    <row r="629" spans="1:17" x14ac:dyDescent="0.25">
      <c r="A629" s="1">
        <v>45</v>
      </c>
      <c r="B629" s="1" t="s">
        <v>20</v>
      </c>
      <c r="C629" s="1">
        <v>96</v>
      </c>
      <c r="D629" s="1" t="str">
        <f t="shared" si="54"/>
        <v>Normal</v>
      </c>
      <c r="E629" s="1">
        <v>97</v>
      </c>
      <c r="F629" s="1" t="str">
        <f t="shared" si="55"/>
        <v>Normal</v>
      </c>
      <c r="G629" s="1">
        <v>55</v>
      </c>
      <c r="H629" s="1" t="str">
        <f t="shared" si="56"/>
        <v>Low</v>
      </c>
      <c r="I629" s="1">
        <v>144</v>
      </c>
      <c r="J629" s="1" t="str">
        <f t="shared" si="57"/>
        <v>High</v>
      </c>
      <c r="K629" s="1">
        <v>2.87</v>
      </c>
      <c r="L629" s="1" t="str">
        <f t="shared" si="58"/>
        <v>Normal</v>
      </c>
      <c r="M629" s="1">
        <v>1.48</v>
      </c>
      <c r="N629" s="1" t="str">
        <f t="shared" si="59"/>
        <v>Critical</v>
      </c>
      <c r="O629" s="1" t="s">
        <v>23</v>
      </c>
      <c r="P629" s="1" t="s">
        <v>15</v>
      </c>
      <c r="Q629" s="1" t="s">
        <v>16</v>
      </c>
    </row>
    <row r="630" spans="1:17" x14ac:dyDescent="0.25">
      <c r="A630" s="1">
        <v>60</v>
      </c>
      <c r="B630" s="1" t="s">
        <v>20</v>
      </c>
      <c r="C630" s="1">
        <v>89</v>
      </c>
      <c r="D630" s="1" t="str">
        <f t="shared" si="54"/>
        <v>Normal</v>
      </c>
      <c r="E630" s="1">
        <v>91</v>
      </c>
      <c r="F630" s="1" t="str">
        <f t="shared" si="55"/>
        <v>Normal</v>
      </c>
      <c r="G630" s="1">
        <v>51</v>
      </c>
      <c r="H630" s="1" t="str">
        <f t="shared" si="56"/>
        <v>Low</v>
      </c>
      <c r="I630" s="1">
        <v>115</v>
      </c>
      <c r="J630" s="1" t="str">
        <f t="shared" si="57"/>
        <v>High</v>
      </c>
      <c r="K630" s="1">
        <v>2.56</v>
      </c>
      <c r="L630" s="1" t="str">
        <f t="shared" si="58"/>
        <v>Normal</v>
      </c>
      <c r="M630" s="1">
        <v>9.9000000000000005E-2</v>
      </c>
      <c r="N630" s="1" t="str">
        <f t="shared" si="59"/>
        <v>Borderline</v>
      </c>
      <c r="O630" s="1" t="s">
        <v>23</v>
      </c>
      <c r="P630" s="1" t="s">
        <v>15</v>
      </c>
      <c r="Q630" s="1" t="s">
        <v>16</v>
      </c>
    </row>
    <row r="631" spans="1:17" x14ac:dyDescent="0.25">
      <c r="A631" s="1">
        <v>73</v>
      </c>
      <c r="B631" s="1" t="s">
        <v>20</v>
      </c>
      <c r="C631" s="1">
        <v>91</v>
      </c>
      <c r="D631" s="1" t="str">
        <f t="shared" si="54"/>
        <v>Normal</v>
      </c>
      <c r="E631" s="1">
        <v>91</v>
      </c>
      <c r="F631" s="1" t="str">
        <f t="shared" si="55"/>
        <v>Normal</v>
      </c>
      <c r="G631" s="1">
        <v>56</v>
      </c>
      <c r="H631" s="1" t="str">
        <f t="shared" si="56"/>
        <v>Low</v>
      </c>
      <c r="I631" s="1">
        <v>274</v>
      </c>
      <c r="J631" s="1" t="str">
        <f t="shared" si="57"/>
        <v>High</v>
      </c>
      <c r="K631" s="1">
        <v>0.90700000000000003</v>
      </c>
      <c r="L631" s="1" t="str">
        <f t="shared" si="58"/>
        <v>Normal</v>
      </c>
      <c r="M631" s="1">
        <v>3.6999999999999998E-2</v>
      </c>
      <c r="N631" s="1" t="str">
        <f t="shared" si="59"/>
        <v>Normal</v>
      </c>
      <c r="O631" s="1" t="s">
        <v>23</v>
      </c>
      <c r="P631" s="1" t="s">
        <v>15</v>
      </c>
      <c r="Q631" s="1" t="s">
        <v>16</v>
      </c>
    </row>
    <row r="632" spans="1:17" x14ac:dyDescent="0.25">
      <c r="A632" s="1">
        <v>61</v>
      </c>
      <c r="B632" s="1" t="s">
        <v>21</v>
      </c>
      <c r="C632" s="1">
        <v>85</v>
      </c>
      <c r="D632" s="1" t="str">
        <f t="shared" si="54"/>
        <v>Normal</v>
      </c>
      <c r="E632" s="1">
        <v>106</v>
      </c>
      <c r="F632" s="1" t="str">
        <f t="shared" si="55"/>
        <v>Normal</v>
      </c>
      <c r="G632" s="1">
        <v>63</v>
      </c>
      <c r="H632" s="1" t="str">
        <f t="shared" si="56"/>
        <v>Normal</v>
      </c>
      <c r="I632" s="1">
        <v>114</v>
      </c>
      <c r="J632" s="1" t="str">
        <f t="shared" si="57"/>
        <v>High</v>
      </c>
      <c r="K632" s="1">
        <v>4.0999999999999996</v>
      </c>
      <c r="L632" s="1" t="str">
        <f t="shared" si="58"/>
        <v>Normal</v>
      </c>
      <c r="M632" s="1">
        <v>1.2999999999999999E-2</v>
      </c>
      <c r="N632" s="1" t="str">
        <f t="shared" si="59"/>
        <v>Normal</v>
      </c>
      <c r="O632" s="1" t="s">
        <v>22</v>
      </c>
      <c r="P632" s="1" t="s">
        <v>17</v>
      </c>
      <c r="Q632" s="1" t="s">
        <v>18</v>
      </c>
    </row>
    <row r="633" spans="1:17" x14ac:dyDescent="0.25">
      <c r="A633" s="1">
        <v>71</v>
      </c>
      <c r="B633" s="1" t="s">
        <v>20</v>
      </c>
      <c r="C633" s="1">
        <v>82</v>
      </c>
      <c r="D633" s="1" t="str">
        <f t="shared" si="54"/>
        <v>Normal</v>
      </c>
      <c r="E633" s="1">
        <v>80</v>
      </c>
      <c r="F633" s="1" t="str">
        <f t="shared" si="55"/>
        <v>Low</v>
      </c>
      <c r="G633" s="1">
        <v>42</v>
      </c>
      <c r="H633" s="1" t="str">
        <f t="shared" si="56"/>
        <v>Low</v>
      </c>
      <c r="I633" s="1">
        <v>102</v>
      </c>
      <c r="J633" s="1" t="str">
        <f t="shared" si="57"/>
        <v>High</v>
      </c>
      <c r="K633" s="1">
        <v>1.18</v>
      </c>
      <c r="L633" s="1" t="str">
        <f t="shared" si="58"/>
        <v>Normal</v>
      </c>
      <c r="M633" s="1">
        <v>0.01</v>
      </c>
      <c r="N633" s="1" t="str">
        <f t="shared" si="59"/>
        <v>Normal</v>
      </c>
      <c r="O633" s="1" t="s">
        <v>22</v>
      </c>
      <c r="P633" s="1" t="s">
        <v>17</v>
      </c>
      <c r="Q633" s="1" t="s">
        <v>18</v>
      </c>
    </row>
    <row r="634" spans="1:17" x14ac:dyDescent="0.25">
      <c r="A634" s="1">
        <v>45</v>
      </c>
      <c r="B634" s="1" t="s">
        <v>20</v>
      </c>
      <c r="C634" s="1">
        <v>63</v>
      </c>
      <c r="D634" s="1" t="str">
        <f t="shared" si="54"/>
        <v>Normal</v>
      </c>
      <c r="E634" s="1">
        <v>153</v>
      </c>
      <c r="F634" s="1" t="str">
        <f t="shared" si="55"/>
        <v>High</v>
      </c>
      <c r="G634" s="1">
        <v>66</v>
      </c>
      <c r="H634" s="1" t="str">
        <f t="shared" si="56"/>
        <v>Normal</v>
      </c>
      <c r="I634" s="1">
        <v>144</v>
      </c>
      <c r="J634" s="1" t="str">
        <f t="shared" si="57"/>
        <v>High</v>
      </c>
      <c r="K634" s="1">
        <v>1.1299999999999999</v>
      </c>
      <c r="L634" s="1" t="str">
        <f t="shared" si="58"/>
        <v>Normal</v>
      </c>
      <c r="M634" s="1">
        <v>1.47</v>
      </c>
      <c r="N634" s="1" t="str">
        <f t="shared" si="59"/>
        <v>Critical</v>
      </c>
      <c r="O634" s="1" t="s">
        <v>23</v>
      </c>
      <c r="P634" s="1" t="s">
        <v>15</v>
      </c>
      <c r="Q634" s="1" t="s">
        <v>16</v>
      </c>
    </row>
    <row r="635" spans="1:17" x14ac:dyDescent="0.25">
      <c r="A635" s="1">
        <v>72</v>
      </c>
      <c r="B635" s="1" t="s">
        <v>20</v>
      </c>
      <c r="C635" s="1">
        <v>64</v>
      </c>
      <c r="D635" s="1" t="str">
        <f t="shared" si="54"/>
        <v>Normal</v>
      </c>
      <c r="E635" s="1">
        <v>112</v>
      </c>
      <c r="F635" s="1" t="str">
        <f t="shared" si="55"/>
        <v>Normal</v>
      </c>
      <c r="G635" s="1">
        <v>65</v>
      </c>
      <c r="H635" s="1" t="str">
        <f t="shared" si="56"/>
        <v>Normal</v>
      </c>
      <c r="I635" s="1">
        <v>104</v>
      </c>
      <c r="J635" s="1" t="str">
        <f t="shared" si="57"/>
        <v>High</v>
      </c>
      <c r="K635" s="1">
        <v>23.8</v>
      </c>
      <c r="L635" s="1" t="str">
        <f t="shared" si="58"/>
        <v>Critical</v>
      </c>
      <c r="M635" s="1">
        <v>4.1000000000000002E-2</v>
      </c>
      <c r="N635" s="1" t="str">
        <f t="shared" si="59"/>
        <v>Borderline</v>
      </c>
      <c r="O635" s="1" t="s">
        <v>23</v>
      </c>
      <c r="P635" s="1" t="s">
        <v>15</v>
      </c>
      <c r="Q635" s="1" t="s">
        <v>16</v>
      </c>
    </row>
    <row r="636" spans="1:17" x14ac:dyDescent="0.25">
      <c r="A636" s="1">
        <v>60</v>
      </c>
      <c r="B636" s="1" t="s">
        <v>21</v>
      </c>
      <c r="C636" s="1">
        <v>70</v>
      </c>
      <c r="D636" s="1" t="str">
        <f t="shared" si="54"/>
        <v>Normal</v>
      </c>
      <c r="E636" s="1">
        <v>120</v>
      </c>
      <c r="F636" s="1" t="str">
        <f t="shared" si="55"/>
        <v>Normal</v>
      </c>
      <c r="G636" s="1">
        <v>60</v>
      </c>
      <c r="H636" s="1" t="str">
        <f t="shared" si="56"/>
        <v>Normal</v>
      </c>
      <c r="I636" s="1">
        <v>82</v>
      </c>
      <c r="J636" s="1" t="str">
        <f t="shared" si="57"/>
        <v>Normal</v>
      </c>
      <c r="K636" s="1">
        <v>1.21</v>
      </c>
      <c r="L636" s="1" t="str">
        <f t="shared" si="58"/>
        <v>Normal</v>
      </c>
      <c r="M636" s="1">
        <v>3.5999999999999997E-2</v>
      </c>
      <c r="N636" s="1" t="str">
        <f t="shared" si="59"/>
        <v>Normal</v>
      </c>
      <c r="O636" s="1" t="s">
        <v>23</v>
      </c>
      <c r="P636" s="1" t="s">
        <v>15</v>
      </c>
      <c r="Q636" s="1" t="s">
        <v>16</v>
      </c>
    </row>
    <row r="637" spans="1:17" x14ac:dyDescent="0.25">
      <c r="A637" s="1">
        <v>50</v>
      </c>
      <c r="B637" s="1" t="s">
        <v>20</v>
      </c>
      <c r="C637" s="1">
        <v>66</v>
      </c>
      <c r="D637" s="1" t="str">
        <f t="shared" si="54"/>
        <v>Normal</v>
      </c>
      <c r="E637" s="1">
        <v>140</v>
      </c>
      <c r="F637" s="1" t="str">
        <f t="shared" si="55"/>
        <v>High</v>
      </c>
      <c r="G637" s="1">
        <v>52</v>
      </c>
      <c r="H637" s="1" t="str">
        <f t="shared" si="56"/>
        <v>Low</v>
      </c>
      <c r="I637" s="1">
        <v>89</v>
      </c>
      <c r="J637" s="1" t="str">
        <f t="shared" si="57"/>
        <v>Normal</v>
      </c>
      <c r="K637" s="1">
        <v>3.23</v>
      </c>
      <c r="L637" s="1" t="str">
        <f t="shared" si="58"/>
        <v>Normal</v>
      </c>
      <c r="M637" s="1">
        <v>3.0000000000000001E-3</v>
      </c>
      <c r="N637" s="1" t="str">
        <f t="shared" si="59"/>
        <v>Normal</v>
      </c>
      <c r="O637" s="1" t="s">
        <v>22</v>
      </c>
      <c r="P637" s="1" t="s">
        <v>17</v>
      </c>
      <c r="Q637" s="1" t="s">
        <v>18</v>
      </c>
    </row>
    <row r="638" spans="1:17" x14ac:dyDescent="0.25">
      <c r="A638" s="1">
        <v>60</v>
      </c>
      <c r="B638" s="1" t="s">
        <v>20</v>
      </c>
      <c r="C638" s="1">
        <v>70</v>
      </c>
      <c r="D638" s="1" t="str">
        <f t="shared" si="54"/>
        <v>Normal</v>
      </c>
      <c r="E638" s="1">
        <v>129</v>
      </c>
      <c r="F638" s="1" t="str">
        <f t="shared" si="55"/>
        <v>Normal</v>
      </c>
      <c r="G638" s="1">
        <v>59</v>
      </c>
      <c r="H638" s="1" t="str">
        <f t="shared" si="56"/>
        <v>Low</v>
      </c>
      <c r="I638" s="1">
        <v>82</v>
      </c>
      <c r="J638" s="1" t="str">
        <f t="shared" si="57"/>
        <v>Normal</v>
      </c>
      <c r="K638" s="1">
        <v>2.84</v>
      </c>
      <c r="L638" s="1" t="str">
        <f t="shared" si="58"/>
        <v>Normal</v>
      </c>
      <c r="M638" s="1">
        <v>3.0000000000000001E-3</v>
      </c>
      <c r="N638" s="1" t="str">
        <f t="shared" si="59"/>
        <v>Normal</v>
      </c>
      <c r="O638" s="1" t="s">
        <v>22</v>
      </c>
      <c r="P638" s="1" t="s">
        <v>17</v>
      </c>
      <c r="Q638" s="1" t="s">
        <v>18</v>
      </c>
    </row>
    <row r="639" spans="1:17" x14ac:dyDescent="0.25">
      <c r="A639" s="1">
        <v>50</v>
      </c>
      <c r="B639" s="1" t="s">
        <v>21</v>
      </c>
      <c r="C639" s="1">
        <v>63</v>
      </c>
      <c r="D639" s="1" t="str">
        <f t="shared" si="54"/>
        <v>Normal</v>
      </c>
      <c r="E639" s="1">
        <v>106</v>
      </c>
      <c r="F639" s="1" t="str">
        <f t="shared" si="55"/>
        <v>Normal</v>
      </c>
      <c r="G639" s="1">
        <v>61</v>
      </c>
      <c r="H639" s="1" t="str">
        <f t="shared" si="56"/>
        <v>Normal</v>
      </c>
      <c r="I639" s="1">
        <v>126</v>
      </c>
      <c r="J639" s="1" t="str">
        <f t="shared" si="57"/>
        <v>High</v>
      </c>
      <c r="K639" s="1">
        <v>2.13</v>
      </c>
      <c r="L639" s="1" t="str">
        <f t="shared" si="58"/>
        <v>Normal</v>
      </c>
      <c r="M639" s="1">
        <v>3.0000000000000001E-3</v>
      </c>
      <c r="N639" s="1" t="str">
        <f t="shared" si="59"/>
        <v>Normal</v>
      </c>
      <c r="O639" s="1" t="s">
        <v>22</v>
      </c>
      <c r="P639" s="1" t="s">
        <v>17</v>
      </c>
      <c r="Q639" s="1" t="s">
        <v>18</v>
      </c>
    </row>
    <row r="640" spans="1:17" x14ac:dyDescent="0.25">
      <c r="A640" s="1">
        <v>48</v>
      </c>
      <c r="B640" s="1" t="s">
        <v>21</v>
      </c>
      <c r="C640" s="1">
        <v>69</v>
      </c>
      <c r="D640" s="1" t="str">
        <f t="shared" si="54"/>
        <v>Normal</v>
      </c>
      <c r="E640" s="1">
        <v>103</v>
      </c>
      <c r="F640" s="1" t="str">
        <f t="shared" si="55"/>
        <v>Normal</v>
      </c>
      <c r="G640" s="1">
        <v>68</v>
      </c>
      <c r="H640" s="1" t="str">
        <f t="shared" si="56"/>
        <v>Normal</v>
      </c>
      <c r="I640" s="1">
        <v>115</v>
      </c>
      <c r="J640" s="1" t="str">
        <f t="shared" si="57"/>
        <v>High</v>
      </c>
      <c r="K640" s="1">
        <v>8.34</v>
      </c>
      <c r="L640" s="1" t="str">
        <f t="shared" si="58"/>
        <v>Borderline</v>
      </c>
      <c r="M640" s="1">
        <v>3.0000000000000001E-3</v>
      </c>
      <c r="N640" s="1" t="str">
        <f t="shared" si="59"/>
        <v>Normal</v>
      </c>
      <c r="O640" s="1" t="s">
        <v>23</v>
      </c>
      <c r="P640" s="1" t="s">
        <v>15</v>
      </c>
      <c r="Q640" s="1" t="s">
        <v>16</v>
      </c>
    </row>
    <row r="641" spans="1:17" x14ac:dyDescent="0.25">
      <c r="A641" s="1">
        <v>58</v>
      </c>
      <c r="B641" s="1" t="s">
        <v>20</v>
      </c>
      <c r="C641" s="1">
        <v>64</v>
      </c>
      <c r="D641" s="1" t="str">
        <f t="shared" si="54"/>
        <v>Normal</v>
      </c>
      <c r="E641" s="1">
        <v>160</v>
      </c>
      <c r="F641" s="1" t="str">
        <f t="shared" si="55"/>
        <v>High</v>
      </c>
      <c r="G641" s="1">
        <v>77</v>
      </c>
      <c r="H641" s="1" t="str">
        <f t="shared" si="56"/>
        <v>Normal</v>
      </c>
      <c r="I641" s="1">
        <v>328</v>
      </c>
      <c r="J641" s="1" t="str">
        <f t="shared" si="57"/>
        <v>High</v>
      </c>
      <c r="K641" s="1">
        <v>1.1100000000000001</v>
      </c>
      <c r="L641" s="1" t="str">
        <f t="shared" si="58"/>
        <v>Normal</v>
      </c>
      <c r="M641" s="1">
        <v>1.5</v>
      </c>
      <c r="N641" s="1" t="str">
        <f t="shared" si="59"/>
        <v>Critical</v>
      </c>
      <c r="O641" s="1" t="s">
        <v>23</v>
      </c>
      <c r="P641" s="1" t="s">
        <v>15</v>
      </c>
      <c r="Q641" s="1" t="s">
        <v>16</v>
      </c>
    </row>
    <row r="642" spans="1:17" x14ac:dyDescent="0.25">
      <c r="A642" s="1">
        <v>58</v>
      </c>
      <c r="B642" s="1" t="s">
        <v>20</v>
      </c>
      <c r="C642" s="1">
        <v>69</v>
      </c>
      <c r="D642" s="1" t="str">
        <f t="shared" si="54"/>
        <v>Normal</v>
      </c>
      <c r="E642" s="1">
        <v>148</v>
      </c>
      <c r="F642" s="1" t="str">
        <f t="shared" si="55"/>
        <v>High</v>
      </c>
      <c r="G642" s="1">
        <v>72</v>
      </c>
      <c r="H642" s="1" t="str">
        <f t="shared" si="56"/>
        <v>Normal</v>
      </c>
      <c r="I642" s="1">
        <v>169</v>
      </c>
      <c r="J642" s="1" t="str">
        <f t="shared" si="57"/>
        <v>High</v>
      </c>
      <c r="K642" s="1">
        <v>3.21</v>
      </c>
      <c r="L642" s="1" t="str">
        <f t="shared" si="58"/>
        <v>Normal</v>
      </c>
      <c r="M642" s="1">
        <v>1.29</v>
      </c>
      <c r="N642" s="1" t="str">
        <f t="shared" si="59"/>
        <v>Critical</v>
      </c>
      <c r="O642" s="1" t="s">
        <v>23</v>
      </c>
      <c r="P642" s="1" t="s">
        <v>15</v>
      </c>
      <c r="Q642" s="1" t="s">
        <v>16</v>
      </c>
    </row>
    <row r="643" spans="1:17" x14ac:dyDescent="0.25">
      <c r="A643" s="1">
        <v>60</v>
      </c>
      <c r="B643" s="1" t="s">
        <v>21</v>
      </c>
      <c r="C643" s="1">
        <v>64</v>
      </c>
      <c r="D643" s="1" t="str">
        <f t="shared" ref="D643:D706" si="60">_xlfn.IFS(C643&lt;60,"Low",C643&lt;=100,"Normal",C643&gt;100,"High")</f>
        <v>Normal</v>
      </c>
      <c r="E643" s="1">
        <v>119</v>
      </c>
      <c r="F643" s="1" t="str">
        <f t="shared" ref="F643:F706" si="61">_xlfn.IFS(E643&lt;90,"Low",E643&lt;130,"Normal",E643&gt;=130,"High")</f>
        <v>Normal</v>
      </c>
      <c r="G643" s="1">
        <v>73</v>
      </c>
      <c r="H643" s="1" t="str">
        <f t="shared" ref="H643:H706" si="62">_xlfn.IFS(G643&lt;60,"Low",G643&lt;80,"Normal",G643&gt;=80,"High")</f>
        <v>Normal</v>
      </c>
      <c r="I643" s="1">
        <v>100</v>
      </c>
      <c r="J643" s="1" t="str">
        <f t="shared" ref="J643:J706" si="63">_xlfn.IFS(I643&lt;70,"Low",I643&lt;100,"Normal",I643&gt;=100,"High")</f>
        <v>High</v>
      </c>
      <c r="K643" s="1">
        <v>1.37</v>
      </c>
      <c r="L643" s="1" t="str">
        <f t="shared" ref="L643:L706" si="64">_xlfn.IFS(K643&lt;5,"Normal",K643&lt;10,"Borderline",K643&gt;=10,"Critical")</f>
        <v>Normal</v>
      </c>
      <c r="M643" s="1">
        <v>3.1E-2</v>
      </c>
      <c r="N643" s="1" t="str">
        <f t="shared" ref="N643:N706" si="65">_xlfn.IFS(M643&lt;0.04,"Normal",M643&lt;0.4,"Borderline",M643&gt;=0.4,"Critical")</f>
        <v>Normal</v>
      </c>
      <c r="O643" s="1" t="s">
        <v>23</v>
      </c>
      <c r="P643" s="1" t="s">
        <v>15</v>
      </c>
      <c r="Q643" s="1" t="s">
        <v>16</v>
      </c>
    </row>
    <row r="644" spans="1:17" x14ac:dyDescent="0.25">
      <c r="A644" s="1">
        <v>34</v>
      </c>
      <c r="B644" s="1" t="s">
        <v>21</v>
      </c>
      <c r="C644" s="1">
        <v>112</v>
      </c>
      <c r="D644" s="1" t="str">
        <f t="shared" si="60"/>
        <v>High</v>
      </c>
      <c r="E644" s="1">
        <v>170</v>
      </c>
      <c r="F644" s="1" t="str">
        <f t="shared" si="61"/>
        <v>High</v>
      </c>
      <c r="G644" s="1">
        <v>104</v>
      </c>
      <c r="H644" s="1" t="str">
        <f t="shared" si="62"/>
        <v>High</v>
      </c>
      <c r="I644" s="1">
        <v>151</v>
      </c>
      <c r="J644" s="1" t="str">
        <f t="shared" si="63"/>
        <v>High</v>
      </c>
      <c r="K644" s="1">
        <v>2.56</v>
      </c>
      <c r="L644" s="1" t="str">
        <f t="shared" si="64"/>
        <v>Normal</v>
      </c>
      <c r="M644" s="1">
        <v>3.0000000000000001E-3</v>
      </c>
      <c r="N644" s="1" t="str">
        <f t="shared" si="65"/>
        <v>Normal</v>
      </c>
      <c r="O644" s="1" t="s">
        <v>22</v>
      </c>
      <c r="P644" s="1" t="s">
        <v>12</v>
      </c>
      <c r="Q644" s="1" t="s">
        <v>13</v>
      </c>
    </row>
    <row r="645" spans="1:17" x14ac:dyDescent="0.25">
      <c r="A645" s="1">
        <v>43</v>
      </c>
      <c r="B645" s="1" t="s">
        <v>21</v>
      </c>
      <c r="C645" s="1">
        <v>93</v>
      </c>
      <c r="D645" s="1" t="str">
        <f t="shared" si="60"/>
        <v>Normal</v>
      </c>
      <c r="E645" s="1">
        <v>180</v>
      </c>
      <c r="F645" s="1" t="str">
        <f t="shared" si="61"/>
        <v>High</v>
      </c>
      <c r="G645" s="1">
        <v>104</v>
      </c>
      <c r="H645" s="1" t="str">
        <f t="shared" si="62"/>
        <v>High</v>
      </c>
      <c r="I645" s="1">
        <v>162</v>
      </c>
      <c r="J645" s="1" t="str">
        <f t="shared" si="63"/>
        <v>High</v>
      </c>
      <c r="K645" s="1">
        <v>1.5</v>
      </c>
      <c r="L645" s="1" t="str">
        <f t="shared" si="64"/>
        <v>Normal</v>
      </c>
      <c r="M645" s="1">
        <v>5.0000000000000001E-3</v>
      </c>
      <c r="N645" s="1" t="str">
        <f t="shared" si="65"/>
        <v>Normal</v>
      </c>
      <c r="O645" s="1" t="s">
        <v>22</v>
      </c>
      <c r="P645" s="1" t="s">
        <v>12</v>
      </c>
      <c r="Q645" s="1" t="s">
        <v>13</v>
      </c>
    </row>
    <row r="646" spans="1:17" x14ac:dyDescent="0.25">
      <c r="A646" s="1">
        <v>45</v>
      </c>
      <c r="B646" s="1" t="s">
        <v>20</v>
      </c>
      <c r="C646" s="1">
        <v>92</v>
      </c>
      <c r="D646" s="1" t="str">
        <f t="shared" si="60"/>
        <v>Normal</v>
      </c>
      <c r="E646" s="1">
        <v>167</v>
      </c>
      <c r="F646" s="1" t="str">
        <f t="shared" si="61"/>
        <v>High</v>
      </c>
      <c r="G646" s="1">
        <v>105</v>
      </c>
      <c r="H646" s="1" t="str">
        <f t="shared" si="62"/>
        <v>High</v>
      </c>
      <c r="I646" s="1">
        <v>117</v>
      </c>
      <c r="J646" s="1" t="str">
        <f t="shared" si="63"/>
        <v>High</v>
      </c>
      <c r="K646" s="1">
        <v>58.29</v>
      </c>
      <c r="L646" s="1" t="str">
        <f t="shared" si="64"/>
        <v>Critical</v>
      </c>
      <c r="M646" s="1">
        <v>3.0000000000000001E-3</v>
      </c>
      <c r="N646" s="1" t="str">
        <f t="shared" si="65"/>
        <v>Normal</v>
      </c>
      <c r="O646" s="1" t="s">
        <v>23</v>
      </c>
      <c r="P646" s="1" t="s">
        <v>15</v>
      </c>
      <c r="Q646" s="1" t="s">
        <v>16</v>
      </c>
    </row>
    <row r="647" spans="1:17" x14ac:dyDescent="0.25">
      <c r="A647" s="1">
        <v>47</v>
      </c>
      <c r="B647" s="1" t="s">
        <v>21</v>
      </c>
      <c r="C647" s="1">
        <v>81</v>
      </c>
      <c r="D647" s="1" t="str">
        <f t="shared" si="60"/>
        <v>Normal</v>
      </c>
      <c r="E647" s="1">
        <v>200</v>
      </c>
      <c r="F647" s="1" t="str">
        <f t="shared" si="61"/>
        <v>High</v>
      </c>
      <c r="G647" s="1">
        <v>110</v>
      </c>
      <c r="H647" s="1" t="str">
        <f t="shared" si="62"/>
        <v>High</v>
      </c>
      <c r="I647" s="1">
        <v>97</v>
      </c>
      <c r="J647" s="1" t="str">
        <f t="shared" si="63"/>
        <v>Normal</v>
      </c>
      <c r="K647" s="1">
        <v>13.73</v>
      </c>
      <c r="L647" s="1" t="str">
        <f t="shared" si="64"/>
        <v>Critical</v>
      </c>
      <c r="M647" s="1">
        <v>0.95899999999999996</v>
      </c>
      <c r="N647" s="1" t="str">
        <f t="shared" si="65"/>
        <v>Critical</v>
      </c>
      <c r="O647" s="1" t="s">
        <v>23</v>
      </c>
      <c r="P647" s="1" t="s">
        <v>15</v>
      </c>
      <c r="Q647" s="1" t="s">
        <v>16</v>
      </c>
    </row>
    <row r="648" spans="1:17" x14ac:dyDescent="0.25">
      <c r="A648" s="1">
        <v>70</v>
      </c>
      <c r="B648" s="1" t="s">
        <v>20</v>
      </c>
      <c r="C648" s="1">
        <v>80</v>
      </c>
      <c r="D648" s="1" t="str">
        <f t="shared" si="60"/>
        <v>Normal</v>
      </c>
      <c r="E648" s="1">
        <v>125</v>
      </c>
      <c r="F648" s="1" t="str">
        <f t="shared" si="61"/>
        <v>Normal</v>
      </c>
      <c r="G648" s="1">
        <v>75</v>
      </c>
      <c r="H648" s="1" t="str">
        <f t="shared" si="62"/>
        <v>Normal</v>
      </c>
      <c r="I648" s="1">
        <v>150</v>
      </c>
      <c r="J648" s="1" t="str">
        <f t="shared" si="63"/>
        <v>High</v>
      </c>
      <c r="K648" s="1">
        <v>5.0199999999999996</v>
      </c>
      <c r="L648" s="1" t="str">
        <f t="shared" si="64"/>
        <v>Borderline</v>
      </c>
      <c r="M648" s="1">
        <v>1.6E-2</v>
      </c>
      <c r="N648" s="1" t="str">
        <f t="shared" si="65"/>
        <v>Normal</v>
      </c>
      <c r="O648" s="1" t="s">
        <v>23</v>
      </c>
      <c r="P648" s="1" t="s">
        <v>15</v>
      </c>
      <c r="Q648" s="1" t="s">
        <v>16</v>
      </c>
    </row>
    <row r="649" spans="1:17" x14ac:dyDescent="0.25">
      <c r="A649" s="1">
        <v>70</v>
      </c>
      <c r="B649" s="1" t="s">
        <v>21</v>
      </c>
      <c r="C649" s="1">
        <v>75</v>
      </c>
      <c r="D649" s="1" t="str">
        <f t="shared" si="60"/>
        <v>Normal</v>
      </c>
      <c r="E649" s="1">
        <v>150</v>
      </c>
      <c r="F649" s="1" t="str">
        <f t="shared" si="61"/>
        <v>High</v>
      </c>
      <c r="G649" s="1">
        <v>95</v>
      </c>
      <c r="H649" s="1" t="str">
        <f t="shared" si="62"/>
        <v>High</v>
      </c>
      <c r="I649" s="1">
        <v>91</v>
      </c>
      <c r="J649" s="1" t="str">
        <f t="shared" si="63"/>
        <v>Normal</v>
      </c>
      <c r="K649" s="1">
        <v>2.5099999999999998</v>
      </c>
      <c r="L649" s="1" t="str">
        <f t="shared" si="64"/>
        <v>Normal</v>
      </c>
      <c r="M649" s="1">
        <v>1.4999999999999999E-2</v>
      </c>
      <c r="N649" s="1" t="str">
        <f t="shared" si="65"/>
        <v>Normal</v>
      </c>
      <c r="O649" s="1" t="s">
        <v>23</v>
      </c>
      <c r="P649" s="1" t="s">
        <v>15</v>
      </c>
      <c r="Q649" s="1" t="s">
        <v>16</v>
      </c>
    </row>
    <row r="650" spans="1:17" x14ac:dyDescent="0.25">
      <c r="A650" s="1">
        <v>51</v>
      </c>
      <c r="B650" s="1" t="s">
        <v>20</v>
      </c>
      <c r="C650" s="1">
        <v>80</v>
      </c>
      <c r="D650" s="1" t="str">
        <f t="shared" si="60"/>
        <v>Normal</v>
      </c>
      <c r="E650" s="1">
        <v>127</v>
      </c>
      <c r="F650" s="1" t="str">
        <f t="shared" si="61"/>
        <v>Normal</v>
      </c>
      <c r="G650" s="1">
        <v>82</v>
      </c>
      <c r="H650" s="1" t="str">
        <f t="shared" si="62"/>
        <v>High</v>
      </c>
      <c r="I650" s="1">
        <v>130</v>
      </c>
      <c r="J650" s="1" t="str">
        <f t="shared" si="63"/>
        <v>High</v>
      </c>
      <c r="K650" s="1">
        <v>5.16</v>
      </c>
      <c r="L650" s="1" t="str">
        <f t="shared" si="64"/>
        <v>Borderline</v>
      </c>
      <c r="M650" s="1">
        <v>0.13</v>
      </c>
      <c r="N650" s="1" t="str">
        <f t="shared" si="65"/>
        <v>Borderline</v>
      </c>
      <c r="O650" s="1" t="s">
        <v>23</v>
      </c>
      <c r="P650" s="1" t="s">
        <v>15</v>
      </c>
      <c r="Q650" s="1" t="s">
        <v>16</v>
      </c>
    </row>
    <row r="651" spans="1:17" x14ac:dyDescent="0.25">
      <c r="A651" s="1">
        <v>60</v>
      </c>
      <c r="B651" s="1" t="s">
        <v>21</v>
      </c>
      <c r="C651" s="1">
        <v>81</v>
      </c>
      <c r="D651" s="1" t="str">
        <f t="shared" si="60"/>
        <v>Normal</v>
      </c>
      <c r="E651" s="1">
        <v>135</v>
      </c>
      <c r="F651" s="1" t="str">
        <f t="shared" si="61"/>
        <v>High</v>
      </c>
      <c r="G651" s="1">
        <v>81</v>
      </c>
      <c r="H651" s="1" t="str">
        <f t="shared" si="62"/>
        <v>High</v>
      </c>
      <c r="I651" s="1">
        <v>119</v>
      </c>
      <c r="J651" s="1" t="str">
        <f t="shared" si="63"/>
        <v>High</v>
      </c>
      <c r="K651" s="1">
        <v>1.66</v>
      </c>
      <c r="L651" s="1" t="str">
        <f t="shared" si="64"/>
        <v>Normal</v>
      </c>
      <c r="M651" s="1">
        <v>3.0000000000000001E-3</v>
      </c>
      <c r="N651" s="1" t="str">
        <f t="shared" si="65"/>
        <v>Normal</v>
      </c>
      <c r="O651" s="1" t="s">
        <v>22</v>
      </c>
      <c r="P651" s="1" t="s">
        <v>17</v>
      </c>
      <c r="Q651" s="1" t="s">
        <v>18</v>
      </c>
    </row>
    <row r="652" spans="1:17" x14ac:dyDescent="0.25">
      <c r="A652" s="1">
        <v>64</v>
      </c>
      <c r="B652" s="1" t="s">
        <v>21</v>
      </c>
      <c r="C652" s="1">
        <v>103</v>
      </c>
      <c r="D652" s="1" t="str">
        <f t="shared" si="60"/>
        <v>High</v>
      </c>
      <c r="E652" s="1">
        <v>157</v>
      </c>
      <c r="F652" s="1" t="str">
        <f t="shared" si="61"/>
        <v>High</v>
      </c>
      <c r="G652" s="1">
        <v>83</v>
      </c>
      <c r="H652" s="1" t="str">
        <f t="shared" si="62"/>
        <v>High</v>
      </c>
      <c r="I652" s="1">
        <v>223</v>
      </c>
      <c r="J652" s="1" t="str">
        <f t="shared" si="63"/>
        <v>High</v>
      </c>
      <c r="K652" s="1">
        <v>0.67600000000000005</v>
      </c>
      <c r="L652" s="1" t="str">
        <f t="shared" si="64"/>
        <v>Normal</v>
      </c>
      <c r="M652" s="1">
        <v>4.9000000000000002E-2</v>
      </c>
      <c r="N652" s="1" t="str">
        <f t="shared" si="65"/>
        <v>Borderline</v>
      </c>
      <c r="O652" s="1" t="s">
        <v>23</v>
      </c>
      <c r="P652" s="1" t="s">
        <v>15</v>
      </c>
      <c r="Q652" s="1" t="s">
        <v>16</v>
      </c>
    </row>
    <row r="653" spans="1:17" x14ac:dyDescent="0.25">
      <c r="A653" s="1">
        <v>70</v>
      </c>
      <c r="B653" s="1" t="s">
        <v>20</v>
      </c>
      <c r="C653" s="1">
        <v>100</v>
      </c>
      <c r="D653" s="1" t="str">
        <f t="shared" si="60"/>
        <v>Normal</v>
      </c>
      <c r="E653" s="1">
        <v>169</v>
      </c>
      <c r="F653" s="1" t="str">
        <f t="shared" si="61"/>
        <v>High</v>
      </c>
      <c r="G653" s="1">
        <v>91</v>
      </c>
      <c r="H653" s="1" t="str">
        <f t="shared" si="62"/>
        <v>High</v>
      </c>
      <c r="I653" s="1">
        <v>303</v>
      </c>
      <c r="J653" s="1" t="str">
        <f t="shared" si="63"/>
        <v>High</v>
      </c>
      <c r="K653" s="1">
        <v>300</v>
      </c>
      <c r="L653" s="1" t="str">
        <f t="shared" si="64"/>
        <v>Critical</v>
      </c>
      <c r="M653" s="1">
        <v>1.4999999999999999E-2</v>
      </c>
      <c r="N653" s="1" t="str">
        <f t="shared" si="65"/>
        <v>Normal</v>
      </c>
      <c r="O653" s="1" t="s">
        <v>23</v>
      </c>
      <c r="P653" s="1" t="s">
        <v>15</v>
      </c>
      <c r="Q653" s="1" t="s">
        <v>16</v>
      </c>
    </row>
    <row r="654" spans="1:17" x14ac:dyDescent="0.25">
      <c r="A654" s="1">
        <v>70</v>
      </c>
      <c r="B654" s="1" t="s">
        <v>20</v>
      </c>
      <c r="C654" s="1">
        <v>103</v>
      </c>
      <c r="D654" s="1" t="str">
        <f t="shared" si="60"/>
        <v>High</v>
      </c>
      <c r="E654" s="1">
        <v>170</v>
      </c>
      <c r="F654" s="1" t="str">
        <f t="shared" si="61"/>
        <v>High</v>
      </c>
      <c r="G654" s="1">
        <v>90</v>
      </c>
      <c r="H654" s="1" t="str">
        <f t="shared" si="62"/>
        <v>High</v>
      </c>
      <c r="I654" s="1">
        <v>104</v>
      </c>
      <c r="J654" s="1" t="str">
        <f t="shared" si="63"/>
        <v>High</v>
      </c>
      <c r="K654" s="1">
        <v>0.93700000000000006</v>
      </c>
      <c r="L654" s="1" t="str">
        <f t="shared" si="64"/>
        <v>Normal</v>
      </c>
      <c r="M654" s="1">
        <v>7.0000000000000001E-3</v>
      </c>
      <c r="N654" s="1" t="str">
        <f t="shared" si="65"/>
        <v>Normal</v>
      </c>
      <c r="O654" s="1" t="s">
        <v>22</v>
      </c>
      <c r="P654" s="1" t="s">
        <v>12</v>
      </c>
      <c r="Q654" s="1" t="s">
        <v>13</v>
      </c>
    </row>
    <row r="655" spans="1:17" x14ac:dyDescent="0.25">
      <c r="A655" s="1">
        <v>70</v>
      </c>
      <c r="B655" s="1" t="s">
        <v>21</v>
      </c>
      <c r="C655" s="1">
        <v>101</v>
      </c>
      <c r="D655" s="1" t="str">
        <f t="shared" si="60"/>
        <v>High</v>
      </c>
      <c r="E655" s="1">
        <v>142</v>
      </c>
      <c r="F655" s="1" t="str">
        <f t="shared" si="61"/>
        <v>High</v>
      </c>
      <c r="G655" s="1">
        <v>96</v>
      </c>
      <c r="H655" s="1" t="str">
        <f t="shared" si="62"/>
        <v>High</v>
      </c>
      <c r="I655" s="1">
        <v>99</v>
      </c>
      <c r="J655" s="1" t="str">
        <f t="shared" si="63"/>
        <v>Normal</v>
      </c>
      <c r="K655" s="1">
        <v>2.13</v>
      </c>
      <c r="L655" s="1" t="str">
        <f t="shared" si="64"/>
        <v>Normal</v>
      </c>
      <c r="M655" s="1">
        <v>0.13600000000000001</v>
      </c>
      <c r="N655" s="1" t="str">
        <f t="shared" si="65"/>
        <v>Borderline</v>
      </c>
      <c r="O655" s="1" t="s">
        <v>23</v>
      </c>
      <c r="P655" s="1" t="s">
        <v>15</v>
      </c>
      <c r="Q655" s="1" t="s">
        <v>16</v>
      </c>
    </row>
    <row r="656" spans="1:17" x14ac:dyDescent="0.25">
      <c r="A656" s="1">
        <v>43</v>
      </c>
      <c r="B656" s="1" t="s">
        <v>20</v>
      </c>
      <c r="C656" s="1">
        <v>75</v>
      </c>
      <c r="D656" s="1" t="str">
        <f t="shared" si="60"/>
        <v>Normal</v>
      </c>
      <c r="E656" s="1">
        <v>157</v>
      </c>
      <c r="F656" s="1" t="str">
        <f t="shared" si="61"/>
        <v>High</v>
      </c>
      <c r="G656" s="1">
        <v>87</v>
      </c>
      <c r="H656" s="1" t="str">
        <f t="shared" si="62"/>
        <v>High</v>
      </c>
      <c r="I656" s="1">
        <v>74</v>
      </c>
      <c r="J656" s="1" t="str">
        <f t="shared" si="63"/>
        <v>Normal</v>
      </c>
      <c r="K656" s="1">
        <v>4.2</v>
      </c>
      <c r="L656" s="1" t="str">
        <f t="shared" si="64"/>
        <v>Normal</v>
      </c>
      <c r="M656" s="1">
        <v>4.0000000000000001E-3</v>
      </c>
      <c r="N656" s="1" t="str">
        <f t="shared" si="65"/>
        <v>Normal</v>
      </c>
      <c r="O656" s="1" t="s">
        <v>22</v>
      </c>
      <c r="P656" s="1" t="s">
        <v>12</v>
      </c>
      <c r="Q656" s="1" t="s">
        <v>13</v>
      </c>
    </row>
    <row r="657" spans="1:17" x14ac:dyDescent="0.25">
      <c r="A657" s="1">
        <v>72</v>
      </c>
      <c r="B657" s="1" t="s">
        <v>21</v>
      </c>
      <c r="C657" s="1">
        <v>75</v>
      </c>
      <c r="D657" s="1" t="str">
        <f t="shared" si="60"/>
        <v>Normal</v>
      </c>
      <c r="E657" s="1">
        <v>125</v>
      </c>
      <c r="F657" s="1" t="str">
        <f t="shared" si="61"/>
        <v>Normal</v>
      </c>
      <c r="G657" s="1">
        <v>73</v>
      </c>
      <c r="H657" s="1" t="str">
        <f t="shared" si="62"/>
        <v>Normal</v>
      </c>
      <c r="I657" s="1">
        <v>82</v>
      </c>
      <c r="J657" s="1" t="str">
        <f t="shared" si="63"/>
        <v>Normal</v>
      </c>
      <c r="K657" s="1">
        <v>1.86</v>
      </c>
      <c r="L657" s="1" t="str">
        <f t="shared" si="64"/>
        <v>Normal</v>
      </c>
      <c r="M657" s="1">
        <v>7.0000000000000001E-3</v>
      </c>
      <c r="N657" s="1" t="str">
        <f t="shared" si="65"/>
        <v>Normal</v>
      </c>
      <c r="O657" s="1" t="s">
        <v>22</v>
      </c>
      <c r="P657" s="1" t="s">
        <v>17</v>
      </c>
      <c r="Q657" s="1" t="s">
        <v>18</v>
      </c>
    </row>
    <row r="658" spans="1:17" x14ac:dyDescent="0.25">
      <c r="A658" s="1">
        <v>34</v>
      </c>
      <c r="B658" s="1" t="s">
        <v>20</v>
      </c>
      <c r="C658" s="1">
        <v>81</v>
      </c>
      <c r="D658" s="1" t="str">
        <f t="shared" si="60"/>
        <v>Normal</v>
      </c>
      <c r="E658" s="1">
        <v>124</v>
      </c>
      <c r="F658" s="1" t="str">
        <f t="shared" si="61"/>
        <v>Normal</v>
      </c>
      <c r="G658" s="1">
        <v>75</v>
      </c>
      <c r="H658" s="1" t="str">
        <f t="shared" si="62"/>
        <v>Normal</v>
      </c>
      <c r="I658" s="1">
        <v>168</v>
      </c>
      <c r="J658" s="1" t="str">
        <f t="shared" si="63"/>
        <v>High</v>
      </c>
      <c r="K658" s="1">
        <v>33.479999999999997</v>
      </c>
      <c r="L658" s="1" t="str">
        <f t="shared" si="64"/>
        <v>Critical</v>
      </c>
      <c r="M658" s="1">
        <v>3.0000000000000001E-3</v>
      </c>
      <c r="N658" s="1" t="str">
        <f t="shared" si="65"/>
        <v>Normal</v>
      </c>
      <c r="O658" s="1" t="s">
        <v>23</v>
      </c>
      <c r="P658" s="1" t="s">
        <v>15</v>
      </c>
      <c r="Q658" s="1" t="s">
        <v>16</v>
      </c>
    </row>
    <row r="659" spans="1:17" x14ac:dyDescent="0.25">
      <c r="A659" s="1">
        <v>35</v>
      </c>
      <c r="B659" s="1" t="s">
        <v>20</v>
      </c>
      <c r="C659" s="1">
        <v>75</v>
      </c>
      <c r="D659" s="1" t="str">
        <f t="shared" si="60"/>
        <v>Normal</v>
      </c>
      <c r="E659" s="1">
        <v>116</v>
      </c>
      <c r="F659" s="1" t="str">
        <f t="shared" si="61"/>
        <v>Normal</v>
      </c>
      <c r="G659" s="1">
        <v>72</v>
      </c>
      <c r="H659" s="1" t="str">
        <f t="shared" si="62"/>
        <v>Normal</v>
      </c>
      <c r="I659" s="1">
        <v>129</v>
      </c>
      <c r="J659" s="1" t="str">
        <f t="shared" si="63"/>
        <v>High</v>
      </c>
      <c r="K659" s="1">
        <v>8.9499999999999993</v>
      </c>
      <c r="L659" s="1" t="str">
        <f t="shared" si="64"/>
        <v>Borderline</v>
      </c>
      <c r="M659" s="1">
        <v>3.0000000000000001E-3</v>
      </c>
      <c r="N659" s="1" t="str">
        <f t="shared" si="65"/>
        <v>Normal</v>
      </c>
      <c r="O659" s="1" t="s">
        <v>23</v>
      </c>
      <c r="P659" s="1" t="s">
        <v>15</v>
      </c>
      <c r="Q659" s="1" t="s">
        <v>16</v>
      </c>
    </row>
    <row r="660" spans="1:17" x14ac:dyDescent="0.25">
      <c r="A660" s="1">
        <v>53</v>
      </c>
      <c r="B660" s="1" t="s">
        <v>20</v>
      </c>
      <c r="C660" s="1">
        <v>89</v>
      </c>
      <c r="D660" s="1" t="str">
        <f t="shared" si="60"/>
        <v>Normal</v>
      </c>
      <c r="E660" s="1">
        <v>116</v>
      </c>
      <c r="F660" s="1" t="str">
        <f t="shared" si="61"/>
        <v>Normal</v>
      </c>
      <c r="G660" s="1">
        <v>68</v>
      </c>
      <c r="H660" s="1" t="str">
        <f t="shared" si="62"/>
        <v>Normal</v>
      </c>
      <c r="I660" s="1">
        <v>98</v>
      </c>
      <c r="J660" s="1" t="str">
        <f t="shared" si="63"/>
        <v>Normal</v>
      </c>
      <c r="K660" s="1">
        <v>6.04</v>
      </c>
      <c r="L660" s="1" t="str">
        <f t="shared" si="64"/>
        <v>Borderline</v>
      </c>
      <c r="M660" s="1">
        <v>3.0000000000000001E-3</v>
      </c>
      <c r="N660" s="1" t="str">
        <f t="shared" si="65"/>
        <v>Normal</v>
      </c>
      <c r="O660" s="1" t="s">
        <v>22</v>
      </c>
      <c r="P660" s="1" t="s">
        <v>17</v>
      </c>
      <c r="Q660" s="1" t="s">
        <v>18</v>
      </c>
    </row>
    <row r="661" spans="1:17" x14ac:dyDescent="0.25">
      <c r="A661" s="1">
        <v>50</v>
      </c>
      <c r="B661" s="1" t="s">
        <v>21</v>
      </c>
      <c r="C661" s="1">
        <v>66</v>
      </c>
      <c r="D661" s="1" t="str">
        <f t="shared" si="60"/>
        <v>Normal</v>
      </c>
      <c r="E661" s="1">
        <v>160</v>
      </c>
      <c r="F661" s="1" t="str">
        <f t="shared" si="61"/>
        <v>High</v>
      </c>
      <c r="G661" s="1">
        <v>83</v>
      </c>
      <c r="H661" s="1" t="str">
        <f t="shared" si="62"/>
        <v>High</v>
      </c>
      <c r="I661" s="1">
        <v>98</v>
      </c>
      <c r="J661" s="1" t="str">
        <f t="shared" si="63"/>
        <v>Normal</v>
      </c>
      <c r="K661" s="1">
        <v>5.75</v>
      </c>
      <c r="L661" s="1" t="str">
        <f t="shared" si="64"/>
        <v>Borderline</v>
      </c>
      <c r="M661" s="1">
        <v>0.14199999999999999</v>
      </c>
      <c r="N661" s="1" t="str">
        <f t="shared" si="65"/>
        <v>Borderline</v>
      </c>
      <c r="O661" s="1" t="s">
        <v>23</v>
      </c>
      <c r="P661" s="1" t="s">
        <v>15</v>
      </c>
      <c r="Q661" s="1" t="s">
        <v>16</v>
      </c>
    </row>
    <row r="662" spans="1:17" x14ac:dyDescent="0.25">
      <c r="A662" s="1">
        <v>60</v>
      </c>
      <c r="B662" s="1" t="s">
        <v>20</v>
      </c>
      <c r="C662" s="1">
        <v>94</v>
      </c>
      <c r="D662" s="1" t="str">
        <f t="shared" si="60"/>
        <v>Normal</v>
      </c>
      <c r="E662" s="1">
        <v>98</v>
      </c>
      <c r="F662" s="1" t="str">
        <f t="shared" si="61"/>
        <v>Normal</v>
      </c>
      <c r="G662" s="1">
        <v>46</v>
      </c>
      <c r="H662" s="1" t="str">
        <f t="shared" si="62"/>
        <v>Low</v>
      </c>
      <c r="I662" s="1">
        <v>215</v>
      </c>
      <c r="J662" s="1" t="str">
        <f t="shared" si="63"/>
        <v>High</v>
      </c>
      <c r="K662" s="1">
        <v>2.85</v>
      </c>
      <c r="L662" s="1" t="str">
        <f t="shared" si="64"/>
        <v>Normal</v>
      </c>
      <c r="M662" s="1">
        <v>0.218</v>
      </c>
      <c r="N662" s="1" t="str">
        <f t="shared" si="65"/>
        <v>Borderline</v>
      </c>
      <c r="O662" s="1" t="s">
        <v>23</v>
      </c>
      <c r="P662" s="1" t="s">
        <v>15</v>
      </c>
      <c r="Q662" s="1" t="s">
        <v>16</v>
      </c>
    </row>
    <row r="663" spans="1:17" x14ac:dyDescent="0.25">
      <c r="A663" s="1">
        <v>64</v>
      </c>
      <c r="B663" s="1" t="s">
        <v>21</v>
      </c>
      <c r="C663" s="1">
        <v>64</v>
      </c>
      <c r="D663" s="1" t="str">
        <f t="shared" si="60"/>
        <v>Normal</v>
      </c>
      <c r="E663" s="1">
        <v>160</v>
      </c>
      <c r="F663" s="1" t="str">
        <f t="shared" si="61"/>
        <v>High</v>
      </c>
      <c r="G663" s="1">
        <v>77</v>
      </c>
      <c r="H663" s="1" t="str">
        <f t="shared" si="62"/>
        <v>Normal</v>
      </c>
      <c r="I663" s="1">
        <v>97</v>
      </c>
      <c r="J663" s="1" t="str">
        <f t="shared" si="63"/>
        <v>Normal</v>
      </c>
      <c r="K663" s="1">
        <v>1.52</v>
      </c>
      <c r="L663" s="1" t="str">
        <f t="shared" si="64"/>
        <v>Normal</v>
      </c>
      <c r="M663" s="1">
        <v>5.0999999999999997E-2</v>
      </c>
      <c r="N663" s="1" t="str">
        <f t="shared" si="65"/>
        <v>Borderline</v>
      </c>
      <c r="O663" s="1" t="s">
        <v>23</v>
      </c>
      <c r="P663" s="1" t="s">
        <v>15</v>
      </c>
      <c r="Q663" s="1" t="s">
        <v>16</v>
      </c>
    </row>
    <row r="664" spans="1:17" x14ac:dyDescent="0.25">
      <c r="A664" s="1">
        <v>47</v>
      </c>
      <c r="B664" s="1" t="s">
        <v>20</v>
      </c>
      <c r="C664" s="1">
        <v>70</v>
      </c>
      <c r="D664" s="1" t="str">
        <f t="shared" si="60"/>
        <v>Normal</v>
      </c>
      <c r="E664" s="1">
        <v>120</v>
      </c>
      <c r="F664" s="1" t="str">
        <f t="shared" si="61"/>
        <v>Normal</v>
      </c>
      <c r="G664" s="1">
        <v>55</v>
      </c>
      <c r="H664" s="1" t="str">
        <f t="shared" si="62"/>
        <v>Low</v>
      </c>
      <c r="I664" s="1">
        <v>161</v>
      </c>
      <c r="J664" s="1" t="str">
        <f t="shared" si="63"/>
        <v>High</v>
      </c>
      <c r="K664" s="1">
        <v>1.1299999999999999</v>
      </c>
      <c r="L664" s="1" t="str">
        <f t="shared" si="64"/>
        <v>Normal</v>
      </c>
      <c r="M664" s="1">
        <v>0.93700000000000006</v>
      </c>
      <c r="N664" s="1" t="str">
        <f t="shared" si="65"/>
        <v>Critical</v>
      </c>
      <c r="O664" s="1" t="s">
        <v>23</v>
      </c>
      <c r="P664" s="1" t="s">
        <v>15</v>
      </c>
      <c r="Q664" s="1" t="s">
        <v>16</v>
      </c>
    </row>
    <row r="665" spans="1:17" x14ac:dyDescent="0.25">
      <c r="A665" s="1">
        <v>81</v>
      </c>
      <c r="B665" s="1" t="s">
        <v>21</v>
      </c>
      <c r="C665" s="1">
        <v>64</v>
      </c>
      <c r="D665" s="1" t="str">
        <f t="shared" si="60"/>
        <v>Normal</v>
      </c>
      <c r="E665" s="1">
        <v>112</v>
      </c>
      <c r="F665" s="1" t="str">
        <f t="shared" si="61"/>
        <v>Normal</v>
      </c>
      <c r="G665" s="1">
        <v>65</v>
      </c>
      <c r="H665" s="1" t="str">
        <f t="shared" si="62"/>
        <v>Normal</v>
      </c>
      <c r="I665" s="1">
        <v>97</v>
      </c>
      <c r="J665" s="1" t="str">
        <f t="shared" si="63"/>
        <v>Normal</v>
      </c>
      <c r="K665" s="1">
        <v>4.96</v>
      </c>
      <c r="L665" s="1" t="str">
        <f t="shared" si="64"/>
        <v>Normal</v>
      </c>
      <c r="M665" s="1">
        <v>7.0000000000000001E-3</v>
      </c>
      <c r="N665" s="1" t="str">
        <f t="shared" si="65"/>
        <v>Normal</v>
      </c>
      <c r="O665" s="1" t="s">
        <v>23</v>
      </c>
      <c r="P665" s="1" t="s">
        <v>15</v>
      </c>
      <c r="Q665" s="1" t="s">
        <v>16</v>
      </c>
    </row>
    <row r="666" spans="1:17" x14ac:dyDescent="0.25">
      <c r="A666" s="1">
        <v>62</v>
      </c>
      <c r="B666" s="1" t="s">
        <v>20</v>
      </c>
      <c r="C666" s="1">
        <v>75</v>
      </c>
      <c r="D666" s="1" t="str">
        <f t="shared" si="60"/>
        <v>Normal</v>
      </c>
      <c r="E666" s="1">
        <v>134</v>
      </c>
      <c r="F666" s="1" t="str">
        <f t="shared" si="61"/>
        <v>High</v>
      </c>
      <c r="G666" s="1">
        <v>85</v>
      </c>
      <c r="H666" s="1" t="str">
        <f t="shared" si="62"/>
        <v>High</v>
      </c>
      <c r="I666" s="1">
        <v>109</v>
      </c>
      <c r="J666" s="1" t="str">
        <f t="shared" si="63"/>
        <v>High</v>
      </c>
      <c r="K666" s="1">
        <v>5.77</v>
      </c>
      <c r="L666" s="1" t="str">
        <f t="shared" si="64"/>
        <v>Borderline</v>
      </c>
      <c r="M666" s="1">
        <v>0.01</v>
      </c>
      <c r="N666" s="1" t="str">
        <f t="shared" si="65"/>
        <v>Normal</v>
      </c>
      <c r="O666" s="1" t="s">
        <v>22</v>
      </c>
      <c r="P666" s="1" t="s">
        <v>17</v>
      </c>
      <c r="Q666" s="1" t="s">
        <v>18</v>
      </c>
    </row>
    <row r="667" spans="1:17" x14ac:dyDescent="0.25">
      <c r="A667" s="1">
        <v>27</v>
      </c>
      <c r="B667" s="1" t="s">
        <v>21</v>
      </c>
      <c r="C667" s="1">
        <v>61</v>
      </c>
      <c r="D667" s="1" t="str">
        <f t="shared" si="60"/>
        <v>Normal</v>
      </c>
      <c r="E667" s="1">
        <v>112</v>
      </c>
      <c r="F667" s="1" t="str">
        <f t="shared" si="61"/>
        <v>Normal</v>
      </c>
      <c r="G667" s="1">
        <v>58</v>
      </c>
      <c r="H667" s="1" t="str">
        <f t="shared" si="62"/>
        <v>Low</v>
      </c>
      <c r="I667" s="1">
        <v>112</v>
      </c>
      <c r="J667" s="1" t="str">
        <f t="shared" si="63"/>
        <v>High</v>
      </c>
      <c r="K667" s="1">
        <v>2.25</v>
      </c>
      <c r="L667" s="1" t="str">
        <f t="shared" si="64"/>
        <v>Normal</v>
      </c>
      <c r="M667" s="1">
        <v>3.0000000000000001E-3</v>
      </c>
      <c r="N667" s="1" t="str">
        <f t="shared" si="65"/>
        <v>Normal</v>
      </c>
      <c r="O667" s="1" t="s">
        <v>22</v>
      </c>
      <c r="P667" s="1" t="s">
        <v>17</v>
      </c>
      <c r="Q667" s="1" t="s">
        <v>18</v>
      </c>
    </row>
    <row r="668" spans="1:17" x14ac:dyDescent="0.25">
      <c r="A668" s="1">
        <v>53</v>
      </c>
      <c r="B668" s="1" t="s">
        <v>20</v>
      </c>
      <c r="C668" s="1">
        <v>40</v>
      </c>
      <c r="D668" s="1" t="str">
        <f t="shared" si="60"/>
        <v>Low</v>
      </c>
      <c r="E668" s="1">
        <v>179</v>
      </c>
      <c r="F668" s="1" t="str">
        <f t="shared" si="61"/>
        <v>High</v>
      </c>
      <c r="G668" s="1">
        <v>68</v>
      </c>
      <c r="H668" s="1" t="str">
        <f t="shared" si="62"/>
        <v>Normal</v>
      </c>
      <c r="I668" s="1">
        <v>197</v>
      </c>
      <c r="J668" s="1" t="str">
        <f t="shared" si="63"/>
        <v>High</v>
      </c>
      <c r="K668" s="1">
        <v>2.37</v>
      </c>
      <c r="L668" s="1" t="str">
        <f t="shared" si="64"/>
        <v>Normal</v>
      </c>
      <c r="M668" s="1">
        <v>3.21</v>
      </c>
      <c r="N668" s="1" t="str">
        <f t="shared" si="65"/>
        <v>Critical</v>
      </c>
      <c r="O668" s="1" t="s">
        <v>23</v>
      </c>
      <c r="P668" s="1" t="s">
        <v>15</v>
      </c>
      <c r="Q668" s="1" t="s">
        <v>16</v>
      </c>
    </row>
    <row r="669" spans="1:17" x14ac:dyDescent="0.25">
      <c r="A669" s="1">
        <v>65</v>
      </c>
      <c r="B669" s="1" t="s">
        <v>20</v>
      </c>
      <c r="C669" s="1">
        <v>60</v>
      </c>
      <c r="D669" s="1" t="str">
        <f t="shared" si="60"/>
        <v>Normal</v>
      </c>
      <c r="E669" s="1">
        <v>214</v>
      </c>
      <c r="F669" s="1" t="str">
        <f t="shared" si="61"/>
        <v>High</v>
      </c>
      <c r="G669" s="1">
        <v>82</v>
      </c>
      <c r="H669" s="1" t="str">
        <f t="shared" si="62"/>
        <v>High</v>
      </c>
      <c r="I669" s="1">
        <v>189</v>
      </c>
      <c r="J669" s="1" t="str">
        <f t="shared" si="63"/>
        <v>High</v>
      </c>
      <c r="K669" s="1">
        <v>1.21</v>
      </c>
      <c r="L669" s="1" t="str">
        <f t="shared" si="64"/>
        <v>Normal</v>
      </c>
      <c r="M669" s="1">
        <v>6.7000000000000004E-2</v>
      </c>
      <c r="N669" s="1" t="str">
        <f t="shared" si="65"/>
        <v>Borderline</v>
      </c>
      <c r="O669" s="1" t="s">
        <v>23</v>
      </c>
      <c r="P669" s="1" t="s">
        <v>15</v>
      </c>
      <c r="Q669" s="1" t="s">
        <v>16</v>
      </c>
    </row>
    <row r="670" spans="1:17" x14ac:dyDescent="0.25">
      <c r="A670" s="1">
        <v>36</v>
      </c>
      <c r="B670" s="1" t="s">
        <v>21</v>
      </c>
      <c r="C670" s="1">
        <v>60</v>
      </c>
      <c r="D670" s="1" t="str">
        <f t="shared" si="60"/>
        <v>Normal</v>
      </c>
      <c r="E670" s="1">
        <v>154</v>
      </c>
      <c r="F670" s="1" t="str">
        <f t="shared" si="61"/>
        <v>High</v>
      </c>
      <c r="G670" s="1">
        <v>81</v>
      </c>
      <c r="H670" s="1" t="str">
        <f t="shared" si="62"/>
        <v>High</v>
      </c>
      <c r="I670" s="1">
        <v>239</v>
      </c>
      <c r="J670" s="1" t="str">
        <f t="shared" si="63"/>
        <v>High</v>
      </c>
      <c r="K670" s="1">
        <v>19.010000000000002</v>
      </c>
      <c r="L670" s="1" t="str">
        <f t="shared" si="64"/>
        <v>Critical</v>
      </c>
      <c r="M670" s="1">
        <v>4.3999999999999997E-2</v>
      </c>
      <c r="N670" s="1" t="str">
        <f t="shared" si="65"/>
        <v>Borderline</v>
      </c>
      <c r="O670" s="1" t="s">
        <v>23</v>
      </c>
      <c r="P670" s="1" t="s">
        <v>15</v>
      </c>
      <c r="Q670" s="1" t="s">
        <v>16</v>
      </c>
    </row>
    <row r="671" spans="1:17" x14ac:dyDescent="0.25">
      <c r="A671" s="1">
        <v>60</v>
      </c>
      <c r="B671" s="1" t="s">
        <v>20</v>
      </c>
      <c r="C671" s="1">
        <v>61</v>
      </c>
      <c r="D671" s="1" t="str">
        <f t="shared" si="60"/>
        <v>Normal</v>
      </c>
      <c r="E671" s="1">
        <v>160</v>
      </c>
      <c r="F671" s="1" t="str">
        <f t="shared" si="61"/>
        <v>High</v>
      </c>
      <c r="G671" s="1">
        <v>95</v>
      </c>
      <c r="H671" s="1" t="str">
        <f t="shared" si="62"/>
        <v>High</v>
      </c>
      <c r="I671" s="1">
        <v>294</v>
      </c>
      <c r="J671" s="1" t="str">
        <f t="shared" si="63"/>
        <v>High</v>
      </c>
      <c r="K671" s="1">
        <v>2.68</v>
      </c>
      <c r="L671" s="1" t="str">
        <f t="shared" si="64"/>
        <v>Normal</v>
      </c>
      <c r="M671" s="1">
        <v>5.0000000000000001E-3</v>
      </c>
      <c r="N671" s="1" t="str">
        <f t="shared" si="65"/>
        <v>Normal</v>
      </c>
      <c r="O671" s="1" t="s">
        <v>22</v>
      </c>
      <c r="P671" s="1" t="s">
        <v>12</v>
      </c>
      <c r="Q671" s="1" t="s">
        <v>13</v>
      </c>
    </row>
    <row r="672" spans="1:17" x14ac:dyDescent="0.25">
      <c r="A672" s="1">
        <v>51</v>
      </c>
      <c r="B672" s="1" t="s">
        <v>20</v>
      </c>
      <c r="C672" s="1">
        <v>74</v>
      </c>
      <c r="D672" s="1" t="str">
        <f t="shared" si="60"/>
        <v>Normal</v>
      </c>
      <c r="E672" s="1">
        <v>223</v>
      </c>
      <c r="F672" s="1" t="str">
        <f t="shared" si="61"/>
        <v>High</v>
      </c>
      <c r="G672" s="1">
        <v>118</v>
      </c>
      <c r="H672" s="1" t="str">
        <f t="shared" si="62"/>
        <v>High</v>
      </c>
      <c r="I672" s="1">
        <v>105</v>
      </c>
      <c r="J672" s="1" t="str">
        <f t="shared" si="63"/>
        <v>High</v>
      </c>
      <c r="K672" s="1">
        <v>1.6</v>
      </c>
      <c r="L672" s="1" t="str">
        <f t="shared" si="64"/>
        <v>Normal</v>
      </c>
      <c r="M672" s="1">
        <v>4.0000000000000001E-3</v>
      </c>
      <c r="N672" s="1" t="str">
        <f t="shared" si="65"/>
        <v>Normal</v>
      </c>
      <c r="O672" s="1" t="s">
        <v>22</v>
      </c>
      <c r="P672" s="1" t="s">
        <v>12</v>
      </c>
      <c r="Q672" s="1" t="s">
        <v>13</v>
      </c>
    </row>
    <row r="673" spans="1:17" x14ac:dyDescent="0.25">
      <c r="A673" s="1">
        <v>57</v>
      </c>
      <c r="B673" s="1" t="s">
        <v>20</v>
      </c>
      <c r="C673" s="1">
        <v>60</v>
      </c>
      <c r="D673" s="1" t="str">
        <f t="shared" si="60"/>
        <v>Normal</v>
      </c>
      <c r="E673" s="1">
        <v>166</v>
      </c>
      <c r="F673" s="1" t="str">
        <f t="shared" si="61"/>
        <v>High</v>
      </c>
      <c r="G673" s="1">
        <v>90</v>
      </c>
      <c r="H673" s="1" t="str">
        <f t="shared" si="62"/>
        <v>High</v>
      </c>
      <c r="I673" s="1">
        <v>231</v>
      </c>
      <c r="J673" s="1" t="str">
        <f t="shared" si="63"/>
        <v>High</v>
      </c>
      <c r="K673" s="1">
        <v>2.2000000000000002</v>
      </c>
      <c r="L673" s="1" t="str">
        <f t="shared" si="64"/>
        <v>Normal</v>
      </c>
      <c r="M673" s="1">
        <v>3.0000000000000001E-3</v>
      </c>
      <c r="N673" s="1" t="str">
        <f t="shared" si="65"/>
        <v>Normal</v>
      </c>
      <c r="O673" s="1" t="s">
        <v>22</v>
      </c>
      <c r="P673" s="1" t="s">
        <v>12</v>
      </c>
      <c r="Q673" s="1" t="s">
        <v>13</v>
      </c>
    </row>
    <row r="674" spans="1:17" x14ac:dyDescent="0.25">
      <c r="A674" s="1">
        <v>58</v>
      </c>
      <c r="B674" s="1" t="s">
        <v>20</v>
      </c>
      <c r="C674" s="1">
        <v>60</v>
      </c>
      <c r="D674" s="1" t="str">
        <f t="shared" si="60"/>
        <v>Normal</v>
      </c>
      <c r="E674" s="1">
        <v>150</v>
      </c>
      <c r="F674" s="1" t="str">
        <f t="shared" si="61"/>
        <v>High</v>
      </c>
      <c r="G674" s="1">
        <v>83</v>
      </c>
      <c r="H674" s="1" t="str">
        <f t="shared" si="62"/>
        <v>High</v>
      </c>
      <c r="I674" s="1">
        <v>133</v>
      </c>
      <c r="J674" s="1" t="str">
        <f t="shared" si="63"/>
        <v>High</v>
      </c>
      <c r="K674" s="1">
        <v>52.94</v>
      </c>
      <c r="L674" s="1" t="str">
        <f t="shared" si="64"/>
        <v>Critical</v>
      </c>
      <c r="M674" s="1">
        <v>1.31</v>
      </c>
      <c r="N674" s="1" t="str">
        <f t="shared" si="65"/>
        <v>Critical</v>
      </c>
      <c r="O674" s="1" t="s">
        <v>23</v>
      </c>
      <c r="P674" s="1" t="s">
        <v>15</v>
      </c>
      <c r="Q674" s="1" t="s">
        <v>16</v>
      </c>
    </row>
    <row r="675" spans="1:17" x14ac:dyDescent="0.25">
      <c r="A675" s="1">
        <v>47</v>
      </c>
      <c r="B675" s="1" t="s">
        <v>20</v>
      </c>
      <c r="C675" s="1">
        <v>60</v>
      </c>
      <c r="D675" s="1" t="str">
        <f t="shared" si="60"/>
        <v>Normal</v>
      </c>
      <c r="E675" s="1">
        <v>199</v>
      </c>
      <c r="F675" s="1" t="str">
        <f t="shared" si="61"/>
        <v>High</v>
      </c>
      <c r="G675" s="1">
        <v>99</v>
      </c>
      <c r="H675" s="1" t="str">
        <f t="shared" si="62"/>
        <v>High</v>
      </c>
      <c r="I675" s="1">
        <v>123</v>
      </c>
      <c r="J675" s="1" t="str">
        <f t="shared" si="63"/>
        <v>High</v>
      </c>
      <c r="K675" s="1">
        <v>1.1599999999999999</v>
      </c>
      <c r="L675" s="1" t="str">
        <f t="shared" si="64"/>
        <v>Normal</v>
      </c>
      <c r="M675" s="1">
        <v>0.81699999999999995</v>
      </c>
      <c r="N675" s="1" t="str">
        <f t="shared" si="65"/>
        <v>Critical</v>
      </c>
      <c r="O675" s="1" t="s">
        <v>23</v>
      </c>
      <c r="P675" s="1" t="s">
        <v>15</v>
      </c>
      <c r="Q675" s="1" t="s">
        <v>16</v>
      </c>
    </row>
    <row r="676" spans="1:17" x14ac:dyDescent="0.25">
      <c r="A676" s="1">
        <v>70</v>
      </c>
      <c r="B676" s="1" t="s">
        <v>20</v>
      </c>
      <c r="C676" s="1">
        <v>94</v>
      </c>
      <c r="D676" s="1" t="str">
        <f t="shared" si="60"/>
        <v>Normal</v>
      </c>
      <c r="E676" s="1">
        <v>122</v>
      </c>
      <c r="F676" s="1" t="str">
        <f t="shared" si="61"/>
        <v>Normal</v>
      </c>
      <c r="G676" s="1">
        <v>67</v>
      </c>
      <c r="H676" s="1" t="str">
        <f t="shared" si="62"/>
        <v>Normal</v>
      </c>
      <c r="I676" s="1">
        <v>229</v>
      </c>
      <c r="J676" s="1" t="str">
        <f t="shared" si="63"/>
        <v>High</v>
      </c>
      <c r="K676" s="1">
        <v>3.38</v>
      </c>
      <c r="L676" s="1" t="str">
        <f t="shared" si="64"/>
        <v>Normal</v>
      </c>
      <c r="M676" s="1">
        <v>2.3199999999999998</v>
      </c>
      <c r="N676" s="1" t="str">
        <f t="shared" si="65"/>
        <v>Critical</v>
      </c>
      <c r="O676" s="1" t="s">
        <v>23</v>
      </c>
      <c r="P676" s="1" t="s">
        <v>15</v>
      </c>
      <c r="Q676" s="1" t="s">
        <v>16</v>
      </c>
    </row>
    <row r="677" spans="1:17" x14ac:dyDescent="0.25">
      <c r="A677" s="1">
        <v>74</v>
      </c>
      <c r="B677" s="1" t="s">
        <v>20</v>
      </c>
      <c r="C677" s="1">
        <v>76</v>
      </c>
      <c r="D677" s="1" t="str">
        <f t="shared" si="60"/>
        <v>Normal</v>
      </c>
      <c r="E677" s="1">
        <v>120</v>
      </c>
      <c r="F677" s="1" t="str">
        <f t="shared" si="61"/>
        <v>Normal</v>
      </c>
      <c r="G677" s="1">
        <v>70</v>
      </c>
      <c r="H677" s="1" t="str">
        <f t="shared" si="62"/>
        <v>Normal</v>
      </c>
      <c r="I677" s="1">
        <v>111</v>
      </c>
      <c r="J677" s="1" t="str">
        <f t="shared" si="63"/>
        <v>High</v>
      </c>
      <c r="K677" s="1">
        <v>1.24</v>
      </c>
      <c r="L677" s="1" t="str">
        <f t="shared" si="64"/>
        <v>Normal</v>
      </c>
      <c r="M677" s="1">
        <v>1.17</v>
      </c>
      <c r="N677" s="1" t="str">
        <f t="shared" si="65"/>
        <v>Critical</v>
      </c>
      <c r="O677" s="1" t="s">
        <v>23</v>
      </c>
      <c r="P677" s="1" t="s">
        <v>15</v>
      </c>
      <c r="Q677" s="1" t="s">
        <v>16</v>
      </c>
    </row>
    <row r="678" spans="1:17" x14ac:dyDescent="0.25">
      <c r="A678" s="1">
        <v>75</v>
      </c>
      <c r="B678" s="1" t="s">
        <v>21</v>
      </c>
      <c r="C678" s="1">
        <v>81</v>
      </c>
      <c r="D678" s="1" t="str">
        <f t="shared" si="60"/>
        <v>Normal</v>
      </c>
      <c r="E678" s="1">
        <v>118</v>
      </c>
      <c r="F678" s="1" t="str">
        <f t="shared" si="61"/>
        <v>Normal</v>
      </c>
      <c r="G678" s="1">
        <v>66</v>
      </c>
      <c r="H678" s="1" t="str">
        <f t="shared" si="62"/>
        <v>Normal</v>
      </c>
      <c r="I678" s="1">
        <v>88</v>
      </c>
      <c r="J678" s="1" t="str">
        <f t="shared" si="63"/>
        <v>Normal</v>
      </c>
      <c r="K678" s="1">
        <v>4.55</v>
      </c>
      <c r="L678" s="1" t="str">
        <f t="shared" si="64"/>
        <v>Normal</v>
      </c>
      <c r="M678" s="1">
        <v>0.01</v>
      </c>
      <c r="N678" s="1" t="str">
        <f t="shared" si="65"/>
        <v>Normal</v>
      </c>
      <c r="O678" s="1" t="s">
        <v>22</v>
      </c>
      <c r="P678" s="1" t="s">
        <v>17</v>
      </c>
      <c r="Q678" s="1" t="s">
        <v>18</v>
      </c>
    </row>
    <row r="679" spans="1:17" x14ac:dyDescent="0.25">
      <c r="A679" s="1">
        <v>76</v>
      </c>
      <c r="B679" s="1" t="s">
        <v>20</v>
      </c>
      <c r="C679" s="1">
        <v>73</v>
      </c>
      <c r="D679" s="1" t="str">
        <f t="shared" si="60"/>
        <v>Normal</v>
      </c>
      <c r="E679" s="1">
        <v>114</v>
      </c>
      <c r="F679" s="1" t="str">
        <f t="shared" si="61"/>
        <v>Normal</v>
      </c>
      <c r="G679" s="1">
        <v>68</v>
      </c>
      <c r="H679" s="1" t="str">
        <f t="shared" si="62"/>
        <v>Normal</v>
      </c>
      <c r="I679" s="1">
        <v>144</v>
      </c>
      <c r="J679" s="1" t="str">
        <f t="shared" si="63"/>
        <v>High</v>
      </c>
      <c r="K679" s="1">
        <v>297.5</v>
      </c>
      <c r="L679" s="1" t="str">
        <f t="shared" si="64"/>
        <v>Critical</v>
      </c>
      <c r="M679" s="1">
        <v>2.4E-2</v>
      </c>
      <c r="N679" s="1" t="str">
        <f t="shared" si="65"/>
        <v>Normal</v>
      </c>
      <c r="O679" s="1" t="s">
        <v>23</v>
      </c>
      <c r="P679" s="1" t="s">
        <v>15</v>
      </c>
      <c r="Q679" s="1" t="s">
        <v>16</v>
      </c>
    </row>
    <row r="680" spans="1:17" x14ac:dyDescent="0.25">
      <c r="A680" s="1">
        <v>63</v>
      </c>
      <c r="B680" s="1" t="s">
        <v>20</v>
      </c>
      <c r="C680" s="1">
        <v>70</v>
      </c>
      <c r="D680" s="1" t="str">
        <f t="shared" si="60"/>
        <v>Normal</v>
      </c>
      <c r="E680" s="1">
        <v>100</v>
      </c>
      <c r="F680" s="1" t="str">
        <f t="shared" si="61"/>
        <v>Normal</v>
      </c>
      <c r="G680" s="1">
        <v>68</v>
      </c>
      <c r="H680" s="1" t="str">
        <f t="shared" si="62"/>
        <v>Normal</v>
      </c>
      <c r="I680" s="1">
        <v>90</v>
      </c>
      <c r="J680" s="1" t="str">
        <f t="shared" si="63"/>
        <v>Normal</v>
      </c>
      <c r="K680" s="1">
        <v>3.73</v>
      </c>
      <c r="L680" s="1" t="str">
        <f t="shared" si="64"/>
        <v>Normal</v>
      </c>
      <c r="M680" s="1">
        <v>5.0000000000000001E-3</v>
      </c>
      <c r="N680" s="1" t="str">
        <f t="shared" si="65"/>
        <v>Normal</v>
      </c>
      <c r="O680" s="1" t="s">
        <v>22</v>
      </c>
      <c r="P680" s="1" t="s">
        <v>17</v>
      </c>
      <c r="Q680" s="1" t="s">
        <v>18</v>
      </c>
    </row>
    <row r="681" spans="1:17" x14ac:dyDescent="0.25">
      <c r="A681" s="1">
        <v>43</v>
      </c>
      <c r="B681" s="1" t="s">
        <v>21</v>
      </c>
      <c r="C681" s="1">
        <v>72</v>
      </c>
      <c r="D681" s="1" t="str">
        <f t="shared" si="60"/>
        <v>Normal</v>
      </c>
      <c r="E681" s="1">
        <v>107</v>
      </c>
      <c r="F681" s="1" t="str">
        <f t="shared" si="61"/>
        <v>Normal</v>
      </c>
      <c r="G681" s="1">
        <v>86</v>
      </c>
      <c r="H681" s="1" t="str">
        <f t="shared" si="62"/>
        <v>High</v>
      </c>
      <c r="I681" s="1">
        <v>67</v>
      </c>
      <c r="J681" s="1" t="str">
        <f t="shared" si="63"/>
        <v>Low</v>
      </c>
      <c r="K681" s="1">
        <v>2.2599999999999998</v>
      </c>
      <c r="L681" s="1" t="str">
        <f t="shared" si="64"/>
        <v>Normal</v>
      </c>
      <c r="M681" s="1">
        <v>3.0000000000000001E-3</v>
      </c>
      <c r="N681" s="1" t="str">
        <f t="shared" si="65"/>
        <v>Normal</v>
      </c>
      <c r="O681" s="1" t="s">
        <v>22</v>
      </c>
      <c r="P681" s="1" t="s">
        <v>17</v>
      </c>
      <c r="Q681" s="1" t="s">
        <v>18</v>
      </c>
    </row>
    <row r="682" spans="1:17" x14ac:dyDescent="0.25">
      <c r="A682" s="1">
        <v>29</v>
      </c>
      <c r="B682" s="1" t="s">
        <v>20</v>
      </c>
      <c r="C682" s="1">
        <v>60</v>
      </c>
      <c r="D682" s="1" t="str">
        <f t="shared" si="60"/>
        <v>Normal</v>
      </c>
      <c r="E682" s="1">
        <v>109</v>
      </c>
      <c r="F682" s="1" t="str">
        <f t="shared" si="61"/>
        <v>Normal</v>
      </c>
      <c r="G682" s="1">
        <v>65</v>
      </c>
      <c r="H682" s="1" t="str">
        <f t="shared" si="62"/>
        <v>Normal</v>
      </c>
      <c r="I682" s="1">
        <v>62</v>
      </c>
      <c r="J682" s="1" t="str">
        <f t="shared" si="63"/>
        <v>Low</v>
      </c>
      <c r="K682" s="1">
        <v>15.69</v>
      </c>
      <c r="L682" s="1" t="str">
        <f t="shared" si="64"/>
        <v>Critical</v>
      </c>
      <c r="M682" s="1">
        <v>5.0000000000000001E-3</v>
      </c>
      <c r="N682" s="1" t="str">
        <f t="shared" si="65"/>
        <v>Normal</v>
      </c>
      <c r="O682" s="1" t="s">
        <v>23</v>
      </c>
      <c r="P682" s="1" t="s">
        <v>15</v>
      </c>
      <c r="Q682" s="1" t="s">
        <v>16</v>
      </c>
    </row>
    <row r="683" spans="1:17" x14ac:dyDescent="0.25">
      <c r="A683" s="1">
        <v>60</v>
      </c>
      <c r="B683" s="1" t="s">
        <v>21</v>
      </c>
      <c r="C683" s="1">
        <v>92</v>
      </c>
      <c r="D683" s="1" t="str">
        <f t="shared" si="60"/>
        <v>Normal</v>
      </c>
      <c r="E683" s="1">
        <v>151</v>
      </c>
      <c r="F683" s="1" t="str">
        <f t="shared" si="61"/>
        <v>High</v>
      </c>
      <c r="G683" s="1">
        <v>78</v>
      </c>
      <c r="H683" s="1" t="str">
        <f t="shared" si="62"/>
        <v>Normal</v>
      </c>
      <c r="I683" s="1">
        <v>106</v>
      </c>
      <c r="J683" s="1" t="str">
        <f t="shared" si="63"/>
        <v>High</v>
      </c>
      <c r="K683" s="1">
        <v>7.73</v>
      </c>
      <c r="L683" s="1" t="str">
        <f t="shared" si="64"/>
        <v>Borderline</v>
      </c>
      <c r="M683" s="1">
        <v>3.9E-2</v>
      </c>
      <c r="N683" s="1" t="str">
        <f t="shared" si="65"/>
        <v>Normal</v>
      </c>
      <c r="O683" s="1" t="s">
        <v>23</v>
      </c>
      <c r="P683" s="1" t="s">
        <v>15</v>
      </c>
      <c r="Q683" s="1" t="s">
        <v>16</v>
      </c>
    </row>
    <row r="684" spans="1:17" x14ac:dyDescent="0.25">
      <c r="A684" s="1">
        <v>68</v>
      </c>
      <c r="B684" s="1" t="s">
        <v>20</v>
      </c>
      <c r="C684" s="1">
        <v>135</v>
      </c>
      <c r="D684" s="1" t="str">
        <f t="shared" si="60"/>
        <v>High</v>
      </c>
      <c r="E684" s="1">
        <v>98</v>
      </c>
      <c r="F684" s="1" t="str">
        <f t="shared" si="61"/>
        <v>Normal</v>
      </c>
      <c r="G684" s="1">
        <v>60</v>
      </c>
      <c r="H684" s="1" t="str">
        <f t="shared" si="62"/>
        <v>Normal</v>
      </c>
      <c r="I684" s="1">
        <v>96</v>
      </c>
      <c r="J684" s="1" t="str">
        <f t="shared" si="63"/>
        <v>Normal</v>
      </c>
      <c r="K684" s="1">
        <v>254.4</v>
      </c>
      <c r="L684" s="1" t="str">
        <f t="shared" si="64"/>
        <v>Critical</v>
      </c>
      <c r="M684" s="1">
        <v>2.5000000000000001E-2</v>
      </c>
      <c r="N684" s="1" t="str">
        <f t="shared" si="65"/>
        <v>Normal</v>
      </c>
      <c r="O684" s="1" t="s">
        <v>23</v>
      </c>
      <c r="P684" s="1" t="s">
        <v>15</v>
      </c>
      <c r="Q684" s="1" t="s">
        <v>16</v>
      </c>
    </row>
    <row r="685" spans="1:17" x14ac:dyDescent="0.25">
      <c r="A685" s="1">
        <v>47</v>
      </c>
      <c r="B685" s="1" t="s">
        <v>20</v>
      </c>
      <c r="C685" s="1">
        <v>76</v>
      </c>
      <c r="D685" s="1" t="str">
        <f t="shared" si="60"/>
        <v>Normal</v>
      </c>
      <c r="E685" s="1">
        <v>109</v>
      </c>
      <c r="F685" s="1" t="str">
        <f t="shared" si="61"/>
        <v>Normal</v>
      </c>
      <c r="G685" s="1">
        <v>85</v>
      </c>
      <c r="H685" s="1" t="str">
        <f t="shared" si="62"/>
        <v>High</v>
      </c>
      <c r="I685" s="1">
        <v>98</v>
      </c>
      <c r="J685" s="1" t="str">
        <f t="shared" si="63"/>
        <v>Normal</v>
      </c>
      <c r="K685" s="1">
        <v>1.95</v>
      </c>
      <c r="L685" s="1" t="str">
        <f t="shared" si="64"/>
        <v>Normal</v>
      </c>
      <c r="M685" s="1">
        <v>4.0000000000000001E-3</v>
      </c>
      <c r="N685" s="1" t="str">
        <f t="shared" si="65"/>
        <v>Normal</v>
      </c>
      <c r="O685" s="1" t="s">
        <v>22</v>
      </c>
      <c r="P685" s="1" t="s">
        <v>17</v>
      </c>
      <c r="Q685" s="1" t="s">
        <v>18</v>
      </c>
    </row>
    <row r="686" spans="1:17" x14ac:dyDescent="0.25">
      <c r="A686" s="1">
        <v>75</v>
      </c>
      <c r="B686" s="1" t="s">
        <v>21</v>
      </c>
      <c r="C686" s="1">
        <v>63</v>
      </c>
      <c r="D686" s="1" t="str">
        <f t="shared" si="60"/>
        <v>Normal</v>
      </c>
      <c r="E686" s="1">
        <v>110</v>
      </c>
      <c r="F686" s="1" t="str">
        <f t="shared" si="61"/>
        <v>Normal</v>
      </c>
      <c r="G686" s="1">
        <v>68</v>
      </c>
      <c r="H686" s="1" t="str">
        <f t="shared" si="62"/>
        <v>Normal</v>
      </c>
      <c r="I686" s="1">
        <v>99</v>
      </c>
      <c r="J686" s="1" t="str">
        <f t="shared" si="63"/>
        <v>Normal</v>
      </c>
      <c r="K686" s="1">
        <v>1.02</v>
      </c>
      <c r="L686" s="1" t="str">
        <f t="shared" si="64"/>
        <v>Normal</v>
      </c>
      <c r="M686" s="1">
        <v>7.4999999999999997E-2</v>
      </c>
      <c r="N686" s="1" t="str">
        <f t="shared" si="65"/>
        <v>Borderline</v>
      </c>
      <c r="O686" s="1" t="s">
        <v>23</v>
      </c>
      <c r="P686" s="1" t="s">
        <v>15</v>
      </c>
      <c r="Q686" s="1" t="s">
        <v>16</v>
      </c>
    </row>
    <row r="687" spans="1:17" x14ac:dyDescent="0.25">
      <c r="A687" s="1">
        <v>39</v>
      </c>
      <c r="B687" s="1" t="s">
        <v>20</v>
      </c>
      <c r="C687" s="1">
        <v>63</v>
      </c>
      <c r="D687" s="1" t="str">
        <f t="shared" si="60"/>
        <v>Normal</v>
      </c>
      <c r="E687" s="1">
        <v>104</v>
      </c>
      <c r="F687" s="1" t="str">
        <f t="shared" si="61"/>
        <v>Normal</v>
      </c>
      <c r="G687" s="1">
        <v>63</v>
      </c>
      <c r="H687" s="1" t="str">
        <f t="shared" si="62"/>
        <v>Normal</v>
      </c>
      <c r="I687" s="1">
        <v>154</v>
      </c>
      <c r="J687" s="1" t="str">
        <f t="shared" si="63"/>
        <v>High</v>
      </c>
      <c r="K687" s="1">
        <v>2.4900000000000002</v>
      </c>
      <c r="L687" s="1" t="str">
        <f t="shared" si="64"/>
        <v>Normal</v>
      </c>
      <c r="M687" s="1">
        <v>3.0000000000000001E-3</v>
      </c>
      <c r="N687" s="1" t="str">
        <f t="shared" si="65"/>
        <v>Normal</v>
      </c>
      <c r="O687" s="1" t="s">
        <v>22</v>
      </c>
      <c r="P687" s="1" t="s">
        <v>17</v>
      </c>
      <c r="Q687" s="1" t="s">
        <v>18</v>
      </c>
    </row>
    <row r="688" spans="1:17" x14ac:dyDescent="0.25">
      <c r="A688" s="1">
        <v>70</v>
      </c>
      <c r="B688" s="1" t="s">
        <v>20</v>
      </c>
      <c r="C688" s="1">
        <v>64</v>
      </c>
      <c r="D688" s="1" t="str">
        <f t="shared" si="60"/>
        <v>Normal</v>
      </c>
      <c r="E688" s="1">
        <v>106</v>
      </c>
      <c r="F688" s="1" t="str">
        <f t="shared" si="61"/>
        <v>Normal</v>
      </c>
      <c r="G688" s="1">
        <v>68</v>
      </c>
      <c r="H688" s="1" t="str">
        <f t="shared" si="62"/>
        <v>Normal</v>
      </c>
      <c r="I688" s="1">
        <v>240</v>
      </c>
      <c r="J688" s="1" t="str">
        <f t="shared" si="63"/>
        <v>High</v>
      </c>
      <c r="K688" s="1">
        <v>10.039999999999999</v>
      </c>
      <c r="L688" s="1" t="str">
        <f t="shared" si="64"/>
        <v>Critical</v>
      </c>
      <c r="M688" s="1">
        <v>1.43</v>
      </c>
      <c r="N688" s="1" t="str">
        <f t="shared" si="65"/>
        <v>Critical</v>
      </c>
      <c r="O688" s="1" t="s">
        <v>23</v>
      </c>
      <c r="P688" s="1" t="s">
        <v>15</v>
      </c>
      <c r="Q688" s="1" t="s">
        <v>16</v>
      </c>
    </row>
    <row r="689" spans="1:17" x14ac:dyDescent="0.25">
      <c r="A689" s="1">
        <v>78</v>
      </c>
      <c r="B689" s="1" t="s">
        <v>21</v>
      </c>
      <c r="C689" s="1">
        <v>61</v>
      </c>
      <c r="D689" s="1" t="str">
        <f t="shared" si="60"/>
        <v>Normal</v>
      </c>
      <c r="E689" s="1">
        <v>136</v>
      </c>
      <c r="F689" s="1" t="str">
        <f t="shared" si="61"/>
        <v>High</v>
      </c>
      <c r="G689" s="1">
        <v>70</v>
      </c>
      <c r="H689" s="1" t="str">
        <f t="shared" si="62"/>
        <v>Normal</v>
      </c>
      <c r="I689" s="1">
        <v>111</v>
      </c>
      <c r="J689" s="1" t="str">
        <f t="shared" si="63"/>
        <v>High</v>
      </c>
      <c r="K689" s="1">
        <v>1.0900000000000001</v>
      </c>
      <c r="L689" s="1" t="str">
        <f t="shared" si="64"/>
        <v>Normal</v>
      </c>
      <c r="M689" s="1">
        <v>8.2000000000000003E-2</v>
      </c>
      <c r="N689" s="1" t="str">
        <f t="shared" si="65"/>
        <v>Borderline</v>
      </c>
      <c r="O689" s="1" t="s">
        <v>23</v>
      </c>
      <c r="P689" s="1" t="s">
        <v>15</v>
      </c>
      <c r="Q689" s="1" t="s">
        <v>16</v>
      </c>
    </row>
    <row r="690" spans="1:17" x14ac:dyDescent="0.25">
      <c r="A690" s="1">
        <v>45</v>
      </c>
      <c r="B690" s="1" t="s">
        <v>20</v>
      </c>
      <c r="C690" s="1">
        <v>58</v>
      </c>
      <c r="D690" s="1" t="str">
        <f t="shared" si="60"/>
        <v>Low</v>
      </c>
      <c r="E690" s="1">
        <v>156</v>
      </c>
      <c r="F690" s="1" t="str">
        <f t="shared" si="61"/>
        <v>High</v>
      </c>
      <c r="G690" s="1">
        <v>76</v>
      </c>
      <c r="H690" s="1" t="str">
        <f t="shared" si="62"/>
        <v>Normal</v>
      </c>
      <c r="I690" s="1">
        <v>97</v>
      </c>
      <c r="J690" s="1" t="str">
        <f t="shared" si="63"/>
        <v>Normal</v>
      </c>
      <c r="K690" s="1">
        <v>2.86</v>
      </c>
      <c r="L690" s="1" t="str">
        <f t="shared" si="64"/>
        <v>Normal</v>
      </c>
      <c r="M690" s="1">
        <v>3.0000000000000001E-3</v>
      </c>
      <c r="N690" s="1" t="str">
        <f t="shared" si="65"/>
        <v>Normal</v>
      </c>
      <c r="O690" s="1" t="s">
        <v>22</v>
      </c>
      <c r="P690" s="1" t="s">
        <v>12</v>
      </c>
      <c r="Q690" s="1" t="s">
        <v>13</v>
      </c>
    </row>
    <row r="691" spans="1:17" x14ac:dyDescent="0.25">
      <c r="A691" s="1">
        <v>55</v>
      </c>
      <c r="B691" s="1" t="s">
        <v>20</v>
      </c>
      <c r="C691" s="1">
        <v>60</v>
      </c>
      <c r="D691" s="1" t="str">
        <f t="shared" si="60"/>
        <v>Normal</v>
      </c>
      <c r="E691" s="1">
        <v>166</v>
      </c>
      <c r="F691" s="1" t="str">
        <f t="shared" si="61"/>
        <v>High</v>
      </c>
      <c r="G691" s="1">
        <v>82</v>
      </c>
      <c r="H691" s="1" t="str">
        <f t="shared" si="62"/>
        <v>High</v>
      </c>
      <c r="I691" s="1">
        <v>97</v>
      </c>
      <c r="J691" s="1" t="str">
        <f t="shared" si="63"/>
        <v>Normal</v>
      </c>
      <c r="K691" s="1">
        <v>1.37</v>
      </c>
      <c r="L691" s="1" t="str">
        <f t="shared" si="64"/>
        <v>Normal</v>
      </c>
      <c r="M691" s="1">
        <v>8.0000000000000002E-3</v>
      </c>
      <c r="N691" s="1" t="str">
        <f t="shared" si="65"/>
        <v>Normal</v>
      </c>
      <c r="O691" s="1" t="s">
        <v>22</v>
      </c>
      <c r="P691" s="1" t="s">
        <v>12</v>
      </c>
      <c r="Q691" s="1" t="s">
        <v>13</v>
      </c>
    </row>
    <row r="692" spans="1:17" x14ac:dyDescent="0.25">
      <c r="A692" s="1">
        <v>55</v>
      </c>
      <c r="B692" s="1" t="s">
        <v>20</v>
      </c>
      <c r="C692" s="1">
        <v>65</v>
      </c>
      <c r="D692" s="1" t="str">
        <f t="shared" si="60"/>
        <v>Normal</v>
      </c>
      <c r="E692" s="1">
        <v>155</v>
      </c>
      <c r="F692" s="1" t="str">
        <f t="shared" si="61"/>
        <v>High</v>
      </c>
      <c r="G692" s="1">
        <v>75</v>
      </c>
      <c r="H692" s="1" t="str">
        <f t="shared" si="62"/>
        <v>Normal</v>
      </c>
      <c r="I692" s="1">
        <v>107</v>
      </c>
      <c r="J692" s="1" t="str">
        <f t="shared" si="63"/>
        <v>High</v>
      </c>
      <c r="K692" s="1">
        <v>1.47</v>
      </c>
      <c r="L692" s="1" t="str">
        <f t="shared" si="64"/>
        <v>Normal</v>
      </c>
      <c r="M692" s="1">
        <v>0.314</v>
      </c>
      <c r="N692" s="1" t="str">
        <f t="shared" si="65"/>
        <v>Borderline</v>
      </c>
      <c r="O692" s="1" t="s">
        <v>23</v>
      </c>
      <c r="P692" s="1" t="s">
        <v>15</v>
      </c>
      <c r="Q692" s="1" t="s">
        <v>16</v>
      </c>
    </row>
    <row r="693" spans="1:17" x14ac:dyDescent="0.25">
      <c r="A693" s="1">
        <v>36</v>
      </c>
      <c r="B693" s="1" t="s">
        <v>21</v>
      </c>
      <c r="C693" s="1">
        <v>93</v>
      </c>
      <c r="D693" s="1" t="str">
        <f t="shared" si="60"/>
        <v>Normal</v>
      </c>
      <c r="E693" s="1">
        <v>120</v>
      </c>
      <c r="F693" s="1" t="str">
        <f t="shared" si="61"/>
        <v>Normal</v>
      </c>
      <c r="G693" s="1">
        <v>71</v>
      </c>
      <c r="H693" s="1" t="str">
        <f t="shared" si="62"/>
        <v>Normal</v>
      </c>
      <c r="I693" s="1">
        <v>100</v>
      </c>
      <c r="J693" s="1" t="str">
        <f t="shared" si="63"/>
        <v>High</v>
      </c>
      <c r="K693" s="1">
        <v>4.1500000000000004</v>
      </c>
      <c r="L693" s="1" t="str">
        <f t="shared" si="64"/>
        <v>Normal</v>
      </c>
      <c r="M693" s="1">
        <v>4.0000000000000001E-3</v>
      </c>
      <c r="N693" s="1" t="str">
        <f t="shared" si="65"/>
        <v>Normal</v>
      </c>
      <c r="O693" s="1" t="s">
        <v>22</v>
      </c>
      <c r="P693" s="1" t="s">
        <v>17</v>
      </c>
      <c r="Q693" s="1" t="s">
        <v>18</v>
      </c>
    </row>
    <row r="694" spans="1:17" x14ac:dyDescent="0.25">
      <c r="A694" s="1">
        <v>58</v>
      </c>
      <c r="B694" s="1" t="s">
        <v>21</v>
      </c>
      <c r="C694" s="1">
        <v>96</v>
      </c>
      <c r="D694" s="1" t="str">
        <f t="shared" si="60"/>
        <v>Normal</v>
      </c>
      <c r="E694" s="1">
        <v>105</v>
      </c>
      <c r="F694" s="1" t="str">
        <f t="shared" si="61"/>
        <v>Normal</v>
      </c>
      <c r="G694" s="1">
        <v>75</v>
      </c>
      <c r="H694" s="1" t="str">
        <f t="shared" si="62"/>
        <v>Normal</v>
      </c>
      <c r="I694" s="1">
        <v>161</v>
      </c>
      <c r="J694" s="1" t="str">
        <f t="shared" si="63"/>
        <v>High</v>
      </c>
      <c r="K694" s="1">
        <v>1.69</v>
      </c>
      <c r="L694" s="1" t="str">
        <f t="shared" si="64"/>
        <v>Normal</v>
      </c>
      <c r="M694" s="1">
        <v>8.0000000000000002E-3</v>
      </c>
      <c r="N694" s="1" t="str">
        <f t="shared" si="65"/>
        <v>Normal</v>
      </c>
      <c r="O694" s="1" t="s">
        <v>22</v>
      </c>
      <c r="P694" s="1" t="s">
        <v>17</v>
      </c>
      <c r="Q694" s="1" t="s">
        <v>18</v>
      </c>
    </row>
    <row r="695" spans="1:17" x14ac:dyDescent="0.25">
      <c r="A695" s="1">
        <v>60</v>
      </c>
      <c r="B695" s="1" t="s">
        <v>20</v>
      </c>
      <c r="C695" s="1">
        <v>94</v>
      </c>
      <c r="D695" s="1" t="str">
        <f t="shared" si="60"/>
        <v>Normal</v>
      </c>
      <c r="E695" s="1">
        <v>91</v>
      </c>
      <c r="F695" s="1" t="str">
        <f t="shared" si="61"/>
        <v>Normal</v>
      </c>
      <c r="G695" s="1">
        <v>52</v>
      </c>
      <c r="H695" s="1" t="str">
        <f t="shared" si="62"/>
        <v>Low</v>
      </c>
      <c r="I695" s="1">
        <v>202</v>
      </c>
      <c r="J695" s="1" t="str">
        <f t="shared" si="63"/>
        <v>High</v>
      </c>
      <c r="K695" s="1">
        <v>3.83</v>
      </c>
      <c r="L695" s="1" t="str">
        <f t="shared" si="64"/>
        <v>Normal</v>
      </c>
      <c r="M695" s="1">
        <v>8.0000000000000002E-3</v>
      </c>
      <c r="N695" s="1" t="str">
        <f t="shared" si="65"/>
        <v>Normal</v>
      </c>
      <c r="O695" s="1" t="s">
        <v>22</v>
      </c>
      <c r="P695" s="1" t="s">
        <v>12</v>
      </c>
      <c r="Q695" s="1" t="s">
        <v>13</v>
      </c>
    </row>
    <row r="696" spans="1:17" x14ac:dyDescent="0.25">
      <c r="A696" s="1">
        <v>35</v>
      </c>
      <c r="B696" s="1" t="s">
        <v>20</v>
      </c>
      <c r="C696" s="1">
        <v>95</v>
      </c>
      <c r="D696" s="1" t="str">
        <f t="shared" si="60"/>
        <v>Normal</v>
      </c>
      <c r="E696" s="1">
        <v>101</v>
      </c>
      <c r="F696" s="1" t="str">
        <f t="shared" si="61"/>
        <v>Normal</v>
      </c>
      <c r="G696" s="1">
        <v>76</v>
      </c>
      <c r="H696" s="1" t="str">
        <f t="shared" si="62"/>
        <v>Normal</v>
      </c>
      <c r="I696" s="1">
        <v>96</v>
      </c>
      <c r="J696" s="1" t="str">
        <f t="shared" si="63"/>
        <v>Normal</v>
      </c>
      <c r="K696" s="1">
        <v>2.92</v>
      </c>
      <c r="L696" s="1" t="str">
        <f t="shared" si="64"/>
        <v>Normal</v>
      </c>
      <c r="M696" s="1">
        <v>5.0000000000000001E-3</v>
      </c>
      <c r="N696" s="1" t="str">
        <f t="shared" si="65"/>
        <v>Normal</v>
      </c>
      <c r="O696" s="1" t="s">
        <v>22</v>
      </c>
      <c r="P696" s="1" t="s">
        <v>17</v>
      </c>
      <c r="Q696" s="1" t="s">
        <v>18</v>
      </c>
    </row>
    <row r="697" spans="1:17" x14ac:dyDescent="0.25">
      <c r="A697" s="1">
        <v>70</v>
      </c>
      <c r="B697" s="1" t="s">
        <v>21</v>
      </c>
      <c r="C697" s="1">
        <v>96</v>
      </c>
      <c r="D697" s="1" t="str">
        <f t="shared" si="60"/>
        <v>Normal</v>
      </c>
      <c r="E697" s="1">
        <v>105</v>
      </c>
      <c r="F697" s="1" t="str">
        <f t="shared" si="61"/>
        <v>Normal</v>
      </c>
      <c r="G697" s="1">
        <v>70</v>
      </c>
      <c r="H697" s="1" t="str">
        <f t="shared" si="62"/>
        <v>Normal</v>
      </c>
      <c r="I697" s="1">
        <v>94</v>
      </c>
      <c r="J697" s="1" t="str">
        <f t="shared" si="63"/>
        <v>Normal</v>
      </c>
      <c r="K697" s="1">
        <v>6.71</v>
      </c>
      <c r="L697" s="1" t="str">
        <f t="shared" si="64"/>
        <v>Borderline</v>
      </c>
      <c r="M697" s="1">
        <v>2.3E-2</v>
      </c>
      <c r="N697" s="1" t="str">
        <f t="shared" si="65"/>
        <v>Normal</v>
      </c>
      <c r="O697" s="1" t="s">
        <v>23</v>
      </c>
      <c r="P697" s="1" t="s">
        <v>15</v>
      </c>
      <c r="Q697" s="1" t="s">
        <v>16</v>
      </c>
    </row>
    <row r="698" spans="1:17" x14ac:dyDescent="0.25">
      <c r="A698" s="1">
        <v>69</v>
      </c>
      <c r="B698" s="1" t="s">
        <v>20</v>
      </c>
      <c r="C698" s="1">
        <v>97</v>
      </c>
      <c r="D698" s="1" t="str">
        <f t="shared" si="60"/>
        <v>Normal</v>
      </c>
      <c r="E698" s="1">
        <v>105</v>
      </c>
      <c r="F698" s="1" t="str">
        <f t="shared" si="61"/>
        <v>Normal</v>
      </c>
      <c r="G698" s="1">
        <v>80</v>
      </c>
      <c r="H698" s="1" t="str">
        <f t="shared" si="62"/>
        <v>High</v>
      </c>
      <c r="I698" s="1">
        <v>121</v>
      </c>
      <c r="J698" s="1" t="str">
        <f t="shared" si="63"/>
        <v>High</v>
      </c>
      <c r="K698" s="1">
        <v>3.28</v>
      </c>
      <c r="L698" s="1" t="str">
        <f t="shared" si="64"/>
        <v>Normal</v>
      </c>
      <c r="M698" s="1">
        <v>3.83</v>
      </c>
      <c r="N698" s="1" t="str">
        <f t="shared" si="65"/>
        <v>Critical</v>
      </c>
      <c r="O698" s="1" t="s">
        <v>23</v>
      </c>
      <c r="P698" s="1" t="s">
        <v>15</v>
      </c>
      <c r="Q698" s="1" t="s">
        <v>16</v>
      </c>
    </row>
    <row r="699" spans="1:17" x14ac:dyDescent="0.25">
      <c r="A699" s="1">
        <v>51</v>
      </c>
      <c r="B699" s="1" t="s">
        <v>20</v>
      </c>
      <c r="C699" s="1">
        <v>91</v>
      </c>
      <c r="D699" s="1" t="str">
        <f t="shared" si="60"/>
        <v>Normal</v>
      </c>
      <c r="E699" s="1">
        <v>121</v>
      </c>
      <c r="F699" s="1" t="str">
        <f t="shared" si="61"/>
        <v>Normal</v>
      </c>
      <c r="G699" s="1">
        <v>82</v>
      </c>
      <c r="H699" s="1" t="str">
        <f t="shared" si="62"/>
        <v>High</v>
      </c>
      <c r="I699" s="1">
        <v>185</v>
      </c>
      <c r="J699" s="1" t="str">
        <f t="shared" si="63"/>
        <v>High</v>
      </c>
      <c r="K699" s="1">
        <v>2.02</v>
      </c>
      <c r="L699" s="1" t="str">
        <f t="shared" si="64"/>
        <v>Normal</v>
      </c>
      <c r="M699" s="1">
        <v>2.3E-2</v>
      </c>
      <c r="N699" s="1" t="str">
        <f t="shared" si="65"/>
        <v>Normal</v>
      </c>
      <c r="O699" s="1" t="s">
        <v>23</v>
      </c>
      <c r="P699" s="1" t="s">
        <v>15</v>
      </c>
      <c r="Q699" s="1" t="s">
        <v>16</v>
      </c>
    </row>
    <row r="700" spans="1:17" x14ac:dyDescent="0.25">
      <c r="A700" s="1">
        <v>63</v>
      </c>
      <c r="B700" s="1" t="s">
        <v>20</v>
      </c>
      <c r="C700" s="1">
        <v>96</v>
      </c>
      <c r="D700" s="1" t="str">
        <f t="shared" si="60"/>
        <v>Normal</v>
      </c>
      <c r="E700" s="1">
        <v>111</v>
      </c>
      <c r="F700" s="1" t="str">
        <f t="shared" si="61"/>
        <v>Normal</v>
      </c>
      <c r="G700" s="1">
        <v>74</v>
      </c>
      <c r="H700" s="1" t="str">
        <f t="shared" si="62"/>
        <v>Normal</v>
      </c>
      <c r="I700" s="1">
        <v>98</v>
      </c>
      <c r="J700" s="1" t="str">
        <f t="shared" si="63"/>
        <v>Normal</v>
      </c>
      <c r="K700" s="1">
        <v>4.71</v>
      </c>
      <c r="L700" s="1" t="str">
        <f t="shared" si="64"/>
        <v>Normal</v>
      </c>
      <c r="M700" s="1">
        <v>4.9000000000000002E-2</v>
      </c>
      <c r="N700" s="1" t="str">
        <f t="shared" si="65"/>
        <v>Borderline</v>
      </c>
      <c r="O700" s="1" t="s">
        <v>23</v>
      </c>
      <c r="P700" s="1" t="s">
        <v>15</v>
      </c>
      <c r="Q700" s="1" t="s">
        <v>16</v>
      </c>
    </row>
    <row r="701" spans="1:17" x14ac:dyDescent="0.25">
      <c r="A701" s="1">
        <v>65</v>
      </c>
      <c r="B701" s="1" t="s">
        <v>20</v>
      </c>
      <c r="C701" s="1">
        <v>87</v>
      </c>
      <c r="D701" s="1" t="str">
        <f t="shared" si="60"/>
        <v>Normal</v>
      </c>
      <c r="E701" s="1">
        <v>115</v>
      </c>
      <c r="F701" s="1" t="str">
        <f t="shared" si="61"/>
        <v>Normal</v>
      </c>
      <c r="G701" s="1">
        <v>78</v>
      </c>
      <c r="H701" s="1" t="str">
        <f t="shared" si="62"/>
        <v>Normal</v>
      </c>
      <c r="I701" s="1">
        <v>119</v>
      </c>
      <c r="J701" s="1" t="str">
        <f t="shared" si="63"/>
        <v>High</v>
      </c>
      <c r="K701" s="1">
        <v>17.32</v>
      </c>
      <c r="L701" s="1" t="str">
        <f t="shared" si="64"/>
        <v>Critical</v>
      </c>
      <c r="M701" s="1">
        <v>1.39</v>
      </c>
      <c r="N701" s="1" t="str">
        <f t="shared" si="65"/>
        <v>Critical</v>
      </c>
      <c r="O701" s="1" t="s">
        <v>23</v>
      </c>
      <c r="P701" s="1" t="s">
        <v>15</v>
      </c>
      <c r="Q701" s="1" t="s">
        <v>16</v>
      </c>
    </row>
    <row r="702" spans="1:17" x14ac:dyDescent="0.25">
      <c r="A702" s="1">
        <v>66</v>
      </c>
      <c r="B702" s="1" t="s">
        <v>20</v>
      </c>
      <c r="C702" s="1">
        <v>76</v>
      </c>
      <c r="D702" s="1" t="str">
        <f t="shared" si="60"/>
        <v>Normal</v>
      </c>
      <c r="E702" s="1">
        <v>133</v>
      </c>
      <c r="F702" s="1" t="str">
        <f t="shared" si="61"/>
        <v>High</v>
      </c>
      <c r="G702" s="1">
        <v>75</v>
      </c>
      <c r="H702" s="1" t="str">
        <f t="shared" si="62"/>
        <v>Normal</v>
      </c>
      <c r="I702" s="1">
        <v>99</v>
      </c>
      <c r="J702" s="1" t="str">
        <f t="shared" si="63"/>
        <v>Normal</v>
      </c>
      <c r="K702" s="1">
        <v>14.22</v>
      </c>
      <c r="L702" s="1" t="str">
        <f t="shared" si="64"/>
        <v>Critical</v>
      </c>
      <c r="M702" s="1">
        <v>2.4E-2</v>
      </c>
      <c r="N702" s="1" t="str">
        <f t="shared" si="65"/>
        <v>Normal</v>
      </c>
      <c r="O702" s="1" t="s">
        <v>23</v>
      </c>
      <c r="P702" s="1" t="s">
        <v>15</v>
      </c>
      <c r="Q702" s="1" t="s">
        <v>16</v>
      </c>
    </row>
    <row r="703" spans="1:17" x14ac:dyDescent="0.25">
      <c r="A703" s="1">
        <v>44</v>
      </c>
      <c r="B703" s="1" t="s">
        <v>20</v>
      </c>
      <c r="C703" s="1">
        <v>77</v>
      </c>
      <c r="D703" s="1" t="str">
        <f t="shared" si="60"/>
        <v>Normal</v>
      </c>
      <c r="E703" s="1">
        <v>153</v>
      </c>
      <c r="F703" s="1" t="str">
        <f t="shared" si="61"/>
        <v>High</v>
      </c>
      <c r="G703" s="1">
        <v>76</v>
      </c>
      <c r="H703" s="1" t="str">
        <f t="shared" si="62"/>
        <v>Normal</v>
      </c>
      <c r="I703" s="1">
        <v>98</v>
      </c>
      <c r="J703" s="1" t="str">
        <f t="shared" si="63"/>
        <v>Normal</v>
      </c>
      <c r="K703" s="1">
        <v>3.69</v>
      </c>
      <c r="L703" s="1" t="str">
        <f t="shared" si="64"/>
        <v>Normal</v>
      </c>
      <c r="M703" s="1">
        <v>1.44</v>
      </c>
      <c r="N703" s="1" t="str">
        <f t="shared" si="65"/>
        <v>Critical</v>
      </c>
      <c r="O703" s="1" t="s">
        <v>23</v>
      </c>
      <c r="P703" s="1" t="s">
        <v>15</v>
      </c>
      <c r="Q703" s="1" t="s">
        <v>16</v>
      </c>
    </row>
    <row r="704" spans="1:17" x14ac:dyDescent="0.25">
      <c r="A704" s="1">
        <v>34</v>
      </c>
      <c r="B704" s="1" t="s">
        <v>20</v>
      </c>
      <c r="C704" s="1">
        <v>80</v>
      </c>
      <c r="D704" s="1" t="str">
        <f t="shared" si="60"/>
        <v>Normal</v>
      </c>
      <c r="E704" s="1">
        <v>152</v>
      </c>
      <c r="F704" s="1" t="str">
        <f t="shared" si="61"/>
        <v>High</v>
      </c>
      <c r="G704" s="1">
        <v>78</v>
      </c>
      <c r="H704" s="1" t="str">
        <f t="shared" si="62"/>
        <v>Normal</v>
      </c>
      <c r="I704" s="1">
        <v>87</v>
      </c>
      <c r="J704" s="1" t="str">
        <f t="shared" si="63"/>
        <v>Normal</v>
      </c>
      <c r="K704" s="1">
        <v>4.72</v>
      </c>
      <c r="L704" s="1" t="str">
        <f t="shared" si="64"/>
        <v>Normal</v>
      </c>
      <c r="M704" s="1">
        <v>3.0000000000000001E-3</v>
      </c>
      <c r="N704" s="1" t="str">
        <f t="shared" si="65"/>
        <v>Normal</v>
      </c>
      <c r="O704" s="1" t="s">
        <v>22</v>
      </c>
      <c r="P704" s="1" t="s">
        <v>12</v>
      </c>
      <c r="Q704" s="1" t="s">
        <v>13</v>
      </c>
    </row>
    <row r="705" spans="1:17" x14ac:dyDescent="0.25">
      <c r="A705" s="1">
        <v>48</v>
      </c>
      <c r="B705" s="1" t="s">
        <v>21</v>
      </c>
      <c r="C705" s="1">
        <v>82</v>
      </c>
      <c r="D705" s="1" t="str">
        <f t="shared" si="60"/>
        <v>Normal</v>
      </c>
      <c r="E705" s="1">
        <v>125</v>
      </c>
      <c r="F705" s="1" t="str">
        <f t="shared" si="61"/>
        <v>Normal</v>
      </c>
      <c r="G705" s="1">
        <v>61</v>
      </c>
      <c r="H705" s="1" t="str">
        <f t="shared" si="62"/>
        <v>Normal</v>
      </c>
      <c r="I705" s="1">
        <v>125</v>
      </c>
      <c r="J705" s="1" t="str">
        <f t="shared" si="63"/>
        <v>High</v>
      </c>
      <c r="K705" s="1">
        <v>3.47</v>
      </c>
      <c r="L705" s="1" t="str">
        <f t="shared" si="64"/>
        <v>Normal</v>
      </c>
      <c r="M705" s="1">
        <v>3.0000000000000001E-3</v>
      </c>
      <c r="N705" s="1" t="str">
        <f t="shared" si="65"/>
        <v>Normal</v>
      </c>
      <c r="O705" s="1" t="s">
        <v>22</v>
      </c>
      <c r="P705" s="1" t="s">
        <v>17</v>
      </c>
      <c r="Q705" s="1" t="s">
        <v>18</v>
      </c>
    </row>
    <row r="706" spans="1:17" x14ac:dyDescent="0.25">
      <c r="A706" s="1">
        <v>73</v>
      </c>
      <c r="B706" s="1" t="s">
        <v>20</v>
      </c>
      <c r="C706" s="1">
        <v>83</v>
      </c>
      <c r="D706" s="1" t="str">
        <f t="shared" si="60"/>
        <v>Normal</v>
      </c>
      <c r="E706" s="1">
        <v>130</v>
      </c>
      <c r="F706" s="1" t="str">
        <f t="shared" si="61"/>
        <v>High</v>
      </c>
      <c r="G706" s="1">
        <v>75</v>
      </c>
      <c r="H706" s="1" t="str">
        <f t="shared" si="62"/>
        <v>Normal</v>
      </c>
      <c r="I706" s="1">
        <v>108</v>
      </c>
      <c r="J706" s="1" t="str">
        <f t="shared" si="63"/>
        <v>High</v>
      </c>
      <c r="K706" s="1">
        <v>1.63</v>
      </c>
      <c r="L706" s="1" t="str">
        <f t="shared" si="64"/>
        <v>Normal</v>
      </c>
      <c r="M706" s="1">
        <v>8.0000000000000002E-3</v>
      </c>
      <c r="N706" s="1" t="str">
        <f t="shared" si="65"/>
        <v>Normal</v>
      </c>
      <c r="O706" s="1" t="s">
        <v>22</v>
      </c>
      <c r="P706" s="1" t="s">
        <v>17</v>
      </c>
      <c r="Q706" s="1" t="s">
        <v>18</v>
      </c>
    </row>
    <row r="707" spans="1:17" x14ac:dyDescent="0.25">
      <c r="A707" s="1">
        <v>83</v>
      </c>
      <c r="B707" s="1" t="s">
        <v>20</v>
      </c>
      <c r="C707" s="1">
        <v>81</v>
      </c>
      <c r="D707" s="1" t="str">
        <f t="shared" ref="D707:D770" si="66">_xlfn.IFS(C707&lt;60,"Low",C707&lt;=100,"Normal",C707&gt;100,"High")</f>
        <v>Normal</v>
      </c>
      <c r="E707" s="1">
        <v>130</v>
      </c>
      <c r="F707" s="1" t="str">
        <f t="shared" ref="F707:F770" si="67">_xlfn.IFS(E707&lt;90,"Low",E707&lt;130,"Normal",E707&gt;=130,"High")</f>
        <v>High</v>
      </c>
      <c r="G707" s="1">
        <v>65</v>
      </c>
      <c r="H707" s="1" t="str">
        <f t="shared" ref="H707:H770" si="68">_xlfn.IFS(G707&lt;60,"Low",G707&lt;80,"Normal",G707&gt;=80,"High")</f>
        <v>Normal</v>
      </c>
      <c r="I707" s="1">
        <v>87</v>
      </c>
      <c r="J707" s="1" t="str">
        <f t="shared" ref="J707:J770" si="69">_xlfn.IFS(I707&lt;70,"Low",I707&lt;100,"Normal",I707&gt;=100,"High")</f>
        <v>Normal</v>
      </c>
      <c r="K707" s="1">
        <v>1.62</v>
      </c>
      <c r="L707" s="1" t="str">
        <f t="shared" ref="L707:L770" si="70">_xlfn.IFS(K707&lt;5,"Normal",K707&lt;10,"Borderline",K707&gt;=10,"Critical")</f>
        <v>Normal</v>
      </c>
      <c r="M707" s="1">
        <v>2.8000000000000001E-2</v>
      </c>
      <c r="N707" s="1" t="str">
        <f t="shared" ref="N707:N770" si="71">_xlfn.IFS(M707&lt;0.04,"Normal",M707&lt;0.4,"Borderline",M707&gt;=0.4,"Critical")</f>
        <v>Normal</v>
      </c>
      <c r="O707" s="1" t="s">
        <v>23</v>
      </c>
      <c r="P707" s="1" t="s">
        <v>15</v>
      </c>
      <c r="Q707" s="1" t="s">
        <v>16</v>
      </c>
    </row>
    <row r="708" spans="1:17" x14ac:dyDescent="0.25">
      <c r="A708" s="1">
        <v>37</v>
      </c>
      <c r="B708" s="1" t="s">
        <v>21</v>
      </c>
      <c r="C708" s="1">
        <v>82</v>
      </c>
      <c r="D708" s="1" t="str">
        <f t="shared" si="66"/>
        <v>Normal</v>
      </c>
      <c r="E708" s="1">
        <v>121</v>
      </c>
      <c r="F708" s="1" t="str">
        <f t="shared" si="67"/>
        <v>Normal</v>
      </c>
      <c r="G708" s="1">
        <v>62</v>
      </c>
      <c r="H708" s="1" t="str">
        <f t="shared" si="68"/>
        <v>Normal</v>
      </c>
      <c r="I708" s="1">
        <v>242</v>
      </c>
      <c r="J708" s="1" t="str">
        <f t="shared" si="69"/>
        <v>High</v>
      </c>
      <c r="K708" s="1">
        <v>217.5</v>
      </c>
      <c r="L708" s="1" t="str">
        <f t="shared" si="70"/>
        <v>Critical</v>
      </c>
      <c r="M708" s="1">
        <v>3.0000000000000001E-3</v>
      </c>
      <c r="N708" s="1" t="str">
        <f t="shared" si="71"/>
        <v>Normal</v>
      </c>
      <c r="O708" s="1" t="s">
        <v>23</v>
      </c>
      <c r="P708" s="1" t="s">
        <v>15</v>
      </c>
      <c r="Q708" s="1" t="s">
        <v>16</v>
      </c>
    </row>
    <row r="709" spans="1:17" x14ac:dyDescent="0.25">
      <c r="A709" s="1">
        <v>48</v>
      </c>
      <c r="B709" s="1" t="s">
        <v>20</v>
      </c>
      <c r="C709" s="1">
        <v>78</v>
      </c>
      <c r="D709" s="1" t="str">
        <f t="shared" si="66"/>
        <v>Normal</v>
      </c>
      <c r="E709" s="1">
        <v>127</v>
      </c>
      <c r="F709" s="1" t="str">
        <f t="shared" si="67"/>
        <v>Normal</v>
      </c>
      <c r="G709" s="1">
        <v>61</v>
      </c>
      <c r="H709" s="1" t="str">
        <f t="shared" si="68"/>
        <v>Normal</v>
      </c>
      <c r="I709" s="1">
        <v>98</v>
      </c>
      <c r="J709" s="1" t="str">
        <f t="shared" si="69"/>
        <v>Normal</v>
      </c>
      <c r="K709" s="1">
        <v>4.6100000000000003</v>
      </c>
      <c r="L709" s="1" t="str">
        <f t="shared" si="70"/>
        <v>Normal</v>
      </c>
      <c r="M709" s="1">
        <v>6.0000000000000001E-3</v>
      </c>
      <c r="N709" s="1" t="str">
        <f t="shared" si="71"/>
        <v>Normal</v>
      </c>
      <c r="O709" s="1" t="s">
        <v>22</v>
      </c>
      <c r="P709" s="1" t="s">
        <v>17</v>
      </c>
      <c r="Q709" s="1" t="s">
        <v>18</v>
      </c>
    </row>
    <row r="710" spans="1:17" x14ac:dyDescent="0.25">
      <c r="A710" s="1">
        <v>42</v>
      </c>
      <c r="B710" s="1" t="s">
        <v>20</v>
      </c>
      <c r="C710" s="1">
        <v>20</v>
      </c>
      <c r="D710" s="1" t="str">
        <f t="shared" si="66"/>
        <v>Low</v>
      </c>
      <c r="E710" s="1">
        <v>110</v>
      </c>
      <c r="F710" s="1" t="str">
        <f t="shared" si="67"/>
        <v>Normal</v>
      </c>
      <c r="G710" s="1">
        <v>90</v>
      </c>
      <c r="H710" s="1" t="str">
        <f t="shared" si="68"/>
        <v>High</v>
      </c>
      <c r="I710" s="1">
        <v>108</v>
      </c>
      <c r="J710" s="1" t="str">
        <f t="shared" si="69"/>
        <v>High</v>
      </c>
      <c r="K710" s="1">
        <v>4.93</v>
      </c>
      <c r="L710" s="1" t="str">
        <f t="shared" si="70"/>
        <v>Normal</v>
      </c>
      <c r="M710" s="1">
        <v>0.01</v>
      </c>
      <c r="N710" s="1" t="str">
        <f t="shared" si="71"/>
        <v>Normal</v>
      </c>
      <c r="O710" s="1" t="s">
        <v>22</v>
      </c>
      <c r="P710" s="1" t="s">
        <v>17</v>
      </c>
      <c r="Q710" s="1" t="s">
        <v>18</v>
      </c>
    </row>
    <row r="711" spans="1:17" x14ac:dyDescent="0.25">
      <c r="A711" s="1">
        <v>60</v>
      </c>
      <c r="B711" s="1" t="s">
        <v>21</v>
      </c>
      <c r="C711" s="1">
        <v>90</v>
      </c>
      <c r="D711" s="1" t="str">
        <f t="shared" si="66"/>
        <v>Normal</v>
      </c>
      <c r="E711" s="1">
        <v>125</v>
      </c>
      <c r="F711" s="1" t="str">
        <f t="shared" si="67"/>
        <v>Normal</v>
      </c>
      <c r="G711" s="1">
        <v>73</v>
      </c>
      <c r="H711" s="1" t="str">
        <f t="shared" si="68"/>
        <v>Normal</v>
      </c>
      <c r="I711" s="1">
        <v>174</v>
      </c>
      <c r="J711" s="1" t="str">
        <f t="shared" si="69"/>
        <v>High</v>
      </c>
      <c r="K711" s="1">
        <v>3.14</v>
      </c>
      <c r="L711" s="1" t="str">
        <f t="shared" si="70"/>
        <v>Normal</v>
      </c>
      <c r="M711" s="1">
        <v>6.0000000000000001E-3</v>
      </c>
      <c r="N711" s="1" t="str">
        <f t="shared" si="71"/>
        <v>Normal</v>
      </c>
      <c r="O711" s="1" t="s">
        <v>22</v>
      </c>
      <c r="P711" s="1" t="s">
        <v>17</v>
      </c>
      <c r="Q711" s="1" t="s">
        <v>18</v>
      </c>
    </row>
    <row r="712" spans="1:17" x14ac:dyDescent="0.25">
      <c r="A712" s="1">
        <v>55</v>
      </c>
      <c r="B712" s="1" t="s">
        <v>21</v>
      </c>
      <c r="C712" s="1">
        <v>59</v>
      </c>
      <c r="D712" s="1" t="str">
        <f t="shared" si="66"/>
        <v>Low</v>
      </c>
      <c r="E712" s="1">
        <v>110</v>
      </c>
      <c r="F712" s="1" t="str">
        <f t="shared" si="67"/>
        <v>Normal</v>
      </c>
      <c r="G712" s="1">
        <v>65</v>
      </c>
      <c r="H712" s="1" t="str">
        <f t="shared" si="68"/>
        <v>Normal</v>
      </c>
      <c r="I712" s="1">
        <v>208</v>
      </c>
      <c r="J712" s="1" t="str">
        <f t="shared" si="69"/>
        <v>High</v>
      </c>
      <c r="K712" s="1">
        <v>2.5299999999999998</v>
      </c>
      <c r="L712" s="1" t="str">
        <f t="shared" si="70"/>
        <v>Normal</v>
      </c>
      <c r="M712" s="1">
        <v>2.4E-2</v>
      </c>
      <c r="N712" s="1" t="str">
        <f t="shared" si="71"/>
        <v>Normal</v>
      </c>
      <c r="O712" s="1" t="s">
        <v>23</v>
      </c>
      <c r="P712" s="1" t="s">
        <v>15</v>
      </c>
      <c r="Q712" s="1" t="s">
        <v>16</v>
      </c>
    </row>
    <row r="713" spans="1:17" x14ac:dyDescent="0.25">
      <c r="A713" s="1">
        <v>47</v>
      </c>
      <c r="B713" s="1" t="s">
        <v>20</v>
      </c>
      <c r="C713" s="1">
        <v>57</v>
      </c>
      <c r="D713" s="1" t="str">
        <f t="shared" si="66"/>
        <v>Low</v>
      </c>
      <c r="E713" s="1">
        <v>140</v>
      </c>
      <c r="F713" s="1" t="str">
        <f t="shared" si="67"/>
        <v>High</v>
      </c>
      <c r="G713" s="1">
        <v>52</v>
      </c>
      <c r="H713" s="1" t="str">
        <f t="shared" si="68"/>
        <v>Low</v>
      </c>
      <c r="I713" s="1">
        <v>87</v>
      </c>
      <c r="J713" s="1" t="str">
        <f t="shared" si="69"/>
        <v>Normal</v>
      </c>
      <c r="K713" s="1">
        <v>12.26</v>
      </c>
      <c r="L713" s="1" t="str">
        <f t="shared" si="70"/>
        <v>Critical</v>
      </c>
      <c r="M713" s="1">
        <v>8.0000000000000002E-3</v>
      </c>
      <c r="N713" s="1" t="str">
        <f t="shared" si="71"/>
        <v>Normal</v>
      </c>
      <c r="O713" s="1" t="s">
        <v>23</v>
      </c>
      <c r="P713" s="1" t="s">
        <v>15</v>
      </c>
      <c r="Q713" s="1" t="s">
        <v>16</v>
      </c>
    </row>
    <row r="714" spans="1:17" x14ac:dyDescent="0.25">
      <c r="A714" s="1">
        <v>56</v>
      </c>
      <c r="B714" s="1" t="s">
        <v>20</v>
      </c>
      <c r="C714" s="1">
        <v>76</v>
      </c>
      <c r="D714" s="1" t="str">
        <f t="shared" si="66"/>
        <v>Normal</v>
      </c>
      <c r="E714" s="1">
        <v>150</v>
      </c>
      <c r="F714" s="1" t="str">
        <f t="shared" si="67"/>
        <v>High</v>
      </c>
      <c r="G714" s="1">
        <v>81</v>
      </c>
      <c r="H714" s="1" t="str">
        <f t="shared" si="68"/>
        <v>High</v>
      </c>
      <c r="I714" s="1">
        <v>262</v>
      </c>
      <c r="J714" s="1" t="str">
        <f t="shared" si="69"/>
        <v>High</v>
      </c>
      <c r="K714" s="1">
        <v>3.95</v>
      </c>
      <c r="L714" s="1" t="str">
        <f t="shared" si="70"/>
        <v>Normal</v>
      </c>
      <c r="M714" s="1">
        <v>0.05</v>
      </c>
      <c r="N714" s="1" t="str">
        <f t="shared" si="71"/>
        <v>Borderline</v>
      </c>
      <c r="O714" s="1" t="s">
        <v>23</v>
      </c>
      <c r="P714" s="1" t="s">
        <v>15</v>
      </c>
      <c r="Q714" s="1" t="s">
        <v>16</v>
      </c>
    </row>
    <row r="715" spans="1:17" x14ac:dyDescent="0.25">
      <c r="A715" s="1">
        <v>75</v>
      </c>
      <c r="B715" s="1" t="s">
        <v>21</v>
      </c>
      <c r="C715" s="1">
        <v>61</v>
      </c>
      <c r="D715" s="1" t="str">
        <f t="shared" si="66"/>
        <v>Normal</v>
      </c>
      <c r="E715" s="1">
        <v>130</v>
      </c>
      <c r="F715" s="1" t="str">
        <f t="shared" si="67"/>
        <v>High</v>
      </c>
      <c r="G715" s="1">
        <v>74</v>
      </c>
      <c r="H715" s="1" t="str">
        <f t="shared" si="68"/>
        <v>Normal</v>
      </c>
      <c r="I715" s="1">
        <v>92</v>
      </c>
      <c r="J715" s="1" t="str">
        <f t="shared" si="69"/>
        <v>Normal</v>
      </c>
      <c r="K715" s="1">
        <v>3.61</v>
      </c>
      <c r="L715" s="1" t="str">
        <f t="shared" si="70"/>
        <v>Normal</v>
      </c>
      <c r="M715" s="1">
        <v>8.9999999999999993E-3</v>
      </c>
      <c r="N715" s="1" t="str">
        <f t="shared" si="71"/>
        <v>Normal</v>
      </c>
      <c r="O715" s="1" t="s">
        <v>22</v>
      </c>
      <c r="P715" s="1" t="s">
        <v>17</v>
      </c>
      <c r="Q715" s="1" t="s">
        <v>18</v>
      </c>
    </row>
    <row r="716" spans="1:17" x14ac:dyDescent="0.25">
      <c r="A716" s="1">
        <v>60</v>
      </c>
      <c r="B716" s="1" t="s">
        <v>20</v>
      </c>
      <c r="C716" s="1">
        <v>98</v>
      </c>
      <c r="D716" s="1" t="str">
        <f t="shared" si="66"/>
        <v>Normal</v>
      </c>
      <c r="E716" s="1">
        <v>110</v>
      </c>
      <c r="F716" s="1" t="str">
        <f t="shared" si="67"/>
        <v>Normal</v>
      </c>
      <c r="G716" s="1">
        <v>76</v>
      </c>
      <c r="H716" s="1" t="str">
        <f t="shared" si="68"/>
        <v>Normal</v>
      </c>
      <c r="I716" s="1">
        <v>99</v>
      </c>
      <c r="J716" s="1" t="str">
        <f t="shared" si="69"/>
        <v>Normal</v>
      </c>
      <c r="K716" s="1">
        <v>3.17</v>
      </c>
      <c r="L716" s="1" t="str">
        <f t="shared" si="70"/>
        <v>Normal</v>
      </c>
      <c r="M716" s="1">
        <v>2.5000000000000001E-2</v>
      </c>
      <c r="N716" s="1" t="str">
        <f t="shared" si="71"/>
        <v>Normal</v>
      </c>
      <c r="O716" s="1" t="s">
        <v>23</v>
      </c>
      <c r="P716" s="1" t="s">
        <v>15</v>
      </c>
      <c r="Q716" s="1" t="s">
        <v>16</v>
      </c>
    </row>
    <row r="717" spans="1:17" x14ac:dyDescent="0.25">
      <c r="A717" s="1">
        <v>60</v>
      </c>
      <c r="B717" s="1" t="s">
        <v>21</v>
      </c>
      <c r="C717" s="1">
        <v>58</v>
      </c>
      <c r="D717" s="1" t="str">
        <f t="shared" si="66"/>
        <v>Low</v>
      </c>
      <c r="E717" s="1">
        <v>120</v>
      </c>
      <c r="F717" s="1" t="str">
        <f t="shared" si="67"/>
        <v>Normal</v>
      </c>
      <c r="G717" s="1">
        <v>69</v>
      </c>
      <c r="H717" s="1" t="str">
        <f t="shared" si="68"/>
        <v>Normal</v>
      </c>
      <c r="I717" s="1">
        <v>115</v>
      </c>
      <c r="J717" s="1" t="str">
        <f t="shared" si="69"/>
        <v>High</v>
      </c>
      <c r="K717" s="1">
        <v>8.8000000000000007</v>
      </c>
      <c r="L717" s="1" t="str">
        <f t="shared" si="70"/>
        <v>Borderline</v>
      </c>
      <c r="M717" s="1">
        <v>2.1000000000000001E-2</v>
      </c>
      <c r="N717" s="1" t="str">
        <f t="shared" si="71"/>
        <v>Normal</v>
      </c>
      <c r="O717" s="1" t="s">
        <v>23</v>
      </c>
      <c r="P717" s="1" t="s">
        <v>15</v>
      </c>
      <c r="Q717" s="1" t="s">
        <v>16</v>
      </c>
    </row>
    <row r="718" spans="1:17" x14ac:dyDescent="0.25">
      <c r="A718" s="1">
        <v>60</v>
      </c>
      <c r="B718" s="1" t="s">
        <v>21</v>
      </c>
      <c r="C718" s="1">
        <v>83</v>
      </c>
      <c r="D718" s="1" t="str">
        <f t="shared" si="66"/>
        <v>Normal</v>
      </c>
      <c r="E718" s="1">
        <v>150</v>
      </c>
      <c r="F718" s="1" t="str">
        <f t="shared" si="67"/>
        <v>High</v>
      </c>
      <c r="G718" s="1">
        <v>94</v>
      </c>
      <c r="H718" s="1" t="str">
        <f t="shared" si="68"/>
        <v>High</v>
      </c>
      <c r="I718" s="1">
        <v>246.7</v>
      </c>
      <c r="J718" s="1" t="str">
        <f t="shared" si="69"/>
        <v>High</v>
      </c>
      <c r="K718" s="1">
        <v>1.03</v>
      </c>
      <c r="L718" s="1" t="str">
        <f t="shared" si="70"/>
        <v>Normal</v>
      </c>
      <c r="M718" s="1">
        <v>3.0000000000000001E-3</v>
      </c>
      <c r="N718" s="1" t="str">
        <f t="shared" si="71"/>
        <v>Normal</v>
      </c>
      <c r="O718" s="1" t="s">
        <v>22</v>
      </c>
      <c r="P718" s="1" t="s">
        <v>12</v>
      </c>
      <c r="Q718" s="1" t="s">
        <v>13</v>
      </c>
    </row>
    <row r="719" spans="1:17" x14ac:dyDescent="0.25">
      <c r="A719" s="1">
        <v>70</v>
      </c>
      <c r="B719" s="1" t="s">
        <v>21</v>
      </c>
      <c r="C719" s="1">
        <v>111</v>
      </c>
      <c r="D719" s="1" t="str">
        <f t="shared" si="66"/>
        <v>High</v>
      </c>
      <c r="E719" s="1">
        <v>141</v>
      </c>
      <c r="F719" s="1" t="str">
        <f t="shared" si="67"/>
        <v>High</v>
      </c>
      <c r="G719" s="1">
        <v>95</v>
      </c>
      <c r="H719" s="1" t="str">
        <f t="shared" si="68"/>
        <v>High</v>
      </c>
      <c r="I719" s="1">
        <v>138</v>
      </c>
      <c r="J719" s="1" t="str">
        <f t="shared" si="69"/>
        <v>High</v>
      </c>
      <c r="K719" s="1">
        <v>3.87</v>
      </c>
      <c r="L719" s="1" t="str">
        <f t="shared" si="70"/>
        <v>Normal</v>
      </c>
      <c r="M719" s="1">
        <v>2.8000000000000001E-2</v>
      </c>
      <c r="N719" s="1" t="str">
        <f t="shared" si="71"/>
        <v>Normal</v>
      </c>
      <c r="O719" s="1" t="s">
        <v>23</v>
      </c>
      <c r="P719" s="1" t="s">
        <v>15</v>
      </c>
      <c r="Q719" s="1" t="s">
        <v>16</v>
      </c>
    </row>
    <row r="720" spans="1:17" x14ac:dyDescent="0.25">
      <c r="A720" s="1">
        <v>68</v>
      </c>
      <c r="B720" s="1" t="s">
        <v>20</v>
      </c>
      <c r="C720" s="1">
        <v>102</v>
      </c>
      <c r="D720" s="1" t="str">
        <f t="shared" si="66"/>
        <v>High</v>
      </c>
      <c r="E720" s="1">
        <v>130</v>
      </c>
      <c r="F720" s="1" t="str">
        <f t="shared" si="67"/>
        <v>High</v>
      </c>
      <c r="G720" s="1">
        <v>83</v>
      </c>
      <c r="H720" s="1" t="str">
        <f t="shared" si="68"/>
        <v>High</v>
      </c>
      <c r="I720" s="1">
        <v>271</v>
      </c>
      <c r="J720" s="1" t="str">
        <f t="shared" si="69"/>
        <v>High</v>
      </c>
      <c r="K720" s="1">
        <v>2.63</v>
      </c>
      <c r="L720" s="1" t="str">
        <f t="shared" si="70"/>
        <v>Normal</v>
      </c>
      <c r="M720" s="1">
        <v>2.57</v>
      </c>
      <c r="N720" s="1" t="str">
        <f t="shared" si="71"/>
        <v>Critical</v>
      </c>
      <c r="O720" s="1" t="s">
        <v>23</v>
      </c>
      <c r="P720" s="1" t="s">
        <v>15</v>
      </c>
      <c r="Q720" s="1" t="s">
        <v>16</v>
      </c>
    </row>
    <row r="721" spans="1:17" x14ac:dyDescent="0.25">
      <c r="A721" s="1">
        <v>70</v>
      </c>
      <c r="B721" s="1" t="s">
        <v>20</v>
      </c>
      <c r="C721" s="1">
        <v>103</v>
      </c>
      <c r="D721" s="1" t="str">
        <f t="shared" si="66"/>
        <v>High</v>
      </c>
      <c r="E721" s="1">
        <v>120</v>
      </c>
      <c r="F721" s="1" t="str">
        <f t="shared" si="67"/>
        <v>Normal</v>
      </c>
      <c r="G721" s="1">
        <v>83</v>
      </c>
      <c r="H721" s="1" t="str">
        <f t="shared" si="68"/>
        <v>High</v>
      </c>
      <c r="I721" s="1">
        <v>85</v>
      </c>
      <c r="J721" s="1" t="str">
        <f t="shared" si="69"/>
        <v>Normal</v>
      </c>
      <c r="K721" s="1">
        <v>2.0499999999999998</v>
      </c>
      <c r="L721" s="1" t="str">
        <f t="shared" si="70"/>
        <v>Normal</v>
      </c>
      <c r="M721" s="1">
        <v>1.33</v>
      </c>
      <c r="N721" s="1" t="str">
        <f t="shared" si="71"/>
        <v>Critical</v>
      </c>
      <c r="O721" s="1" t="s">
        <v>23</v>
      </c>
      <c r="P721" s="1" t="s">
        <v>15</v>
      </c>
      <c r="Q721" s="1" t="s">
        <v>16</v>
      </c>
    </row>
    <row r="722" spans="1:17" x14ac:dyDescent="0.25">
      <c r="A722" s="1">
        <v>49</v>
      </c>
      <c r="B722" s="1" t="s">
        <v>20</v>
      </c>
      <c r="C722" s="1">
        <v>105</v>
      </c>
      <c r="D722" s="1" t="str">
        <f t="shared" si="66"/>
        <v>High</v>
      </c>
      <c r="E722" s="1">
        <v>128</v>
      </c>
      <c r="F722" s="1" t="str">
        <f t="shared" si="67"/>
        <v>Normal</v>
      </c>
      <c r="G722" s="1">
        <v>80</v>
      </c>
      <c r="H722" s="1" t="str">
        <f t="shared" si="68"/>
        <v>High</v>
      </c>
      <c r="I722" s="1">
        <v>216</v>
      </c>
      <c r="J722" s="1" t="str">
        <f t="shared" si="69"/>
        <v>High</v>
      </c>
      <c r="K722" s="1">
        <v>11.64</v>
      </c>
      <c r="L722" s="1" t="str">
        <f t="shared" si="70"/>
        <v>Critical</v>
      </c>
      <c r="M722" s="1">
        <v>0.85099999999999998</v>
      </c>
      <c r="N722" s="1" t="str">
        <f t="shared" si="71"/>
        <v>Critical</v>
      </c>
      <c r="O722" s="1" t="s">
        <v>23</v>
      </c>
      <c r="P722" s="1" t="s">
        <v>15</v>
      </c>
      <c r="Q722" s="1" t="s">
        <v>16</v>
      </c>
    </row>
    <row r="723" spans="1:17" x14ac:dyDescent="0.25">
      <c r="A723" s="1">
        <v>52</v>
      </c>
      <c r="B723" s="1" t="s">
        <v>20</v>
      </c>
      <c r="C723" s="1">
        <v>61</v>
      </c>
      <c r="D723" s="1" t="str">
        <f t="shared" si="66"/>
        <v>Normal</v>
      </c>
      <c r="E723" s="1">
        <v>121</v>
      </c>
      <c r="F723" s="1" t="str">
        <f t="shared" si="67"/>
        <v>Normal</v>
      </c>
      <c r="G723" s="1">
        <v>60</v>
      </c>
      <c r="H723" s="1" t="str">
        <f t="shared" si="68"/>
        <v>Normal</v>
      </c>
      <c r="I723" s="1">
        <v>99</v>
      </c>
      <c r="J723" s="1" t="str">
        <f t="shared" si="69"/>
        <v>Normal</v>
      </c>
      <c r="K723" s="1">
        <v>0.79900000000000004</v>
      </c>
      <c r="L723" s="1" t="str">
        <f t="shared" si="70"/>
        <v>Normal</v>
      </c>
      <c r="M723" s="1">
        <v>7.5999999999999998E-2</v>
      </c>
      <c r="N723" s="1" t="str">
        <f t="shared" si="71"/>
        <v>Borderline</v>
      </c>
      <c r="O723" s="1" t="s">
        <v>23</v>
      </c>
      <c r="P723" s="1" t="s">
        <v>15</v>
      </c>
      <c r="Q723" s="1" t="s">
        <v>16</v>
      </c>
    </row>
    <row r="724" spans="1:17" x14ac:dyDescent="0.25">
      <c r="A724" s="1">
        <v>53</v>
      </c>
      <c r="B724" s="1" t="s">
        <v>21</v>
      </c>
      <c r="C724" s="1">
        <v>96</v>
      </c>
      <c r="D724" s="1" t="str">
        <f t="shared" si="66"/>
        <v>Normal</v>
      </c>
      <c r="E724" s="1">
        <v>147</v>
      </c>
      <c r="F724" s="1" t="str">
        <f t="shared" si="67"/>
        <v>High</v>
      </c>
      <c r="G724" s="1">
        <v>84</v>
      </c>
      <c r="H724" s="1" t="str">
        <f t="shared" si="68"/>
        <v>High</v>
      </c>
      <c r="I724" s="1">
        <v>91</v>
      </c>
      <c r="J724" s="1" t="str">
        <f t="shared" si="69"/>
        <v>Normal</v>
      </c>
      <c r="K724" s="1">
        <v>1.29</v>
      </c>
      <c r="L724" s="1" t="str">
        <f t="shared" si="70"/>
        <v>Normal</v>
      </c>
      <c r="M724" s="1">
        <v>0.02</v>
      </c>
      <c r="N724" s="1" t="str">
        <f t="shared" si="71"/>
        <v>Normal</v>
      </c>
      <c r="O724" s="1" t="s">
        <v>23</v>
      </c>
      <c r="P724" s="1" t="s">
        <v>15</v>
      </c>
      <c r="Q724" s="1" t="s">
        <v>16</v>
      </c>
    </row>
    <row r="725" spans="1:17" x14ac:dyDescent="0.25">
      <c r="A725" s="1">
        <v>36</v>
      </c>
      <c r="B725" s="1" t="s">
        <v>21</v>
      </c>
      <c r="C725" s="1">
        <v>59</v>
      </c>
      <c r="D725" s="1" t="str">
        <f t="shared" si="66"/>
        <v>Low</v>
      </c>
      <c r="E725" s="1">
        <v>137</v>
      </c>
      <c r="F725" s="1" t="str">
        <f t="shared" si="67"/>
        <v>High</v>
      </c>
      <c r="G725" s="1">
        <v>81</v>
      </c>
      <c r="H725" s="1" t="str">
        <f t="shared" si="68"/>
        <v>High</v>
      </c>
      <c r="I725" s="1">
        <v>99</v>
      </c>
      <c r="J725" s="1" t="str">
        <f t="shared" si="69"/>
        <v>Normal</v>
      </c>
      <c r="K725" s="1">
        <v>4.1500000000000004</v>
      </c>
      <c r="L725" s="1" t="str">
        <f t="shared" si="70"/>
        <v>Normal</v>
      </c>
      <c r="M725" s="1">
        <v>3.0000000000000001E-3</v>
      </c>
      <c r="N725" s="1" t="str">
        <f t="shared" si="71"/>
        <v>Normal</v>
      </c>
      <c r="O725" s="1" t="s">
        <v>22</v>
      </c>
      <c r="P725" s="1" t="s">
        <v>17</v>
      </c>
      <c r="Q725" s="1" t="s">
        <v>18</v>
      </c>
    </row>
    <row r="726" spans="1:17" x14ac:dyDescent="0.25">
      <c r="A726" s="1">
        <v>52</v>
      </c>
      <c r="B726" s="1" t="s">
        <v>20</v>
      </c>
      <c r="C726" s="1">
        <v>78</v>
      </c>
      <c r="D726" s="1" t="str">
        <f t="shared" si="66"/>
        <v>Normal</v>
      </c>
      <c r="E726" s="1">
        <v>115</v>
      </c>
      <c r="F726" s="1" t="str">
        <f t="shared" si="67"/>
        <v>Normal</v>
      </c>
      <c r="G726" s="1">
        <v>65</v>
      </c>
      <c r="H726" s="1" t="str">
        <f t="shared" si="68"/>
        <v>Normal</v>
      </c>
      <c r="I726" s="1">
        <v>109</v>
      </c>
      <c r="J726" s="1" t="str">
        <f t="shared" si="69"/>
        <v>High</v>
      </c>
      <c r="K726" s="1">
        <v>8.1199999999999992</v>
      </c>
      <c r="L726" s="1" t="str">
        <f t="shared" si="70"/>
        <v>Borderline</v>
      </c>
      <c r="M726" s="1">
        <v>5.0000000000000001E-3</v>
      </c>
      <c r="N726" s="1" t="str">
        <f t="shared" si="71"/>
        <v>Normal</v>
      </c>
      <c r="O726" s="1" t="s">
        <v>23</v>
      </c>
      <c r="P726" s="1" t="s">
        <v>15</v>
      </c>
      <c r="Q726" s="1" t="s">
        <v>16</v>
      </c>
    </row>
    <row r="727" spans="1:17" x14ac:dyDescent="0.25">
      <c r="A727" s="1">
        <v>36</v>
      </c>
      <c r="B727" s="1" t="s">
        <v>20</v>
      </c>
      <c r="C727" s="1">
        <v>63</v>
      </c>
      <c r="D727" s="1" t="str">
        <f t="shared" si="66"/>
        <v>Normal</v>
      </c>
      <c r="E727" s="1">
        <v>123</v>
      </c>
      <c r="F727" s="1" t="str">
        <f t="shared" si="67"/>
        <v>Normal</v>
      </c>
      <c r="G727" s="1">
        <v>82</v>
      </c>
      <c r="H727" s="1" t="str">
        <f t="shared" si="68"/>
        <v>High</v>
      </c>
      <c r="I727" s="1">
        <v>110</v>
      </c>
      <c r="J727" s="1" t="str">
        <f t="shared" si="69"/>
        <v>High</v>
      </c>
      <c r="K727" s="1">
        <v>1.57</v>
      </c>
      <c r="L727" s="1" t="str">
        <f t="shared" si="70"/>
        <v>Normal</v>
      </c>
      <c r="M727" s="1">
        <v>2.12</v>
      </c>
      <c r="N727" s="1" t="str">
        <f t="shared" si="71"/>
        <v>Critical</v>
      </c>
      <c r="O727" s="1" t="s">
        <v>23</v>
      </c>
      <c r="P727" s="1" t="s">
        <v>15</v>
      </c>
      <c r="Q727" s="1" t="s">
        <v>16</v>
      </c>
    </row>
    <row r="728" spans="1:17" x14ac:dyDescent="0.25">
      <c r="A728" s="1">
        <v>40</v>
      </c>
      <c r="B728" s="1" t="s">
        <v>20</v>
      </c>
      <c r="C728" s="1">
        <v>91</v>
      </c>
      <c r="D728" s="1" t="str">
        <f t="shared" si="66"/>
        <v>Normal</v>
      </c>
      <c r="E728" s="1">
        <v>120</v>
      </c>
      <c r="F728" s="1" t="str">
        <f t="shared" si="67"/>
        <v>Normal</v>
      </c>
      <c r="G728" s="1">
        <v>80</v>
      </c>
      <c r="H728" s="1" t="str">
        <f t="shared" si="68"/>
        <v>High</v>
      </c>
      <c r="I728" s="1">
        <v>101</v>
      </c>
      <c r="J728" s="1" t="str">
        <f t="shared" si="69"/>
        <v>High</v>
      </c>
      <c r="K728" s="1">
        <v>2.74</v>
      </c>
      <c r="L728" s="1" t="str">
        <f t="shared" si="70"/>
        <v>Normal</v>
      </c>
      <c r="M728" s="1">
        <v>5.0000000000000001E-3</v>
      </c>
      <c r="N728" s="1" t="str">
        <f t="shared" si="71"/>
        <v>Normal</v>
      </c>
      <c r="O728" s="1" t="s">
        <v>22</v>
      </c>
      <c r="P728" s="1" t="s">
        <v>17</v>
      </c>
      <c r="Q728" s="1" t="s">
        <v>18</v>
      </c>
    </row>
    <row r="729" spans="1:17" x14ac:dyDescent="0.25">
      <c r="A729" s="1">
        <v>56</v>
      </c>
      <c r="B729" s="1" t="s">
        <v>20</v>
      </c>
      <c r="C729" s="1">
        <v>60</v>
      </c>
      <c r="D729" s="1" t="str">
        <f t="shared" si="66"/>
        <v>Normal</v>
      </c>
      <c r="E729" s="1">
        <v>125</v>
      </c>
      <c r="F729" s="1" t="str">
        <f t="shared" si="67"/>
        <v>Normal</v>
      </c>
      <c r="G729" s="1">
        <v>88</v>
      </c>
      <c r="H729" s="1" t="str">
        <f t="shared" si="68"/>
        <v>High</v>
      </c>
      <c r="I729" s="1">
        <v>95</v>
      </c>
      <c r="J729" s="1" t="str">
        <f t="shared" si="69"/>
        <v>Normal</v>
      </c>
      <c r="K729" s="1">
        <v>2.12</v>
      </c>
      <c r="L729" s="1" t="str">
        <f t="shared" si="70"/>
        <v>Normal</v>
      </c>
      <c r="M729" s="1">
        <v>3.6999999999999998E-2</v>
      </c>
      <c r="N729" s="1" t="str">
        <f t="shared" si="71"/>
        <v>Normal</v>
      </c>
      <c r="O729" s="1" t="s">
        <v>23</v>
      </c>
      <c r="P729" s="1" t="s">
        <v>15</v>
      </c>
      <c r="Q729" s="1" t="s">
        <v>16</v>
      </c>
    </row>
    <row r="730" spans="1:17" x14ac:dyDescent="0.25">
      <c r="A730" s="1">
        <v>60</v>
      </c>
      <c r="B730" s="1" t="s">
        <v>20</v>
      </c>
      <c r="C730" s="1">
        <v>58</v>
      </c>
      <c r="D730" s="1" t="str">
        <f t="shared" si="66"/>
        <v>Low</v>
      </c>
      <c r="E730" s="1">
        <v>130</v>
      </c>
      <c r="F730" s="1" t="str">
        <f t="shared" si="67"/>
        <v>High</v>
      </c>
      <c r="G730" s="1">
        <v>80</v>
      </c>
      <c r="H730" s="1" t="str">
        <f t="shared" si="68"/>
        <v>High</v>
      </c>
      <c r="I730" s="1">
        <v>93</v>
      </c>
      <c r="J730" s="1" t="str">
        <f t="shared" si="69"/>
        <v>Normal</v>
      </c>
      <c r="K730" s="1">
        <v>0.92500000000000004</v>
      </c>
      <c r="L730" s="1" t="str">
        <f t="shared" si="70"/>
        <v>Normal</v>
      </c>
      <c r="M730" s="1">
        <v>2.5999999999999999E-2</v>
      </c>
      <c r="N730" s="1" t="str">
        <f t="shared" si="71"/>
        <v>Normal</v>
      </c>
      <c r="O730" s="1" t="s">
        <v>23</v>
      </c>
      <c r="P730" s="1" t="s">
        <v>15</v>
      </c>
      <c r="Q730" s="1" t="s">
        <v>16</v>
      </c>
    </row>
    <row r="731" spans="1:17" x14ac:dyDescent="0.25">
      <c r="A731" s="1">
        <v>53</v>
      </c>
      <c r="B731" s="1" t="s">
        <v>20</v>
      </c>
      <c r="C731" s="1">
        <v>66</v>
      </c>
      <c r="D731" s="1" t="str">
        <f t="shared" si="66"/>
        <v>Normal</v>
      </c>
      <c r="E731" s="1">
        <v>94</v>
      </c>
      <c r="F731" s="1" t="str">
        <f t="shared" si="67"/>
        <v>Normal</v>
      </c>
      <c r="G731" s="1">
        <v>63</v>
      </c>
      <c r="H731" s="1" t="str">
        <f t="shared" si="68"/>
        <v>Normal</v>
      </c>
      <c r="I731" s="1">
        <v>202</v>
      </c>
      <c r="J731" s="1" t="str">
        <f t="shared" si="69"/>
        <v>High</v>
      </c>
      <c r="K731" s="1">
        <v>2.84</v>
      </c>
      <c r="L731" s="1" t="str">
        <f t="shared" si="70"/>
        <v>Normal</v>
      </c>
      <c r="M731" s="1">
        <v>3.0000000000000001E-3</v>
      </c>
      <c r="N731" s="1" t="str">
        <f t="shared" si="71"/>
        <v>Normal</v>
      </c>
      <c r="O731" s="1" t="s">
        <v>22</v>
      </c>
      <c r="P731" s="1" t="s">
        <v>12</v>
      </c>
      <c r="Q731" s="1" t="s">
        <v>13</v>
      </c>
    </row>
    <row r="732" spans="1:17" x14ac:dyDescent="0.25">
      <c r="A732" s="1">
        <v>49</v>
      </c>
      <c r="B732" s="1" t="s">
        <v>20</v>
      </c>
      <c r="C732" s="1">
        <v>94</v>
      </c>
      <c r="D732" s="1" t="str">
        <f t="shared" si="66"/>
        <v>Normal</v>
      </c>
      <c r="E732" s="1">
        <v>95</v>
      </c>
      <c r="F732" s="1" t="str">
        <f t="shared" si="67"/>
        <v>Normal</v>
      </c>
      <c r="G732" s="1">
        <v>65</v>
      </c>
      <c r="H732" s="1" t="str">
        <f t="shared" si="68"/>
        <v>Normal</v>
      </c>
      <c r="I732" s="1">
        <v>157</v>
      </c>
      <c r="J732" s="1" t="str">
        <f t="shared" si="69"/>
        <v>High</v>
      </c>
      <c r="K732" s="1">
        <v>3.11</v>
      </c>
      <c r="L732" s="1" t="str">
        <f t="shared" si="70"/>
        <v>Normal</v>
      </c>
      <c r="M732" s="1">
        <v>1.6</v>
      </c>
      <c r="N732" s="1" t="str">
        <f t="shared" si="71"/>
        <v>Critical</v>
      </c>
      <c r="O732" s="1" t="s">
        <v>23</v>
      </c>
      <c r="P732" s="1" t="s">
        <v>15</v>
      </c>
      <c r="Q732" s="1" t="s">
        <v>16</v>
      </c>
    </row>
    <row r="733" spans="1:17" x14ac:dyDescent="0.25">
      <c r="A733" s="1">
        <v>73</v>
      </c>
      <c r="B733" s="1" t="s">
        <v>20</v>
      </c>
      <c r="C733" s="1">
        <v>64</v>
      </c>
      <c r="D733" s="1" t="str">
        <f t="shared" si="66"/>
        <v>Normal</v>
      </c>
      <c r="E733" s="1">
        <v>101</v>
      </c>
      <c r="F733" s="1" t="str">
        <f t="shared" si="67"/>
        <v>Normal</v>
      </c>
      <c r="G733" s="1">
        <v>68</v>
      </c>
      <c r="H733" s="1" t="str">
        <f t="shared" si="68"/>
        <v>Normal</v>
      </c>
      <c r="I733" s="1">
        <v>138</v>
      </c>
      <c r="J733" s="1" t="str">
        <f t="shared" si="69"/>
        <v>High</v>
      </c>
      <c r="K733" s="1">
        <v>1.47</v>
      </c>
      <c r="L733" s="1" t="str">
        <f t="shared" si="70"/>
        <v>Normal</v>
      </c>
      <c r="M733" s="1">
        <v>0.29799999999999999</v>
      </c>
      <c r="N733" s="1" t="str">
        <f t="shared" si="71"/>
        <v>Borderline</v>
      </c>
      <c r="O733" s="1" t="s">
        <v>23</v>
      </c>
      <c r="P733" s="1" t="s">
        <v>15</v>
      </c>
      <c r="Q733" s="1" t="s">
        <v>16</v>
      </c>
    </row>
    <row r="734" spans="1:17" x14ac:dyDescent="0.25">
      <c r="A734" s="1">
        <v>60</v>
      </c>
      <c r="B734" s="1" t="s">
        <v>20</v>
      </c>
      <c r="C734" s="1">
        <v>70</v>
      </c>
      <c r="D734" s="1" t="str">
        <f t="shared" si="66"/>
        <v>Normal</v>
      </c>
      <c r="E734" s="1">
        <v>117</v>
      </c>
      <c r="F734" s="1" t="str">
        <f t="shared" si="67"/>
        <v>Normal</v>
      </c>
      <c r="G734" s="1">
        <v>61</v>
      </c>
      <c r="H734" s="1" t="str">
        <f t="shared" si="68"/>
        <v>Normal</v>
      </c>
      <c r="I734" s="1">
        <v>146</v>
      </c>
      <c r="J734" s="1" t="str">
        <f t="shared" si="69"/>
        <v>High</v>
      </c>
      <c r="K734" s="1">
        <v>300</v>
      </c>
      <c r="L734" s="1" t="str">
        <f t="shared" si="70"/>
        <v>Critical</v>
      </c>
      <c r="M734" s="1">
        <v>7.0000000000000001E-3</v>
      </c>
      <c r="N734" s="1" t="str">
        <f t="shared" si="71"/>
        <v>Normal</v>
      </c>
      <c r="O734" s="1" t="s">
        <v>23</v>
      </c>
      <c r="P734" s="1" t="s">
        <v>15</v>
      </c>
      <c r="Q734" s="1" t="s">
        <v>16</v>
      </c>
    </row>
    <row r="735" spans="1:17" x14ac:dyDescent="0.25">
      <c r="A735" s="1">
        <v>46</v>
      </c>
      <c r="B735" s="1" t="s">
        <v>20</v>
      </c>
      <c r="C735" s="1">
        <v>64</v>
      </c>
      <c r="D735" s="1" t="str">
        <f t="shared" si="66"/>
        <v>Normal</v>
      </c>
      <c r="E735" s="1">
        <v>110</v>
      </c>
      <c r="F735" s="1" t="str">
        <f t="shared" si="67"/>
        <v>Normal</v>
      </c>
      <c r="G735" s="1">
        <v>58</v>
      </c>
      <c r="H735" s="1" t="str">
        <f t="shared" si="68"/>
        <v>Low</v>
      </c>
      <c r="I735" s="1">
        <v>104</v>
      </c>
      <c r="J735" s="1" t="str">
        <f t="shared" si="69"/>
        <v>High</v>
      </c>
      <c r="K735" s="1">
        <v>2.35</v>
      </c>
      <c r="L735" s="1" t="str">
        <f t="shared" si="70"/>
        <v>Normal</v>
      </c>
      <c r="M735" s="1">
        <v>0.91</v>
      </c>
      <c r="N735" s="1" t="str">
        <f t="shared" si="71"/>
        <v>Critical</v>
      </c>
      <c r="O735" s="1" t="s">
        <v>23</v>
      </c>
      <c r="P735" s="1" t="s">
        <v>15</v>
      </c>
      <c r="Q735" s="1" t="s">
        <v>16</v>
      </c>
    </row>
    <row r="736" spans="1:17" x14ac:dyDescent="0.25">
      <c r="A736" s="1">
        <v>45</v>
      </c>
      <c r="B736" s="1" t="s">
        <v>20</v>
      </c>
      <c r="C736" s="1">
        <v>61</v>
      </c>
      <c r="D736" s="1" t="str">
        <f t="shared" si="66"/>
        <v>Normal</v>
      </c>
      <c r="E736" s="1">
        <v>124</v>
      </c>
      <c r="F736" s="1" t="str">
        <f t="shared" si="67"/>
        <v>Normal</v>
      </c>
      <c r="G736" s="1">
        <v>62</v>
      </c>
      <c r="H736" s="1" t="str">
        <f t="shared" si="68"/>
        <v>Normal</v>
      </c>
      <c r="I736" s="1">
        <v>391</v>
      </c>
      <c r="J736" s="1" t="str">
        <f t="shared" si="69"/>
        <v>High</v>
      </c>
      <c r="K736" s="1">
        <v>1.7</v>
      </c>
      <c r="L736" s="1" t="str">
        <f t="shared" si="70"/>
        <v>Normal</v>
      </c>
      <c r="M736" s="1">
        <v>6.0000000000000001E-3</v>
      </c>
      <c r="N736" s="1" t="str">
        <f t="shared" si="71"/>
        <v>Normal</v>
      </c>
      <c r="O736" s="1" t="s">
        <v>22</v>
      </c>
      <c r="P736" s="1" t="s">
        <v>12</v>
      </c>
      <c r="Q736" s="1" t="s">
        <v>13</v>
      </c>
    </row>
    <row r="737" spans="1:17" x14ac:dyDescent="0.25">
      <c r="A737" s="1">
        <v>65</v>
      </c>
      <c r="B737" s="1" t="s">
        <v>20</v>
      </c>
      <c r="C737" s="1">
        <v>80</v>
      </c>
      <c r="D737" s="1" t="str">
        <f t="shared" si="66"/>
        <v>Normal</v>
      </c>
      <c r="E737" s="1">
        <v>118</v>
      </c>
      <c r="F737" s="1" t="str">
        <f t="shared" si="67"/>
        <v>Normal</v>
      </c>
      <c r="G737" s="1">
        <v>64</v>
      </c>
      <c r="H737" s="1" t="str">
        <f t="shared" si="68"/>
        <v>Normal</v>
      </c>
      <c r="I737" s="1">
        <v>120</v>
      </c>
      <c r="J737" s="1" t="str">
        <f t="shared" si="69"/>
        <v>High</v>
      </c>
      <c r="K737" s="1">
        <v>4.68</v>
      </c>
      <c r="L737" s="1" t="str">
        <f t="shared" si="70"/>
        <v>Normal</v>
      </c>
      <c r="M737" s="1">
        <v>0.114</v>
      </c>
      <c r="N737" s="1" t="str">
        <f t="shared" si="71"/>
        <v>Borderline</v>
      </c>
      <c r="O737" s="1" t="s">
        <v>23</v>
      </c>
      <c r="P737" s="1" t="s">
        <v>15</v>
      </c>
      <c r="Q737" s="1" t="s">
        <v>16</v>
      </c>
    </row>
    <row r="738" spans="1:17" x14ac:dyDescent="0.25">
      <c r="A738" s="1">
        <v>54</v>
      </c>
      <c r="B738" s="1" t="s">
        <v>20</v>
      </c>
      <c r="C738" s="1">
        <v>65</v>
      </c>
      <c r="D738" s="1" t="str">
        <f t="shared" si="66"/>
        <v>Normal</v>
      </c>
      <c r="E738" s="1">
        <v>112</v>
      </c>
      <c r="F738" s="1" t="str">
        <f t="shared" si="67"/>
        <v>Normal</v>
      </c>
      <c r="G738" s="1">
        <v>58</v>
      </c>
      <c r="H738" s="1" t="str">
        <f t="shared" si="68"/>
        <v>Low</v>
      </c>
      <c r="I738" s="1">
        <v>184</v>
      </c>
      <c r="J738" s="1" t="str">
        <f t="shared" si="69"/>
        <v>High</v>
      </c>
      <c r="K738" s="1">
        <v>1.04</v>
      </c>
      <c r="L738" s="1" t="str">
        <f t="shared" si="70"/>
        <v>Normal</v>
      </c>
      <c r="M738" s="1">
        <v>4.0000000000000001E-3</v>
      </c>
      <c r="N738" s="1" t="str">
        <f t="shared" si="71"/>
        <v>Normal</v>
      </c>
      <c r="O738" s="1" t="s">
        <v>22</v>
      </c>
      <c r="P738" s="1" t="s">
        <v>17</v>
      </c>
      <c r="Q738" s="1" t="s">
        <v>18</v>
      </c>
    </row>
    <row r="739" spans="1:17" x14ac:dyDescent="0.25">
      <c r="A739" s="1">
        <v>63</v>
      </c>
      <c r="B739" s="1" t="s">
        <v>21</v>
      </c>
      <c r="C739" s="1">
        <v>93</v>
      </c>
      <c r="D739" s="1" t="str">
        <f t="shared" si="66"/>
        <v>Normal</v>
      </c>
      <c r="E739" s="1">
        <v>119</v>
      </c>
      <c r="F739" s="1" t="str">
        <f t="shared" si="67"/>
        <v>Normal</v>
      </c>
      <c r="G739" s="1">
        <v>63</v>
      </c>
      <c r="H739" s="1" t="str">
        <f t="shared" si="68"/>
        <v>Normal</v>
      </c>
      <c r="I739" s="1">
        <v>96</v>
      </c>
      <c r="J739" s="1" t="str">
        <f t="shared" si="69"/>
        <v>Normal</v>
      </c>
      <c r="K739" s="1">
        <v>1.65</v>
      </c>
      <c r="L739" s="1" t="str">
        <f t="shared" si="70"/>
        <v>Normal</v>
      </c>
      <c r="M739" s="1">
        <v>2.3E-2</v>
      </c>
      <c r="N739" s="1" t="str">
        <f t="shared" si="71"/>
        <v>Normal</v>
      </c>
      <c r="O739" s="1" t="s">
        <v>23</v>
      </c>
      <c r="P739" s="1" t="s">
        <v>15</v>
      </c>
      <c r="Q739" s="1" t="s">
        <v>16</v>
      </c>
    </row>
    <row r="740" spans="1:17" x14ac:dyDescent="0.25">
      <c r="A740" s="1">
        <v>59</v>
      </c>
      <c r="B740" s="1" t="s">
        <v>20</v>
      </c>
      <c r="C740" s="1">
        <v>63</v>
      </c>
      <c r="D740" s="1" t="str">
        <f t="shared" si="66"/>
        <v>Normal</v>
      </c>
      <c r="E740" s="1">
        <v>110</v>
      </c>
      <c r="F740" s="1" t="str">
        <f t="shared" si="67"/>
        <v>Normal</v>
      </c>
      <c r="G740" s="1">
        <v>59</v>
      </c>
      <c r="H740" s="1" t="str">
        <f t="shared" si="68"/>
        <v>Low</v>
      </c>
      <c r="I740" s="1">
        <v>221</v>
      </c>
      <c r="J740" s="1" t="str">
        <f t="shared" si="69"/>
        <v>High</v>
      </c>
      <c r="K740" s="1">
        <v>4.03</v>
      </c>
      <c r="L740" s="1" t="str">
        <f t="shared" si="70"/>
        <v>Normal</v>
      </c>
      <c r="M740" s="1">
        <v>0.03</v>
      </c>
      <c r="N740" s="1" t="str">
        <f t="shared" si="71"/>
        <v>Normal</v>
      </c>
      <c r="O740" s="1" t="s">
        <v>23</v>
      </c>
      <c r="P740" s="1" t="s">
        <v>15</v>
      </c>
      <c r="Q740" s="1" t="s">
        <v>16</v>
      </c>
    </row>
    <row r="741" spans="1:17" x14ac:dyDescent="0.25">
      <c r="A741" s="1">
        <v>60</v>
      </c>
      <c r="B741" s="1" t="s">
        <v>21</v>
      </c>
      <c r="C741" s="1">
        <v>60</v>
      </c>
      <c r="D741" s="1" t="str">
        <f t="shared" si="66"/>
        <v>Normal</v>
      </c>
      <c r="E741" s="1">
        <v>140</v>
      </c>
      <c r="F741" s="1" t="str">
        <f t="shared" si="67"/>
        <v>High</v>
      </c>
      <c r="G741" s="1">
        <v>80</v>
      </c>
      <c r="H741" s="1" t="str">
        <f t="shared" si="68"/>
        <v>High</v>
      </c>
      <c r="I741" s="1">
        <v>140</v>
      </c>
      <c r="J741" s="1" t="str">
        <f t="shared" si="69"/>
        <v>High</v>
      </c>
      <c r="K741" s="1">
        <v>1.69</v>
      </c>
      <c r="L741" s="1" t="str">
        <f t="shared" si="70"/>
        <v>Normal</v>
      </c>
      <c r="M741" s="1">
        <v>0.02</v>
      </c>
      <c r="N741" s="1" t="str">
        <f t="shared" si="71"/>
        <v>Normal</v>
      </c>
      <c r="O741" s="1" t="s">
        <v>23</v>
      </c>
      <c r="P741" s="1" t="s">
        <v>15</v>
      </c>
      <c r="Q741" s="1" t="s">
        <v>16</v>
      </c>
    </row>
    <row r="742" spans="1:17" x14ac:dyDescent="0.25">
      <c r="A742" s="1">
        <v>60</v>
      </c>
      <c r="B742" s="1" t="s">
        <v>21</v>
      </c>
      <c r="C742" s="1">
        <v>72</v>
      </c>
      <c r="D742" s="1" t="str">
        <f t="shared" si="66"/>
        <v>Normal</v>
      </c>
      <c r="E742" s="1">
        <v>138</v>
      </c>
      <c r="F742" s="1" t="str">
        <f t="shared" si="67"/>
        <v>High</v>
      </c>
      <c r="G742" s="1">
        <v>86</v>
      </c>
      <c r="H742" s="1" t="str">
        <f t="shared" si="68"/>
        <v>High</v>
      </c>
      <c r="I742" s="1">
        <v>124</v>
      </c>
      <c r="J742" s="1" t="str">
        <f t="shared" si="69"/>
        <v>High</v>
      </c>
      <c r="K742" s="1">
        <v>15.88</v>
      </c>
      <c r="L742" s="1" t="str">
        <f t="shared" si="70"/>
        <v>Critical</v>
      </c>
      <c r="M742" s="1">
        <v>4.2999999999999997E-2</v>
      </c>
      <c r="N742" s="1" t="str">
        <f t="shared" si="71"/>
        <v>Borderline</v>
      </c>
      <c r="O742" s="1" t="s">
        <v>23</v>
      </c>
      <c r="P742" s="1" t="s">
        <v>15</v>
      </c>
      <c r="Q742" s="1" t="s">
        <v>16</v>
      </c>
    </row>
    <row r="743" spans="1:17" x14ac:dyDescent="0.25">
      <c r="A743" s="1">
        <v>29</v>
      </c>
      <c r="B743" s="1" t="s">
        <v>20</v>
      </c>
      <c r="C743" s="1">
        <v>76</v>
      </c>
      <c r="D743" s="1" t="str">
        <f t="shared" si="66"/>
        <v>Normal</v>
      </c>
      <c r="E743" s="1">
        <v>157</v>
      </c>
      <c r="F743" s="1" t="str">
        <f t="shared" si="67"/>
        <v>High</v>
      </c>
      <c r="G743" s="1">
        <v>93</v>
      </c>
      <c r="H743" s="1" t="str">
        <f t="shared" si="68"/>
        <v>High</v>
      </c>
      <c r="I743" s="1">
        <v>228</v>
      </c>
      <c r="J743" s="1" t="str">
        <f t="shared" si="69"/>
        <v>High</v>
      </c>
      <c r="K743" s="1">
        <v>300</v>
      </c>
      <c r="L743" s="1" t="str">
        <f t="shared" si="70"/>
        <v>Critical</v>
      </c>
      <c r="M743" s="1">
        <v>3.0000000000000001E-3</v>
      </c>
      <c r="N743" s="1" t="str">
        <f t="shared" si="71"/>
        <v>Normal</v>
      </c>
      <c r="O743" s="1" t="s">
        <v>23</v>
      </c>
      <c r="P743" s="1" t="s">
        <v>15</v>
      </c>
      <c r="Q743" s="1" t="s">
        <v>16</v>
      </c>
    </row>
    <row r="744" spans="1:17" x14ac:dyDescent="0.25">
      <c r="A744" s="1">
        <v>63</v>
      </c>
      <c r="B744" s="1" t="s">
        <v>21</v>
      </c>
      <c r="C744" s="1">
        <v>74</v>
      </c>
      <c r="D744" s="1" t="str">
        <f t="shared" si="66"/>
        <v>Normal</v>
      </c>
      <c r="E744" s="1">
        <v>140</v>
      </c>
      <c r="F744" s="1" t="str">
        <f t="shared" si="67"/>
        <v>High</v>
      </c>
      <c r="G744" s="1">
        <v>85</v>
      </c>
      <c r="H744" s="1" t="str">
        <f t="shared" si="68"/>
        <v>High</v>
      </c>
      <c r="I744" s="1">
        <v>94</v>
      </c>
      <c r="J744" s="1" t="str">
        <f t="shared" si="69"/>
        <v>Normal</v>
      </c>
      <c r="K744" s="1">
        <v>4.8</v>
      </c>
      <c r="L744" s="1" t="str">
        <f t="shared" si="70"/>
        <v>Normal</v>
      </c>
      <c r="M744" s="1">
        <v>1.0999999999999999E-2</v>
      </c>
      <c r="N744" s="1" t="str">
        <f t="shared" si="71"/>
        <v>Normal</v>
      </c>
      <c r="O744" s="1" t="s">
        <v>22</v>
      </c>
      <c r="P744" s="1" t="s">
        <v>17</v>
      </c>
      <c r="Q744" s="1" t="s">
        <v>18</v>
      </c>
    </row>
    <row r="745" spans="1:17" x14ac:dyDescent="0.25">
      <c r="A745" s="1">
        <v>49</v>
      </c>
      <c r="B745" s="1" t="s">
        <v>20</v>
      </c>
      <c r="C745" s="1">
        <v>85</v>
      </c>
      <c r="D745" s="1" t="str">
        <f t="shared" si="66"/>
        <v>Normal</v>
      </c>
      <c r="E745" s="1">
        <v>119</v>
      </c>
      <c r="F745" s="1" t="str">
        <f t="shared" si="67"/>
        <v>Normal</v>
      </c>
      <c r="G745" s="1">
        <v>76</v>
      </c>
      <c r="H745" s="1" t="str">
        <f t="shared" si="68"/>
        <v>Normal</v>
      </c>
      <c r="I745" s="1">
        <v>35</v>
      </c>
      <c r="J745" s="1" t="str">
        <f t="shared" si="69"/>
        <v>Low</v>
      </c>
      <c r="K745" s="1">
        <v>5.68</v>
      </c>
      <c r="L745" s="1" t="str">
        <f t="shared" si="70"/>
        <v>Borderline</v>
      </c>
      <c r="M745" s="1">
        <v>0.05</v>
      </c>
      <c r="N745" s="1" t="str">
        <f t="shared" si="71"/>
        <v>Borderline</v>
      </c>
      <c r="O745" s="1" t="s">
        <v>23</v>
      </c>
      <c r="P745" s="1" t="s">
        <v>15</v>
      </c>
      <c r="Q745" s="1" t="s">
        <v>16</v>
      </c>
    </row>
    <row r="746" spans="1:17" x14ac:dyDescent="0.25">
      <c r="A746" s="1">
        <v>70</v>
      </c>
      <c r="B746" s="1" t="s">
        <v>20</v>
      </c>
      <c r="C746" s="1">
        <v>60</v>
      </c>
      <c r="D746" s="1" t="str">
        <f t="shared" si="66"/>
        <v>Normal</v>
      </c>
      <c r="E746" s="1">
        <v>202</v>
      </c>
      <c r="F746" s="1" t="str">
        <f t="shared" si="67"/>
        <v>High</v>
      </c>
      <c r="G746" s="1">
        <v>88</v>
      </c>
      <c r="H746" s="1" t="str">
        <f t="shared" si="68"/>
        <v>High</v>
      </c>
      <c r="I746" s="1">
        <v>94</v>
      </c>
      <c r="J746" s="1" t="str">
        <f t="shared" si="69"/>
        <v>Normal</v>
      </c>
      <c r="K746" s="1">
        <v>1.07</v>
      </c>
      <c r="L746" s="1" t="str">
        <f t="shared" si="70"/>
        <v>Normal</v>
      </c>
      <c r="M746" s="1">
        <v>0.40699999999999997</v>
      </c>
      <c r="N746" s="1" t="str">
        <f t="shared" si="71"/>
        <v>Critical</v>
      </c>
      <c r="O746" s="1" t="s">
        <v>23</v>
      </c>
      <c r="P746" s="1" t="s">
        <v>15</v>
      </c>
      <c r="Q746" s="1" t="s">
        <v>16</v>
      </c>
    </row>
    <row r="747" spans="1:17" x14ac:dyDescent="0.25">
      <c r="A747" s="1">
        <v>44</v>
      </c>
      <c r="B747" s="1" t="s">
        <v>20</v>
      </c>
      <c r="C747" s="1">
        <v>60</v>
      </c>
      <c r="D747" s="1" t="str">
        <f t="shared" si="66"/>
        <v>Normal</v>
      </c>
      <c r="E747" s="1">
        <v>175</v>
      </c>
      <c r="F747" s="1" t="str">
        <f t="shared" si="67"/>
        <v>High</v>
      </c>
      <c r="G747" s="1">
        <v>88</v>
      </c>
      <c r="H747" s="1" t="str">
        <f t="shared" si="68"/>
        <v>High</v>
      </c>
      <c r="I747" s="1">
        <v>99</v>
      </c>
      <c r="J747" s="1" t="str">
        <f t="shared" si="69"/>
        <v>Normal</v>
      </c>
      <c r="K747" s="1">
        <v>1.59</v>
      </c>
      <c r="L747" s="1" t="str">
        <f t="shared" si="70"/>
        <v>Normal</v>
      </c>
      <c r="M747" s="1">
        <v>3.0000000000000001E-3</v>
      </c>
      <c r="N747" s="1" t="str">
        <f t="shared" si="71"/>
        <v>Normal</v>
      </c>
      <c r="O747" s="1" t="s">
        <v>22</v>
      </c>
      <c r="P747" s="1" t="s">
        <v>12</v>
      </c>
      <c r="Q747" s="1" t="s">
        <v>13</v>
      </c>
    </row>
    <row r="748" spans="1:17" x14ac:dyDescent="0.25">
      <c r="A748" s="1">
        <v>68</v>
      </c>
      <c r="B748" s="1" t="s">
        <v>21</v>
      </c>
      <c r="C748" s="1">
        <v>60</v>
      </c>
      <c r="D748" s="1" t="str">
        <f t="shared" si="66"/>
        <v>Normal</v>
      </c>
      <c r="E748" s="1">
        <v>124</v>
      </c>
      <c r="F748" s="1" t="str">
        <f t="shared" si="67"/>
        <v>Normal</v>
      </c>
      <c r="G748" s="1">
        <v>58</v>
      </c>
      <c r="H748" s="1" t="str">
        <f t="shared" si="68"/>
        <v>Low</v>
      </c>
      <c r="I748" s="1">
        <v>180</v>
      </c>
      <c r="J748" s="1" t="str">
        <f t="shared" si="69"/>
        <v>High</v>
      </c>
      <c r="K748" s="1">
        <v>1.08</v>
      </c>
      <c r="L748" s="1" t="str">
        <f t="shared" si="70"/>
        <v>Normal</v>
      </c>
      <c r="M748" s="1">
        <v>3.0000000000000001E-3</v>
      </c>
      <c r="N748" s="1" t="str">
        <f t="shared" si="71"/>
        <v>Normal</v>
      </c>
      <c r="O748" s="1" t="s">
        <v>22</v>
      </c>
      <c r="P748" s="1" t="s">
        <v>17</v>
      </c>
      <c r="Q748" s="1" t="s">
        <v>18</v>
      </c>
    </row>
    <row r="749" spans="1:17" x14ac:dyDescent="0.25">
      <c r="A749" s="1">
        <v>24</v>
      </c>
      <c r="B749" s="1" t="s">
        <v>21</v>
      </c>
      <c r="C749" s="1">
        <v>60</v>
      </c>
      <c r="D749" s="1" t="str">
        <f t="shared" si="66"/>
        <v>Normal</v>
      </c>
      <c r="E749" s="1">
        <v>144</v>
      </c>
      <c r="F749" s="1" t="str">
        <f t="shared" si="67"/>
        <v>High</v>
      </c>
      <c r="G749" s="1">
        <v>54</v>
      </c>
      <c r="H749" s="1" t="str">
        <f t="shared" si="68"/>
        <v>Low</v>
      </c>
      <c r="I749" s="1">
        <v>136</v>
      </c>
      <c r="J749" s="1" t="str">
        <f t="shared" si="69"/>
        <v>High</v>
      </c>
      <c r="K749" s="1">
        <v>4.5999999999999996</v>
      </c>
      <c r="L749" s="1" t="str">
        <f t="shared" si="70"/>
        <v>Normal</v>
      </c>
      <c r="M749" s="1">
        <v>3.0000000000000001E-3</v>
      </c>
      <c r="N749" s="1" t="str">
        <f t="shared" si="71"/>
        <v>Normal</v>
      </c>
      <c r="O749" s="1" t="s">
        <v>22</v>
      </c>
      <c r="P749" s="1" t="s">
        <v>12</v>
      </c>
      <c r="Q749" s="1" t="s">
        <v>13</v>
      </c>
    </row>
    <row r="750" spans="1:17" x14ac:dyDescent="0.25">
      <c r="A750" s="1">
        <v>38</v>
      </c>
      <c r="B750" s="1" t="s">
        <v>20</v>
      </c>
      <c r="C750" s="1">
        <v>60</v>
      </c>
      <c r="D750" s="1" t="str">
        <f t="shared" si="66"/>
        <v>Normal</v>
      </c>
      <c r="E750" s="1">
        <v>130</v>
      </c>
      <c r="F750" s="1" t="str">
        <f t="shared" si="67"/>
        <v>High</v>
      </c>
      <c r="G750" s="1">
        <v>56</v>
      </c>
      <c r="H750" s="1" t="str">
        <f t="shared" si="68"/>
        <v>Low</v>
      </c>
      <c r="I750" s="1">
        <v>197</v>
      </c>
      <c r="J750" s="1" t="str">
        <f t="shared" si="69"/>
        <v>High</v>
      </c>
      <c r="K750" s="1">
        <v>6.01</v>
      </c>
      <c r="L750" s="1" t="str">
        <f t="shared" si="70"/>
        <v>Borderline</v>
      </c>
      <c r="M750" s="1">
        <v>3.0000000000000001E-3</v>
      </c>
      <c r="N750" s="1" t="str">
        <f t="shared" si="71"/>
        <v>Normal</v>
      </c>
      <c r="O750" s="1" t="s">
        <v>22</v>
      </c>
      <c r="P750" s="1" t="s">
        <v>17</v>
      </c>
      <c r="Q750" s="1" t="s">
        <v>18</v>
      </c>
    </row>
    <row r="751" spans="1:17" x14ac:dyDescent="0.25">
      <c r="A751" s="1">
        <v>62</v>
      </c>
      <c r="B751" s="1" t="s">
        <v>20</v>
      </c>
      <c r="C751" s="1">
        <v>60</v>
      </c>
      <c r="D751" s="1" t="str">
        <f t="shared" si="66"/>
        <v>Normal</v>
      </c>
      <c r="E751" s="1">
        <v>138</v>
      </c>
      <c r="F751" s="1" t="str">
        <f t="shared" si="67"/>
        <v>High</v>
      </c>
      <c r="G751" s="1">
        <v>58</v>
      </c>
      <c r="H751" s="1" t="str">
        <f t="shared" si="68"/>
        <v>Low</v>
      </c>
      <c r="I751" s="1">
        <v>252</v>
      </c>
      <c r="J751" s="1" t="str">
        <f t="shared" si="69"/>
        <v>High</v>
      </c>
      <c r="K751" s="1">
        <v>3.4</v>
      </c>
      <c r="L751" s="1" t="str">
        <f t="shared" si="70"/>
        <v>Normal</v>
      </c>
      <c r="M751" s="1">
        <v>1.2999999999999999E-2</v>
      </c>
      <c r="N751" s="1" t="str">
        <f t="shared" si="71"/>
        <v>Normal</v>
      </c>
      <c r="O751" s="1" t="s">
        <v>22</v>
      </c>
      <c r="P751" s="1" t="s">
        <v>12</v>
      </c>
      <c r="Q751" s="1" t="s">
        <v>13</v>
      </c>
    </row>
    <row r="752" spans="1:17" x14ac:dyDescent="0.25">
      <c r="A752" s="1">
        <v>80</v>
      </c>
      <c r="B752" s="1" t="s">
        <v>21</v>
      </c>
      <c r="C752" s="1">
        <v>60</v>
      </c>
      <c r="D752" s="1" t="str">
        <f t="shared" si="66"/>
        <v>Normal</v>
      </c>
      <c r="E752" s="1">
        <v>129</v>
      </c>
      <c r="F752" s="1" t="str">
        <f t="shared" si="67"/>
        <v>Normal</v>
      </c>
      <c r="G752" s="1">
        <v>55</v>
      </c>
      <c r="H752" s="1" t="str">
        <f t="shared" si="68"/>
        <v>Low</v>
      </c>
      <c r="I752" s="1">
        <v>166</v>
      </c>
      <c r="J752" s="1" t="str">
        <f t="shared" si="69"/>
        <v>High</v>
      </c>
      <c r="K752" s="1">
        <v>3.35</v>
      </c>
      <c r="L752" s="1" t="str">
        <f t="shared" si="70"/>
        <v>Normal</v>
      </c>
      <c r="M752" s="1">
        <v>0.01</v>
      </c>
      <c r="N752" s="1" t="str">
        <f t="shared" si="71"/>
        <v>Normal</v>
      </c>
      <c r="O752" s="1" t="s">
        <v>22</v>
      </c>
      <c r="P752" s="1" t="s">
        <v>17</v>
      </c>
      <c r="Q752" s="1" t="s">
        <v>18</v>
      </c>
    </row>
    <row r="753" spans="1:17" x14ac:dyDescent="0.25">
      <c r="A753" s="1">
        <v>34</v>
      </c>
      <c r="B753" s="1" t="s">
        <v>20</v>
      </c>
      <c r="C753" s="1">
        <v>60</v>
      </c>
      <c r="D753" s="1" t="str">
        <f t="shared" si="66"/>
        <v>Normal</v>
      </c>
      <c r="E753" s="1">
        <v>97</v>
      </c>
      <c r="F753" s="1" t="str">
        <f t="shared" si="67"/>
        <v>Normal</v>
      </c>
      <c r="G753" s="1">
        <v>44</v>
      </c>
      <c r="H753" s="1" t="str">
        <f t="shared" si="68"/>
        <v>Low</v>
      </c>
      <c r="I753" s="1">
        <v>75</v>
      </c>
      <c r="J753" s="1" t="str">
        <f t="shared" si="69"/>
        <v>Normal</v>
      </c>
      <c r="K753" s="1">
        <v>5.15</v>
      </c>
      <c r="L753" s="1" t="str">
        <f t="shared" si="70"/>
        <v>Borderline</v>
      </c>
      <c r="M753" s="1">
        <v>2.3E-2</v>
      </c>
      <c r="N753" s="1" t="str">
        <f t="shared" si="71"/>
        <v>Normal</v>
      </c>
      <c r="O753" s="1" t="s">
        <v>23</v>
      </c>
      <c r="P753" s="1" t="s">
        <v>15</v>
      </c>
      <c r="Q753" s="1" t="s">
        <v>16</v>
      </c>
    </row>
    <row r="754" spans="1:17" x14ac:dyDescent="0.25">
      <c r="A754" s="1">
        <v>49</v>
      </c>
      <c r="B754" s="1" t="s">
        <v>20</v>
      </c>
      <c r="C754" s="1">
        <v>62</v>
      </c>
      <c r="D754" s="1" t="str">
        <f t="shared" si="66"/>
        <v>Normal</v>
      </c>
      <c r="E754" s="1">
        <v>114</v>
      </c>
      <c r="F754" s="1" t="str">
        <f t="shared" si="67"/>
        <v>Normal</v>
      </c>
      <c r="G754" s="1">
        <v>69</v>
      </c>
      <c r="H754" s="1" t="str">
        <f t="shared" si="68"/>
        <v>Normal</v>
      </c>
      <c r="I754" s="1">
        <v>155</v>
      </c>
      <c r="J754" s="1" t="str">
        <f t="shared" si="69"/>
        <v>High</v>
      </c>
      <c r="K754" s="1">
        <v>1.3</v>
      </c>
      <c r="L754" s="1" t="str">
        <f t="shared" si="70"/>
        <v>Normal</v>
      </c>
      <c r="M754" s="1">
        <v>0.999</v>
      </c>
      <c r="N754" s="1" t="str">
        <f t="shared" si="71"/>
        <v>Critical</v>
      </c>
      <c r="O754" s="1" t="s">
        <v>23</v>
      </c>
      <c r="P754" s="1" t="s">
        <v>15</v>
      </c>
      <c r="Q754" s="1" t="s">
        <v>16</v>
      </c>
    </row>
    <row r="755" spans="1:17" x14ac:dyDescent="0.25">
      <c r="A755" s="1">
        <v>49</v>
      </c>
      <c r="B755" s="1" t="s">
        <v>20</v>
      </c>
      <c r="C755" s="1">
        <v>75</v>
      </c>
      <c r="D755" s="1" t="str">
        <f t="shared" si="66"/>
        <v>Normal</v>
      </c>
      <c r="E755" s="1">
        <v>116</v>
      </c>
      <c r="F755" s="1" t="str">
        <f t="shared" si="67"/>
        <v>Normal</v>
      </c>
      <c r="G755" s="1">
        <v>71</v>
      </c>
      <c r="H755" s="1" t="str">
        <f t="shared" si="68"/>
        <v>Normal</v>
      </c>
      <c r="I755" s="1">
        <v>98</v>
      </c>
      <c r="J755" s="1" t="str">
        <f t="shared" si="69"/>
        <v>Normal</v>
      </c>
      <c r="K755" s="1">
        <v>37.69</v>
      </c>
      <c r="L755" s="1" t="str">
        <f t="shared" si="70"/>
        <v>Critical</v>
      </c>
      <c r="M755" s="1">
        <v>10</v>
      </c>
      <c r="N755" s="1" t="str">
        <f t="shared" si="71"/>
        <v>Critical</v>
      </c>
      <c r="O755" s="1" t="s">
        <v>23</v>
      </c>
      <c r="P755" s="1" t="s">
        <v>15</v>
      </c>
      <c r="Q755" s="1" t="s">
        <v>16</v>
      </c>
    </row>
    <row r="756" spans="1:17" x14ac:dyDescent="0.25">
      <c r="A756" s="1">
        <v>81</v>
      </c>
      <c r="B756" s="1" t="s">
        <v>20</v>
      </c>
      <c r="C756" s="1">
        <v>73</v>
      </c>
      <c r="D756" s="1" t="str">
        <f t="shared" si="66"/>
        <v>Normal</v>
      </c>
      <c r="E756" s="1">
        <v>115</v>
      </c>
      <c r="F756" s="1" t="str">
        <f t="shared" si="67"/>
        <v>Normal</v>
      </c>
      <c r="G756" s="1">
        <v>72</v>
      </c>
      <c r="H756" s="1" t="str">
        <f t="shared" si="68"/>
        <v>Normal</v>
      </c>
      <c r="I756" s="1">
        <v>166</v>
      </c>
      <c r="J756" s="1" t="str">
        <f t="shared" si="69"/>
        <v>High</v>
      </c>
      <c r="K756" s="1">
        <v>3.48</v>
      </c>
      <c r="L756" s="1" t="str">
        <f t="shared" si="70"/>
        <v>Normal</v>
      </c>
      <c r="M756" s="1">
        <v>8.6999999999999994E-2</v>
      </c>
      <c r="N756" s="1" t="str">
        <f t="shared" si="71"/>
        <v>Borderline</v>
      </c>
      <c r="O756" s="1" t="s">
        <v>23</v>
      </c>
      <c r="P756" s="1" t="s">
        <v>15</v>
      </c>
      <c r="Q756" s="1" t="s">
        <v>16</v>
      </c>
    </row>
    <row r="757" spans="1:17" x14ac:dyDescent="0.25">
      <c r="A757" s="1">
        <v>55</v>
      </c>
      <c r="B757" s="1" t="s">
        <v>20</v>
      </c>
      <c r="C757" s="1">
        <v>63</v>
      </c>
      <c r="D757" s="1" t="str">
        <f t="shared" si="66"/>
        <v>Normal</v>
      </c>
      <c r="E757" s="1">
        <v>104</v>
      </c>
      <c r="F757" s="1" t="str">
        <f t="shared" si="67"/>
        <v>Normal</v>
      </c>
      <c r="G757" s="1">
        <v>87</v>
      </c>
      <c r="H757" s="1" t="str">
        <f t="shared" si="68"/>
        <v>High</v>
      </c>
      <c r="I757" s="1">
        <v>98</v>
      </c>
      <c r="J757" s="1" t="str">
        <f t="shared" si="69"/>
        <v>Normal</v>
      </c>
      <c r="K757" s="1">
        <v>3.65</v>
      </c>
      <c r="L757" s="1" t="str">
        <f t="shared" si="70"/>
        <v>Normal</v>
      </c>
      <c r="M757" s="1">
        <v>8.0000000000000002E-3</v>
      </c>
      <c r="N757" s="1" t="str">
        <f t="shared" si="71"/>
        <v>Normal</v>
      </c>
      <c r="O757" s="1" t="s">
        <v>22</v>
      </c>
      <c r="P757" s="1" t="s">
        <v>17</v>
      </c>
      <c r="Q757" s="1" t="s">
        <v>18</v>
      </c>
    </row>
    <row r="758" spans="1:17" x14ac:dyDescent="0.25">
      <c r="A758" s="1">
        <v>48</v>
      </c>
      <c r="B758" s="1" t="s">
        <v>20</v>
      </c>
      <c r="C758" s="1">
        <v>62</v>
      </c>
      <c r="D758" s="1" t="str">
        <f t="shared" si="66"/>
        <v>Normal</v>
      </c>
      <c r="E758" s="1">
        <v>114</v>
      </c>
      <c r="F758" s="1" t="str">
        <f t="shared" si="67"/>
        <v>Normal</v>
      </c>
      <c r="G758" s="1">
        <v>69</v>
      </c>
      <c r="H758" s="1" t="str">
        <f t="shared" si="68"/>
        <v>Normal</v>
      </c>
      <c r="I758" s="1">
        <v>234</v>
      </c>
      <c r="J758" s="1" t="str">
        <f t="shared" si="69"/>
        <v>High</v>
      </c>
      <c r="K758" s="1">
        <v>1.1100000000000001</v>
      </c>
      <c r="L758" s="1" t="str">
        <f t="shared" si="70"/>
        <v>Normal</v>
      </c>
      <c r="M758" s="1">
        <v>0.48499999999999999</v>
      </c>
      <c r="N758" s="1" t="str">
        <f t="shared" si="71"/>
        <v>Critical</v>
      </c>
      <c r="O758" s="1" t="s">
        <v>23</v>
      </c>
      <c r="P758" s="1" t="s">
        <v>15</v>
      </c>
      <c r="Q758" s="1" t="s">
        <v>16</v>
      </c>
    </row>
    <row r="759" spans="1:17" x14ac:dyDescent="0.25">
      <c r="A759" s="1">
        <v>39</v>
      </c>
      <c r="B759" s="1" t="s">
        <v>21</v>
      </c>
      <c r="C759" s="1">
        <v>75</v>
      </c>
      <c r="D759" s="1" t="str">
        <f t="shared" si="66"/>
        <v>Normal</v>
      </c>
      <c r="E759" s="1">
        <v>116</v>
      </c>
      <c r="F759" s="1" t="str">
        <f t="shared" si="67"/>
        <v>Normal</v>
      </c>
      <c r="G759" s="1">
        <v>71</v>
      </c>
      <c r="H759" s="1" t="str">
        <f t="shared" si="68"/>
        <v>Normal</v>
      </c>
      <c r="I759" s="1">
        <v>120</v>
      </c>
      <c r="J759" s="1" t="str">
        <f t="shared" si="69"/>
        <v>High</v>
      </c>
      <c r="K759" s="1">
        <v>1.59</v>
      </c>
      <c r="L759" s="1" t="str">
        <f t="shared" si="70"/>
        <v>Normal</v>
      </c>
      <c r="M759" s="1">
        <v>3.0000000000000001E-3</v>
      </c>
      <c r="N759" s="1" t="str">
        <f t="shared" si="71"/>
        <v>Normal</v>
      </c>
      <c r="O759" s="1" t="s">
        <v>22</v>
      </c>
      <c r="P759" s="1" t="s">
        <v>17</v>
      </c>
      <c r="Q759" s="1" t="s">
        <v>18</v>
      </c>
    </row>
    <row r="760" spans="1:17" x14ac:dyDescent="0.25">
      <c r="A760" s="1">
        <v>66</v>
      </c>
      <c r="B760" s="1" t="s">
        <v>20</v>
      </c>
      <c r="C760" s="1">
        <v>73</v>
      </c>
      <c r="D760" s="1" t="str">
        <f t="shared" si="66"/>
        <v>Normal</v>
      </c>
      <c r="E760" s="1">
        <v>115</v>
      </c>
      <c r="F760" s="1" t="str">
        <f t="shared" si="67"/>
        <v>Normal</v>
      </c>
      <c r="G760" s="1">
        <v>72</v>
      </c>
      <c r="H760" s="1" t="str">
        <f t="shared" si="68"/>
        <v>Normal</v>
      </c>
      <c r="I760" s="1">
        <v>224</v>
      </c>
      <c r="J760" s="1" t="str">
        <f t="shared" si="69"/>
        <v>High</v>
      </c>
      <c r="K760" s="1">
        <v>3.48</v>
      </c>
      <c r="L760" s="1" t="str">
        <f t="shared" si="70"/>
        <v>Normal</v>
      </c>
      <c r="M760" s="1">
        <v>8.9999999999999993E-3</v>
      </c>
      <c r="N760" s="1" t="str">
        <f t="shared" si="71"/>
        <v>Normal</v>
      </c>
      <c r="O760" s="1" t="s">
        <v>22</v>
      </c>
      <c r="P760" s="1" t="s">
        <v>12</v>
      </c>
      <c r="Q760" s="1" t="s">
        <v>13</v>
      </c>
    </row>
    <row r="761" spans="1:17" x14ac:dyDescent="0.25">
      <c r="A761" s="1">
        <v>73</v>
      </c>
      <c r="B761" s="1" t="s">
        <v>20</v>
      </c>
      <c r="C761" s="1">
        <v>71</v>
      </c>
      <c r="D761" s="1" t="str">
        <f t="shared" si="66"/>
        <v>Normal</v>
      </c>
      <c r="E761" s="1">
        <v>119</v>
      </c>
      <c r="F761" s="1" t="str">
        <f t="shared" si="67"/>
        <v>Normal</v>
      </c>
      <c r="G761" s="1">
        <v>76</v>
      </c>
      <c r="H761" s="1" t="str">
        <f t="shared" si="68"/>
        <v>Normal</v>
      </c>
      <c r="I761" s="1">
        <v>228</v>
      </c>
      <c r="J761" s="1" t="str">
        <f t="shared" si="69"/>
        <v>High</v>
      </c>
      <c r="K761" s="1">
        <v>2.14</v>
      </c>
      <c r="L761" s="1" t="str">
        <f t="shared" si="70"/>
        <v>Normal</v>
      </c>
      <c r="M761" s="1">
        <v>6.9000000000000006E-2</v>
      </c>
      <c r="N761" s="1" t="str">
        <f t="shared" si="71"/>
        <v>Borderline</v>
      </c>
      <c r="O761" s="1" t="s">
        <v>23</v>
      </c>
      <c r="P761" s="1" t="s">
        <v>15</v>
      </c>
      <c r="Q761" s="1" t="s">
        <v>16</v>
      </c>
    </row>
    <row r="762" spans="1:17" x14ac:dyDescent="0.25">
      <c r="A762" s="1">
        <v>69</v>
      </c>
      <c r="B762" s="1" t="s">
        <v>21</v>
      </c>
      <c r="C762" s="1">
        <v>73</v>
      </c>
      <c r="D762" s="1" t="str">
        <f t="shared" si="66"/>
        <v>Normal</v>
      </c>
      <c r="E762" s="1">
        <v>135</v>
      </c>
      <c r="F762" s="1" t="str">
        <f t="shared" si="67"/>
        <v>High</v>
      </c>
      <c r="G762" s="1">
        <v>81</v>
      </c>
      <c r="H762" s="1" t="str">
        <f t="shared" si="68"/>
        <v>High</v>
      </c>
      <c r="I762" s="1">
        <v>69</v>
      </c>
      <c r="J762" s="1" t="str">
        <f t="shared" si="69"/>
        <v>Low</v>
      </c>
      <c r="K762" s="1">
        <v>4.95</v>
      </c>
      <c r="L762" s="1" t="str">
        <f t="shared" si="70"/>
        <v>Normal</v>
      </c>
      <c r="M762" s="1">
        <v>7.0000000000000001E-3</v>
      </c>
      <c r="N762" s="1" t="str">
        <f t="shared" si="71"/>
        <v>Normal</v>
      </c>
      <c r="O762" s="1" t="s">
        <v>22</v>
      </c>
      <c r="P762" s="1" t="s">
        <v>17</v>
      </c>
      <c r="Q762" s="1" t="s">
        <v>18</v>
      </c>
    </row>
    <row r="763" spans="1:17" x14ac:dyDescent="0.25">
      <c r="A763" s="1">
        <v>55</v>
      </c>
      <c r="B763" s="1" t="s">
        <v>21</v>
      </c>
      <c r="C763" s="1">
        <v>68</v>
      </c>
      <c r="D763" s="1" t="str">
        <f t="shared" si="66"/>
        <v>Normal</v>
      </c>
      <c r="E763" s="1">
        <v>116</v>
      </c>
      <c r="F763" s="1" t="str">
        <f t="shared" si="67"/>
        <v>Normal</v>
      </c>
      <c r="G763" s="1">
        <v>74</v>
      </c>
      <c r="H763" s="1" t="str">
        <f t="shared" si="68"/>
        <v>Normal</v>
      </c>
      <c r="I763" s="1">
        <v>143</v>
      </c>
      <c r="J763" s="1" t="str">
        <f t="shared" si="69"/>
        <v>High</v>
      </c>
      <c r="K763" s="1">
        <v>1.34</v>
      </c>
      <c r="L763" s="1" t="str">
        <f t="shared" si="70"/>
        <v>Normal</v>
      </c>
      <c r="M763" s="1">
        <v>9.4E-2</v>
      </c>
      <c r="N763" s="1" t="str">
        <f t="shared" si="71"/>
        <v>Borderline</v>
      </c>
      <c r="O763" s="1" t="s">
        <v>23</v>
      </c>
      <c r="P763" s="1" t="s">
        <v>15</v>
      </c>
      <c r="Q763" s="1" t="s">
        <v>16</v>
      </c>
    </row>
    <row r="764" spans="1:17" x14ac:dyDescent="0.25">
      <c r="A764" s="1">
        <v>45</v>
      </c>
      <c r="B764" s="1" t="s">
        <v>20</v>
      </c>
      <c r="C764" s="1">
        <v>70</v>
      </c>
      <c r="D764" s="1" t="str">
        <f t="shared" si="66"/>
        <v>Normal</v>
      </c>
      <c r="E764" s="1">
        <v>113</v>
      </c>
      <c r="F764" s="1" t="str">
        <f t="shared" si="67"/>
        <v>Normal</v>
      </c>
      <c r="G764" s="1">
        <v>62</v>
      </c>
      <c r="H764" s="1" t="str">
        <f t="shared" si="68"/>
        <v>Normal</v>
      </c>
      <c r="I764" s="1">
        <v>154</v>
      </c>
      <c r="J764" s="1" t="str">
        <f t="shared" si="69"/>
        <v>High</v>
      </c>
      <c r="K764" s="1">
        <v>72.599999999999994</v>
      </c>
      <c r="L764" s="1" t="str">
        <f t="shared" si="70"/>
        <v>Critical</v>
      </c>
      <c r="M764" s="1">
        <v>1.85</v>
      </c>
      <c r="N764" s="1" t="str">
        <f t="shared" si="71"/>
        <v>Critical</v>
      </c>
      <c r="O764" s="1" t="s">
        <v>23</v>
      </c>
      <c r="P764" s="1" t="s">
        <v>15</v>
      </c>
      <c r="Q764" s="1" t="s">
        <v>16</v>
      </c>
    </row>
    <row r="765" spans="1:17" x14ac:dyDescent="0.25">
      <c r="A765" s="1">
        <v>70</v>
      </c>
      <c r="B765" s="1" t="s">
        <v>20</v>
      </c>
      <c r="C765" s="1">
        <v>87</v>
      </c>
      <c r="D765" s="1" t="str">
        <f t="shared" si="66"/>
        <v>Normal</v>
      </c>
      <c r="E765" s="1">
        <v>148</v>
      </c>
      <c r="F765" s="1" t="str">
        <f t="shared" si="67"/>
        <v>High</v>
      </c>
      <c r="G765" s="1">
        <v>89</v>
      </c>
      <c r="H765" s="1" t="str">
        <f t="shared" si="68"/>
        <v>High</v>
      </c>
      <c r="I765" s="1">
        <v>142</v>
      </c>
      <c r="J765" s="1" t="str">
        <f t="shared" si="69"/>
        <v>High</v>
      </c>
      <c r="K765" s="1">
        <v>32.770000000000003</v>
      </c>
      <c r="L765" s="1" t="str">
        <f t="shared" si="70"/>
        <v>Critical</v>
      </c>
      <c r="M765" s="1">
        <v>2.06</v>
      </c>
      <c r="N765" s="1" t="str">
        <f t="shared" si="71"/>
        <v>Critical</v>
      </c>
      <c r="O765" s="1" t="s">
        <v>23</v>
      </c>
      <c r="P765" s="1" t="s">
        <v>15</v>
      </c>
      <c r="Q765" s="1" t="s">
        <v>16</v>
      </c>
    </row>
    <row r="766" spans="1:17" x14ac:dyDescent="0.25">
      <c r="A766" s="1">
        <v>60</v>
      </c>
      <c r="B766" s="1" t="s">
        <v>20</v>
      </c>
      <c r="C766" s="1">
        <v>85</v>
      </c>
      <c r="D766" s="1" t="str">
        <f t="shared" si="66"/>
        <v>Normal</v>
      </c>
      <c r="E766" s="1">
        <v>140</v>
      </c>
      <c r="F766" s="1" t="str">
        <f t="shared" si="67"/>
        <v>High</v>
      </c>
      <c r="G766" s="1">
        <v>82</v>
      </c>
      <c r="H766" s="1" t="str">
        <f t="shared" si="68"/>
        <v>High</v>
      </c>
      <c r="I766" s="1">
        <v>117</v>
      </c>
      <c r="J766" s="1" t="str">
        <f t="shared" si="69"/>
        <v>High</v>
      </c>
      <c r="K766" s="1">
        <v>0.79600000000000004</v>
      </c>
      <c r="L766" s="1" t="str">
        <f t="shared" si="70"/>
        <v>Normal</v>
      </c>
      <c r="M766" s="1">
        <v>8.0000000000000002E-3</v>
      </c>
      <c r="N766" s="1" t="str">
        <f t="shared" si="71"/>
        <v>Normal</v>
      </c>
      <c r="O766" s="1" t="s">
        <v>22</v>
      </c>
      <c r="P766" s="1" t="s">
        <v>17</v>
      </c>
      <c r="Q766" s="1" t="s">
        <v>18</v>
      </c>
    </row>
    <row r="767" spans="1:17" x14ac:dyDescent="0.25">
      <c r="A767" s="1">
        <v>70</v>
      </c>
      <c r="B767" s="1" t="s">
        <v>20</v>
      </c>
      <c r="C767" s="1">
        <v>83</v>
      </c>
      <c r="D767" s="1" t="str">
        <f t="shared" si="66"/>
        <v>Normal</v>
      </c>
      <c r="E767" s="1">
        <v>140</v>
      </c>
      <c r="F767" s="1" t="str">
        <f t="shared" si="67"/>
        <v>High</v>
      </c>
      <c r="G767" s="1">
        <v>81</v>
      </c>
      <c r="H767" s="1" t="str">
        <f t="shared" si="68"/>
        <v>High</v>
      </c>
      <c r="I767" s="1">
        <v>110</v>
      </c>
      <c r="J767" s="1" t="str">
        <f t="shared" si="69"/>
        <v>High</v>
      </c>
      <c r="K767" s="1">
        <v>1.52</v>
      </c>
      <c r="L767" s="1" t="str">
        <f t="shared" si="70"/>
        <v>Normal</v>
      </c>
      <c r="M767" s="1">
        <v>0.70099999999999996</v>
      </c>
      <c r="N767" s="1" t="str">
        <f t="shared" si="71"/>
        <v>Critical</v>
      </c>
      <c r="O767" s="1" t="s">
        <v>23</v>
      </c>
      <c r="P767" s="1" t="s">
        <v>15</v>
      </c>
      <c r="Q767" s="1" t="s">
        <v>16</v>
      </c>
    </row>
    <row r="768" spans="1:17" x14ac:dyDescent="0.25">
      <c r="A768" s="1">
        <v>58</v>
      </c>
      <c r="B768" s="1" t="s">
        <v>20</v>
      </c>
      <c r="C768" s="1">
        <v>82</v>
      </c>
      <c r="D768" s="1" t="str">
        <f t="shared" si="66"/>
        <v>Normal</v>
      </c>
      <c r="E768" s="1">
        <v>164</v>
      </c>
      <c r="F768" s="1" t="str">
        <f t="shared" si="67"/>
        <v>High</v>
      </c>
      <c r="G768" s="1">
        <v>90</v>
      </c>
      <c r="H768" s="1" t="str">
        <f t="shared" si="68"/>
        <v>High</v>
      </c>
      <c r="I768" s="1">
        <v>162</v>
      </c>
      <c r="J768" s="1" t="str">
        <f t="shared" si="69"/>
        <v>High</v>
      </c>
      <c r="K768" s="1">
        <v>0.70399999999999996</v>
      </c>
      <c r="L768" s="1" t="str">
        <f t="shared" si="70"/>
        <v>Normal</v>
      </c>
      <c r="M768" s="1">
        <v>3.0000000000000001E-3</v>
      </c>
      <c r="N768" s="1" t="str">
        <f t="shared" si="71"/>
        <v>Normal</v>
      </c>
      <c r="O768" s="1" t="s">
        <v>22</v>
      </c>
      <c r="P768" s="1" t="s">
        <v>12</v>
      </c>
      <c r="Q768" s="1" t="s">
        <v>13</v>
      </c>
    </row>
    <row r="769" spans="1:17" x14ac:dyDescent="0.25">
      <c r="A769" s="1">
        <v>42</v>
      </c>
      <c r="B769" s="1" t="s">
        <v>20</v>
      </c>
      <c r="C769" s="1">
        <v>81</v>
      </c>
      <c r="D769" s="1" t="str">
        <f t="shared" si="66"/>
        <v>Normal</v>
      </c>
      <c r="E769" s="1">
        <v>150</v>
      </c>
      <c r="F769" s="1" t="str">
        <f t="shared" si="67"/>
        <v>High</v>
      </c>
      <c r="G769" s="1">
        <v>51</v>
      </c>
      <c r="H769" s="1" t="str">
        <f t="shared" si="68"/>
        <v>Low</v>
      </c>
      <c r="I769" s="1">
        <v>101</v>
      </c>
      <c r="J769" s="1" t="str">
        <f t="shared" si="69"/>
        <v>High</v>
      </c>
      <c r="K769" s="1">
        <v>1.41</v>
      </c>
      <c r="L769" s="1" t="str">
        <f t="shared" si="70"/>
        <v>Normal</v>
      </c>
      <c r="M769" s="1">
        <v>3.0000000000000001E-3</v>
      </c>
      <c r="N769" s="1" t="str">
        <f t="shared" si="71"/>
        <v>Normal</v>
      </c>
      <c r="O769" s="1" t="s">
        <v>22</v>
      </c>
      <c r="P769" s="1" t="s">
        <v>12</v>
      </c>
      <c r="Q769" s="1" t="s">
        <v>13</v>
      </c>
    </row>
    <row r="770" spans="1:17" x14ac:dyDescent="0.25">
      <c r="A770" s="1">
        <v>58</v>
      </c>
      <c r="B770" s="1" t="s">
        <v>20</v>
      </c>
      <c r="C770" s="1">
        <v>60</v>
      </c>
      <c r="D770" s="1" t="str">
        <f t="shared" si="66"/>
        <v>Normal</v>
      </c>
      <c r="E770" s="1">
        <v>156</v>
      </c>
      <c r="F770" s="1" t="str">
        <f t="shared" si="67"/>
        <v>High</v>
      </c>
      <c r="G770" s="1">
        <v>60</v>
      </c>
      <c r="H770" s="1" t="str">
        <f t="shared" si="68"/>
        <v>Normal</v>
      </c>
      <c r="I770" s="1">
        <v>82</v>
      </c>
      <c r="J770" s="1" t="str">
        <f t="shared" si="69"/>
        <v>Normal</v>
      </c>
      <c r="K770" s="1">
        <v>1.18</v>
      </c>
      <c r="L770" s="1" t="str">
        <f t="shared" si="70"/>
        <v>Normal</v>
      </c>
      <c r="M770" s="1">
        <v>4.0000000000000001E-3</v>
      </c>
      <c r="N770" s="1" t="str">
        <f t="shared" si="71"/>
        <v>Normal</v>
      </c>
      <c r="O770" s="1" t="s">
        <v>22</v>
      </c>
      <c r="P770" s="1" t="s">
        <v>12</v>
      </c>
      <c r="Q770" s="1" t="s">
        <v>13</v>
      </c>
    </row>
    <row r="771" spans="1:17" x14ac:dyDescent="0.25">
      <c r="A771" s="1">
        <v>49</v>
      </c>
      <c r="B771" s="1" t="s">
        <v>20</v>
      </c>
      <c r="C771" s="1">
        <v>67</v>
      </c>
      <c r="D771" s="1" t="str">
        <f t="shared" ref="D771:D834" si="72">_xlfn.IFS(C771&lt;60,"Low",C771&lt;=100,"Normal",C771&gt;100,"High")</f>
        <v>Normal</v>
      </c>
      <c r="E771" s="1">
        <v>192</v>
      </c>
      <c r="F771" s="1" t="str">
        <f t="shared" ref="F771:F834" si="73">_xlfn.IFS(E771&lt;90,"Low",E771&lt;130,"Normal",E771&gt;=130,"High")</f>
        <v>High</v>
      </c>
      <c r="G771" s="1">
        <v>56</v>
      </c>
      <c r="H771" s="1" t="str">
        <f t="shared" ref="H771:H834" si="74">_xlfn.IFS(G771&lt;60,"Low",G771&lt;80,"Normal",G771&gt;=80,"High")</f>
        <v>Low</v>
      </c>
      <c r="I771" s="1">
        <v>134</v>
      </c>
      <c r="J771" s="1" t="str">
        <f t="shared" ref="J771:J834" si="75">_xlfn.IFS(I771&lt;70,"Low",I771&lt;100,"Normal",I771&gt;=100,"High")</f>
        <v>High</v>
      </c>
      <c r="K771" s="1">
        <v>2.34</v>
      </c>
      <c r="L771" s="1" t="str">
        <f t="shared" ref="L771:L834" si="76">_xlfn.IFS(K771&lt;5,"Normal",K771&lt;10,"Borderline",K771&gt;=10,"Critical")</f>
        <v>Normal</v>
      </c>
      <c r="M771" s="1">
        <v>2.9000000000000001E-2</v>
      </c>
      <c r="N771" s="1" t="str">
        <f t="shared" ref="N771:N834" si="77">_xlfn.IFS(M771&lt;0.04,"Normal",M771&lt;0.4,"Borderline",M771&gt;=0.4,"Critical")</f>
        <v>Normal</v>
      </c>
      <c r="O771" s="1" t="s">
        <v>23</v>
      </c>
      <c r="P771" s="1" t="s">
        <v>15</v>
      </c>
      <c r="Q771" s="1" t="s">
        <v>16</v>
      </c>
    </row>
    <row r="772" spans="1:17" x14ac:dyDescent="0.25">
      <c r="A772" s="1">
        <v>70</v>
      </c>
      <c r="B772" s="1" t="s">
        <v>20</v>
      </c>
      <c r="C772" s="1">
        <v>56</v>
      </c>
      <c r="D772" s="1" t="str">
        <f t="shared" si="72"/>
        <v>Low</v>
      </c>
      <c r="E772" s="1">
        <v>171</v>
      </c>
      <c r="F772" s="1" t="str">
        <f t="shared" si="73"/>
        <v>High</v>
      </c>
      <c r="G772" s="1">
        <v>56</v>
      </c>
      <c r="H772" s="1" t="str">
        <f t="shared" si="74"/>
        <v>Low</v>
      </c>
      <c r="I772" s="1">
        <v>185</v>
      </c>
      <c r="J772" s="1" t="str">
        <f t="shared" si="75"/>
        <v>High</v>
      </c>
      <c r="K772" s="1">
        <v>63.13</v>
      </c>
      <c r="L772" s="1" t="str">
        <f t="shared" si="76"/>
        <v>Critical</v>
      </c>
      <c r="M772" s="1">
        <v>0.70599999999999996</v>
      </c>
      <c r="N772" s="1" t="str">
        <f t="shared" si="77"/>
        <v>Critical</v>
      </c>
      <c r="O772" s="1" t="s">
        <v>23</v>
      </c>
      <c r="P772" s="1" t="s">
        <v>15</v>
      </c>
      <c r="Q772" s="1" t="s">
        <v>16</v>
      </c>
    </row>
    <row r="773" spans="1:17" x14ac:dyDescent="0.25">
      <c r="A773" s="1">
        <v>76</v>
      </c>
      <c r="B773" s="1" t="s">
        <v>21</v>
      </c>
      <c r="C773" s="1">
        <v>89</v>
      </c>
      <c r="D773" s="1" t="str">
        <f t="shared" si="72"/>
        <v>Normal</v>
      </c>
      <c r="E773" s="1">
        <v>111</v>
      </c>
      <c r="F773" s="1" t="str">
        <f t="shared" si="73"/>
        <v>Normal</v>
      </c>
      <c r="G773" s="1">
        <v>57</v>
      </c>
      <c r="H773" s="1" t="str">
        <f t="shared" si="74"/>
        <v>Low</v>
      </c>
      <c r="I773" s="1">
        <v>272</v>
      </c>
      <c r="J773" s="1" t="str">
        <f t="shared" si="75"/>
        <v>High</v>
      </c>
      <c r="K773" s="1">
        <v>7.48</v>
      </c>
      <c r="L773" s="1" t="str">
        <f t="shared" si="76"/>
        <v>Borderline</v>
      </c>
      <c r="M773" s="1">
        <v>1.9E-2</v>
      </c>
      <c r="N773" s="1" t="str">
        <f t="shared" si="77"/>
        <v>Normal</v>
      </c>
      <c r="O773" s="1" t="s">
        <v>23</v>
      </c>
      <c r="P773" s="1" t="s">
        <v>15</v>
      </c>
      <c r="Q773" s="1" t="s">
        <v>16</v>
      </c>
    </row>
    <row r="774" spans="1:17" x14ac:dyDescent="0.25">
      <c r="A774" s="1">
        <v>50</v>
      </c>
      <c r="B774" s="1" t="s">
        <v>21</v>
      </c>
      <c r="C774" s="1">
        <v>88</v>
      </c>
      <c r="D774" s="1" t="str">
        <f t="shared" si="72"/>
        <v>Normal</v>
      </c>
      <c r="E774" s="1">
        <v>110</v>
      </c>
      <c r="F774" s="1" t="str">
        <f t="shared" si="73"/>
        <v>Normal</v>
      </c>
      <c r="G774" s="1">
        <v>70</v>
      </c>
      <c r="H774" s="1" t="str">
        <f t="shared" si="74"/>
        <v>Normal</v>
      </c>
      <c r="I774" s="1">
        <v>109</v>
      </c>
      <c r="J774" s="1" t="str">
        <f t="shared" si="75"/>
        <v>High</v>
      </c>
      <c r="K774" s="1">
        <v>3.85</v>
      </c>
      <c r="L774" s="1" t="str">
        <f t="shared" si="76"/>
        <v>Normal</v>
      </c>
      <c r="M774" s="1">
        <v>3.0000000000000001E-3</v>
      </c>
      <c r="N774" s="1" t="str">
        <f t="shared" si="77"/>
        <v>Normal</v>
      </c>
      <c r="O774" s="1" t="s">
        <v>22</v>
      </c>
      <c r="P774" s="1" t="s">
        <v>17</v>
      </c>
      <c r="Q774" s="1" t="s">
        <v>18</v>
      </c>
    </row>
    <row r="775" spans="1:17" x14ac:dyDescent="0.25">
      <c r="A775" s="1">
        <v>70</v>
      </c>
      <c r="B775" s="1" t="s">
        <v>20</v>
      </c>
      <c r="C775" s="1">
        <v>89</v>
      </c>
      <c r="D775" s="1" t="str">
        <f t="shared" si="72"/>
        <v>Normal</v>
      </c>
      <c r="E775" s="1">
        <v>100</v>
      </c>
      <c r="F775" s="1" t="str">
        <f t="shared" si="73"/>
        <v>Normal</v>
      </c>
      <c r="G775" s="1">
        <v>50</v>
      </c>
      <c r="H775" s="1" t="str">
        <f t="shared" si="74"/>
        <v>Low</v>
      </c>
      <c r="I775" s="1">
        <v>314</v>
      </c>
      <c r="J775" s="1" t="str">
        <f t="shared" si="75"/>
        <v>High</v>
      </c>
      <c r="K775" s="1">
        <v>0.88</v>
      </c>
      <c r="L775" s="1" t="str">
        <f t="shared" si="76"/>
        <v>Normal</v>
      </c>
      <c r="M775" s="1">
        <v>0.40600000000000003</v>
      </c>
      <c r="N775" s="1" t="str">
        <f t="shared" si="77"/>
        <v>Critical</v>
      </c>
      <c r="O775" s="1" t="s">
        <v>23</v>
      </c>
      <c r="P775" s="1" t="s">
        <v>15</v>
      </c>
      <c r="Q775" s="1" t="s">
        <v>16</v>
      </c>
    </row>
    <row r="776" spans="1:17" x14ac:dyDescent="0.25">
      <c r="A776" s="1">
        <v>40</v>
      </c>
      <c r="B776" s="1" t="s">
        <v>20</v>
      </c>
      <c r="C776" s="1">
        <v>78</v>
      </c>
      <c r="D776" s="1" t="str">
        <f t="shared" si="72"/>
        <v>Normal</v>
      </c>
      <c r="E776" s="1">
        <v>101</v>
      </c>
      <c r="F776" s="1" t="str">
        <f t="shared" si="73"/>
        <v>Normal</v>
      </c>
      <c r="G776" s="1">
        <v>54</v>
      </c>
      <c r="H776" s="1" t="str">
        <f t="shared" si="74"/>
        <v>Low</v>
      </c>
      <c r="I776" s="1">
        <v>108</v>
      </c>
      <c r="J776" s="1" t="str">
        <f t="shared" si="75"/>
        <v>High</v>
      </c>
      <c r="K776" s="1">
        <v>31.4</v>
      </c>
      <c r="L776" s="1" t="str">
        <f t="shared" si="76"/>
        <v>Critical</v>
      </c>
      <c r="M776" s="1">
        <v>5.0000000000000001E-3</v>
      </c>
      <c r="N776" s="1" t="str">
        <f t="shared" si="77"/>
        <v>Normal</v>
      </c>
      <c r="O776" s="1" t="s">
        <v>23</v>
      </c>
      <c r="P776" s="1" t="s">
        <v>15</v>
      </c>
      <c r="Q776" s="1" t="s">
        <v>16</v>
      </c>
    </row>
    <row r="777" spans="1:17" x14ac:dyDescent="0.25">
      <c r="A777" s="1">
        <v>85</v>
      </c>
      <c r="B777" s="1" t="s">
        <v>20</v>
      </c>
      <c r="C777" s="1">
        <v>80</v>
      </c>
      <c r="D777" s="1" t="str">
        <f t="shared" si="72"/>
        <v>Normal</v>
      </c>
      <c r="E777" s="1">
        <v>129</v>
      </c>
      <c r="F777" s="1" t="str">
        <f t="shared" si="73"/>
        <v>Normal</v>
      </c>
      <c r="G777" s="1">
        <v>89</v>
      </c>
      <c r="H777" s="1" t="str">
        <f t="shared" si="74"/>
        <v>High</v>
      </c>
      <c r="I777" s="1">
        <v>81</v>
      </c>
      <c r="J777" s="1" t="str">
        <f t="shared" si="75"/>
        <v>Normal</v>
      </c>
      <c r="K777" s="1">
        <v>1.39</v>
      </c>
      <c r="L777" s="1" t="str">
        <f t="shared" si="76"/>
        <v>Normal</v>
      </c>
      <c r="M777" s="1">
        <v>1.4E-2</v>
      </c>
      <c r="N777" s="1" t="str">
        <f t="shared" si="77"/>
        <v>Normal</v>
      </c>
      <c r="O777" s="1" t="s">
        <v>22</v>
      </c>
      <c r="P777" s="1" t="s">
        <v>17</v>
      </c>
      <c r="Q777" s="1" t="s">
        <v>18</v>
      </c>
    </row>
    <row r="778" spans="1:17" x14ac:dyDescent="0.25">
      <c r="A778" s="1">
        <v>45</v>
      </c>
      <c r="B778" s="1" t="s">
        <v>20</v>
      </c>
      <c r="C778" s="1">
        <v>73</v>
      </c>
      <c r="D778" s="1" t="str">
        <f t="shared" si="72"/>
        <v>Normal</v>
      </c>
      <c r="E778" s="1">
        <v>108</v>
      </c>
      <c r="F778" s="1" t="str">
        <f t="shared" si="73"/>
        <v>Normal</v>
      </c>
      <c r="G778" s="1">
        <v>61</v>
      </c>
      <c r="H778" s="1" t="str">
        <f t="shared" si="74"/>
        <v>Normal</v>
      </c>
      <c r="I778" s="1">
        <v>90</v>
      </c>
      <c r="J778" s="1" t="str">
        <f t="shared" si="75"/>
        <v>Normal</v>
      </c>
      <c r="K778" s="1">
        <v>1.01</v>
      </c>
      <c r="L778" s="1" t="str">
        <f t="shared" si="76"/>
        <v>Normal</v>
      </c>
      <c r="M778" s="1">
        <v>2.63</v>
      </c>
      <c r="N778" s="1" t="str">
        <f t="shared" si="77"/>
        <v>Critical</v>
      </c>
      <c r="O778" s="1" t="s">
        <v>23</v>
      </c>
      <c r="P778" s="1" t="s">
        <v>15</v>
      </c>
      <c r="Q778" s="1" t="s">
        <v>16</v>
      </c>
    </row>
    <row r="779" spans="1:17" x14ac:dyDescent="0.25">
      <c r="A779" s="1">
        <v>67</v>
      </c>
      <c r="B779" s="1" t="s">
        <v>20</v>
      </c>
      <c r="C779" s="1">
        <v>71</v>
      </c>
      <c r="D779" s="1" t="str">
        <f t="shared" si="72"/>
        <v>Normal</v>
      </c>
      <c r="E779" s="1">
        <v>112</v>
      </c>
      <c r="F779" s="1" t="str">
        <f t="shared" si="73"/>
        <v>Normal</v>
      </c>
      <c r="G779" s="1">
        <v>68</v>
      </c>
      <c r="H779" s="1" t="str">
        <f t="shared" si="74"/>
        <v>Normal</v>
      </c>
      <c r="I779" s="1">
        <v>98</v>
      </c>
      <c r="J779" s="1" t="str">
        <f t="shared" si="75"/>
        <v>Normal</v>
      </c>
      <c r="K779" s="1">
        <v>2.93</v>
      </c>
      <c r="L779" s="1" t="str">
        <f t="shared" si="76"/>
        <v>Normal</v>
      </c>
      <c r="M779" s="1">
        <v>8.0000000000000002E-3</v>
      </c>
      <c r="N779" s="1" t="str">
        <f t="shared" si="77"/>
        <v>Normal</v>
      </c>
      <c r="O779" s="1" t="s">
        <v>22</v>
      </c>
      <c r="P779" s="1" t="s">
        <v>17</v>
      </c>
      <c r="Q779" s="1" t="s">
        <v>18</v>
      </c>
    </row>
    <row r="780" spans="1:17" x14ac:dyDescent="0.25">
      <c r="A780" s="1">
        <v>75</v>
      </c>
      <c r="B780" s="1" t="s">
        <v>21</v>
      </c>
      <c r="C780" s="1">
        <v>74</v>
      </c>
      <c r="D780" s="1" t="str">
        <f t="shared" si="72"/>
        <v>Normal</v>
      </c>
      <c r="E780" s="1">
        <v>111</v>
      </c>
      <c r="F780" s="1" t="str">
        <f t="shared" si="73"/>
        <v>Normal</v>
      </c>
      <c r="G780" s="1">
        <v>71</v>
      </c>
      <c r="H780" s="1" t="str">
        <f t="shared" si="74"/>
        <v>Normal</v>
      </c>
      <c r="I780" s="1">
        <v>247</v>
      </c>
      <c r="J780" s="1" t="str">
        <f t="shared" si="75"/>
        <v>High</v>
      </c>
      <c r="K780" s="1">
        <v>1.62</v>
      </c>
      <c r="L780" s="1" t="str">
        <f t="shared" si="76"/>
        <v>Normal</v>
      </c>
      <c r="M780" s="1">
        <v>0.188</v>
      </c>
      <c r="N780" s="1" t="str">
        <f t="shared" si="77"/>
        <v>Borderline</v>
      </c>
      <c r="O780" s="1" t="s">
        <v>23</v>
      </c>
      <c r="P780" s="1" t="s">
        <v>15</v>
      </c>
      <c r="Q780" s="1" t="s">
        <v>16</v>
      </c>
    </row>
    <row r="781" spans="1:17" x14ac:dyDescent="0.25">
      <c r="A781" s="1">
        <v>64</v>
      </c>
      <c r="B781" s="1" t="s">
        <v>20</v>
      </c>
      <c r="C781" s="1">
        <v>82</v>
      </c>
      <c r="D781" s="1" t="str">
        <f t="shared" si="72"/>
        <v>Normal</v>
      </c>
      <c r="E781" s="1">
        <v>138</v>
      </c>
      <c r="F781" s="1" t="str">
        <f t="shared" si="73"/>
        <v>High</v>
      </c>
      <c r="G781" s="1">
        <v>93</v>
      </c>
      <c r="H781" s="1" t="str">
        <f t="shared" si="74"/>
        <v>High</v>
      </c>
      <c r="I781" s="1">
        <v>77</v>
      </c>
      <c r="J781" s="1" t="str">
        <f t="shared" si="75"/>
        <v>Normal</v>
      </c>
      <c r="K781" s="1">
        <v>8.08</v>
      </c>
      <c r="L781" s="1" t="str">
        <f t="shared" si="76"/>
        <v>Borderline</v>
      </c>
      <c r="M781" s="1">
        <v>2.1000000000000001E-2</v>
      </c>
      <c r="N781" s="1" t="str">
        <f t="shared" si="77"/>
        <v>Normal</v>
      </c>
      <c r="O781" s="1" t="s">
        <v>23</v>
      </c>
      <c r="P781" s="1" t="s">
        <v>15</v>
      </c>
      <c r="Q781" s="1" t="s">
        <v>16</v>
      </c>
    </row>
    <row r="782" spans="1:17" x14ac:dyDescent="0.25">
      <c r="A782" s="1">
        <v>50</v>
      </c>
      <c r="B782" s="1" t="s">
        <v>20</v>
      </c>
      <c r="C782" s="1">
        <v>57</v>
      </c>
      <c r="D782" s="1" t="str">
        <f t="shared" si="72"/>
        <v>Low</v>
      </c>
      <c r="E782" s="1">
        <v>101</v>
      </c>
      <c r="F782" s="1" t="str">
        <f t="shared" si="73"/>
        <v>Normal</v>
      </c>
      <c r="G782" s="1">
        <v>59</v>
      </c>
      <c r="H782" s="1" t="str">
        <f t="shared" si="74"/>
        <v>Low</v>
      </c>
      <c r="I782" s="1">
        <v>253</v>
      </c>
      <c r="J782" s="1" t="str">
        <f t="shared" si="75"/>
        <v>High</v>
      </c>
      <c r="K782" s="1">
        <v>0.45700000000000002</v>
      </c>
      <c r="L782" s="1" t="str">
        <f t="shared" si="76"/>
        <v>Normal</v>
      </c>
      <c r="M782" s="1">
        <v>5.0000000000000001E-3</v>
      </c>
      <c r="N782" s="1" t="str">
        <f t="shared" si="77"/>
        <v>Normal</v>
      </c>
      <c r="O782" s="1" t="s">
        <v>22</v>
      </c>
      <c r="P782" s="1" t="s">
        <v>12</v>
      </c>
      <c r="Q782" s="1" t="s">
        <v>13</v>
      </c>
    </row>
    <row r="783" spans="1:17" x14ac:dyDescent="0.25">
      <c r="A783" s="1">
        <v>78</v>
      </c>
      <c r="B783" s="1" t="s">
        <v>21</v>
      </c>
      <c r="C783" s="1">
        <v>89</v>
      </c>
      <c r="D783" s="1" t="str">
        <f t="shared" si="72"/>
        <v>Normal</v>
      </c>
      <c r="E783" s="1">
        <v>214</v>
      </c>
      <c r="F783" s="1" t="str">
        <f t="shared" si="73"/>
        <v>High</v>
      </c>
      <c r="G783" s="1">
        <v>88</v>
      </c>
      <c r="H783" s="1" t="str">
        <f t="shared" si="74"/>
        <v>High</v>
      </c>
      <c r="I783" s="1">
        <v>434</v>
      </c>
      <c r="J783" s="1" t="str">
        <f t="shared" si="75"/>
        <v>High</v>
      </c>
      <c r="K783" s="1">
        <v>7.26</v>
      </c>
      <c r="L783" s="1" t="str">
        <f t="shared" si="76"/>
        <v>Borderline</v>
      </c>
      <c r="M783" s="1">
        <v>8.9999999999999993E-3</v>
      </c>
      <c r="N783" s="1" t="str">
        <f t="shared" si="77"/>
        <v>Normal</v>
      </c>
      <c r="O783" s="1" t="s">
        <v>23</v>
      </c>
      <c r="P783" s="1" t="s">
        <v>15</v>
      </c>
      <c r="Q783" s="1" t="s">
        <v>16</v>
      </c>
    </row>
    <row r="784" spans="1:17" x14ac:dyDescent="0.25">
      <c r="A784" s="1">
        <v>73</v>
      </c>
      <c r="B784" s="1" t="s">
        <v>20</v>
      </c>
      <c r="C784" s="1">
        <v>59</v>
      </c>
      <c r="D784" s="1" t="str">
        <f t="shared" si="72"/>
        <v>Low</v>
      </c>
      <c r="E784" s="1">
        <v>100</v>
      </c>
      <c r="F784" s="1" t="str">
        <f t="shared" si="73"/>
        <v>Normal</v>
      </c>
      <c r="G784" s="1">
        <v>56</v>
      </c>
      <c r="H784" s="1" t="str">
        <f t="shared" si="74"/>
        <v>Low</v>
      </c>
      <c r="I784" s="1">
        <v>92</v>
      </c>
      <c r="J784" s="1" t="str">
        <f t="shared" si="75"/>
        <v>Normal</v>
      </c>
      <c r="K784" s="1">
        <v>4.3600000000000003</v>
      </c>
      <c r="L784" s="1" t="str">
        <f t="shared" si="76"/>
        <v>Normal</v>
      </c>
      <c r="M784" s="1">
        <v>0.01</v>
      </c>
      <c r="N784" s="1" t="str">
        <f t="shared" si="77"/>
        <v>Normal</v>
      </c>
      <c r="O784" s="1" t="s">
        <v>22</v>
      </c>
      <c r="P784" s="1" t="s">
        <v>17</v>
      </c>
      <c r="Q784" s="1" t="s">
        <v>18</v>
      </c>
    </row>
    <row r="785" spans="1:17" x14ac:dyDescent="0.25">
      <c r="A785" s="1">
        <v>86</v>
      </c>
      <c r="B785" s="1" t="s">
        <v>20</v>
      </c>
      <c r="C785" s="1">
        <v>94</v>
      </c>
      <c r="D785" s="1" t="str">
        <f t="shared" si="72"/>
        <v>Normal</v>
      </c>
      <c r="E785" s="1">
        <v>105</v>
      </c>
      <c r="F785" s="1" t="str">
        <f t="shared" si="73"/>
        <v>Normal</v>
      </c>
      <c r="G785" s="1">
        <v>81</v>
      </c>
      <c r="H785" s="1" t="str">
        <f t="shared" si="74"/>
        <v>High</v>
      </c>
      <c r="I785" s="1">
        <v>87</v>
      </c>
      <c r="J785" s="1" t="str">
        <f t="shared" si="75"/>
        <v>Normal</v>
      </c>
      <c r="K785" s="1">
        <v>177.9</v>
      </c>
      <c r="L785" s="1" t="str">
        <f t="shared" si="76"/>
        <v>Critical</v>
      </c>
      <c r="M785" s="1">
        <v>3.2000000000000001E-2</v>
      </c>
      <c r="N785" s="1" t="str">
        <f t="shared" si="77"/>
        <v>Normal</v>
      </c>
      <c r="O785" s="1" t="s">
        <v>23</v>
      </c>
      <c r="P785" s="1" t="s">
        <v>15</v>
      </c>
      <c r="Q785" s="1" t="s">
        <v>16</v>
      </c>
    </row>
    <row r="786" spans="1:17" x14ac:dyDescent="0.25">
      <c r="A786" s="1">
        <v>41</v>
      </c>
      <c r="B786" s="1" t="s">
        <v>20</v>
      </c>
      <c r="C786" s="1">
        <v>87</v>
      </c>
      <c r="D786" s="1" t="str">
        <f t="shared" si="72"/>
        <v>Normal</v>
      </c>
      <c r="E786" s="1">
        <v>135</v>
      </c>
      <c r="F786" s="1" t="str">
        <f t="shared" si="73"/>
        <v>High</v>
      </c>
      <c r="G786" s="1">
        <v>84</v>
      </c>
      <c r="H786" s="1" t="str">
        <f t="shared" si="74"/>
        <v>High</v>
      </c>
      <c r="I786" s="1">
        <v>80</v>
      </c>
      <c r="J786" s="1" t="str">
        <f t="shared" si="75"/>
        <v>Normal</v>
      </c>
      <c r="K786" s="1">
        <v>42.15</v>
      </c>
      <c r="L786" s="1" t="str">
        <f t="shared" si="76"/>
        <v>Critical</v>
      </c>
      <c r="M786" s="1">
        <v>0.03</v>
      </c>
      <c r="N786" s="1" t="str">
        <f t="shared" si="77"/>
        <v>Normal</v>
      </c>
      <c r="O786" s="1" t="s">
        <v>23</v>
      </c>
      <c r="P786" s="1" t="s">
        <v>15</v>
      </c>
      <c r="Q786" s="1" t="s">
        <v>16</v>
      </c>
    </row>
    <row r="787" spans="1:17" x14ac:dyDescent="0.25">
      <c r="A787" s="1">
        <v>75</v>
      </c>
      <c r="B787" s="1" t="s">
        <v>21</v>
      </c>
      <c r="C787" s="1">
        <v>81</v>
      </c>
      <c r="D787" s="1" t="str">
        <f t="shared" si="72"/>
        <v>Normal</v>
      </c>
      <c r="E787" s="1">
        <v>121</v>
      </c>
      <c r="F787" s="1" t="str">
        <f t="shared" si="73"/>
        <v>Normal</v>
      </c>
      <c r="G787" s="1">
        <v>83</v>
      </c>
      <c r="H787" s="1" t="str">
        <f t="shared" si="74"/>
        <v>High</v>
      </c>
      <c r="I787" s="1">
        <v>186</v>
      </c>
      <c r="J787" s="1" t="str">
        <f t="shared" si="75"/>
        <v>High</v>
      </c>
      <c r="K787" s="1">
        <v>79.41</v>
      </c>
      <c r="L787" s="1" t="str">
        <f t="shared" si="76"/>
        <v>Critical</v>
      </c>
      <c r="M787" s="1">
        <v>0.17899999999999999</v>
      </c>
      <c r="N787" s="1" t="str">
        <f t="shared" si="77"/>
        <v>Borderline</v>
      </c>
      <c r="O787" s="1" t="s">
        <v>23</v>
      </c>
      <c r="P787" s="1" t="s">
        <v>15</v>
      </c>
      <c r="Q787" s="1" t="s">
        <v>16</v>
      </c>
    </row>
    <row r="788" spans="1:17" x14ac:dyDescent="0.25">
      <c r="A788" s="1">
        <v>55</v>
      </c>
      <c r="B788" s="1" t="s">
        <v>21</v>
      </c>
      <c r="C788" s="1">
        <v>90</v>
      </c>
      <c r="D788" s="1" t="str">
        <f t="shared" si="72"/>
        <v>Normal</v>
      </c>
      <c r="E788" s="1">
        <v>120</v>
      </c>
      <c r="F788" s="1" t="str">
        <f t="shared" si="73"/>
        <v>Normal</v>
      </c>
      <c r="G788" s="1">
        <v>68</v>
      </c>
      <c r="H788" s="1" t="str">
        <f t="shared" si="74"/>
        <v>Normal</v>
      </c>
      <c r="I788" s="1">
        <v>217</v>
      </c>
      <c r="J788" s="1" t="str">
        <f t="shared" si="75"/>
        <v>High</v>
      </c>
      <c r="K788" s="1">
        <v>1.82</v>
      </c>
      <c r="L788" s="1" t="str">
        <f t="shared" si="76"/>
        <v>Normal</v>
      </c>
      <c r="M788" s="1">
        <v>0.02</v>
      </c>
      <c r="N788" s="1" t="str">
        <f t="shared" si="77"/>
        <v>Normal</v>
      </c>
      <c r="O788" s="1" t="s">
        <v>23</v>
      </c>
      <c r="P788" s="1" t="s">
        <v>15</v>
      </c>
      <c r="Q788" s="1" t="s">
        <v>16</v>
      </c>
    </row>
    <row r="789" spans="1:17" x14ac:dyDescent="0.25">
      <c r="A789" s="1">
        <v>38</v>
      </c>
      <c r="B789" s="1" t="s">
        <v>21</v>
      </c>
      <c r="C789" s="1">
        <v>88</v>
      </c>
      <c r="D789" s="1" t="str">
        <f t="shared" si="72"/>
        <v>Normal</v>
      </c>
      <c r="E789" s="1">
        <v>104</v>
      </c>
      <c r="F789" s="1" t="str">
        <f t="shared" si="73"/>
        <v>Normal</v>
      </c>
      <c r="G789" s="1">
        <v>62</v>
      </c>
      <c r="H789" s="1" t="str">
        <f t="shared" si="74"/>
        <v>Normal</v>
      </c>
      <c r="I789" s="1">
        <v>276</v>
      </c>
      <c r="J789" s="1" t="str">
        <f t="shared" si="75"/>
        <v>High</v>
      </c>
      <c r="K789" s="1">
        <v>1.93</v>
      </c>
      <c r="L789" s="1" t="str">
        <f t="shared" si="76"/>
        <v>Normal</v>
      </c>
      <c r="M789" s="1">
        <v>7.6999999999999999E-2</v>
      </c>
      <c r="N789" s="1" t="str">
        <f t="shared" si="77"/>
        <v>Borderline</v>
      </c>
      <c r="O789" s="1" t="s">
        <v>23</v>
      </c>
      <c r="P789" s="1" t="s">
        <v>15</v>
      </c>
      <c r="Q789" s="1" t="s">
        <v>16</v>
      </c>
    </row>
    <row r="790" spans="1:17" x14ac:dyDescent="0.25">
      <c r="A790" s="1">
        <v>52</v>
      </c>
      <c r="B790" s="1" t="s">
        <v>20</v>
      </c>
      <c r="C790" s="1">
        <v>64</v>
      </c>
      <c r="D790" s="1" t="str">
        <f t="shared" si="72"/>
        <v>Normal</v>
      </c>
      <c r="E790" s="1">
        <v>122</v>
      </c>
      <c r="F790" s="1" t="str">
        <f t="shared" si="73"/>
        <v>Normal</v>
      </c>
      <c r="G790" s="1">
        <v>60</v>
      </c>
      <c r="H790" s="1" t="str">
        <f t="shared" si="74"/>
        <v>Normal</v>
      </c>
      <c r="I790" s="1">
        <v>217</v>
      </c>
      <c r="J790" s="1" t="str">
        <f t="shared" si="75"/>
        <v>High</v>
      </c>
      <c r="K790" s="1">
        <v>4.45</v>
      </c>
      <c r="L790" s="1" t="str">
        <f t="shared" si="76"/>
        <v>Normal</v>
      </c>
      <c r="M790" s="1">
        <v>3.0000000000000001E-3</v>
      </c>
      <c r="N790" s="1" t="str">
        <f t="shared" si="77"/>
        <v>Normal</v>
      </c>
      <c r="O790" s="1" t="s">
        <v>22</v>
      </c>
      <c r="P790" s="1" t="s">
        <v>12</v>
      </c>
      <c r="Q790" s="1" t="s">
        <v>13</v>
      </c>
    </row>
    <row r="791" spans="1:17" x14ac:dyDescent="0.25">
      <c r="A791" s="1">
        <v>74</v>
      </c>
      <c r="B791" s="1" t="s">
        <v>20</v>
      </c>
      <c r="C791" s="1">
        <v>79</v>
      </c>
      <c r="D791" s="1" t="str">
        <f t="shared" si="72"/>
        <v>Normal</v>
      </c>
      <c r="E791" s="1">
        <v>118</v>
      </c>
      <c r="F791" s="1" t="str">
        <f t="shared" si="73"/>
        <v>Normal</v>
      </c>
      <c r="G791" s="1">
        <v>55</v>
      </c>
      <c r="H791" s="1" t="str">
        <f t="shared" si="74"/>
        <v>Low</v>
      </c>
      <c r="I791" s="1">
        <v>147</v>
      </c>
      <c r="J791" s="1" t="str">
        <f t="shared" si="75"/>
        <v>High</v>
      </c>
      <c r="K791" s="1">
        <v>2.34</v>
      </c>
      <c r="L791" s="1" t="str">
        <f t="shared" si="76"/>
        <v>Normal</v>
      </c>
      <c r="M791" s="1">
        <v>1.4E-2</v>
      </c>
      <c r="N791" s="1" t="str">
        <f t="shared" si="77"/>
        <v>Normal</v>
      </c>
      <c r="O791" s="1" t="s">
        <v>22</v>
      </c>
      <c r="P791" s="1" t="s">
        <v>17</v>
      </c>
      <c r="Q791" s="1" t="s">
        <v>18</v>
      </c>
    </row>
    <row r="792" spans="1:17" x14ac:dyDescent="0.25">
      <c r="A792" s="1">
        <v>28</v>
      </c>
      <c r="B792" s="1" t="s">
        <v>20</v>
      </c>
      <c r="C792" s="1">
        <v>57</v>
      </c>
      <c r="D792" s="1" t="str">
        <f t="shared" si="72"/>
        <v>Low</v>
      </c>
      <c r="E792" s="1">
        <v>110</v>
      </c>
      <c r="F792" s="1" t="str">
        <f t="shared" si="73"/>
        <v>Normal</v>
      </c>
      <c r="G792" s="1">
        <v>60</v>
      </c>
      <c r="H792" s="1" t="str">
        <f t="shared" si="74"/>
        <v>Normal</v>
      </c>
      <c r="I792" s="1">
        <v>101</v>
      </c>
      <c r="J792" s="1" t="str">
        <f t="shared" si="75"/>
        <v>High</v>
      </c>
      <c r="K792" s="1">
        <v>0.92</v>
      </c>
      <c r="L792" s="1" t="str">
        <f t="shared" si="76"/>
        <v>Normal</v>
      </c>
      <c r="M792" s="1">
        <v>3.0000000000000001E-3</v>
      </c>
      <c r="N792" s="1" t="str">
        <f t="shared" si="77"/>
        <v>Normal</v>
      </c>
      <c r="O792" s="1" t="s">
        <v>22</v>
      </c>
      <c r="P792" s="1" t="s">
        <v>17</v>
      </c>
      <c r="Q792" s="1" t="s">
        <v>18</v>
      </c>
    </row>
    <row r="793" spans="1:17" x14ac:dyDescent="0.25">
      <c r="A793" s="1">
        <v>48</v>
      </c>
      <c r="B793" s="1" t="s">
        <v>20</v>
      </c>
      <c r="C793" s="1">
        <v>60</v>
      </c>
      <c r="D793" s="1" t="str">
        <f t="shared" si="72"/>
        <v>Normal</v>
      </c>
      <c r="E793" s="1">
        <v>113</v>
      </c>
      <c r="F793" s="1" t="str">
        <f t="shared" si="73"/>
        <v>Normal</v>
      </c>
      <c r="G793" s="1">
        <v>52</v>
      </c>
      <c r="H793" s="1" t="str">
        <f t="shared" si="74"/>
        <v>Low</v>
      </c>
      <c r="I793" s="1">
        <v>100</v>
      </c>
      <c r="J793" s="1" t="str">
        <f t="shared" si="75"/>
        <v>High</v>
      </c>
      <c r="K793" s="1">
        <v>43.06</v>
      </c>
      <c r="L793" s="1" t="str">
        <f t="shared" si="76"/>
        <v>Critical</v>
      </c>
      <c r="M793" s="1">
        <v>3.0000000000000001E-3</v>
      </c>
      <c r="N793" s="1" t="str">
        <f t="shared" si="77"/>
        <v>Normal</v>
      </c>
      <c r="O793" s="1" t="s">
        <v>23</v>
      </c>
      <c r="P793" s="1" t="s">
        <v>15</v>
      </c>
      <c r="Q793" s="1" t="s">
        <v>16</v>
      </c>
    </row>
    <row r="794" spans="1:17" x14ac:dyDescent="0.25">
      <c r="A794" s="1">
        <v>40</v>
      </c>
      <c r="B794" s="1" t="s">
        <v>20</v>
      </c>
      <c r="C794" s="1">
        <v>61</v>
      </c>
      <c r="D794" s="1" t="str">
        <f t="shared" si="72"/>
        <v>Normal</v>
      </c>
      <c r="E794" s="1">
        <v>102</v>
      </c>
      <c r="F794" s="1" t="str">
        <f t="shared" si="73"/>
        <v>Normal</v>
      </c>
      <c r="G794" s="1">
        <v>64</v>
      </c>
      <c r="H794" s="1" t="str">
        <f t="shared" si="74"/>
        <v>Normal</v>
      </c>
      <c r="I794" s="1">
        <v>92</v>
      </c>
      <c r="J794" s="1" t="str">
        <f t="shared" si="75"/>
        <v>Normal</v>
      </c>
      <c r="K794" s="1">
        <v>4.1399999999999997</v>
      </c>
      <c r="L794" s="1" t="str">
        <f t="shared" si="76"/>
        <v>Normal</v>
      </c>
      <c r="M794" s="1">
        <v>3.0000000000000001E-3</v>
      </c>
      <c r="N794" s="1" t="str">
        <f t="shared" si="77"/>
        <v>Normal</v>
      </c>
      <c r="O794" s="1" t="s">
        <v>22</v>
      </c>
      <c r="P794" s="1" t="s">
        <v>17</v>
      </c>
      <c r="Q794" s="1" t="s">
        <v>18</v>
      </c>
    </row>
    <row r="795" spans="1:17" x14ac:dyDescent="0.25">
      <c r="A795" s="1">
        <v>56</v>
      </c>
      <c r="B795" s="1" t="s">
        <v>21</v>
      </c>
      <c r="C795" s="1">
        <v>94</v>
      </c>
      <c r="D795" s="1" t="str">
        <f t="shared" si="72"/>
        <v>Normal</v>
      </c>
      <c r="E795" s="1">
        <v>157</v>
      </c>
      <c r="F795" s="1" t="str">
        <f t="shared" si="73"/>
        <v>High</v>
      </c>
      <c r="G795" s="1">
        <v>79</v>
      </c>
      <c r="H795" s="1" t="str">
        <f t="shared" si="74"/>
        <v>Normal</v>
      </c>
      <c r="I795" s="1">
        <v>108</v>
      </c>
      <c r="J795" s="1" t="str">
        <f t="shared" si="75"/>
        <v>High</v>
      </c>
      <c r="K795" s="1">
        <v>3.96</v>
      </c>
      <c r="L795" s="1" t="str">
        <f t="shared" si="76"/>
        <v>Normal</v>
      </c>
      <c r="M795" s="1">
        <v>5.0000000000000001E-3</v>
      </c>
      <c r="N795" s="1" t="str">
        <f t="shared" si="77"/>
        <v>Normal</v>
      </c>
      <c r="O795" s="1" t="s">
        <v>22</v>
      </c>
      <c r="P795" s="1" t="s">
        <v>12</v>
      </c>
      <c r="Q795" s="1" t="s">
        <v>13</v>
      </c>
    </row>
    <row r="796" spans="1:17" x14ac:dyDescent="0.25">
      <c r="A796" s="1">
        <v>88</v>
      </c>
      <c r="B796" s="1" t="s">
        <v>20</v>
      </c>
      <c r="C796" s="1">
        <v>60</v>
      </c>
      <c r="D796" s="1" t="str">
        <f t="shared" si="72"/>
        <v>Normal</v>
      </c>
      <c r="E796" s="1">
        <v>124</v>
      </c>
      <c r="F796" s="1" t="str">
        <f t="shared" si="73"/>
        <v>Normal</v>
      </c>
      <c r="G796" s="1">
        <v>100</v>
      </c>
      <c r="H796" s="1" t="str">
        <f t="shared" si="74"/>
        <v>High</v>
      </c>
      <c r="I796" s="1">
        <v>150</v>
      </c>
      <c r="J796" s="1" t="str">
        <f t="shared" si="75"/>
        <v>High</v>
      </c>
      <c r="K796" s="1">
        <v>251.4</v>
      </c>
      <c r="L796" s="1" t="str">
        <f t="shared" si="76"/>
        <v>Critical</v>
      </c>
      <c r="M796" s="1">
        <v>1.2E-2</v>
      </c>
      <c r="N796" s="1" t="str">
        <f t="shared" si="77"/>
        <v>Normal</v>
      </c>
      <c r="O796" s="1" t="s">
        <v>23</v>
      </c>
      <c r="P796" s="1" t="s">
        <v>15</v>
      </c>
      <c r="Q796" s="1" t="s">
        <v>16</v>
      </c>
    </row>
    <row r="797" spans="1:17" x14ac:dyDescent="0.25">
      <c r="A797" s="1">
        <v>70</v>
      </c>
      <c r="B797" s="1" t="s">
        <v>20</v>
      </c>
      <c r="C797" s="1">
        <v>77</v>
      </c>
      <c r="D797" s="1" t="str">
        <f t="shared" si="72"/>
        <v>Normal</v>
      </c>
      <c r="E797" s="1">
        <v>100</v>
      </c>
      <c r="F797" s="1" t="str">
        <f t="shared" si="73"/>
        <v>Normal</v>
      </c>
      <c r="G797" s="1">
        <v>68</v>
      </c>
      <c r="H797" s="1" t="str">
        <f t="shared" si="74"/>
        <v>Normal</v>
      </c>
      <c r="I797" s="1">
        <v>124</v>
      </c>
      <c r="J797" s="1" t="str">
        <f t="shared" si="75"/>
        <v>High</v>
      </c>
      <c r="K797" s="1">
        <v>3.61</v>
      </c>
      <c r="L797" s="1" t="str">
        <f t="shared" si="76"/>
        <v>Normal</v>
      </c>
      <c r="M797" s="1">
        <v>1.58</v>
      </c>
      <c r="N797" s="1" t="str">
        <f t="shared" si="77"/>
        <v>Critical</v>
      </c>
      <c r="O797" s="1" t="s">
        <v>23</v>
      </c>
      <c r="P797" s="1" t="s">
        <v>15</v>
      </c>
      <c r="Q797" s="1" t="s">
        <v>16</v>
      </c>
    </row>
    <row r="798" spans="1:17" x14ac:dyDescent="0.25">
      <c r="A798" s="1">
        <v>49</v>
      </c>
      <c r="B798" s="1" t="s">
        <v>20</v>
      </c>
      <c r="C798" s="1">
        <v>117</v>
      </c>
      <c r="D798" s="1" t="str">
        <f t="shared" si="72"/>
        <v>High</v>
      </c>
      <c r="E798" s="1">
        <v>112</v>
      </c>
      <c r="F798" s="1" t="str">
        <f t="shared" si="73"/>
        <v>Normal</v>
      </c>
      <c r="G798" s="1">
        <v>74</v>
      </c>
      <c r="H798" s="1" t="str">
        <f t="shared" si="74"/>
        <v>Normal</v>
      </c>
      <c r="I798" s="1">
        <v>150</v>
      </c>
      <c r="J798" s="1" t="str">
        <f t="shared" si="75"/>
        <v>High</v>
      </c>
      <c r="K798" s="1">
        <v>0.98199999999999998</v>
      </c>
      <c r="L798" s="1" t="str">
        <f t="shared" si="76"/>
        <v>Normal</v>
      </c>
      <c r="M798" s="1">
        <v>5.87</v>
      </c>
      <c r="N798" s="1" t="str">
        <f t="shared" si="77"/>
        <v>Critical</v>
      </c>
      <c r="O798" s="1" t="s">
        <v>23</v>
      </c>
      <c r="P798" s="1" t="s">
        <v>15</v>
      </c>
      <c r="Q798" s="1" t="s">
        <v>16</v>
      </c>
    </row>
    <row r="799" spans="1:17" x14ac:dyDescent="0.25">
      <c r="A799" s="1">
        <v>75</v>
      </c>
      <c r="B799" s="1" t="s">
        <v>20</v>
      </c>
      <c r="C799" s="1">
        <v>89</v>
      </c>
      <c r="D799" s="1" t="str">
        <f t="shared" si="72"/>
        <v>Normal</v>
      </c>
      <c r="E799" s="1">
        <v>87</v>
      </c>
      <c r="F799" s="1" t="str">
        <f t="shared" si="73"/>
        <v>Low</v>
      </c>
      <c r="G799" s="1">
        <v>53</v>
      </c>
      <c r="H799" s="1" t="str">
        <f t="shared" si="74"/>
        <v>Low</v>
      </c>
      <c r="I799" s="1">
        <v>139</v>
      </c>
      <c r="J799" s="1" t="str">
        <f t="shared" si="75"/>
        <v>High</v>
      </c>
      <c r="K799" s="1">
        <v>9.0500000000000007</v>
      </c>
      <c r="L799" s="1" t="str">
        <f t="shared" si="76"/>
        <v>Borderline</v>
      </c>
      <c r="M799" s="1">
        <v>0.109</v>
      </c>
      <c r="N799" s="1" t="str">
        <f t="shared" si="77"/>
        <v>Borderline</v>
      </c>
      <c r="O799" s="1" t="s">
        <v>23</v>
      </c>
      <c r="P799" s="1" t="s">
        <v>15</v>
      </c>
      <c r="Q799" s="1" t="s">
        <v>16</v>
      </c>
    </row>
    <row r="800" spans="1:17" x14ac:dyDescent="0.25">
      <c r="A800" s="1">
        <v>56</v>
      </c>
      <c r="B800" s="1" t="s">
        <v>21</v>
      </c>
      <c r="C800" s="1">
        <v>82</v>
      </c>
      <c r="D800" s="1" t="str">
        <f t="shared" si="72"/>
        <v>Normal</v>
      </c>
      <c r="E800" s="1">
        <v>80</v>
      </c>
      <c r="F800" s="1" t="str">
        <f t="shared" si="73"/>
        <v>Low</v>
      </c>
      <c r="G800" s="1">
        <v>80</v>
      </c>
      <c r="H800" s="1" t="str">
        <f t="shared" si="74"/>
        <v>High</v>
      </c>
      <c r="I800" s="1">
        <v>77</v>
      </c>
      <c r="J800" s="1" t="str">
        <f t="shared" si="75"/>
        <v>Normal</v>
      </c>
      <c r="K800" s="1">
        <v>6.38</v>
      </c>
      <c r="L800" s="1" t="str">
        <f t="shared" si="76"/>
        <v>Borderline</v>
      </c>
      <c r="M800" s="1">
        <v>6.0000000000000001E-3</v>
      </c>
      <c r="N800" s="1" t="str">
        <f t="shared" si="77"/>
        <v>Normal</v>
      </c>
      <c r="O800" s="1" t="s">
        <v>23</v>
      </c>
      <c r="P800" s="1" t="s">
        <v>15</v>
      </c>
      <c r="Q800" s="1" t="s">
        <v>16</v>
      </c>
    </row>
    <row r="801" spans="1:17" x14ac:dyDescent="0.25">
      <c r="A801" s="1">
        <v>79</v>
      </c>
      <c r="B801" s="1" t="s">
        <v>20</v>
      </c>
      <c r="C801" s="1">
        <v>87</v>
      </c>
      <c r="D801" s="1" t="str">
        <f t="shared" si="72"/>
        <v>Normal</v>
      </c>
      <c r="E801" s="1">
        <v>80</v>
      </c>
      <c r="F801" s="1" t="str">
        <f t="shared" si="73"/>
        <v>Low</v>
      </c>
      <c r="G801" s="1">
        <v>50</v>
      </c>
      <c r="H801" s="1" t="str">
        <f t="shared" si="74"/>
        <v>Low</v>
      </c>
      <c r="I801" s="1">
        <v>149</v>
      </c>
      <c r="J801" s="1" t="str">
        <f t="shared" si="75"/>
        <v>High</v>
      </c>
      <c r="K801" s="1">
        <v>2.79</v>
      </c>
      <c r="L801" s="1" t="str">
        <f t="shared" si="76"/>
        <v>Normal</v>
      </c>
      <c r="M801" s="1">
        <v>0.61</v>
      </c>
      <c r="N801" s="1" t="str">
        <f t="shared" si="77"/>
        <v>Critical</v>
      </c>
      <c r="O801" s="1" t="s">
        <v>23</v>
      </c>
      <c r="P801" s="1" t="s">
        <v>15</v>
      </c>
      <c r="Q801" s="1" t="s">
        <v>16</v>
      </c>
    </row>
    <row r="802" spans="1:17" x14ac:dyDescent="0.25">
      <c r="A802" s="1">
        <v>47</v>
      </c>
      <c r="B802" s="1" t="s">
        <v>21</v>
      </c>
      <c r="C802" s="1">
        <v>82</v>
      </c>
      <c r="D802" s="1" t="str">
        <f t="shared" si="72"/>
        <v>Normal</v>
      </c>
      <c r="E802" s="1">
        <v>84</v>
      </c>
      <c r="F802" s="1" t="str">
        <f t="shared" si="73"/>
        <v>Low</v>
      </c>
      <c r="G802" s="1">
        <v>54</v>
      </c>
      <c r="H802" s="1" t="str">
        <f t="shared" si="74"/>
        <v>Low</v>
      </c>
      <c r="I802" s="1">
        <v>134</v>
      </c>
      <c r="J802" s="1" t="str">
        <f t="shared" si="75"/>
        <v>High</v>
      </c>
      <c r="K802" s="1">
        <v>89.61</v>
      </c>
      <c r="L802" s="1" t="str">
        <f t="shared" si="76"/>
        <v>Critical</v>
      </c>
      <c r="M802" s="1">
        <v>3.0000000000000001E-3</v>
      </c>
      <c r="N802" s="1" t="str">
        <f t="shared" si="77"/>
        <v>Normal</v>
      </c>
      <c r="O802" s="1" t="s">
        <v>23</v>
      </c>
      <c r="P802" s="1" t="s">
        <v>15</v>
      </c>
      <c r="Q802" s="1" t="s">
        <v>16</v>
      </c>
    </row>
    <row r="803" spans="1:17" x14ac:dyDescent="0.25">
      <c r="A803" s="1">
        <v>53</v>
      </c>
      <c r="B803" s="1" t="s">
        <v>21</v>
      </c>
      <c r="C803" s="1">
        <v>64</v>
      </c>
      <c r="D803" s="1" t="str">
        <f t="shared" si="72"/>
        <v>Normal</v>
      </c>
      <c r="E803" s="1">
        <v>83</v>
      </c>
      <c r="F803" s="1" t="str">
        <f t="shared" si="73"/>
        <v>Low</v>
      </c>
      <c r="G803" s="1">
        <v>60</v>
      </c>
      <c r="H803" s="1" t="str">
        <f t="shared" si="74"/>
        <v>Normal</v>
      </c>
      <c r="I803" s="1">
        <v>152</v>
      </c>
      <c r="J803" s="1" t="str">
        <f t="shared" si="75"/>
        <v>High</v>
      </c>
      <c r="K803" s="1">
        <v>17.63</v>
      </c>
      <c r="L803" s="1" t="str">
        <f t="shared" si="76"/>
        <v>Critical</v>
      </c>
      <c r="M803" s="1">
        <v>7.0000000000000001E-3</v>
      </c>
      <c r="N803" s="1" t="str">
        <f t="shared" si="77"/>
        <v>Normal</v>
      </c>
      <c r="O803" s="1" t="s">
        <v>23</v>
      </c>
      <c r="P803" s="1" t="s">
        <v>15</v>
      </c>
      <c r="Q803" s="1" t="s">
        <v>16</v>
      </c>
    </row>
    <row r="804" spans="1:17" x14ac:dyDescent="0.25">
      <c r="A804" s="1">
        <v>41</v>
      </c>
      <c r="B804" s="1" t="s">
        <v>20</v>
      </c>
      <c r="C804" s="1">
        <v>74</v>
      </c>
      <c r="D804" s="1" t="str">
        <f t="shared" si="72"/>
        <v>Normal</v>
      </c>
      <c r="E804" s="1">
        <v>95</v>
      </c>
      <c r="F804" s="1" t="str">
        <f t="shared" si="73"/>
        <v>Normal</v>
      </c>
      <c r="G804" s="1">
        <v>53</v>
      </c>
      <c r="H804" s="1" t="str">
        <f t="shared" si="74"/>
        <v>Low</v>
      </c>
      <c r="I804" s="1">
        <v>145</v>
      </c>
      <c r="J804" s="1" t="str">
        <f t="shared" si="75"/>
        <v>High</v>
      </c>
      <c r="K804" s="1">
        <v>5.0999999999999996</v>
      </c>
      <c r="L804" s="1" t="str">
        <f t="shared" si="76"/>
        <v>Borderline</v>
      </c>
      <c r="M804" s="1">
        <v>1.6E-2</v>
      </c>
      <c r="N804" s="1" t="str">
        <f t="shared" si="77"/>
        <v>Normal</v>
      </c>
      <c r="O804" s="1" t="s">
        <v>23</v>
      </c>
      <c r="P804" s="1" t="s">
        <v>15</v>
      </c>
      <c r="Q804" s="1" t="s">
        <v>16</v>
      </c>
    </row>
    <row r="805" spans="1:17" x14ac:dyDescent="0.25">
      <c r="A805" s="1">
        <v>49</v>
      </c>
      <c r="B805" s="1" t="s">
        <v>20</v>
      </c>
      <c r="C805" s="1">
        <v>61</v>
      </c>
      <c r="D805" s="1" t="str">
        <f t="shared" si="72"/>
        <v>Normal</v>
      </c>
      <c r="E805" s="1">
        <v>96</v>
      </c>
      <c r="F805" s="1" t="str">
        <f t="shared" si="73"/>
        <v>Normal</v>
      </c>
      <c r="G805" s="1">
        <v>48</v>
      </c>
      <c r="H805" s="1" t="str">
        <f t="shared" si="74"/>
        <v>Low</v>
      </c>
      <c r="I805" s="1">
        <v>93</v>
      </c>
      <c r="J805" s="1" t="str">
        <f t="shared" si="75"/>
        <v>Normal</v>
      </c>
      <c r="K805" s="1">
        <v>0.67400000000000004</v>
      </c>
      <c r="L805" s="1" t="str">
        <f t="shared" si="76"/>
        <v>Normal</v>
      </c>
      <c r="M805" s="1">
        <v>6.0000000000000001E-3</v>
      </c>
      <c r="N805" s="1" t="str">
        <f t="shared" si="77"/>
        <v>Normal</v>
      </c>
      <c r="O805" s="1" t="s">
        <v>22</v>
      </c>
      <c r="P805" s="1" t="s">
        <v>17</v>
      </c>
      <c r="Q805" s="1" t="s">
        <v>18</v>
      </c>
    </row>
    <row r="806" spans="1:17" x14ac:dyDescent="0.25">
      <c r="A806" s="1">
        <v>70</v>
      </c>
      <c r="B806" s="1" t="s">
        <v>21</v>
      </c>
      <c r="C806" s="1">
        <v>74</v>
      </c>
      <c r="D806" s="1" t="str">
        <f t="shared" si="72"/>
        <v>Normal</v>
      </c>
      <c r="E806" s="1">
        <v>119</v>
      </c>
      <c r="F806" s="1" t="str">
        <f t="shared" si="73"/>
        <v>Normal</v>
      </c>
      <c r="G806" s="1">
        <v>78</v>
      </c>
      <c r="H806" s="1" t="str">
        <f t="shared" si="74"/>
        <v>Normal</v>
      </c>
      <c r="I806" s="1">
        <v>64</v>
      </c>
      <c r="J806" s="1" t="str">
        <f t="shared" si="75"/>
        <v>Low</v>
      </c>
      <c r="K806" s="1">
        <v>2.09</v>
      </c>
      <c r="L806" s="1" t="str">
        <f t="shared" si="76"/>
        <v>Normal</v>
      </c>
      <c r="M806" s="1">
        <v>9.9000000000000005E-2</v>
      </c>
      <c r="N806" s="1" t="str">
        <f t="shared" si="77"/>
        <v>Borderline</v>
      </c>
      <c r="O806" s="1" t="s">
        <v>23</v>
      </c>
      <c r="P806" s="1" t="s">
        <v>15</v>
      </c>
      <c r="Q806" s="1" t="s">
        <v>16</v>
      </c>
    </row>
    <row r="807" spans="1:17" x14ac:dyDescent="0.25">
      <c r="A807" s="1">
        <v>59</v>
      </c>
      <c r="B807" s="1" t="s">
        <v>20</v>
      </c>
      <c r="C807" s="1">
        <v>61</v>
      </c>
      <c r="D807" s="1" t="str">
        <f t="shared" si="72"/>
        <v>Normal</v>
      </c>
      <c r="E807" s="1">
        <v>119</v>
      </c>
      <c r="F807" s="1" t="str">
        <f t="shared" si="73"/>
        <v>Normal</v>
      </c>
      <c r="G807" s="1">
        <v>75</v>
      </c>
      <c r="H807" s="1" t="str">
        <f t="shared" si="74"/>
        <v>Normal</v>
      </c>
      <c r="I807" s="1">
        <v>123</v>
      </c>
      <c r="J807" s="1" t="str">
        <f t="shared" si="75"/>
        <v>High</v>
      </c>
      <c r="K807" s="1">
        <v>1.72</v>
      </c>
      <c r="L807" s="1" t="str">
        <f t="shared" si="76"/>
        <v>Normal</v>
      </c>
      <c r="M807" s="1">
        <v>6.0000000000000001E-3</v>
      </c>
      <c r="N807" s="1" t="str">
        <f t="shared" si="77"/>
        <v>Normal</v>
      </c>
      <c r="O807" s="1" t="s">
        <v>22</v>
      </c>
      <c r="P807" s="1" t="s">
        <v>17</v>
      </c>
      <c r="Q807" s="1" t="s">
        <v>18</v>
      </c>
    </row>
    <row r="808" spans="1:17" x14ac:dyDescent="0.25">
      <c r="A808" s="1">
        <v>40</v>
      </c>
      <c r="B808" s="1" t="s">
        <v>20</v>
      </c>
      <c r="C808" s="1">
        <v>80</v>
      </c>
      <c r="D808" s="1" t="str">
        <f t="shared" si="72"/>
        <v>Normal</v>
      </c>
      <c r="E808" s="1">
        <v>65</v>
      </c>
      <c r="F808" s="1" t="str">
        <f t="shared" si="73"/>
        <v>Low</v>
      </c>
      <c r="G808" s="1">
        <v>53</v>
      </c>
      <c r="H808" s="1" t="str">
        <f t="shared" si="74"/>
        <v>Low</v>
      </c>
      <c r="I808" s="1">
        <v>139</v>
      </c>
      <c r="J808" s="1" t="str">
        <f t="shared" si="75"/>
        <v>High</v>
      </c>
      <c r="K808" s="1">
        <v>190.7</v>
      </c>
      <c r="L808" s="1" t="str">
        <f t="shared" si="76"/>
        <v>Critical</v>
      </c>
      <c r="M808" s="1">
        <v>3.0000000000000001E-3</v>
      </c>
      <c r="N808" s="1" t="str">
        <f t="shared" si="77"/>
        <v>Normal</v>
      </c>
      <c r="O808" s="1" t="s">
        <v>23</v>
      </c>
      <c r="P808" s="1" t="s">
        <v>15</v>
      </c>
      <c r="Q808" s="1" t="s">
        <v>16</v>
      </c>
    </row>
    <row r="809" spans="1:17" x14ac:dyDescent="0.25">
      <c r="A809" s="1">
        <v>70</v>
      </c>
      <c r="B809" s="1" t="s">
        <v>20</v>
      </c>
      <c r="C809" s="1">
        <v>83</v>
      </c>
      <c r="D809" s="1" t="str">
        <f t="shared" si="72"/>
        <v>Normal</v>
      </c>
      <c r="E809" s="1">
        <v>126</v>
      </c>
      <c r="F809" s="1" t="str">
        <f t="shared" si="73"/>
        <v>Normal</v>
      </c>
      <c r="G809" s="1">
        <v>76</v>
      </c>
      <c r="H809" s="1" t="str">
        <f t="shared" si="74"/>
        <v>Normal</v>
      </c>
      <c r="I809" s="1">
        <v>103</v>
      </c>
      <c r="J809" s="1" t="str">
        <f t="shared" si="75"/>
        <v>High</v>
      </c>
      <c r="K809" s="1">
        <v>0.52900000000000003</v>
      </c>
      <c r="L809" s="1" t="str">
        <f t="shared" si="76"/>
        <v>Normal</v>
      </c>
      <c r="M809" s="1">
        <v>1.01</v>
      </c>
      <c r="N809" s="1" t="str">
        <f t="shared" si="77"/>
        <v>Critical</v>
      </c>
      <c r="O809" s="1" t="s">
        <v>23</v>
      </c>
      <c r="P809" s="1" t="s">
        <v>15</v>
      </c>
      <c r="Q809" s="1" t="s">
        <v>16</v>
      </c>
    </row>
    <row r="810" spans="1:17" x14ac:dyDescent="0.25">
      <c r="A810" s="1">
        <v>65</v>
      </c>
      <c r="B810" s="1" t="s">
        <v>21</v>
      </c>
      <c r="C810" s="1">
        <v>72</v>
      </c>
      <c r="D810" s="1" t="str">
        <f t="shared" si="72"/>
        <v>Normal</v>
      </c>
      <c r="E810" s="1">
        <v>100</v>
      </c>
      <c r="F810" s="1" t="str">
        <f t="shared" si="73"/>
        <v>Normal</v>
      </c>
      <c r="G810" s="1">
        <v>57</v>
      </c>
      <c r="H810" s="1" t="str">
        <f t="shared" si="74"/>
        <v>Low</v>
      </c>
      <c r="I810" s="1">
        <v>96</v>
      </c>
      <c r="J810" s="1" t="str">
        <f t="shared" si="75"/>
        <v>Normal</v>
      </c>
      <c r="K810" s="1">
        <v>144.9</v>
      </c>
      <c r="L810" s="1" t="str">
        <f t="shared" si="76"/>
        <v>Critical</v>
      </c>
      <c r="M810" s="1">
        <v>3.4000000000000002E-2</v>
      </c>
      <c r="N810" s="1" t="str">
        <f t="shared" si="77"/>
        <v>Normal</v>
      </c>
      <c r="O810" s="1" t="s">
        <v>23</v>
      </c>
      <c r="P810" s="1" t="s">
        <v>15</v>
      </c>
      <c r="Q810" s="1" t="s">
        <v>16</v>
      </c>
    </row>
    <row r="811" spans="1:17" x14ac:dyDescent="0.25">
      <c r="A811" s="1">
        <v>50</v>
      </c>
      <c r="B811" s="1" t="s">
        <v>20</v>
      </c>
      <c r="C811" s="1">
        <v>82</v>
      </c>
      <c r="D811" s="1" t="str">
        <f t="shared" si="72"/>
        <v>Normal</v>
      </c>
      <c r="E811" s="1">
        <v>120</v>
      </c>
      <c r="F811" s="1" t="str">
        <f t="shared" si="73"/>
        <v>Normal</v>
      </c>
      <c r="G811" s="1">
        <v>80</v>
      </c>
      <c r="H811" s="1" t="str">
        <f t="shared" si="74"/>
        <v>High</v>
      </c>
      <c r="I811" s="1">
        <v>202</v>
      </c>
      <c r="J811" s="1" t="str">
        <f t="shared" si="75"/>
        <v>High</v>
      </c>
      <c r="K811" s="1">
        <v>201.7</v>
      </c>
      <c r="L811" s="1" t="str">
        <f t="shared" si="76"/>
        <v>Critical</v>
      </c>
      <c r="M811" s="1">
        <v>2.63</v>
      </c>
      <c r="N811" s="1" t="str">
        <f t="shared" si="77"/>
        <v>Critical</v>
      </c>
      <c r="O811" s="1" t="s">
        <v>23</v>
      </c>
      <c r="P811" s="1" t="s">
        <v>15</v>
      </c>
      <c r="Q811" s="1" t="s">
        <v>16</v>
      </c>
    </row>
    <row r="812" spans="1:17" x14ac:dyDescent="0.25">
      <c r="A812" s="1">
        <v>70</v>
      </c>
      <c r="B812" s="1" t="s">
        <v>20</v>
      </c>
      <c r="C812" s="1">
        <v>83</v>
      </c>
      <c r="D812" s="1" t="str">
        <f t="shared" si="72"/>
        <v>Normal</v>
      </c>
      <c r="E812" s="1">
        <v>102</v>
      </c>
      <c r="F812" s="1" t="str">
        <f t="shared" si="73"/>
        <v>Normal</v>
      </c>
      <c r="G812" s="1">
        <v>68</v>
      </c>
      <c r="H812" s="1" t="str">
        <f t="shared" si="74"/>
        <v>Normal</v>
      </c>
      <c r="I812" s="1">
        <v>90</v>
      </c>
      <c r="J812" s="1" t="str">
        <f t="shared" si="75"/>
        <v>Normal</v>
      </c>
      <c r="K812" s="1">
        <v>2.2799999999999998</v>
      </c>
      <c r="L812" s="1" t="str">
        <f t="shared" si="76"/>
        <v>Normal</v>
      </c>
      <c r="M812" s="1">
        <v>0.86299999999999999</v>
      </c>
      <c r="N812" s="1" t="str">
        <f t="shared" si="77"/>
        <v>Critical</v>
      </c>
      <c r="O812" s="1" t="s">
        <v>23</v>
      </c>
      <c r="P812" s="1" t="s">
        <v>15</v>
      </c>
      <c r="Q812" s="1" t="s">
        <v>16</v>
      </c>
    </row>
    <row r="813" spans="1:17" x14ac:dyDescent="0.25">
      <c r="A813" s="1">
        <v>67</v>
      </c>
      <c r="B813" s="1" t="s">
        <v>20</v>
      </c>
      <c r="C813" s="1">
        <v>70</v>
      </c>
      <c r="D813" s="1" t="str">
        <f t="shared" si="72"/>
        <v>Normal</v>
      </c>
      <c r="E813" s="1">
        <v>118</v>
      </c>
      <c r="F813" s="1" t="str">
        <f t="shared" si="73"/>
        <v>Normal</v>
      </c>
      <c r="G813" s="1">
        <v>72</v>
      </c>
      <c r="H813" s="1" t="str">
        <f t="shared" si="74"/>
        <v>Normal</v>
      </c>
      <c r="I813" s="1">
        <v>302</v>
      </c>
      <c r="J813" s="1" t="str">
        <f t="shared" si="75"/>
        <v>High</v>
      </c>
      <c r="K813" s="1">
        <v>1.43</v>
      </c>
      <c r="L813" s="1" t="str">
        <f t="shared" si="76"/>
        <v>Normal</v>
      </c>
      <c r="M813" s="1">
        <v>0.72199999999999998</v>
      </c>
      <c r="N813" s="1" t="str">
        <f t="shared" si="77"/>
        <v>Critical</v>
      </c>
      <c r="O813" s="1" t="s">
        <v>23</v>
      </c>
      <c r="P813" s="1" t="s">
        <v>15</v>
      </c>
      <c r="Q813" s="1" t="s">
        <v>16</v>
      </c>
    </row>
    <row r="814" spans="1:17" x14ac:dyDescent="0.25">
      <c r="A814" s="1">
        <v>71</v>
      </c>
      <c r="B814" s="1" t="s">
        <v>20</v>
      </c>
      <c r="C814" s="1">
        <v>70</v>
      </c>
      <c r="D814" s="1" t="str">
        <f t="shared" si="72"/>
        <v>Normal</v>
      </c>
      <c r="E814" s="1">
        <v>134</v>
      </c>
      <c r="F814" s="1" t="str">
        <f t="shared" si="73"/>
        <v>High</v>
      </c>
      <c r="G814" s="1">
        <v>58</v>
      </c>
      <c r="H814" s="1" t="str">
        <f t="shared" si="74"/>
        <v>Low</v>
      </c>
      <c r="I814" s="1">
        <v>107</v>
      </c>
      <c r="J814" s="1" t="str">
        <f t="shared" si="75"/>
        <v>High</v>
      </c>
      <c r="K814" s="1">
        <v>2.59</v>
      </c>
      <c r="L814" s="1" t="str">
        <f t="shared" si="76"/>
        <v>Normal</v>
      </c>
      <c r="M814" s="1">
        <v>6.0000000000000001E-3</v>
      </c>
      <c r="N814" s="1" t="str">
        <f t="shared" si="77"/>
        <v>Normal</v>
      </c>
      <c r="O814" s="1" t="s">
        <v>22</v>
      </c>
      <c r="P814" s="1" t="s">
        <v>17</v>
      </c>
      <c r="Q814" s="1" t="s">
        <v>18</v>
      </c>
    </row>
    <row r="815" spans="1:17" x14ac:dyDescent="0.25">
      <c r="A815" s="1">
        <v>38</v>
      </c>
      <c r="B815" s="1" t="s">
        <v>20</v>
      </c>
      <c r="C815" s="1">
        <v>77</v>
      </c>
      <c r="D815" s="1" t="str">
        <f t="shared" si="72"/>
        <v>Normal</v>
      </c>
      <c r="E815" s="1">
        <v>130</v>
      </c>
      <c r="F815" s="1" t="str">
        <f t="shared" si="73"/>
        <v>High</v>
      </c>
      <c r="G815" s="1">
        <v>79</v>
      </c>
      <c r="H815" s="1" t="str">
        <f t="shared" si="74"/>
        <v>Normal</v>
      </c>
      <c r="I815" s="1">
        <v>104</v>
      </c>
      <c r="J815" s="1" t="str">
        <f t="shared" si="75"/>
        <v>High</v>
      </c>
      <c r="K815" s="1">
        <v>1.41</v>
      </c>
      <c r="L815" s="1" t="str">
        <f t="shared" si="76"/>
        <v>Normal</v>
      </c>
      <c r="M815" s="1">
        <v>3.0000000000000001E-3</v>
      </c>
      <c r="N815" s="1" t="str">
        <f t="shared" si="77"/>
        <v>Normal</v>
      </c>
      <c r="O815" s="1" t="s">
        <v>22</v>
      </c>
      <c r="P815" s="1" t="s">
        <v>17</v>
      </c>
      <c r="Q815" s="1" t="s">
        <v>18</v>
      </c>
    </row>
    <row r="816" spans="1:17" x14ac:dyDescent="0.25">
      <c r="A816" s="1">
        <v>50</v>
      </c>
      <c r="B816" s="1" t="s">
        <v>21</v>
      </c>
      <c r="C816" s="1">
        <v>73</v>
      </c>
      <c r="D816" s="1" t="str">
        <f t="shared" si="72"/>
        <v>Normal</v>
      </c>
      <c r="E816" s="1">
        <v>125</v>
      </c>
      <c r="F816" s="1" t="str">
        <f t="shared" si="73"/>
        <v>Normal</v>
      </c>
      <c r="G816" s="1">
        <v>78</v>
      </c>
      <c r="H816" s="1" t="str">
        <f t="shared" si="74"/>
        <v>Normal</v>
      </c>
      <c r="I816" s="1">
        <v>336</v>
      </c>
      <c r="J816" s="1" t="str">
        <f t="shared" si="75"/>
        <v>High</v>
      </c>
      <c r="K816" s="1">
        <v>6.36</v>
      </c>
      <c r="L816" s="1" t="str">
        <f t="shared" si="76"/>
        <v>Borderline</v>
      </c>
      <c r="M816" s="1">
        <v>5.0000000000000001E-3</v>
      </c>
      <c r="N816" s="1" t="str">
        <f t="shared" si="77"/>
        <v>Normal</v>
      </c>
      <c r="O816" s="1" t="s">
        <v>23</v>
      </c>
      <c r="P816" s="1" t="s">
        <v>15</v>
      </c>
      <c r="Q816" s="1" t="s">
        <v>16</v>
      </c>
    </row>
    <row r="817" spans="1:17" x14ac:dyDescent="0.25">
      <c r="A817" s="1">
        <v>71</v>
      </c>
      <c r="B817" s="1" t="s">
        <v>21</v>
      </c>
      <c r="C817" s="1">
        <v>89</v>
      </c>
      <c r="D817" s="1" t="str">
        <f t="shared" si="72"/>
        <v>Normal</v>
      </c>
      <c r="E817" s="1">
        <v>141</v>
      </c>
      <c r="F817" s="1" t="str">
        <f t="shared" si="73"/>
        <v>High</v>
      </c>
      <c r="G817" s="1">
        <v>93</v>
      </c>
      <c r="H817" s="1" t="str">
        <f t="shared" si="74"/>
        <v>High</v>
      </c>
      <c r="I817" s="1">
        <v>90</v>
      </c>
      <c r="J817" s="1" t="str">
        <f t="shared" si="75"/>
        <v>Normal</v>
      </c>
      <c r="K817" s="1">
        <v>1.1599999999999999</v>
      </c>
      <c r="L817" s="1" t="str">
        <f t="shared" si="76"/>
        <v>Normal</v>
      </c>
      <c r="M817" s="1">
        <v>1.2E-2</v>
      </c>
      <c r="N817" s="1" t="str">
        <f t="shared" si="77"/>
        <v>Normal</v>
      </c>
      <c r="O817" s="1" t="s">
        <v>22</v>
      </c>
      <c r="P817" s="1" t="s">
        <v>12</v>
      </c>
      <c r="Q817" s="1" t="s">
        <v>13</v>
      </c>
    </row>
    <row r="818" spans="1:17" x14ac:dyDescent="0.25">
      <c r="A818" s="1">
        <v>60</v>
      </c>
      <c r="B818" s="1" t="s">
        <v>21</v>
      </c>
      <c r="C818" s="1">
        <v>81</v>
      </c>
      <c r="D818" s="1" t="str">
        <f t="shared" si="72"/>
        <v>Normal</v>
      </c>
      <c r="E818" s="1">
        <v>125</v>
      </c>
      <c r="F818" s="1" t="str">
        <f t="shared" si="73"/>
        <v>Normal</v>
      </c>
      <c r="G818" s="1">
        <v>79</v>
      </c>
      <c r="H818" s="1" t="str">
        <f t="shared" si="74"/>
        <v>Normal</v>
      </c>
      <c r="I818" s="1">
        <v>123</v>
      </c>
      <c r="J818" s="1" t="str">
        <f t="shared" si="75"/>
        <v>High</v>
      </c>
      <c r="K818" s="1">
        <v>25.1</v>
      </c>
      <c r="L818" s="1" t="str">
        <f t="shared" si="76"/>
        <v>Critical</v>
      </c>
      <c r="M818" s="1">
        <v>8.9999999999999993E-3</v>
      </c>
      <c r="N818" s="1" t="str">
        <f t="shared" si="77"/>
        <v>Normal</v>
      </c>
      <c r="O818" s="1" t="s">
        <v>23</v>
      </c>
      <c r="P818" s="1" t="s">
        <v>15</v>
      </c>
      <c r="Q818" s="1" t="s">
        <v>16</v>
      </c>
    </row>
    <row r="819" spans="1:17" x14ac:dyDescent="0.25">
      <c r="A819" s="1">
        <v>60</v>
      </c>
      <c r="B819" s="1" t="s">
        <v>20</v>
      </c>
      <c r="C819" s="1">
        <v>83</v>
      </c>
      <c r="D819" s="1" t="str">
        <f t="shared" si="72"/>
        <v>Normal</v>
      </c>
      <c r="E819" s="1">
        <v>104</v>
      </c>
      <c r="F819" s="1" t="str">
        <f t="shared" si="73"/>
        <v>Normal</v>
      </c>
      <c r="G819" s="1">
        <v>57</v>
      </c>
      <c r="H819" s="1" t="str">
        <f t="shared" si="74"/>
        <v>Low</v>
      </c>
      <c r="I819" s="1">
        <v>134</v>
      </c>
      <c r="J819" s="1" t="str">
        <f t="shared" si="75"/>
        <v>High</v>
      </c>
      <c r="K819" s="1">
        <v>2.25</v>
      </c>
      <c r="L819" s="1" t="str">
        <f t="shared" si="76"/>
        <v>Normal</v>
      </c>
      <c r="M819" s="1">
        <v>3.0000000000000001E-3</v>
      </c>
      <c r="N819" s="1" t="str">
        <f t="shared" si="77"/>
        <v>Normal</v>
      </c>
      <c r="O819" s="1" t="s">
        <v>22</v>
      </c>
      <c r="P819" s="1" t="s">
        <v>17</v>
      </c>
      <c r="Q819" s="1" t="s">
        <v>18</v>
      </c>
    </row>
    <row r="820" spans="1:17" x14ac:dyDescent="0.25">
      <c r="A820" s="1">
        <v>37</v>
      </c>
      <c r="B820" s="1" t="s">
        <v>20</v>
      </c>
      <c r="C820" s="1">
        <v>84</v>
      </c>
      <c r="D820" s="1" t="str">
        <f t="shared" si="72"/>
        <v>Normal</v>
      </c>
      <c r="E820" s="1">
        <v>126</v>
      </c>
      <c r="F820" s="1" t="str">
        <f t="shared" si="73"/>
        <v>Normal</v>
      </c>
      <c r="G820" s="1">
        <v>75</v>
      </c>
      <c r="H820" s="1" t="str">
        <f t="shared" si="74"/>
        <v>Normal</v>
      </c>
      <c r="I820" s="1">
        <v>92</v>
      </c>
      <c r="J820" s="1" t="str">
        <f t="shared" si="75"/>
        <v>Normal</v>
      </c>
      <c r="K820" s="1">
        <v>1.66</v>
      </c>
      <c r="L820" s="1" t="str">
        <f t="shared" si="76"/>
        <v>Normal</v>
      </c>
      <c r="M820" s="1">
        <v>0.32500000000000001</v>
      </c>
      <c r="N820" s="1" t="str">
        <f t="shared" si="77"/>
        <v>Borderline</v>
      </c>
      <c r="O820" s="1" t="s">
        <v>23</v>
      </c>
      <c r="P820" s="1" t="s">
        <v>15</v>
      </c>
      <c r="Q820" s="1" t="s">
        <v>16</v>
      </c>
    </row>
    <row r="821" spans="1:17" x14ac:dyDescent="0.25">
      <c r="A821" s="1">
        <v>72</v>
      </c>
      <c r="B821" s="1" t="s">
        <v>21</v>
      </c>
      <c r="C821" s="1">
        <v>81</v>
      </c>
      <c r="D821" s="1" t="str">
        <f t="shared" si="72"/>
        <v>Normal</v>
      </c>
      <c r="E821" s="1">
        <v>125</v>
      </c>
      <c r="F821" s="1" t="str">
        <f t="shared" si="73"/>
        <v>Normal</v>
      </c>
      <c r="G821" s="1">
        <v>69</v>
      </c>
      <c r="H821" s="1" t="str">
        <f t="shared" si="74"/>
        <v>Normal</v>
      </c>
      <c r="I821" s="1">
        <v>155</v>
      </c>
      <c r="J821" s="1" t="str">
        <f t="shared" si="75"/>
        <v>High</v>
      </c>
      <c r="K821" s="1">
        <v>6.3</v>
      </c>
      <c r="L821" s="1" t="str">
        <f t="shared" si="76"/>
        <v>Borderline</v>
      </c>
      <c r="M821" s="1">
        <v>1.2E-2</v>
      </c>
      <c r="N821" s="1" t="str">
        <f t="shared" si="77"/>
        <v>Normal</v>
      </c>
      <c r="O821" s="1" t="s">
        <v>23</v>
      </c>
      <c r="P821" s="1" t="s">
        <v>15</v>
      </c>
      <c r="Q821" s="1" t="s">
        <v>16</v>
      </c>
    </row>
    <row r="822" spans="1:17" x14ac:dyDescent="0.25">
      <c r="A822" s="1">
        <v>58</v>
      </c>
      <c r="B822" s="1" t="s">
        <v>20</v>
      </c>
      <c r="C822" s="1">
        <v>80</v>
      </c>
      <c r="D822" s="1" t="str">
        <f t="shared" si="72"/>
        <v>Normal</v>
      </c>
      <c r="E822" s="1">
        <v>109</v>
      </c>
      <c r="F822" s="1" t="str">
        <f t="shared" si="73"/>
        <v>Normal</v>
      </c>
      <c r="G822" s="1">
        <v>67</v>
      </c>
      <c r="H822" s="1" t="str">
        <f t="shared" si="74"/>
        <v>Normal</v>
      </c>
      <c r="I822" s="1">
        <v>150</v>
      </c>
      <c r="J822" s="1" t="str">
        <f t="shared" si="75"/>
        <v>High</v>
      </c>
      <c r="K822" s="1">
        <v>6.19</v>
      </c>
      <c r="L822" s="1" t="str">
        <f t="shared" si="76"/>
        <v>Borderline</v>
      </c>
      <c r="M822" s="1">
        <v>1.4E-2</v>
      </c>
      <c r="N822" s="1" t="str">
        <f t="shared" si="77"/>
        <v>Normal</v>
      </c>
      <c r="O822" s="1" t="s">
        <v>22</v>
      </c>
      <c r="P822" s="1" t="s">
        <v>17</v>
      </c>
      <c r="Q822" s="1" t="s">
        <v>18</v>
      </c>
    </row>
    <row r="823" spans="1:17" x14ac:dyDescent="0.25">
      <c r="A823" s="1">
        <v>70</v>
      </c>
      <c r="B823" s="1" t="s">
        <v>20</v>
      </c>
      <c r="C823" s="1">
        <v>112</v>
      </c>
      <c r="D823" s="1" t="str">
        <f t="shared" si="72"/>
        <v>High</v>
      </c>
      <c r="E823" s="1">
        <v>170</v>
      </c>
      <c r="F823" s="1" t="str">
        <f t="shared" si="73"/>
        <v>High</v>
      </c>
      <c r="G823" s="1">
        <v>104</v>
      </c>
      <c r="H823" s="1" t="str">
        <f t="shared" si="74"/>
        <v>High</v>
      </c>
      <c r="I823" s="1">
        <v>111</v>
      </c>
      <c r="J823" s="1" t="str">
        <f t="shared" si="75"/>
        <v>High</v>
      </c>
      <c r="K823" s="1">
        <v>1.2</v>
      </c>
      <c r="L823" s="1" t="str">
        <f t="shared" si="76"/>
        <v>Normal</v>
      </c>
      <c r="M823" s="1">
        <v>1.38</v>
      </c>
      <c r="N823" s="1" t="str">
        <f t="shared" si="77"/>
        <v>Critical</v>
      </c>
      <c r="O823" s="1" t="s">
        <v>23</v>
      </c>
      <c r="P823" s="1" t="s">
        <v>15</v>
      </c>
      <c r="Q823" s="1" t="s">
        <v>16</v>
      </c>
    </row>
    <row r="824" spans="1:17" x14ac:dyDescent="0.25">
      <c r="A824" s="1">
        <v>70</v>
      </c>
      <c r="B824" s="1" t="s">
        <v>21</v>
      </c>
      <c r="C824" s="1">
        <v>84</v>
      </c>
      <c r="D824" s="1" t="str">
        <f t="shared" si="72"/>
        <v>Normal</v>
      </c>
      <c r="E824" s="1">
        <v>87</v>
      </c>
      <c r="F824" s="1" t="str">
        <f t="shared" si="73"/>
        <v>Low</v>
      </c>
      <c r="G824" s="1">
        <v>48</v>
      </c>
      <c r="H824" s="1" t="str">
        <f t="shared" si="74"/>
        <v>Low</v>
      </c>
      <c r="I824" s="1">
        <v>100</v>
      </c>
      <c r="J824" s="1" t="str">
        <f t="shared" si="75"/>
        <v>High</v>
      </c>
      <c r="K824" s="1">
        <v>89.22</v>
      </c>
      <c r="L824" s="1" t="str">
        <f t="shared" si="76"/>
        <v>Critical</v>
      </c>
      <c r="M824" s="1">
        <v>2.3E-2</v>
      </c>
      <c r="N824" s="1" t="str">
        <f t="shared" si="77"/>
        <v>Normal</v>
      </c>
      <c r="O824" s="1" t="s">
        <v>23</v>
      </c>
      <c r="P824" s="1" t="s">
        <v>15</v>
      </c>
      <c r="Q824" s="1" t="s">
        <v>16</v>
      </c>
    </row>
    <row r="825" spans="1:17" x14ac:dyDescent="0.25">
      <c r="A825" s="1">
        <v>24</v>
      </c>
      <c r="B825" s="1" t="s">
        <v>20</v>
      </c>
      <c r="C825" s="1">
        <v>80</v>
      </c>
      <c r="D825" s="1" t="str">
        <f t="shared" si="72"/>
        <v>Normal</v>
      </c>
      <c r="E825" s="1">
        <v>108</v>
      </c>
      <c r="F825" s="1" t="str">
        <f t="shared" si="73"/>
        <v>Normal</v>
      </c>
      <c r="G825" s="1">
        <v>79</v>
      </c>
      <c r="H825" s="1" t="str">
        <f t="shared" si="74"/>
        <v>Normal</v>
      </c>
      <c r="I825" s="1">
        <v>169</v>
      </c>
      <c r="J825" s="1" t="str">
        <f t="shared" si="75"/>
        <v>High</v>
      </c>
      <c r="K825" s="1">
        <v>1.76</v>
      </c>
      <c r="L825" s="1" t="str">
        <f t="shared" si="76"/>
        <v>Normal</v>
      </c>
      <c r="M825" s="1">
        <v>3.0000000000000001E-3</v>
      </c>
      <c r="N825" s="1" t="str">
        <f t="shared" si="77"/>
        <v>Normal</v>
      </c>
      <c r="O825" s="1" t="s">
        <v>22</v>
      </c>
      <c r="P825" s="1" t="s">
        <v>17</v>
      </c>
      <c r="Q825" s="1" t="s">
        <v>18</v>
      </c>
    </row>
    <row r="826" spans="1:17" x14ac:dyDescent="0.25">
      <c r="A826" s="1">
        <v>57</v>
      </c>
      <c r="B826" s="1" t="s">
        <v>20</v>
      </c>
      <c r="C826" s="1">
        <v>81</v>
      </c>
      <c r="D826" s="1" t="str">
        <f t="shared" si="72"/>
        <v>Normal</v>
      </c>
      <c r="E826" s="1">
        <v>95</v>
      </c>
      <c r="F826" s="1" t="str">
        <f t="shared" si="73"/>
        <v>Normal</v>
      </c>
      <c r="G826" s="1">
        <v>61</v>
      </c>
      <c r="H826" s="1" t="str">
        <f t="shared" si="74"/>
        <v>Normal</v>
      </c>
      <c r="I826" s="1">
        <v>93</v>
      </c>
      <c r="J826" s="1" t="str">
        <f t="shared" si="75"/>
        <v>Normal</v>
      </c>
      <c r="K826" s="1">
        <v>1.17</v>
      </c>
      <c r="L826" s="1" t="str">
        <f t="shared" si="76"/>
        <v>Normal</v>
      </c>
      <c r="M826" s="1">
        <v>1.6E-2</v>
      </c>
      <c r="N826" s="1" t="str">
        <f t="shared" si="77"/>
        <v>Normal</v>
      </c>
      <c r="O826" s="1" t="s">
        <v>23</v>
      </c>
      <c r="P826" s="1" t="s">
        <v>15</v>
      </c>
      <c r="Q826" s="1" t="s">
        <v>16</v>
      </c>
    </row>
    <row r="827" spans="1:17" x14ac:dyDescent="0.25">
      <c r="A827" s="1">
        <v>57</v>
      </c>
      <c r="B827" s="1" t="s">
        <v>20</v>
      </c>
      <c r="C827" s="1">
        <v>82</v>
      </c>
      <c r="D827" s="1" t="str">
        <f t="shared" si="72"/>
        <v>Normal</v>
      </c>
      <c r="E827" s="1">
        <v>138</v>
      </c>
      <c r="F827" s="1" t="str">
        <f t="shared" si="73"/>
        <v>High</v>
      </c>
      <c r="G827" s="1">
        <v>93</v>
      </c>
      <c r="H827" s="1" t="str">
        <f t="shared" si="74"/>
        <v>High</v>
      </c>
      <c r="I827" s="1">
        <v>297</v>
      </c>
      <c r="J827" s="1" t="str">
        <f t="shared" si="75"/>
        <v>High</v>
      </c>
      <c r="K827" s="1">
        <v>6.75</v>
      </c>
      <c r="L827" s="1" t="str">
        <f t="shared" si="76"/>
        <v>Borderline</v>
      </c>
      <c r="M827" s="1">
        <v>0.02</v>
      </c>
      <c r="N827" s="1" t="str">
        <f t="shared" si="77"/>
        <v>Normal</v>
      </c>
      <c r="O827" s="1" t="s">
        <v>23</v>
      </c>
      <c r="P827" s="1" t="s">
        <v>15</v>
      </c>
      <c r="Q827" s="1" t="s">
        <v>16</v>
      </c>
    </row>
    <row r="828" spans="1:17" x14ac:dyDescent="0.25">
      <c r="A828" s="1">
        <v>47</v>
      </c>
      <c r="B828" s="1" t="s">
        <v>21</v>
      </c>
      <c r="C828" s="1">
        <v>67</v>
      </c>
      <c r="D828" s="1" t="str">
        <f t="shared" si="72"/>
        <v>Normal</v>
      </c>
      <c r="E828" s="1">
        <v>113</v>
      </c>
      <c r="F828" s="1" t="str">
        <f t="shared" si="73"/>
        <v>Normal</v>
      </c>
      <c r="G828" s="1">
        <v>82</v>
      </c>
      <c r="H828" s="1" t="str">
        <f t="shared" si="74"/>
        <v>High</v>
      </c>
      <c r="I828" s="1">
        <v>143</v>
      </c>
      <c r="J828" s="1" t="str">
        <f t="shared" si="75"/>
        <v>High</v>
      </c>
      <c r="K828" s="1">
        <v>3.3</v>
      </c>
      <c r="L828" s="1" t="str">
        <f t="shared" si="76"/>
        <v>Normal</v>
      </c>
      <c r="M828" s="1">
        <v>3.0000000000000001E-3</v>
      </c>
      <c r="N828" s="1" t="str">
        <f t="shared" si="77"/>
        <v>Normal</v>
      </c>
      <c r="O828" s="1" t="s">
        <v>22</v>
      </c>
      <c r="P828" s="1" t="s">
        <v>17</v>
      </c>
      <c r="Q828" s="1" t="s">
        <v>18</v>
      </c>
    </row>
    <row r="829" spans="1:17" x14ac:dyDescent="0.25">
      <c r="A829" s="1">
        <v>50</v>
      </c>
      <c r="B829" s="1" t="s">
        <v>20</v>
      </c>
      <c r="C829" s="1">
        <v>66</v>
      </c>
      <c r="D829" s="1" t="str">
        <f t="shared" si="72"/>
        <v>Normal</v>
      </c>
      <c r="E829" s="1">
        <v>112</v>
      </c>
      <c r="F829" s="1" t="str">
        <f t="shared" si="73"/>
        <v>Normal</v>
      </c>
      <c r="G829" s="1">
        <v>74</v>
      </c>
      <c r="H829" s="1" t="str">
        <f t="shared" si="74"/>
        <v>Normal</v>
      </c>
      <c r="I829" s="1">
        <v>146</v>
      </c>
      <c r="J829" s="1" t="str">
        <f t="shared" si="75"/>
        <v>High</v>
      </c>
      <c r="K829" s="1">
        <v>10.11</v>
      </c>
      <c r="L829" s="1" t="str">
        <f t="shared" si="76"/>
        <v>Critical</v>
      </c>
      <c r="M829" s="1">
        <v>1.4</v>
      </c>
      <c r="N829" s="1" t="str">
        <f t="shared" si="77"/>
        <v>Critical</v>
      </c>
      <c r="O829" s="1" t="s">
        <v>23</v>
      </c>
      <c r="P829" s="1" t="s">
        <v>15</v>
      </c>
      <c r="Q829" s="1" t="s">
        <v>16</v>
      </c>
    </row>
    <row r="830" spans="1:17" x14ac:dyDescent="0.25">
      <c r="A830" s="1">
        <v>70</v>
      </c>
      <c r="B830" s="1" t="s">
        <v>20</v>
      </c>
      <c r="C830" s="1">
        <v>74</v>
      </c>
      <c r="D830" s="1" t="str">
        <f t="shared" si="72"/>
        <v>Normal</v>
      </c>
      <c r="E830" s="1">
        <v>118</v>
      </c>
      <c r="F830" s="1" t="str">
        <f t="shared" si="73"/>
        <v>Normal</v>
      </c>
      <c r="G830" s="1">
        <v>78</v>
      </c>
      <c r="H830" s="1" t="str">
        <f t="shared" si="74"/>
        <v>Normal</v>
      </c>
      <c r="I830" s="1">
        <v>165</v>
      </c>
      <c r="J830" s="1" t="str">
        <f t="shared" si="75"/>
        <v>High</v>
      </c>
      <c r="K830" s="1">
        <v>3.15</v>
      </c>
      <c r="L830" s="1" t="str">
        <f t="shared" si="76"/>
        <v>Normal</v>
      </c>
      <c r="M830" s="1">
        <v>0.64900000000000002</v>
      </c>
      <c r="N830" s="1" t="str">
        <f t="shared" si="77"/>
        <v>Critical</v>
      </c>
      <c r="O830" s="1" t="s">
        <v>23</v>
      </c>
      <c r="P830" s="1" t="s">
        <v>15</v>
      </c>
      <c r="Q830" s="1" t="s">
        <v>16</v>
      </c>
    </row>
    <row r="831" spans="1:17" x14ac:dyDescent="0.25">
      <c r="A831" s="1">
        <v>70</v>
      </c>
      <c r="B831" s="1" t="s">
        <v>20</v>
      </c>
      <c r="C831" s="1">
        <v>59</v>
      </c>
      <c r="D831" s="1" t="str">
        <f t="shared" si="72"/>
        <v>Low</v>
      </c>
      <c r="E831" s="1">
        <v>164</v>
      </c>
      <c r="F831" s="1" t="str">
        <f t="shared" si="73"/>
        <v>High</v>
      </c>
      <c r="G831" s="1">
        <v>75</v>
      </c>
      <c r="H831" s="1" t="str">
        <f t="shared" si="74"/>
        <v>Normal</v>
      </c>
      <c r="I831" s="1">
        <v>99</v>
      </c>
      <c r="J831" s="1" t="str">
        <f t="shared" si="75"/>
        <v>Normal</v>
      </c>
      <c r="K831" s="1">
        <v>1.41</v>
      </c>
      <c r="L831" s="1" t="str">
        <f t="shared" si="76"/>
        <v>Normal</v>
      </c>
      <c r="M831" s="1">
        <v>1.7000000000000001E-2</v>
      </c>
      <c r="N831" s="1" t="str">
        <f t="shared" si="77"/>
        <v>Normal</v>
      </c>
      <c r="O831" s="1" t="s">
        <v>23</v>
      </c>
      <c r="P831" s="1" t="s">
        <v>15</v>
      </c>
      <c r="Q831" s="1" t="s">
        <v>16</v>
      </c>
    </row>
    <row r="832" spans="1:17" x14ac:dyDescent="0.25">
      <c r="A832" s="1">
        <v>41</v>
      </c>
      <c r="B832" s="1" t="s">
        <v>20</v>
      </c>
      <c r="C832" s="1">
        <v>60</v>
      </c>
      <c r="D832" s="1" t="str">
        <f t="shared" si="72"/>
        <v>Normal</v>
      </c>
      <c r="E832" s="1">
        <v>104</v>
      </c>
      <c r="F832" s="1" t="str">
        <f t="shared" si="73"/>
        <v>Normal</v>
      </c>
      <c r="G832" s="1">
        <v>60</v>
      </c>
      <c r="H832" s="1" t="str">
        <f t="shared" si="74"/>
        <v>Normal</v>
      </c>
      <c r="I832" s="1">
        <v>104</v>
      </c>
      <c r="J832" s="1" t="str">
        <f t="shared" si="75"/>
        <v>High</v>
      </c>
      <c r="K832" s="1">
        <v>9.82</v>
      </c>
      <c r="L832" s="1" t="str">
        <f t="shared" si="76"/>
        <v>Borderline</v>
      </c>
      <c r="M832" s="1">
        <v>3.0000000000000001E-3</v>
      </c>
      <c r="N832" s="1" t="str">
        <f t="shared" si="77"/>
        <v>Normal</v>
      </c>
      <c r="O832" s="1" t="s">
        <v>23</v>
      </c>
      <c r="P832" s="1" t="s">
        <v>15</v>
      </c>
      <c r="Q832" s="1" t="s">
        <v>16</v>
      </c>
    </row>
    <row r="833" spans="1:17" x14ac:dyDescent="0.25">
      <c r="A833" s="1">
        <v>72</v>
      </c>
      <c r="B833" s="1" t="s">
        <v>21</v>
      </c>
      <c r="C833" s="1">
        <v>59</v>
      </c>
      <c r="D833" s="1" t="str">
        <f t="shared" si="72"/>
        <v>Low</v>
      </c>
      <c r="E833" s="1">
        <v>125</v>
      </c>
      <c r="F833" s="1" t="str">
        <f t="shared" si="73"/>
        <v>Normal</v>
      </c>
      <c r="G833" s="1">
        <v>72</v>
      </c>
      <c r="H833" s="1" t="str">
        <f t="shared" si="74"/>
        <v>Normal</v>
      </c>
      <c r="I833" s="1">
        <v>121</v>
      </c>
      <c r="J833" s="1" t="str">
        <f t="shared" si="75"/>
        <v>High</v>
      </c>
      <c r="K833" s="1">
        <v>1.33</v>
      </c>
      <c r="L833" s="1" t="str">
        <f t="shared" si="76"/>
        <v>Normal</v>
      </c>
      <c r="M833" s="1">
        <v>5.0000000000000001E-3</v>
      </c>
      <c r="N833" s="1" t="str">
        <f t="shared" si="77"/>
        <v>Normal</v>
      </c>
      <c r="O833" s="1" t="s">
        <v>22</v>
      </c>
      <c r="P833" s="1" t="s">
        <v>17</v>
      </c>
      <c r="Q833" s="1" t="s">
        <v>18</v>
      </c>
    </row>
    <row r="834" spans="1:17" x14ac:dyDescent="0.25">
      <c r="A834" s="1">
        <v>83</v>
      </c>
      <c r="B834" s="1" t="s">
        <v>20</v>
      </c>
      <c r="C834" s="1">
        <v>61</v>
      </c>
      <c r="D834" s="1" t="str">
        <f t="shared" si="72"/>
        <v>Normal</v>
      </c>
      <c r="E834" s="1">
        <v>117</v>
      </c>
      <c r="F834" s="1" t="str">
        <f t="shared" si="73"/>
        <v>Normal</v>
      </c>
      <c r="G834" s="1">
        <v>78</v>
      </c>
      <c r="H834" s="1" t="str">
        <f t="shared" si="74"/>
        <v>Normal</v>
      </c>
      <c r="I834" s="1">
        <v>122</v>
      </c>
      <c r="J834" s="1" t="str">
        <f t="shared" si="75"/>
        <v>High</v>
      </c>
      <c r="K834" s="1">
        <v>1.62</v>
      </c>
      <c r="L834" s="1" t="str">
        <f t="shared" si="76"/>
        <v>Normal</v>
      </c>
      <c r="M834" s="1">
        <v>0.01</v>
      </c>
      <c r="N834" s="1" t="str">
        <f t="shared" si="77"/>
        <v>Normal</v>
      </c>
      <c r="O834" s="1" t="s">
        <v>22</v>
      </c>
      <c r="P834" s="1" t="s">
        <v>17</v>
      </c>
      <c r="Q834" s="1" t="s">
        <v>18</v>
      </c>
    </row>
    <row r="835" spans="1:17" x14ac:dyDescent="0.25">
      <c r="A835" s="1">
        <v>76</v>
      </c>
      <c r="B835" s="1" t="s">
        <v>21</v>
      </c>
      <c r="C835" s="1">
        <v>55</v>
      </c>
      <c r="D835" s="1" t="str">
        <f t="shared" ref="D835:D898" si="78">_xlfn.IFS(C835&lt;60,"Low",C835&lt;=100,"Normal",C835&gt;100,"High")</f>
        <v>Low</v>
      </c>
      <c r="E835" s="1">
        <v>109</v>
      </c>
      <c r="F835" s="1" t="str">
        <f t="shared" ref="F835:F898" si="79">_xlfn.IFS(E835&lt;90,"Low",E835&lt;130,"Normal",E835&gt;=130,"High")</f>
        <v>Normal</v>
      </c>
      <c r="G835" s="1">
        <v>76</v>
      </c>
      <c r="H835" s="1" t="str">
        <f t="shared" ref="H835:H898" si="80">_xlfn.IFS(G835&lt;60,"Low",G835&lt;80,"Normal",G835&gt;=80,"High")</f>
        <v>Normal</v>
      </c>
      <c r="I835" s="1">
        <v>65</v>
      </c>
      <c r="J835" s="1" t="str">
        <f t="shared" ref="J835:J898" si="81">_xlfn.IFS(I835&lt;70,"Low",I835&lt;100,"Normal",I835&gt;=100,"High")</f>
        <v>Low</v>
      </c>
      <c r="K835" s="1">
        <v>1.06</v>
      </c>
      <c r="L835" s="1" t="str">
        <f t="shared" ref="L835:L898" si="82">_xlfn.IFS(K835&lt;5,"Normal",K835&lt;10,"Borderline",K835&gt;=10,"Critical")</f>
        <v>Normal</v>
      </c>
      <c r="M835" s="1">
        <v>0.35699999999999998</v>
      </c>
      <c r="N835" s="1" t="str">
        <f t="shared" ref="N835:N898" si="83">_xlfn.IFS(M835&lt;0.04,"Normal",M835&lt;0.4,"Borderline",M835&gt;=0.4,"Critical")</f>
        <v>Borderline</v>
      </c>
      <c r="O835" s="1" t="s">
        <v>23</v>
      </c>
      <c r="P835" s="1" t="s">
        <v>15</v>
      </c>
      <c r="Q835" s="1" t="s">
        <v>16</v>
      </c>
    </row>
    <row r="836" spans="1:17" x14ac:dyDescent="0.25">
      <c r="A836" s="1">
        <v>41</v>
      </c>
      <c r="B836" s="1" t="s">
        <v>20</v>
      </c>
      <c r="C836" s="1">
        <v>65</v>
      </c>
      <c r="D836" s="1" t="str">
        <f t="shared" si="78"/>
        <v>Normal</v>
      </c>
      <c r="E836" s="1">
        <v>129</v>
      </c>
      <c r="F836" s="1" t="str">
        <f t="shared" si="79"/>
        <v>Normal</v>
      </c>
      <c r="G836" s="1">
        <v>75</v>
      </c>
      <c r="H836" s="1" t="str">
        <f t="shared" si="80"/>
        <v>Normal</v>
      </c>
      <c r="I836" s="1">
        <v>100</v>
      </c>
      <c r="J836" s="1" t="str">
        <f t="shared" si="81"/>
        <v>High</v>
      </c>
      <c r="K836" s="1">
        <v>63.08</v>
      </c>
      <c r="L836" s="1" t="str">
        <f t="shared" si="82"/>
        <v>Critical</v>
      </c>
      <c r="M836" s="1">
        <v>3.0000000000000001E-3</v>
      </c>
      <c r="N836" s="1" t="str">
        <f t="shared" si="83"/>
        <v>Normal</v>
      </c>
      <c r="O836" s="1" t="s">
        <v>23</v>
      </c>
      <c r="P836" s="1" t="s">
        <v>15</v>
      </c>
      <c r="Q836" s="1" t="s">
        <v>16</v>
      </c>
    </row>
    <row r="837" spans="1:17" x14ac:dyDescent="0.25">
      <c r="A837" s="1">
        <v>76</v>
      </c>
      <c r="B837" s="1" t="s">
        <v>20</v>
      </c>
      <c r="C837" s="1">
        <v>84</v>
      </c>
      <c r="D837" s="1" t="str">
        <f t="shared" si="78"/>
        <v>Normal</v>
      </c>
      <c r="E837" s="1">
        <v>128</v>
      </c>
      <c r="F837" s="1" t="str">
        <f t="shared" si="79"/>
        <v>Normal</v>
      </c>
      <c r="G837" s="1">
        <v>80</v>
      </c>
      <c r="H837" s="1" t="str">
        <f t="shared" si="80"/>
        <v>High</v>
      </c>
      <c r="I837" s="1">
        <v>105</v>
      </c>
      <c r="J837" s="1" t="str">
        <f t="shared" si="81"/>
        <v>High</v>
      </c>
      <c r="K837" s="1">
        <v>9.09</v>
      </c>
      <c r="L837" s="1" t="str">
        <f t="shared" si="82"/>
        <v>Borderline</v>
      </c>
      <c r="M837" s="1">
        <v>2.4300000000000002</v>
      </c>
      <c r="N837" s="1" t="str">
        <f t="shared" si="83"/>
        <v>Critical</v>
      </c>
      <c r="O837" s="1" t="s">
        <v>23</v>
      </c>
      <c r="P837" s="1" t="s">
        <v>15</v>
      </c>
      <c r="Q837" s="1" t="s">
        <v>16</v>
      </c>
    </row>
    <row r="838" spans="1:17" x14ac:dyDescent="0.25">
      <c r="A838" s="1">
        <v>50</v>
      </c>
      <c r="B838" s="1" t="s">
        <v>20</v>
      </c>
      <c r="C838" s="1">
        <v>132</v>
      </c>
      <c r="D838" s="1" t="str">
        <f t="shared" si="78"/>
        <v>High</v>
      </c>
      <c r="E838" s="1">
        <v>125</v>
      </c>
      <c r="F838" s="1" t="str">
        <f t="shared" si="79"/>
        <v>Normal</v>
      </c>
      <c r="G838" s="1">
        <v>74</v>
      </c>
      <c r="H838" s="1" t="str">
        <f t="shared" si="80"/>
        <v>Normal</v>
      </c>
      <c r="I838" s="1">
        <v>133</v>
      </c>
      <c r="J838" s="1" t="str">
        <f t="shared" si="81"/>
        <v>High</v>
      </c>
      <c r="K838" s="1">
        <v>3.18</v>
      </c>
      <c r="L838" s="1" t="str">
        <f t="shared" si="82"/>
        <v>Normal</v>
      </c>
      <c r="M838" s="1">
        <v>0.35399999999999998</v>
      </c>
      <c r="N838" s="1" t="str">
        <f t="shared" si="83"/>
        <v>Borderline</v>
      </c>
      <c r="O838" s="1" t="s">
        <v>23</v>
      </c>
      <c r="P838" s="1" t="s">
        <v>15</v>
      </c>
      <c r="Q838" s="1" t="s">
        <v>16</v>
      </c>
    </row>
    <row r="839" spans="1:17" x14ac:dyDescent="0.25">
      <c r="A839" s="1">
        <v>63</v>
      </c>
      <c r="B839" s="1" t="s">
        <v>20</v>
      </c>
      <c r="C839" s="1">
        <v>55</v>
      </c>
      <c r="D839" s="1" t="str">
        <f t="shared" si="78"/>
        <v>Low</v>
      </c>
      <c r="E839" s="1">
        <v>109</v>
      </c>
      <c r="F839" s="1" t="str">
        <f t="shared" si="79"/>
        <v>Normal</v>
      </c>
      <c r="G839" s="1">
        <v>76</v>
      </c>
      <c r="H839" s="1" t="str">
        <f t="shared" si="80"/>
        <v>Normal</v>
      </c>
      <c r="I839" s="1">
        <v>217</v>
      </c>
      <c r="J839" s="1" t="str">
        <f t="shared" si="81"/>
        <v>High</v>
      </c>
      <c r="K839" s="1">
        <v>2.19</v>
      </c>
      <c r="L839" s="1" t="str">
        <f t="shared" si="82"/>
        <v>Normal</v>
      </c>
      <c r="M839" s="1">
        <v>1.7999999999999999E-2</v>
      </c>
      <c r="N839" s="1" t="str">
        <f t="shared" si="83"/>
        <v>Normal</v>
      </c>
      <c r="O839" s="1" t="s">
        <v>23</v>
      </c>
      <c r="P839" s="1" t="s">
        <v>15</v>
      </c>
      <c r="Q839" s="1" t="s">
        <v>16</v>
      </c>
    </row>
    <row r="840" spans="1:17" x14ac:dyDescent="0.25">
      <c r="A840" s="1">
        <v>64</v>
      </c>
      <c r="B840" s="1" t="s">
        <v>20</v>
      </c>
      <c r="C840" s="1">
        <v>65</v>
      </c>
      <c r="D840" s="1" t="str">
        <f t="shared" si="78"/>
        <v>Normal</v>
      </c>
      <c r="E840" s="1">
        <v>129</v>
      </c>
      <c r="F840" s="1" t="str">
        <f t="shared" si="79"/>
        <v>Normal</v>
      </c>
      <c r="G840" s="1">
        <v>75</v>
      </c>
      <c r="H840" s="1" t="str">
        <f t="shared" si="80"/>
        <v>Normal</v>
      </c>
      <c r="I840" s="1">
        <v>406</v>
      </c>
      <c r="J840" s="1" t="str">
        <f t="shared" si="81"/>
        <v>High</v>
      </c>
      <c r="K840" s="1">
        <v>1.1599999999999999</v>
      </c>
      <c r="L840" s="1" t="str">
        <f t="shared" si="82"/>
        <v>Normal</v>
      </c>
      <c r="M840" s="1">
        <v>8.0000000000000002E-3</v>
      </c>
      <c r="N840" s="1" t="str">
        <f t="shared" si="83"/>
        <v>Normal</v>
      </c>
      <c r="O840" s="1" t="s">
        <v>22</v>
      </c>
      <c r="P840" s="1" t="s">
        <v>12</v>
      </c>
      <c r="Q840" s="1" t="s">
        <v>13</v>
      </c>
    </row>
    <row r="841" spans="1:17" x14ac:dyDescent="0.25">
      <c r="A841" s="1">
        <v>39</v>
      </c>
      <c r="B841" s="1" t="s">
        <v>20</v>
      </c>
      <c r="C841" s="1">
        <v>84</v>
      </c>
      <c r="D841" s="1" t="str">
        <f t="shared" si="78"/>
        <v>Normal</v>
      </c>
      <c r="E841" s="1">
        <v>128</v>
      </c>
      <c r="F841" s="1" t="str">
        <f t="shared" si="79"/>
        <v>Normal</v>
      </c>
      <c r="G841" s="1">
        <v>80</v>
      </c>
      <c r="H841" s="1" t="str">
        <f t="shared" si="80"/>
        <v>High</v>
      </c>
      <c r="I841" s="1">
        <v>206</v>
      </c>
      <c r="J841" s="1" t="str">
        <f t="shared" si="81"/>
        <v>High</v>
      </c>
      <c r="K841" s="1">
        <v>1.48</v>
      </c>
      <c r="L841" s="1" t="str">
        <f t="shared" si="82"/>
        <v>Normal</v>
      </c>
      <c r="M841" s="1">
        <v>6.0000000000000001E-3</v>
      </c>
      <c r="N841" s="1" t="str">
        <f t="shared" si="83"/>
        <v>Normal</v>
      </c>
      <c r="O841" s="1" t="s">
        <v>22</v>
      </c>
      <c r="P841" s="1" t="s">
        <v>12</v>
      </c>
      <c r="Q841" s="1" t="s">
        <v>13</v>
      </c>
    </row>
    <row r="842" spans="1:17" x14ac:dyDescent="0.25">
      <c r="A842" s="1">
        <v>30</v>
      </c>
      <c r="B842" s="1" t="s">
        <v>20</v>
      </c>
      <c r="C842" s="1">
        <v>112</v>
      </c>
      <c r="D842" s="1" t="str">
        <f t="shared" si="78"/>
        <v>High</v>
      </c>
      <c r="E842" s="1">
        <v>115</v>
      </c>
      <c r="F842" s="1" t="str">
        <f t="shared" si="79"/>
        <v>Normal</v>
      </c>
      <c r="G842" s="1">
        <v>69</v>
      </c>
      <c r="H842" s="1" t="str">
        <f t="shared" si="80"/>
        <v>Normal</v>
      </c>
      <c r="I842" s="1">
        <v>109</v>
      </c>
      <c r="J842" s="1" t="str">
        <f t="shared" si="81"/>
        <v>High</v>
      </c>
      <c r="K842" s="1">
        <v>1.52</v>
      </c>
      <c r="L842" s="1" t="str">
        <f t="shared" si="82"/>
        <v>Normal</v>
      </c>
      <c r="M842" s="1">
        <v>1.0999999999999999E-2</v>
      </c>
      <c r="N842" s="1" t="str">
        <f t="shared" si="83"/>
        <v>Normal</v>
      </c>
      <c r="O842" s="1" t="s">
        <v>22</v>
      </c>
      <c r="P842" s="1" t="s">
        <v>17</v>
      </c>
      <c r="Q842" s="1" t="s">
        <v>18</v>
      </c>
    </row>
    <row r="843" spans="1:17" x14ac:dyDescent="0.25">
      <c r="A843" s="1">
        <v>77</v>
      </c>
      <c r="B843" s="1" t="s">
        <v>21</v>
      </c>
      <c r="C843" s="1">
        <v>108</v>
      </c>
      <c r="D843" s="1" t="str">
        <f t="shared" si="78"/>
        <v>High</v>
      </c>
      <c r="E843" s="1">
        <v>111</v>
      </c>
      <c r="F843" s="1" t="str">
        <f t="shared" si="79"/>
        <v>Normal</v>
      </c>
      <c r="G843" s="1">
        <v>70</v>
      </c>
      <c r="H843" s="1" t="str">
        <f t="shared" si="80"/>
        <v>Normal</v>
      </c>
      <c r="I843" s="1">
        <v>277</v>
      </c>
      <c r="J843" s="1" t="str">
        <f t="shared" si="81"/>
        <v>High</v>
      </c>
      <c r="K843" s="1">
        <v>3.17</v>
      </c>
      <c r="L843" s="1" t="str">
        <f t="shared" si="82"/>
        <v>Normal</v>
      </c>
      <c r="M843" s="1">
        <v>2.1000000000000001E-2</v>
      </c>
      <c r="N843" s="1" t="str">
        <f t="shared" si="83"/>
        <v>Normal</v>
      </c>
      <c r="O843" s="1" t="s">
        <v>23</v>
      </c>
      <c r="P843" s="1" t="s">
        <v>15</v>
      </c>
      <c r="Q843" s="1" t="s">
        <v>16</v>
      </c>
    </row>
    <row r="844" spans="1:17" x14ac:dyDescent="0.25">
      <c r="A844" s="1">
        <v>63</v>
      </c>
      <c r="B844" s="1" t="s">
        <v>20</v>
      </c>
      <c r="C844" s="1">
        <v>134</v>
      </c>
      <c r="D844" s="1" t="str">
        <f t="shared" si="78"/>
        <v>High</v>
      </c>
      <c r="E844" s="1">
        <v>111</v>
      </c>
      <c r="F844" s="1" t="str">
        <f t="shared" si="79"/>
        <v>Normal</v>
      </c>
      <c r="G844" s="1">
        <v>69</v>
      </c>
      <c r="H844" s="1" t="str">
        <f t="shared" si="80"/>
        <v>Normal</v>
      </c>
      <c r="I844" s="1">
        <v>132</v>
      </c>
      <c r="J844" s="1" t="str">
        <f t="shared" si="81"/>
        <v>High</v>
      </c>
      <c r="K844" s="1">
        <v>44.18</v>
      </c>
      <c r="L844" s="1" t="str">
        <f t="shared" si="82"/>
        <v>Critical</v>
      </c>
      <c r="M844" s="1">
        <v>6.5000000000000002E-2</v>
      </c>
      <c r="N844" s="1" t="str">
        <f t="shared" si="83"/>
        <v>Borderline</v>
      </c>
      <c r="O844" s="1" t="s">
        <v>23</v>
      </c>
      <c r="P844" s="1" t="s">
        <v>15</v>
      </c>
      <c r="Q844" s="1" t="s">
        <v>16</v>
      </c>
    </row>
    <row r="845" spans="1:17" x14ac:dyDescent="0.25">
      <c r="A845" s="1">
        <v>60</v>
      </c>
      <c r="B845" s="1" t="s">
        <v>21</v>
      </c>
      <c r="C845" s="1">
        <v>111</v>
      </c>
      <c r="D845" s="1" t="str">
        <f t="shared" si="78"/>
        <v>High</v>
      </c>
      <c r="E845" s="1">
        <v>125</v>
      </c>
      <c r="F845" s="1" t="str">
        <f t="shared" si="79"/>
        <v>Normal</v>
      </c>
      <c r="G845" s="1">
        <v>71</v>
      </c>
      <c r="H845" s="1" t="str">
        <f t="shared" si="80"/>
        <v>Normal</v>
      </c>
      <c r="I845" s="1">
        <v>151</v>
      </c>
      <c r="J845" s="1" t="str">
        <f t="shared" si="81"/>
        <v>High</v>
      </c>
      <c r="K845" s="1">
        <v>3.53</v>
      </c>
      <c r="L845" s="1" t="str">
        <f t="shared" si="82"/>
        <v>Normal</v>
      </c>
      <c r="M845" s="1">
        <v>3.0000000000000001E-3</v>
      </c>
      <c r="N845" s="1" t="str">
        <f t="shared" si="83"/>
        <v>Normal</v>
      </c>
      <c r="O845" s="1" t="s">
        <v>22</v>
      </c>
      <c r="P845" s="1" t="s">
        <v>17</v>
      </c>
      <c r="Q845" s="1" t="s">
        <v>18</v>
      </c>
    </row>
    <row r="846" spans="1:17" x14ac:dyDescent="0.25">
      <c r="A846" s="1">
        <v>56</v>
      </c>
      <c r="B846" s="1" t="s">
        <v>21</v>
      </c>
      <c r="C846" s="1">
        <v>101</v>
      </c>
      <c r="D846" s="1" t="str">
        <f t="shared" si="78"/>
        <v>High</v>
      </c>
      <c r="E846" s="1">
        <v>102</v>
      </c>
      <c r="F846" s="1" t="str">
        <f t="shared" si="79"/>
        <v>Normal</v>
      </c>
      <c r="G846" s="1">
        <v>63</v>
      </c>
      <c r="H846" s="1" t="str">
        <f t="shared" si="80"/>
        <v>Normal</v>
      </c>
      <c r="I846" s="1">
        <v>211</v>
      </c>
      <c r="J846" s="1" t="str">
        <f t="shared" si="81"/>
        <v>High</v>
      </c>
      <c r="K846" s="1">
        <v>4.26</v>
      </c>
      <c r="L846" s="1" t="str">
        <f t="shared" si="82"/>
        <v>Normal</v>
      </c>
      <c r="M846" s="1">
        <v>0.20799999999999999</v>
      </c>
      <c r="N846" s="1" t="str">
        <f t="shared" si="83"/>
        <v>Borderline</v>
      </c>
      <c r="O846" s="1" t="s">
        <v>23</v>
      </c>
      <c r="P846" s="1" t="s">
        <v>15</v>
      </c>
      <c r="Q846" s="1" t="s">
        <v>16</v>
      </c>
    </row>
    <row r="847" spans="1:17" x14ac:dyDescent="0.25">
      <c r="A847" s="1">
        <v>41</v>
      </c>
      <c r="B847" s="1" t="s">
        <v>21</v>
      </c>
      <c r="C847" s="1">
        <v>103</v>
      </c>
      <c r="D847" s="1" t="str">
        <f t="shared" si="78"/>
        <v>High</v>
      </c>
      <c r="E847" s="1">
        <v>115</v>
      </c>
      <c r="F847" s="1" t="str">
        <f t="shared" si="79"/>
        <v>Normal</v>
      </c>
      <c r="G847" s="1">
        <v>85</v>
      </c>
      <c r="H847" s="1" t="str">
        <f t="shared" si="80"/>
        <v>High</v>
      </c>
      <c r="I847" s="1">
        <v>171</v>
      </c>
      <c r="J847" s="1" t="str">
        <f t="shared" si="81"/>
        <v>High</v>
      </c>
      <c r="K847" s="1">
        <v>1.64</v>
      </c>
      <c r="L847" s="1" t="str">
        <f t="shared" si="82"/>
        <v>Normal</v>
      </c>
      <c r="M847" s="1">
        <v>1.4999999999999999E-2</v>
      </c>
      <c r="N847" s="1" t="str">
        <f t="shared" si="83"/>
        <v>Normal</v>
      </c>
      <c r="O847" s="1" t="s">
        <v>23</v>
      </c>
      <c r="P847" s="1" t="s">
        <v>15</v>
      </c>
      <c r="Q847" s="1" t="s">
        <v>16</v>
      </c>
    </row>
    <row r="848" spans="1:17" x14ac:dyDescent="0.25">
      <c r="A848" s="1">
        <v>43</v>
      </c>
      <c r="B848" s="1" t="s">
        <v>20</v>
      </c>
      <c r="C848" s="1">
        <v>108</v>
      </c>
      <c r="D848" s="1" t="str">
        <f t="shared" si="78"/>
        <v>High</v>
      </c>
      <c r="E848" s="1">
        <v>100</v>
      </c>
      <c r="F848" s="1" t="str">
        <f t="shared" si="79"/>
        <v>Normal</v>
      </c>
      <c r="G848" s="1">
        <v>71</v>
      </c>
      <c r="H848" s="1" t="str">
        <f t="shared" si="80"/>
        <v>Normal</v>
      </c>
      <c r="I848" s="1">
        <v>259</v>
      </c>
      <c r="J848" s="1" t="str">
        <f t="shared" si="81"/>
        <v>High</v>
      </c>
      <c r="K848" s="1">
        <v>4.21</v>
      </c>
      <c r="L848" s="1" t="str">
        <f t="shared" si="82"/>
        <v>Normal</v>
      </c>
      <c r="M848" s="1">
        <v>5.0000000000000001E-3</v>
      </c>
      <c r="N848" s="1" t="str">
        <f t="shared" si="83"/>
        <v>Normal</v>
      </c>
      <c r="O848" s="1" t="s">
        <v>22</v>
      </c>
      <c r="P848" s="1" t="s">
        <v>12</v>
      </c>
      <c r="Q848" s="1" t="s">
        <v>13</v>
      </c>
    </row>
    <row r="849" spans="1:17" x14ac:dyDescent="0.25">
      <c r="A849" s="1">
        <v>54</v>
      </c>
      <c r="B849" s="1" t="s">
        <v>21</v>
      </c>
      <c r="C849" s="1">
        <v>82</v>
      </c>
      <c r="D849" s="1" t="str">
        <f t="shared" si="78"/>
        <v>Normal</v>
      </c>
      <c r="E849" s="1">
        <v>103</v>
      </c>
      <c r="F849" s="1" t="str">
        <f t="shared" si="79"/>
        <v>Normal</v>
      </c>
      <c r="G849" s="1">
        <v>58</v>
      </c>
      <c r="H849" s="1" t="str">
        <f t="shared" si="80"/>
        <v>Low</v>
      </c>
      <c r="I849" s="1">
        <v>136</v>
      </c>
      <c r="J849" s="1" t="str">
        <f t="shared" si="81"/>
        <v>High</v>
      </c>
      <c r="K849" s="1">
        <v>5.46</v>
      </c>
      <c r="L849" s="1" t="str">
        <f t="shared" si="82"/>
        <v>Borderline</v>
      </c>
      <c r="M849" s="1">
        <v>0.45200000000000001</v>
      </c>
      <c r="N849" s="1" t="str">
        <f t="shared" si="83"/>
        <v>Critical</v>
      </c>
      <c r="O849" s="1" t="s">
        <v>23</v>
      </c>
      <c r="P849" s="1" t="s">
        <v>15</v>
      </c>
      <c r="Q849" s="1" t="s">
        <v>16</v>
      </c>
    </row>
    <row r="850" spans="1:17" x14ac:dyDescent="0.25">
      <c r="A850" s="1">
        <v>69</v>
      </c>
      <c r="B850" s="1" t="s">
        <v>20</v>
      </c>
      <c r="C850" s="1">
        <v>119</v>
      </c>
      <c r="D850" s="1" t="str">
        <f t="shared" si="78"/>
        <v>High</v>
      </c>
      <c r="E850" s="1">
        <v>113</v>
      </c>
      <c r="F850" s="1" t="str">
        <f t="shared" si="79"/>
        <v>Normal</v>
      </c>
      <c r="G850" s="1">
        <v>79</v>
      </c>
      <c r="H850" s="1" t="str">
        <f t="shared" si="80"/>
        <v>Normal</v>
      </c>
      <c r="I850" s="1">
        <v>102</v>
      </c>
      <c r="J850" s="1" t="str">
        <f t="shared" si="81"/>
        <v>High</v>
      </c>
      <c r="K850" s="1">
        <v>19.98</v>
      </c>
      <c r="L850" s="1" t="str">
        <f t="shared" si="82"/>
        <v>Critical</v>
      </c>
      <c r="M850" s="1">
        <v>0.129</v>
      </c>
      <c r="N850" s="1" t="str">
        <f t="shared" si="83"/>
        <v>Borderline</v>
      </c>
      <c r="O850" s="1" t="s">
        <v>23</v>
      </c>
      <c r="P850" s="1" t="s">
        <v>15</v>
      </c>
      <c r="Q850" s="1" t="s">
        <v>16</v>
      </c>
    </row>
    <row r="851" spans="1:17" x14ac:dyDescent="0.25">
      <c r="A851" s="1">
        <v>60</v>
      </c>
      <c r="B851" s="1" t="s">
        <v>20</v>
      </c>
      <c r="C851" s="1">
        <v>113</v>
      </c>
      <c r="D851" s="1" t="str">
        <f t="shared" si="78"/>
        <v>High</v>
      </c>
      <c r="E851" s="1">
        <v>131</v>
      </c>
      <c r="F851" s="1" t="str">
        <f t="shared" si="79"/>
        <v>High</v>
      </c>
      <c r="G851" s="1">
        <v>63</v>
      </c>
      <c r="H851" s="1" t="str">
        <f t="shared" si="80"/>
        <v>Normal</v>
      </c>
      <c r="I851" s="1">
        <v>117</v>
      </c>
      <c r="J851" s="1" t="str">
        <f t="shared" si="81"/>
        <v>High</v>
      </c>
      <c r="K851" s="1">
        <v>1.1000000000000001</v>
      </c>
      <c r="L851" s="1" t="str">
        <f t="shared" si="82"/>
        <v>Normal</v>
      </c>
      <c r="M851" s="1">
        <v>0.14099999999999999</v>
      </c>
      <c r="N851" s="1" t="str">
        <f t="shared" si="83"/>
        <v>Borderline</v>
      </c>
      <c r="O851" s="1" t="s">
        <v>23</v>
      </c>
      <c r="P851" s="1" t="s">
        <v>15</v>
      </c>
      <c r="Q851" s="1" t="s">
        <v>16</v>
      </c>
    </row>
    <row r="852" spans="1:17" x14ac:dyDescent="0.25">
      <c r="A852" s="1">
        <v>29</v>
      </c>
      <c r="B852" s="1" t="s">
        <v>20</v>
      </c>
      <c r="C852" s="1">
        <v>62</v>
      </c>
      <c r="D852" s="1" t="str">
        <f t="shared" si="78"/>
        <v>Normal</v>
      </c>
      <c r="E852" s="1">
        <v>143</v>
      </c>
      <c r="F852" s="1" t="str">
        <f t="shared" si="79"/>
        <v>High</v>
      </c>
      <c r="G852" s="1">
        <v>75</v>
      </c>
      <c r="H852" s="1" t="str">
        <f t="shared" si="80"/>
        <v>Normal</v>
      </c>
      <c r="I852" s="1">
        <v>95</v>
      </c>
      <c r="J852" s="1" t="str">
        <f t="shared" si="81"/>
        <v>Normal</v>
      </c>
      <c r="K852" s="1">
        <v>5.49</v>
      </c>
      <c r="L852" s="1" t="str">
        <f t="shared" si="82"/>
        <v>Borderline</v>
      </c>
      <c r="M852" s="1">
        <v>3.0000000000000001E-3</v>
      </c>
      <c r="N852" s="1" t="str">
        <f t="shared" si="83"/>
        <v>Normal</v>
      </c>
      <c r="O852" s="1" t="s">
        <v>22</v>
      </c>
      <c r="P852" s="1" t="s">
        <v>12</v>
      </c>
      <c r="Q852" s="1" t="s">
        <v>13</v>
      </c>
    </row>
    <row r="853" spans="1:17" x14ac:dyDescent="0.25">
      <c r="A853" s="1">
        <v>65</v>
      </c>
      <c r="B853" s="1" t="s">
        <v>20</v>
      </c>
      <c r="C853" s="1">
        <v>61</v>
      </c>
      <c r="D853" s="1" t="str">
        <f t="shared" si="78"/>
        <v>Normal</v>
      </c>
      <c r="E853" s="1">
        <v>96</v>
      </c>
      <c r="F853" s="1" t="str">
        <f t="shared" si="79"/>
        <v>Normal</v>
      </c>
      <c r="G853" s="1">
        <v>48</v>
      </c>
      <c r="H853" s="1" t="str">
        <f t="shared" si="80"/>
        <v>Low</v>
      </c>
      <c r="I853" s="1">
        <v>94</v>
      </c>
      <c r="J853" s="1" t="str">
        <f t="shared" si="81"/>
        <v>Normal</v>
      </c>
      <c r="K853" s="1">
        <v>0.85599999999999998</v>
      </c>
      <c r="L853" s="1" t="str">
        <f t="shared" si="82"/>
        <v>Normal</v>
      </c>
      <c r="M853" s="1">
        <v>0.40200000000000002</v>
      </c>
      <c r="N853" s="1" t="str">
        <f t="shared" si="83"/>
        <v>Critical</v>
      </c>
      <c r="O853" s="1" t="s">
        <v>23</v>
      </c>
      <c r="P853" s="1" t="s">
        <v>15</v>
      </c>
      <c r="Q853" s="1" t="s">
        <v>16</v>
      </c>
    </row>
    <row r="854" spans="1:17" x14ac:dyDescent="0.25">
      <c r="A854" s="1">
        <v>57</v>
      </c>
      <c r="B854" s="1" t="s">
        <v>20</v>
      </c>
      <c r="C854" s="1">
        <v>51</v>
      </c>
      <c r="D854" s="1" t="str">
        <f t="shared" si="78"/>
        <v>Low</v>
      </c>
      <c r="E854" s="1">
        <v>130</v>
      </c>
      <c r="F854" s="1" t="str">
        <f t="shared" si="79"/>
        <v>High</v>
      </c>
      <c r="G854" s="1">
        <v>70</v>
      </c>
      <c r="H854" s="1" t="str">
        <f t="shared" si="80"/>
        <v>Normal</v>
      </c>
      <c r="I854" s="1">
        <v>92</v>
      </c>
      <c r="J854" s="1" t="str">
        <f t="shared" si="81"/>
        <v>Normal</v>
      </c>
      <c r="K854" s="1">
        <v>4.25</v>
      </c>
      <c r="L854" s="1" t="str">
        <f t="shared" si="82"/>
        <v>Normal</v>
      </c>
      <c r="M854" s="1">
        <v>8.0000000000000002E-3</v>
      </c>
      <c r="N854" s="1" t="str">
        <f t="shared" si="83"/>
        <v>Normal</v>
      </c>
      <c r="O854" s="1" t="s">
        <v>22</v>
      </c>
      <c r="P854" s="1" t="s">
        <v>17</v>
      </c>
      <c r="Q854" s="1" t="s">
        <v>18</v>
      </c>
    </row>
    <row r="855" spans="1:17" x14ac:dyDescent="0.25">
      <c r="A855" s="1">
        <v>50</v>
      </c>
      <c r="B855" s="1" t="s">
        <v>21</v>
      </c>
      <c r="C855" s="1">
        <v>52</v>
      </c>
      <c r="D855" s="1" t="str">
        <f t="shared" si="78"/>
        <v>Low</v>
      </c>
      <c r="E855" s="1">
        <v>125</v>
      </c>
      <c r="F855" s="1" t="str">
        <f t="shared" si="79"/>
        <v>Normal</v>
      </c>
      <c r="G855" s="1">
        <v>68</v>
      </c>
      <c r="H855" s="1" t="str">
        <f t="shared" si="80"/>
        <v>Normal</v>
      </c>
      <c r="I855" s="1">
        <v>263</v>
      </c>
      <c r="J855" s="1" t="str">
        <f t="shared" si="81"/>
        <v>High</v>
      </c>
      <c r="K855" s="1">
        <v>3.39</v>
      </c>
      <c r="L855" s="1" t="str">
        <f t="shared" si="82"/>
        <v>Normal</v>
      </c>
      <c r="M855" s="1">
        <v>3.0000000000000001E-3</v>
      </c>
      <c r="N855" s="1" t="str">
        <f t="shared" si="83"/>
        <v>Normal</v>
      </c>
      <c r="O855" s="1" t="s">
        <v>22</v>
      </c>
      <c r="P855" s="1" t="s">
        <v>12</v>
      </c>
      <c r="Q855" s="1" t="s">
        <v>13</v>
      </c>
    </row>
    <row r="856" spans="1:17" x14ac:dyDescent="0.25">
      <c r="A856" s="1">
        <v>41</v>
      </c>
      <c r="B856" s="1" t="s">
        <v>20</v>
      </c>
      <c r="C856" s="1">
        <v>58</v>
      </c>
      <c r="D856" s="1" t="str">
        <f t="shared" si="78"/>
        <v>Low</v>
      </c>
      <c r="E856" s="1">
        <v>93</v>
      </c>
      <c r="F856" s="1" t="str">
        <f t="shared" si="79"/>
        <v>Normal</v>
      </c>
      <c r="G856" s="1">
        <v>48</v>
      </c>
      <c r="H856" s="1" t="str">
        <f t="shared" si="80"/>
        <v>Low</v>
      </c>
      <c r="I856" s="1">
        <v>122</v>
      </c>
      <c r="J856" s="1" t="str">
        <f t="shared" si="81"/>
        <v>High</v>
      </c>
      <c r="K856" s="1">
        <v>3.59</v>
      </c>
      <c r="L856" s="1" t="str">
        <f t="shared" si="82"/>
        <v>Normal</v>
      </c>
      <c r="M856" s="1">
        <v>4.8000000000000001E-2</v>
      </c>
      <c r="N856" s="1" t="str">
        <f t="shared" si="83"/>
        <v>Borderline</v>
      </c>
      <c r="O856" s="1" t="s">
        <v>23</v>
      </c>
      <c r="P856" s="1" t="s">
        <v>15</v>
      </c>
      <c r="Q856" s="1" t="s">
        <v>16</v>
      </c>
    </row>
    <row r="857" spans="1:17" x14ac:dyDescent="0.25">
      <c r="A857" s="1">
        <v>65</v>
      </c>
      <c r="B857" s="1" t="s">
        <v>20</v>
      </c>
      <c r="C857" s="1">
        <v>67</v>
      </c>
      <c r="D857" s="1" t="str">
        <f t="shared" si="78"/>
        <v>Normal</v>
      </c>
      <c r="E857" s="1">
        <v>177</v>
      </c>
      <c r="F857" s="1" t="str">
        <f t="shared" si="79"/>
        <v>High</v>
      </c>
      <c r="G857" s="1">
        <v>105</v>
      </c>
      <c r="H857" s="1" t="str">
        <f t="shared" si="80"/>
        <v>High</v>
      </c>
      <c r="I857" s="1">
        <v>120</v>
      </c>
      <c r="J857" s="1" t="str">
        <f t="shared" si="81"/>
        <v>High</v>
      </c>
      <c r="K857" s="1">
        <v>3.68</v>
      </c>
      <c r="L857" s="1" t="str">
        <f t="shared" si="82"/>
        <v>Normal</v>
      </c>
      <c r="M857" s="1">
        <v>1.0999999999999999E-2</v>
      </c>
      <c r="N857" s="1" t="str">
        <f t="shared" si="83"/>
        <v>Normal</v>
      </c>
      <c r="O857" s="1" t="s">
        <v>22</v>
      </c>
      <c r="P857" s="1" t="s">
        <v>12</v>
      </c>
      <c r="Q857" s="1" t="s">
        <v>13</v>
      </c>
    </row>
    <row r="858" spans="1:17" x14ac:dyDescent="0.25">
      <c r="A858" s="1">
        <v>85</v>
      </c>
      <c r="B858" s="1" t="s">
        <v>20</v>
      </c>
      <c r="C858" s="1">
        <v>89</v>
      </c>
      <c r="D858" s="1" t="str">
        <f t="shared" si="78"/>
        <v>Normal</v>
      </c>
      <c r="E858" s="1">
        <v>107</v>
      </c>
      <c r="F858" s="1" t="str">
        <f t="shared" si="79"/>
        <v>Normal</v>
      </c>
      <c r="G858" s="1">
        <v>50</v>
      </c>
      <c r="H858" s="1" t="str">
        <f t="shared" si="80"/>
        <v>Low</v>
      </c>
      <c r="I858" s="1">
        <v>83</v>
      </c>
      <c r="J858" s="1" t="str">
        <f t="shared" si="81"/>
        <v>Normal</v>
      </c>
      <c r="K858" s="1">
        <v>1.53</v>
      </c>
      <c r="L858" s="1" t="str">
        <f t="shared" si="82"/>
        <v>Normal</v>
      </c>
      <c r="M858" s="1">
        <v>5.8000000000000003E-2</v>
      </c>
      <c r="N858" s="1" t="str">
        <f t="shared" si="83"/>
        <v>Borderline</v>
      </c>
      <c r="O858" s="1" t="s">
        <v>23</v>
      </c>
      <c r="P858" s="1" t="s">
        <v>15</v>
      </c>
      <c r="Q858" s="1" t="s">
        <v>16</v>
      </c>
    </row>
    <row r="859" spans="1:17" x14ac:dyDescent="0.25">
      <c r="A859" s="1">
        <v>58</v>
      </c>
      <c r="B859" s="1" t="s">
        <v>21</v>
      </c>
      <c r="C859" s="1">
        <v>90</v>
      </c>
      <c r="D859" s="1" t="str">
        <f t="shared" si="78"/>
        <v>Normal</v>
      </c>
      <c r="E859" s="1">
        <v>198</v>
      </c>
      <c r="F859" s="1" t="str">
        <f t="shared" si="79"/>
        <v>High</v>
      </c>
      <c r="G859" s="1">
        <v>48</v>
      </c>
      <c r="H859" s="1" t="str">
        <f t="shared" si="80"/>
        <v>Low</v>
      </c>
      <c r="I859" s="1">
        <v>206</v>
      </c>
      <c r="J859" s="1" t="str">
        <f t="shared" si="81"/>
        <v>High</v>
      </c>
      <c r="K859" s="1">
        <v>2.73</v>
      </c>
      <c r="L859" s="1" t="str">
        <f t="shared" si="82"/>
        <v>Normal</v>
      </c>
      <c r="M859" s="1">
        <v>3.0000000000000001E-3</v>
      </c>
      <c r="N859" s="1" t="str">
        <f t="shared" si="83"/>
        <v>Normal</v>
      </c>
      <c r="O859" s="1" t="s">
        <v>22</v>
      </c>
      <c r="P859" s="1" t="s">
        <v>12</v>
      </c>
      <c r="Q859" s="1" t="s">
        <v>13</v>
      </c>
    </row>
    <row r="860" spans="1:17" x14ac:dyDescent="0.25">
      <c r="A860" s="1">
        <v>75</v>
      </c>
      <c r="B860" s="1" t="s">
        <v>21</v>
      </c>
      <c r="C860" s="1">
        <v>63</v>
      </c>
      <c r="D860" s="1" t="str">
        <f t="shared" si="78"/>
        <v>Normal</v>
      </c>
      <c r="E860" s="1">
        <v>150</v>
      </c>
      <c r="F860" s="1" t="str">
        <f t="shared" si="79"/>
        <v>High</v>
      </c>
      <c r="G860" s="1">
        <v>95</v>
      </c>
      <c r="H860" s="1" t="str">
        <f t="shared" si="80"/>
        <v>High</v>
      </c>
      <c r="I860" s="1">
        <v>155</v>
      </c>
      <c r="J860" s="1" t="str">
        <f t="shared" si="81"/>
        <v>High</v>
      </c>
      <c r="K860" s="1">
        <v>1.5</v>
      </c>
      <c r="L860" s="1" t="str">
        <f t="shared" si="82"/>
        <v>Normal</v>
      </c>
      <c r="M860" s="1">
        <v>1.4E-2</v>
      </c>
      <c r="N860" s="1" t="str">
        <f t="shared" si="83"/>
        <v>Normal</v>
      </c>
      <c r="O860" s="1" t="s">
        <v>22</v>
      </c>
      <c r="P860" s="1" t="s">
        <v>12</v>
      </c>
      <c r="Q860" s="1" t="s">
        <v>13</v>
      </c>
    </row>
    <row r="861" spans="1:17" x14ac:dyDescent="0.25">
      <c r="A861" s="1">
        <v>70</v>
      </c>
      <c r="B861" s="1" t="s">
        <v>20</v>
      </c>
      <c r="C861" s="1">
        <v>90</v>
      </c>
      <c r="D861" s="1" t="str">
        <f t="shared" si="78"/>
        <v>Normal</v>
      </c>
      <c r="E861" s="1">
        <v>170</v>
      </c>
      <c r="F861" s="1" t="str">
        <f t="shared" si="79"/>
        <v>High</v>
      </c>
      <c r="G861" s="1">
        <v>95</v>
      </c>
      <c r="H861" s="1" t="str">
        <f t="shared" si="80"/>
        <v>High</v>
      </c>
      <c r="I861" s="1">
        <v>87</v>
      </c>
      <c r="J861" s="1" t="str">
        <f t="shared" si="81"/>
        <v>Normal</v>
      </c>
      <c r="K861" s="1">
        <v>1.1200000000000001</v>
      </c>
      <c r="L861" s="1" t="str">
        <f t="shared" si="82"/>
        <v>Normal</v>
      </c>
      <c r="M861" s="1">
        <v>0.91200000000000003</v>
      </c>
      <c r="N861" s="1" t="str">
        <f t="shared" si="83"/>
        <v>Critical</v>
      </c>
      <c r="O861" s="1" t="s">
        <v>23</v>
      </c>
      <c r="P861" s="1" t="s">
        <v>15</v>
      </c>
      <c r="Q861" s="1" t="s">
        <v>16</v>
      </c>
    </row>
    <row r="862" spans="1:17" x14ac:dyDescent="0.25">
      <c r="A862" s="1">
        <v>54</v>
      </c>
      <c r="B862" s="1" t="s">
        <v>20</v>
      </c>
      <c r="C862" s="1">
        <v>72</v>
      </c>
      <c r="D862" s="1" t="str">
        <f t="shared" si="78"/>
        <v>Normal</v>
      </c>
      <c r="E862" s="1">
        <v>154</v>
      </c>
      <c r="F862" s="1" t="str">
        <f t="shared" si="79"/>
        <v>High</v>
      </c>
      <c r="G862" s="1">
        <v>84</v>
      </c>
      <c r="H862" s="1" t="str">
        <f t="shared" si="80"/>
        <v>High</v>
      </c>
      <c r="I862" s="1">
        <v>127</v>
      </c>
      <c r="J862" s="1" t="str">
        <f t="shared" si="81"/>
        <v>High</v>
      </c>
      <c r="K862" s="1">
        <v>2.97</v>
      </c>
      <c r="L862" s="1" t="str">
        <f t="shared" si="82"/>
        <v>Normal</v>
      </c>
      <c r="M862" s="1">
        <v>7.0000000000000001E-3</v>
      </c>
      <c r="N862" s="1" t="str">
        <f t="shared" si="83"/>
        <v>Normal</v>
      </c>
      <c r="O862" s="1" t="s">
        <v>22</v>
      </c>
      <c r="P862" s="1" t="s">
        <v>12</v>
      </c>
      <c r="Q862" s="1" t="s">
        <v>13</v>
      </c>
    </row>
    <row r="863" spans="1:17" x14ac:dyDescent="0.25">
      <c r="A863" s="1">
        <v>63</v>
      </c>
      <c r="B863" s="1" t="s">
        <v>21</v>
      </c>
      <c r="C863" s="1">
        <v>79</v>
      </c>
      <c r="D863" s="1" t="str">
        <f t="shared" si="78"/>
        <v>Normal</v>
      </c>
      <c r="E863" s="1">
        <v>139</v>
      </c>
      <c r="F863" s="1" t="str">
        <f t="shared" si="79"/>
        <v>High</v>
      </c>
      <c r="G863" s="1">
        <v>89</v>
      </c>
      <c r="H863" s="1" t="str">
        <f t="shared" si="80"/>
        <v>High</v>
      </c>
      <c r="I863" s="1">
        <v>274</v>
      </c>
      <c r="J863" s="1" t="str">
        <f t="shared" si="81"/>
        <v>High</v>
      </c>
      <c r="K863" s="1">
        <v>1.22</v>
      </c>
      <c r="L863" s="1" t="str">
        <f t="shared" si="82"/>
        <v>Normal</v>
      </c>
      <c r="M863" s="1">
        <v>1.2E-2</v>
      </c>
      <c r="N863" s="1" t="str">
        <f t="shared" si="83"/>
        <v>Normal</v>
      </c>
      <c r="O863" s="1" t="s">
        <v>22</v>
      </c>
      <c r="P863" s="1" t="s">
        <v>12</v>
      </c>
      <c r="Q863" s="1" t="s">
        <v>13</v>
      </c>
    </row>
    <row r="864" spans="1:17" x14ac:dyDescent="0.25">
      <c r="A864" s="1">
        <v>44</v>
      </c>
      <c r="B864" s="1" t="s">
        <v>20</v>
      </c>
      <c r="C864" s="1">
        <v>74</v>
      </c>
      <c r="D864" s="1" t="str">
        <f t="shared" si="78"/>
        <v>Normal</v>
      </c>
      <c r="E864" s="1">
        <v>145</v>
      </c>
      <c r="F864" s="1" t="str">
        <f t="shared" si="79"/>
        <v>High</v>
      </c>
      <c r="G864" s="1">
        <v>85</v>
      </c>
      <c r="H864" s="1" t="str">
        <f t="shared" si="80"/>
        <v>High</v>
      </c>
      <c r="I864" s="1">
        <v>115</v>
      </c>
      <c r="J864" s="1" t="str">
        <f t="shared" si="81"/>
        <v>High</v>
      </c>
      <c r="K864" s="1">
        <v>2.11</v>
      </c>
      <c r="L864" s="1" t="str">
        <f t="shared" si="82"/>
        <v>Normal</v>
      </c>
      <c r="M864" s="1">
        <v>0.193</v>
      </c>
      <c r="N864" s="1" t="str">
        <f t="shared" si="83"/>
        <v>Borderline</v>
      </c>
      <c r="O864" s="1" t="s">
        <v>23</v>
      </c>
      <c r="P864" s="1" t="s">
        <v>15</v>
      </c>
      <c r="Q864" s="1" t="s">
        <v>16</v>
      </c>
    </row>
    <row r="865" spans="1:17" x14ac:dyDescent="0.25">
      <c r="A865" s="1">
        <v>60</v>
      </c>
      <c r="B865" s="1" t="s">
        <v>20</v>
      </c>
      <c r="C865" s="1">
        <v>82</v>
      </c>
      <c r="D865" s="1" t="str">
        <f t="shared" si="78"/>
        <v>Normal</v>
      </c>
      <c r="E865" s="1">
        <v>135</v>
      </c>
      <c r="F865" s="1" t="str">
        <f t="shared" si="79"/>
        <v>High</v>
      </c>
      <c r="G865" s="1">
        <v>80</v>
      </c>
      <c r="H865" s="1" t="str">
        <f t="shared" si="80"/>
        <v>High</v>
      </c>
      <c r="I865" s="1">
        <v>100</v>
      </c>
      <c r="J865" s="1" t="str">
        <f t="shared" si="81"/>
        <v>High</v>
      </c>
      <c r="K865" s="1">
        <v>2.59</v>
      </c>
      <c r="L865" s="1" t="str">
        <f t="shared" si="82"/>
        <v>Normal</v>
      </c>
      <c r="M865" s="1">
        <v>2.99</v>
      </c>
      <c r="N865" s="1" t="str">
        <f t="shared" si="83"/>
        <v>Critical</v>
      </c>
      <c r="O865" s="1" t="s">
        <v>23</v>
      </c>
      <c r="P865" s="1" t="s">
        <v>15</v>
      </c>
      <c r="Q865" s="1" t="s">
        <v>16</v>
      </c>
    </row>
    <row r="866" spans="1:17" x14ac:dyDescent="0.25">
      <c r="A866" s="1">
        <v>49</v>
      </c>
      <c r="B866" s="1" t="s">
        <v>20</v>
      </c>
      <c r="C866" s="1">
        <v>93</v>
      </c>
      <c r="D866" s="1" t="str">
        <f t="shared" si="78"/>
        <v>Normal</v>
      </c>
      <c r="E866" s="1">
        <v>105</v>
      </c>
      <c r="F866" s="1" t="str">
        <f t="shared" si="79"/>
        <v>Normal</v>
      </c>
      <c r="G866" s="1">
        <v>71</v>
      </c>
      <c r="H866" s="1" t="str">
        <f t="shared" si="80"/>
        <v>Normal</v>
      </c>
      <c r="I866" s="1">
        <v>93</v>
      </c>
      <c r="J866" s="1" t="str">
        <f t="shared" si="81"/>
        <v>Normal</v>
      </c>
      <c r="K866" s="1">
        <v>3.33</v>
      </c>
      <c r="L866" s="1" t="str">
        <f t="shared" si="82"/>
        <v>Normal</v>
      </c>
      <c r="M866" s="1">
        <v>4.1000000000000002E-2</v>
      </c>
      <c r="N866" s="1" t="str">
        <f t="shared" si="83"/>
        <v>Borderline</v>
      </c>
      <c r="O866" s="1" t="s">
        <v>23</v>
      </c>
      <c r="P866" s="1" t="s">
        <v>15</v>
      </c>
      <c r="Q866" s="1" t="s">
        <v>16</v>
      </c>
    </row>
    <row r="867" spans="1:17" x14ac:dyDescent="0.25">
      <c r="A867" s="1">
        <v>77</v>
      </c>
      <c r="B867" s="1" t="s">
        <v>21</v>
      </c>
      <c r="C867" s="1">
        <v>90</v>
      </c>
      <c r="D867" s="1" t="str">
        <f t="shared" si="78"/>
        <v>Normal</v>
      </c>
      <c r="E867" s="1">
        <v>110</v>
      </c>
      <c r="F867" s="1" t="str">
        <f t="shared" si="79"/>
        <v>Normal</v>
      </c>
      <c r="G867" s="1">
        <v>65</v>
      </c>
      <c r="H867" s="1" t="str">
        <f t="shared" si="80"/>
        <v>Normal</v>
      </c>
      <c r="I867" s="1">
        <v>137</v>
      </c>
      <c r="J867" s="1" t="str">
        <f t="shared" si="81"/>
        <v>High</v>
      </c>
      <c r="K867" s="1">
        <v>3.12</v>
      </c>
      <c r="L867" s="1" t="str">
        <f t="shared" si="82"/>
        <v>Normal</v>
      </c>
      <c r="M867" s="1">
        <v>4.2999999999999997E-2</v>
      </c>
      <c r="N867" s="1" t="str">
        <f t="shared" si="83"/>
        <v>Borderline</v>
      </c>
      <c r="O867" s="1" t="s">
        <v>23</v>
      </c>
      <c r="P867" s="1" t="s">
        <v>15</v>
      </c>
      <c r="Q867" s="1" t="s">
        <v>16</v>
      </c>
    </row>
    <row r="868" spans="1:17" x14ac:dyDescent="0.25">
      <c r="A868" s="1">
        <v>70</v>
      </c>
      <c r="B868" s="1" t="s">
        <v>20</v>
      </c>
      <c r="C868" s="1">
        <v>71</v>
      </c>
      <c r="D868" s="1" t="str">
        <f t="shared" si="78"/>
        <v>Normal</v>
      </c>
      <c r="E868" s="1">
        <v>91</v>
      </c>
      <c r="F868" s="1" t="str">
        <f t="shared" si="79"/>
        <v>Normal</v>
      </c>
      <c r="G868" s="1">
        <v>57</v>
      </c>
      <c r="H868" s="1" t="str">
        <f t="shared" si="80"/>
        <v>Low</v>
      </c>
      <c r="I868" s="1">
        <v>223</v>
      </c>
      <c r="J868" s="1" t="str">
        <f t="shared" si="81"/>
        <v>High</v>
      </c>
      <c r="K868" s="1">
        <v>0.85799999999999998</v>
      </c>
      <c r="L868" s="1" t="str">
        <f t="shared" si="82"/>
        <v>Normal</v>
      </c>
      <c r="M868" s="1">
        <v>2.4E-2</v>
      </c>
      <c r="N868" s="1" t="str">
        <f t="shared" si="83"/>
        <v>Normal</v>
      </c>
      <c r="O868" s="1" t="s">
        <v>23</v>
      </c>
      <c r="P868" s="1" t="s">
        <v>15</v>
      </c>
      <c r="Q868" s="1" t="s">
        <v>16</v>
      </c>
    </row>
    <row r="869" spans="1:17" x14ac:dyDescent="0.25">
      <c r="A869" s="1">
        <v>75</v>
      </c>
      <c r="B869" s="1" t="s">
        <v>21</v>
      </c>
      <c r="C869" s="1">
        <v>82</v>
      </c>
      <c r="D869" s="1" t="str">
        <f t="shared" si="78"/>
        <v>Normal</v>
      </c>
      <c r="E869" s="1">
        <v>91</v>
      </c>
      <c r="F869" s="1" t="str">
        <f t="shared" si="79"/>
        <v>Normal</v>
      </c>
      <c r="G869" s="1">
        <v>56</v>
      </c>
      <c r="H869" s="1" t="str">
        <f t="shared" si="80"/>
        <v>Low</v>
      </c>
      <c r="I869" s="1">
        <v>97</v>
      </c>
      <c r="J869" s="1" t="str">
        <f t="shared" si="81"/>
        <v>Normal</v>
      </c>
      <c r="K869" s="1">
        <v>3.59</v>
      </c>
      <c r="L869" s="1" t="str">
        <f t="shared" si="82"/>
        <v>Normal</v>
      </c>
      <c r="M869" s="1">
        <v>7.0000000000000001E-3</v>
      </c>
      <c r="N869" s="1" t="str">
        <f t="shared" si="83"/>
        <v>Normal</v>
      </c>
      <c r="O869" s="1" t="s">
        <v>22</v>
      </c>
      <c r="P869" s="1" t="s">
        <v>17</v>
      </c>
      <c r="Q869" s="1" t="s">
        <v>18</v>
      </c>
    </row>
    <row r="870" spans="1:17" x14ac:dyDescent="0.25">
      <c r="A870" s="1">
        <v>60</v>
      </c>
      <c r="B870" s="1" t="s">
        <v>21</v>
      </c>
      <c r="C870" s="1">
        <v>78</v>
      </c>
      <c r="D870" s="1" t="str">
        <f t="shared" si="78"/>
        <v>Normal</v>
      </c>
      <c r="E870" s="1">
        <v>95</v>
      </c>
      <c r="F870" s="1" t="str">
        <f t="shared" si="79"/>
        <v>Normal</v>
      </c>
      <c r="G870" s="1">
        <v>59</v>
      </c>
      <c r="H870" s="1" t="str">
        <f t="shared" si="80"/>
        <v>Low</v>
      </c>
      <c r="I870" s="1">
        <v>100</v>
      </c>
      <c r="J870" s="1" t="str">
        <f t="shared" si="81"/>
        <v>High</v>
      </c>
      <c r="K870" s="1">
        <v>21.51</v>
      </c>
      <c r="L870" s="1" t="str">
        <f t="shared" si="82"/>
        <v>Critical</v>
      </c>
      <c r="M870" s="1">
        <v>6.0000000000000001E-3</v>
      </c>
      <c r="N870" s="1" t="str">
        <f t="shared" si="83"/>
        <v>Normal</v>
      </c>
      <c r="O870" s="1" t="s">
        <v>23</v>
      </c>
      <c r="P870" s="1" t="s">
        <v>15</v>
      </c>
      <c r="Q870" s="1" t="s">
        <v>16</v>
      </c>
    </row>
    <row r="871" spans="1:17" x14ac:dyDescent="0.25">
      <c r="A871" s="1">
        <v>33</v>
      </c>
      <c r="B871" s="1" t="s">
        <v>21</v>
      </c>
      <c r="C871" s="1">
        <v>76</v>
      </c>
      <c r="D871" s="1" t="str">
        <f t="shared" si="78"/>
        <v>Normal</v>
      </c>
      <c r="E871" s="1">
        <v>90</v>
      </c>
      <c r="F871" s="1" t="str">
        <f t="shared" si="79"/>
        <v>Normal</v>
      </c>
      <c r="G871" s="1">
        <v>60</v>
      </c>
      <c r="H871" s="1" t="str">
        <f t="shared" si="80"/>
        <v>Normal</v>
      </c>
      <c r="I871" s="1">
        <v>180</v>
      </c>
      <c r="J871" s="1" t="str">
        <f t="shared" si="81"/>
        <v>High</v>
      </c>
      <c r="K871" s="1">
        <v>1.5</v>
      </c>
      <c r="L871" s="1" t="str">
        <f t="shared" si="82"/>
        <v>Normal</v>
      </c>
      <c r="M871" s="1">
        <v>3.0000000000000001E-3</v>
      </c>
      <c r="N871" s="1" t="str">
        <f t="shared" si="83"/>
        <v>Normal</v>
      </c>
      <c r="O871" s="1" t="s">
        <v>22</v>
      </c>
      <c r="P871" s="1" t="s">
        <v>17</v>
      </c>
      <c r="Q871" s="1" t="s">
        <v>18</v>
      </c>
    </row>
    <row r="872" spans="1:17" x14ac:dyDescent="0.25">
      <c r="A872" s="1">
        <v>60</v>
      </c>
      <c r="B872" s="1" t="s">
        <v>21</v>
      </c>
      <c r="C872" s="1">
        <v>72</v>
      </c>
      <c r="D872" s="1" t="str">
        <f t="shared" si="78"/>
        <v>Normal</v>
      </c>
      <c r="E872" s="1">
        <v>104</v>
      </c>
      <c r="F872" s="1" t="str">
        <f t="shared" si="79"/>
        <v>Normal</v>
      </c>
      <c r="G872" s="1">
        <v>65</v>
      </c>
      <c r="H872" s="1" t="str">
        <f t="shared" si="80"/>
        <v>Normal</v>
      </c>
      <c r="I872" s="1">
        <v>181</v>
      </c>
      <c r="J872" s="1" t="str">
        <f t="shared" si="81"/>
        <v>High</v>
      </c>
      <c r="K872" s="1">
        <v>66.319999999999993</v>
      </c>
      <c r="L872" s="1" t="str">
        <f t="shared" si="82"/>
        <v>Critical</v>
      </c>
      <c r="M872" s="1">
        <v>4.4999999999999998E-2</v>
      </c>
      <c r="N872" s="1" t="str">
        <f t="shared" si="83"/>
        <v>Borderline</v>
      </c>
      <c r="O872" s="1" t="s">
        <v>23</v>
      </c>
      <c r="P872" s="1" t="s">
        <v>15</v>
      </c>
      <c r="Q872" s="1" t="s">
        <v>16</v>
      </c>
    </row>
    <row r="873" spans="1:17" x14ac:dyDescent="0.25">
      <c r="A873" s="1">
        <v>50</v>
      </c>
      <c r="B873" s="1" t="s">
        <v>20</v>
      </c>
      <c r="C873" s="1">
        <v>93</v>
      </c>
      <c r="D873" s="1" t="str">
        <f t="shared" si="78"/>
        <v>Normal</v>
      </c>
      <c r="E873" s="1">
        <v>105</v>
      </c>
      <c r="F873" s="1" t="str">
        <f t="shared" si="79"/>
        <v>Normal</v>
      </c>
      <c r="G873" s="1">
        <v>71</v>
      </c>
      <c r="H873" s="1" t="str">
        <f t="shared" si="80"/>
        <v>Normal</v>
      </c>
      <c r="I873" s="1">
        <v>174</v>
      </c>
      <c r="J873" s="1" t="str">
        <f t="shared" si="81"/>
        <v>High</v>
      </c>
      <c r="K873" s="1">
        <v>3.95</v>
      </c>
      <c r="L873" s="1" t="str">
        <f t="shared" si="82"/>
        <v>Normal</v>
      </c>
      <c r="M873" s="1">
        <v>1.1000000000000001</v>
      </c>
      <c r="N873" s="1" t="str">
        <f t="shared" si="83"/>
        <v>Critical</v>
      </c>
      <c r="O873" s="1" t="s">
        <v>23</v>
      </c>
      <c r="P873" s="1" t="s">
        <v>15</v>
      </c>
      <c r="Q873" s="1" t="s">
        <v>16</v>
      </c>
    </row>
    <row r="874" spans="1:17" x14ac:dyDescent="0.25">
      <c r="A874" s="1">
        <v>70</v>
      </c>
      <c r="B874" s="1" t="s">
        <v>21</v>
      </c>
      <c r="C874" s="1">
        <v>96</v>
      </c>
      <c r="D874" s="1" t="str">
        <f t="shared" si="78"/>
        <v>Normal</v>
      </c>
      <c r="E874" s="1">
        <v>147</v>
      </c>
      <c r="F874" s="1" t="str">
        <f t="shared" si="79"/>
        <v>High</v>
      </c>
      <c r="G874" s="1">
        <v>84</v>
      </c>
      <c r="H874" s="1" t="str">
        <f t="shared" si="80"/>
        <v>High</v>
      </c>
      <c r="I874" s="1">
        <v>160</v>
      </c>
      <c r="J874" s="1" t="str">
        <f t="shared" si="81"/>
        <v>High</v>
      </c>
      <c r="K874" s="1">
        <v>1.49</v>
      </c>
      <c r="L874" s="1" t="str">
        <f t="shared" si="82"/>
        <v>Normal</v>
      </c>
      <c r="M874" s="1">
        <v>3.1E-2</v>
      </c>
      <c r="N874" s="1" t="str">
        <f t="shared" si="83"/>
        <v>Normal</v>
      </c>
      <c r="O874" s="1" t="s">
        <v>23</v>
      </c>
      <c r="P874" s="1" t="s">
        <v>15</v>
      </c>
      <c r="Q874" s="1" t="s">
        <v>16</v>
      </c>
    </row>
    <row r="875" spans="1:17" x14ac:dyDescent="0.25">
      <c r="A875" s="1">
        <v>65</v>
      </c>
      <c r="B875" s="1" t="s">
        <v>20</v>
      </c>
      <c r="C875" s="1">
        <v>88</v>
      </c>
      <c r="D875" s="1" t="str">
        <f t="shared" si="78"/>
        <v>Normal</v>
      </c>
      <c r="E875" s="1">
        <v>119</v>
      </c>
      <c r="F875" s="1" t="str">
        <f t="shared" si="79"/>
        <v>Normal</v>
      </c>
      <c r="G875" s="1">
        <v>66</v>
      </c>
      <c r="H875" s="1" t="str">
        <f t="shared" si="80"/>
        <v>Normal</v>
      </c>
      <c r="I875" s="1">
        <v>129</v>
      </c>
      <c r="J875" s="1" t="str">
        <f t="shared" si="81"/>
        <v>High</v>
      </c>
      <c r="K875" s="1">
        <v>3.04</v>
      </c>
      <c r="L875" s="1" t="str">
        <f t="shared" si="82"/>
        <v>Normal</v>
      </c>
      <c r="M875" s="1">
        <v>1.4E-2</v>
      </c>
      <c r="N875" s="1" t="str">
        <f t="shared" si="83"/>
        <v>Normal</v>
      </c>
      <c r="O875" s="1" t="s">
        <v>22</v>
      </c>
      <c r="P875" s="1" t="s">
        <v>17</v>
      </c>
      <c r="Q875" s="1" t="s">
        <v>18</v>
      </c>
    </row>
    <row r="876" spans="1:17" x14ac:dyDescent="0.25">
      <c r="A876" s="1">
        <v>48</v>
      </c>
      <c r="B876" s="1" t="s">
        <v>21</v>
      </c>
      <c r="C876" s="1">
        <v>64</v>
      </c>
      <c r="D876" s="1" t="str">
        <f t="shared" si="78"/>
        <v>Normal</v>
      </c>
      <c r="E876" s="1">
        <v>140</v>
      </c>
      <c r="F876" s="1" t="str">
        <f t="shared" si="79"/>
        <v>High</v>
      </c>
      <c r="G876" s="1">
        <v>90</v>
      </c>
      <c r="H876" s="1" t="str">
        <f t="shared" si="80"/>
        <v>High</v>
      </c>
      <c r="I876" s="1">
        <v>168</v>
      </c>
      <c r="J876" s="1" t="str">
        <f t="shared" si="81"/>
        <v>High</v>
      </c>
      <c r="K876" s="1">
        <v>3.53</v>
      </c>
      <c r="L876" s="1" t="str">
        <f t="shared" si="82"/>
        <v>Normal</v>
      </c>
      <c r="M876" s="1">
        <v>2.5999999999999999E-2</v>
      </c>
      <c r="N876" s="1" t="str">
        <f t="shared" si="83"/>
        <v>Normal</v>
      </c>
      <c r="O876" s="1" t="s">
        <v>23</v>
      </c>
      <c r="P876" s="1" t="s">
        <v>15</v>
      </c>
      <c r="Q876" s="1" t="s">
        <v>16</v>
      </c>
    </row>
    <row r="877" spans="1:17" x14ac:dyDescent="0.25">
      <c r="A877" s="1">
        <v>47</v>
      </c>
      <c r="B877" s="1" t="s">
        <v>20</v>
      </c>
      <c r="C877" s="1">
        <v>79</v>
      </c>
      <c r="D877" s="1" t="str">
        <f t="shared" si="78"/>
        <v>Normal</v>
      </c>
      <c r="E877" s="1">
        <v>156</v>
      </c>
      <c r="F877" s="1" t="str">
        <f t="shared" si="79"/>
        <v>High</v>
      </c>
      <c r="G877" s="1">
        <v>82</v>
      </c>
      <c r="H877" s="1" t="str">
        <f t="shared" si="80"/>
        <v>High</v>
      </c>
      <c r="I877" s="1">
        <v>206</v>
      </c>
      <c r="J877" s="1" t="str">
        <f t="shared" si="81"/>
        <v>High</v>
      </c>
      <c r="K877" s="1">
        <v>6.13</v>
      </c>
      <c r="L877" s="1" t="str">
        <f t="shared" si="82"/>
        <v>Borderline</v>
      </c>
      <c r="M877" s="1">
        <v>4.0000000000000001E-3</v>
      </c>
      <c r="N877" s="1" t="str">
        <f t="shared" si="83"/>
        <v>Normal</v>
      </c>
      <c r="O877" s="1" t="s">
        <v>22</v>
      </c>
      <c r="P877" s="1" t="s">
        <v>12</v>
      </c>
      <c r="Q877" s="1" t="s">
        <v>13</v>
      </c>
    </row>
    <row r="878" spans="1:17" x14ac:dyDescent="0.25">
      <c r="A878" s="1">
        <v>48</v>
      </c>
      <c r="B878" s="1" t="s">
        <v>20</v>
      </c>
      <c r="C878" s="1">
        <v>72</v>
      </c>
      <c r="D878" s="1" t="str">
        <f t="shared" si="78"/>
        <v>Normal</v>
      </c>
      <c r="E878" s="1">
        <v>150</v>
      </c>
      <c r="F878" s="1" t="str">
        <f t="shared" si="79"/>
        <v>High</v>
      </c>
      <c r="G878" s="1">
        <v>95</v>
      </c>
      <c r="H878" s="1" t="str">
        <f t="shared" si="80"/>
        <v>High</v>
      </c>
      <c r="I878" s="1">
        <v>121</v>
      </c>
      <c r="J878" s="1" t="str">
        <f t="shared" si="81"/>
        <v>High</v>
      </c>
      <c r="K878" s="1">
        <v>0.51600000000000001</v>
      </c>
      <c r="L878" s="1" t="str">
        <f t="shared" si="82"/>
        <v>Normal</v>
      </c>
      <c r="M878" s="1">
        <v>8.9999999999999993E-3</v>
      </c>
      <c r="N878" s="1" t="str">
        <f t="shared" si="83"/>
        <v>Normal</v>
      </c>
      <c r="O878" s="1" t="s">
        <v>22</v>
      </c>
      <c r="P878" s="1" t="s">
        <v>12</v>
      </c>
      <c r="Q878" s="1" t="s">
        <v>13</v>
      </c>
    </row>
    <row r="879" spans="1:17" x14ac:dyDescent="0.25">
      <c r="A879" s="1">
        <v>60</v>
      </c>
      <c r="B879" s="1" t="s">
        <v>20</v>
      </c>
      <c r="C879" s="1">
        <v>94</v>
      </c>
      <c r="D879" s="1" t="str">
        <f t="shared" si="78"/>
        <v>Normal</v>
      </c>
      <c r="E879" s="1">
        <v>122</v>
      </c>
      <c r="F879" s="1" t="str">
        <f t="shared" si="79"/>
        <v>Normal</v>
      </c>
      <c r="G879" s="1">
        <v>67</v>
      </c>
      <c r="H879" s="1" t="str">
        <f t="shared" si="80"/>
        <v>Normal</v>
      </c>
      <c r="I879" s="1">
        <v>115</v>
      </c>
      <c r="J879" s="1" t="str">
        <f t="shared" si="81"/>
        <v>High</v>
      </c>
      <c r="K879" s="1">
        <v>2.1</v>
      </c>
      <c r="L879" s="1" t="str">
        <f t="shared" si="82"/>
        <v>Normal</v>
      </c>
      <c r="M879" s="1">
        <v>2.2000000000000002</v>
      </c>
      <c r="N879" s="1" t="str">
        <f t="shared" si="83"/>
        <v>Critical</v>
      </c>
      <c r="O879" s="1" t="s">
        <v>23</v>
      </c>
      <c r="P879" s="1" t="s">
        <v>15</v>
      </c>
      <c r="Q879" s="1" t="s">
        <v>16</v>
      </c>
    </row>
    <row r="880" spans="1:17" x14ac:dyDescent="0.25">
      <c r="A880" s="1">
        <v>48</v>
      </c>
      <c r="B880" s="1" t="s">
        <v>20</v>
      </c>
      <c r="C880" s="1">
        <v>60</v>
      </c>
      <c r="D880" s="1" t="str">
        <f t="shared" si="78"/>
        <v>Normal</v>
      </c>
      <c r="E880" s="1">
        <v>132</v>
      </c>
      <c r="F880" s="1" t="str">
        <f t="shared" si="79"/>
        <v>High</v>
      </c>
      <c r="G880" s="1">
        <v>88</v>
      </c>
      <c r="H880" s="1" t="str">
        <f t="shared" si="80"/>
        <v>High</v>
      </c>
      <c r="I880" s="1">
        <v>247</v>
      </c>
      <c r="J880" s="1" t="str">
        <f t="shared" si="81"/>
        <v>High</v>
      </c>
      <c r="K880" s="1">
        <v>107.3</v>
      </c>
      <c r="L880" s="1" t="str">
        <f t="shared" si="82"/>
        <v>Critical</v>
      </c>
      <c r="M880" s="1">
        <v>0.104</v>
      </c>
      <c r="N880" s="1" t="str">
        <f t="shared" si="83"/>
        <v>Borderline</v>
      </c>
      <c r="O880" s="1" t="s">
        <v>23</v>
      </c>
      <c r="P880" s="1" t="s">
        <v>15</v>
      </c>
      <c r="Q880" s="1" t="s">
        <v>16</v>
      </c>
    </row>
    <row r="881" spans="1:17" x14ac:dyDescent="0.25">
      <c r="A881" s="1">
        <v>48</v>
      </c>
      <c r="B881" s="1" t="s">
        <v>20</v>
      </c>
      <c r="C881" s="1">
        <v>90</v>
      </c>
      <c r="D881" s="1" t="str">
        <f t="shared" si="78"/>
        <v>Normal</v>
      </c>
      <c r="E881" s="1">
        <v>111</v>
      </c>
      <c r="F881" s="1" t="str">
        <f t="shared" si="79"/>
        <v>Normal</v>
      </c>
      <c r="G881" s="1">
        <v>65</v>
      </c>
      <c r="H881" s="1" t="str">
        <f t="shared" si="80"/>
        <v>Normal</v>
      </c>
      <c r="I881" s="1">
        <v>117</v>
      </c>
      <c r="J881" s="1" t="str">
        <f t="shared" si="81"/>
        <v>High</v>
      </c>
      <c r="K881" s="1">
        <v>1.1299999999999999</v>
      </c>
      <c r="L881" s="1" t="str">
        <f t="shared" si="82"/>
        <v>Normal</v>
      </c>
      <c r="M881" s="1">
        <v>3.0000000000000001E-3</v>
      </c>
      <c r="N881" s="1" t="str">
        <f t="shared" si="83"/>
        <v>Normal</v>
      </c>
      <c r="O881" s="1" t="s">
        <v>22</v>
      </c>
      <c r="P881" s="1" t="s">
        <v>17</v>
      </c>
      <c r="Q881" s="1" t="s">
        <v>18</v>
      </c>
    </row>
    <row r="882" spans="1:17" x14ac:dyDescent="0.25">
      <c r="A882" s="1">
        <v>60</v>
      </c>
      <c r="B882" s="1" t="s">
        <v>20</v>
      </c>
      <c r="C882" s="1">
        <v>64</v>
      </c>
      <c r="D882" s="1" t="str">
        <f t="shared" si="78"/>
        <v>Normal</v>
      </c>
      <c r="E882" s="1">
        <v>109</v>
      </c>
      <c r="F882" s="1" t="str">
        <f t="shared" si="79"/>
        <v>Normal</v>
      </c>
      <c r="G882" s="1">
        <v>60</v>
      </c>
      <c r="H882" s="1" t="str">
        <f t="shared" si="80"/>
        <v>Normal</v>
      </c>
      <c r="I882" s="1">
        <v>265</v>
      </c>
      <c r="J882" s="1" t="str">
        <f t="shared" si="81"/>
        <v>High</v>
      </c>
      <c r="K882" s="1">
        <v>25.63</v>
      </c>
      <c r="L882" s="1" t="str">
        <f t="shared" si="82"/>
        <v>Critical</v>
      </c>
      <c r="M882" s="1">
        <v>9.6000000000000002E-2</v>
      </c>
      <c r="N882" s="1" t="str">
        <f t="shared" si="83"/>
        <v>Borderline</v>
      </c>
      <c r="O882" s="1" t="s">
        <v>23</v>
      </c>
      <c r="P882" s="1" t="s">
        <v>15</v>
      </c>
      <c r="Q882" s="1" t="s">
        <v>16</v>
      </c>
    </row>
    <row r="883" spans="1:17" x14ac:dyDescent="0.25">
      <c r="A883" s="1">
        <v>54</v>
      </c>
      <c r="B883" s="1" t="s">
        <v>20</v>
      </c>
      <c r="C883" s="1">
        <v>63</v>
      </c>
      <c r="D883" s="1" t="str">
        <f t="shared" si="78"/>
        <v>Normal</v>
      </c>
      <c r="E883" s="1">
        <v>105</v>
      </c>
      <c r="F883" s="1" t="str">
        <f t="shared" si="79"/>
        <v>Normal</v>
      </c>
      <c r="G883" s="1">
        <v>64</v>
      </c>
      <c r="H883" s="1" t="str">
        <f t="shared" si="80"/>
        <v>Normal</v>
      </c>
      <c r="I883" s="1">
        <v>121</v>
      </c>
      <c r="J883" s="1" t="str">
        <f t="shared" si="81"/>
        <v>High</v>
      </c>
      <c r="K883" s="1">
        <v>11.94</v>
      </c>
      <c r="L883" s="1" t="str">
        <f t="shared" si="82"/>
        <v>Critical</v>
      </c>
      <c r="M883" s="1">
        <v>5.0000000000000001E-3</v>
      </c>
      <c r="N883" s="1" t="str">
        <f t="shared" si="83"/>
        <v>Normal</v>
      </c>
      <c r="O883" s="1" t="s">
        <v>23</v>
      </c>
      <c r="P883" s="1" t="s">
        <v>15</v>
      </c>
      <c r="Q883" s="1" t="s">
        <v>16</v>
      </c>
    </row>
    <row r="884" spans="1:17" x14ac:dyDescent="0.25">
      <c r="A884" s="1">
        <v>60</v>
      </c>
      <c r="B884" s="1" t="s">
        <v>20</v>
      </c>
      <c r="C884" s="1">
        <v>72</v>
      </c>
      <c r="D884" s="1" t="str">
        <f t="shared" si="78"/>
        <v>Normal</v>
      </c>
      <c r="E884" s="1">
        <v>113</v>
      </c>
      <c r="F884" s="1" t="str">
        <f t="shared" si="79"/>
        <v>Normal</v>
      </c>
      <c r="G884" s="1">
        <v>64</v>
      </c>
      <c r="H884" s="1" t="str">
        <f t="shared" si="80"/>
        <v>Normal</v>
      </c>
      <c r="I884" s="1">
        <v>161</v>
      </c>
      <c r="J884" s="1" t="str">
        <f t="shared" si="81"/>
        <v>High</v>
      </c>
      <c r="K884" s="1">
        <v>2.93</v>
      </c>
      <c r="L884" s="1" t="str">
        <f t="shared" si="82"/>
        <v>Normal</v>
      </c>
      <c r="M884" s="1">
        <v>1.4E-2</v>
      </c>
      <c r="N884" s="1" t="str">
        <f t="shared" si="83"/>
        <v>Normal</v>
      </c>
      <c r="O884" s="1" t="s">
        <v>22</v>
      </c>
      <c r="P884" s="1" t="s">
        <v>17</v>
      </c>
      <c r="Q884" s="1" t="s">
        <v>18</v>
      </c>
    </row>
    <row r="885" spans="1:17" x14ac:dyDescent="0.25">
      <c r="A885" s="1">
        <v>56</v>
      </c>
      <c r="B885" s="1" t="s">
        <v>20</v>
      </c>
      <c r="C885" s="1">
        <v>76</v>
      </c>
      <c r="D885" s="1" t="str">
        <f t="shared" si="78"/>
        <v>Normal</v>
      </c>
      <c r="E885" s="1">
        <v>150</v>
      </c>
      <c r="F885" s="1" t="str">
        <f t="shared" si="79"/>
        <v>High</v>
      </c>
      <c r="G885" s="1">
        <v>100</v>
      </c>
      <c r="H885" s="1" t="str">
        <f t="shared" si="80"/>
        <v>High</v>
      </c>
      <c r="I885" s="1">
        <v>103</v>
      </c>
      <c r="J885" s="1" t="str">
        <f t="shared" si="81"/>
        <v>High</v>
      </c>
      <c r="K885" s="1">
        <v>2.36</v>
      </c>
      <c r="L885" s="1" t="str">
        <f t="shared" si="82"/>
        <v>Normal</v>
      </c>
      <c r="M885" s="1">
        <v>1.9E-2</v>
      </c>
      <c r="N885" s="1" t="str">
        <f t="shared" si="83"/>
        <v>Normal</v>
      </c>
      <c r="O885" s="1" t="s">
        <v>23</v>
      </c>
      <c r="P885" s="1" t="s">
        <v>15</v>
      </c>
      <c r="Q885" s="1" t="s">
        <v>16</v>
      </c>
    </row>
    <row r="886" spans="1:17" x14ac:dyDescent="0.25">
      <c r="A886" s="1">
        <v>60</v>
      </c>
      <c r="B886" s="1" t="s">
        <v>21</v>
      </c>
      <c r="C886" s="1">
        <v>65</v>
      </c>
      <c r="D886" s="1" t="str">
        <f t="shared" si="78"/>
        <v>Normal</v>
      </c>
      <c r="E886" s="1">
        <v>129</v>
      </c>
      <c r="F886" s="1" t="str">
        <f t="shared" si="79"/>
        <v>Normal</v>
      </c>
      <c r="G886" s="1">
        <v>75</v>
      </c>
      <c r="H886" s="1" t="str">
        <f t="shared" si="80"/>
        <v>Normal</v>
      </c>
      <c r="I886" s="1">
        <v>132</v>
      </c>
      <c r="J886" s="1" t="str">
        <f t="shared" si="81"/>
        <v>High</v>
      </c>
      <c r="K886" s="1">
        <v>28.41</v>
      </c>
      <c r="L886" s="1" t="str">
        <f t="shared" si="82"/>
        <v>Critical</v>
      </c>
      <c r="M886" s="1">
        <v>5.3999999999999999E-2</v>
      </c>
      <c r="N886" s="1" t="str">
        <f t="shared" si="83"/>
        <v>Borderline</v>
      </c>
      <c r="O886" s="1" t="s">
        <v>23</v>
      </c>
      <c r="P886" s="1" t="s">
        <v>15</v>
      </c>
      <c r="Q886" s="1" t="s">
        <v>16</v>
      </c>
    </row>
    <row r="887" spans="1:17" x14ac:dyDescent="0.25">
      <c r="A887" s="1">
        <v>60</v>
      </c>
      <c r="B887" s="1" t="s">
        <v>21</v>
      </c>
      <c r="C887" s="1">
        <v>67</v>
      </c>
      <c r="D887" s="1" t="str">
        <f t="shared" si="78"/>
        <v>Normal</v>
      </c>
      <c r="E887" s="1">
        <v>130</v>
      </c>
      <c r="F887" s="1" t="str">
        <f t="shared" si="79"/>
        <v>High</v>
      </c>
      <c r="G887" s="1">
        <v>80</v>
      </c>
      <c r="H887" s="1" t="str">
        <f t="shared" si="80"/>
        <v>High</v>
      </c>
      <c r="I887" s="1">
        <v>216</v>
      </c>
      <c r="J887" s="1" t="str">
        <f t="shared" si="81"/>
        <v>High</v>
      </c>
      <c r="K887" s="1">
        <v>5.85</v>
      </c>
      <c r="L887" s="1" t="str">
        <f t="shared" si="82"/>
        <v>Borderline</v>
      </c>
      <c r="M887" s="1">
        <v>0.03</v>
      </c>
      <c r="N887" s="1" t="str">
        <f t="shared" si="83"/>
        <v>Normal</v>
      </c>
      <c r="O887" s="1" t="s">
        <v>23</v>
      </c>
      <c r="P887" s="1" t="s">
        <v>15</v>
      </c>
      <c r="Q887" s="1" t="s">
        <v>16</v>
      </c>
    </row>
    <row r="888" spans="1:17" x14ac:dyDescent="0.25">
      <c r="A888" s="1">
        <v>35</v>
      </c>
      <c r="B888" s="1" t="s">
        <v>20</v>
      </c>
      <c r="C888" s="1">
        <v>70</v>
      </c>
      <c r="D888" s="1" t="str">
        <f t="shared" si="78"/>
        <v>Normal</v>
      </c>
      <c r="E888" s="1">
        <v>117</v>
      </c>
      <c r="F888" s="1" t="str">
        <f t="shared" si="79"/>
        <v>Normal</v>
      </c>
      <c r="G888" s="1">
        <v>76</v>
      </c>
      <c r="H888" s="1" t="str">
        <f t="shared" si="80"/>
        <v>Normal</v>
      </c>
      <c r="I888" s="1">
        <v>111</v>
      </c>
      <c r="J888" s="1" t="str">
        <f t="shared" si="81"/>
        <v>High</v>
      </c>
      <c r="K888" s="1">
        <v>2.16</v>
      </c>
      <c r="L888" s="1" t="str">
        <f t="shared" si="82"/>
        <v>Normal</v>
      </c>
      <c r="M888" s="1">
        <v>3.0000000000000001E-3</v>
      </c>
      <c r="N888" s="1" t="str">
        <f t="shared" si="83"/>
        <v>Normal</v>
      </c>
      <c r="O888" s="1" t="s">
        <v>22</v>
      </c>
      <c r="P888" s="1" t="s">
        <v>17</v>
      </c>
      <c r="Q888" s="1" t="s">
        <v>18</v>
      </c>
    </row>
    <row r="889" spans="1:17" x14ac:dyDescent="0.25">
      <c r="A889" s="1">
        <v>25</v>
      </c>
      <c r="B889" s="1" t="s">
        <v>21</v>
      </c>
      <c r="C889" s="1">
        <v>62</v>
      </c>
      <c r="D889" s="1" t="str">
        <f t="shared" si="78"/>
        <v>Normal</v>
      </c>
      <c r="E889" s="1">
        <v>76</v>
      </c>
      <c r="F889" s="1" t="str">
        <f t="shared" si="79"/>
        <v>Low</v>
      </c>
      <c r="G889" s="1">
        <v>55</v>
      </c>
      <c r="H889" s="1" t="str">
        <f t="shared" si="80"/>
        <v>Low</v>
      </c>
      <c r="I889" s="1">
        <v>104</v>
      </c>
      <c r="J889" s="1" t="str">
        <f t="shared" si="81"/>
        <v>High</v>
      </c>
      <c r="K889" s="1">
        <v>1.1200000000000001</v>
      </c>
      <c r="L889" s="1" t="str">
        <f t="shared" si="82"/>
        <v>Normal</v>
      </c>
      <c r="M889" s="1">
        <v>3.0000000000000001E-3</v>
      </c>
      <c r="N889" s="1" t="str">
        <f t="shared" si="83"/>
        <v>Normal</v>
      </c>
      <c r="O889" s="1" t="s">
        <v>22</v>
      </c>
      <c r="P889" s="1" t="s">
        <v>17</v>
      </c>
      <c r="Q889" s="1" t="s">
        <v>18</v>
      </c>
    </row>
    <row r="890" spans="1:17" x14ac:dyDescent="0.25">
      <c r="A890" s="1">
        <v>71</v>
      </c>
      <c r="B890" s="1" t="s">
        <v>20</v>
      </c>
      <c r="C890" s="1">
        <v>59</v>
      </c>
      <c r="D890" s="1" t="str">
        <f t="shared" si="78"/>
        <v>Low</v>
      </c>
      <c r="E890" s="1">
        <v>107</v>
      </c>
      <c r="F890" s="1" t="str">
        <f t="shared" si="79"/>
        <v>Normal</v>
      </c>
      <c r="G890" s="1">
        <v>64</v>
      </c>
      <c r="H890" s="1" t="str">
        <f t="shared" si="80"/>
        <v>Normal</v>
      </c>
      <c r="I890" s="1">
        <v>97</v>
      </c>
      <c r="J890" s="1" t="str">
        <f t="shared" si="81"/>
        <v>Normal</v>
      </c>
      <c r="K890" s="1">
        <v>1.97</v>
      </c>
      <c r="L890" s="1" t="str">
        <f t="shared" si="82"/>
        <v>Normal</v>
      </c>
      <c r="M890" s="1">
        <v>1.45</v>
      </c>
      <c r="N890" s="1" t="str">
        <f t="shared" si="83"/>
        <v>Critical</v>
      </c>
      <c r="O890" s="1" t="s">
        <v>23</v>
      </c>
      <c r="P890" s="1" t="s">
        <v>15</v>
      </c>
      <c r="Q890" s="1" t="s">
        <v>16</v>
      </c>
    </row>
    <row r="891" spans="1:17" x14ac:dyDescent="0.25">
      <c r="A891" s="1">
        <v>65</v>
      </c>
      <c r="B891" s="1" t="s">
        <v>20</v>
      </c>
      <c r="C891" s="1">
        <v>77</v>
      </c>
      <c r="D891" s="1" t="str">
        <f t="shared" si="78"/>
        <v>Normal</v>
      </c>
      <c r="E891" s="1">
        <v>122</v>
      </c>
      <c r="F891" s="1" t="str">
        <f t="shared" si="79"/>
        <v>Normal</v>
      </c>
      <c r="G891" s="1">
        <v>58</v>
      </c>
      <c r="H891" s="1" t="str">
        <f t="shared" si="80"/>
        <v>Low</v>
      </c>
      <c r="I891" s="1">
        <v>106</v>
      </c>
      <c r="J891" s="1" t="str">
        <f t="shared" si="81"/>
        <v>High</v>
      </c>
      <c r="K891" s="1">
        <v>1.57</v>
      </c>
      <c r="L891" s="1" t="str">
        <f t="shared" si="82"/>
        <v>Normal</v>
      </c>
      <c r="M891" s="1">
        <v>0.48399999999999999</v>
      </c>
      <c r="N891" s="1" t="str">
        <f t="shared" si="83"/>
        <v>Critical</v>
      </c>
      <c r="O891" s="1" t="s">
        <v>23</v>
      </c>
      <c r="P891" s="1" t="s">
        <v>15</v>
      </c>
      <c r="Q891" s="1" t="s">
        <v>16</v>
      </c>
    </row>
    <row r="892" spans="1:17" x14ac:dyDescent="0.25">
      <c r="A892" s="1">
        <v>57</v>
      </c>
      <c r="B892" s="1" t="s">
        <v>21</v>
      </c>
      <c r="C892" s="1">
        <v>74</v>
      </c>
      <c r="D892" s="1" t="str">
        <f t="shared" si="78"/>
        <v>Normal</v>
      </c>
      <c r="E892" s="1">
        <v>155</v>
      </c>
      <c r="F892" s="1" t="str">
        <f t="shared" si="79"/>
        <v>High</v>
      </c>
      <c r="G892" s="1">
        <v>77</v>
      </c>
      <c r="H892" s="1" t="str">
        <f t="shared" si="80"/>
        <v>Normal</v>
      </c>
      <c r="I892" s="1">
        <v>99</v>
      </c>
      <c r="J892" s="1" t="str">
        <f t="shared" si="81"/>
        <v>Normal</v>
      </c>
      <c r="K892" s="1">
        <v>1.3</v>
      </c>
      <c r="L892" s="1" t="str">
        <f t="shared" si="82"/>
        <v>Normal</v>
      </c>
      <c r="M892" s="1">
        <v>0.74</v>
      </c>
      <c r="N892" s="1" t="str">
        <f t="shared" si="83"/>
        <v>Critical</v>
      </c>
      <c r="O892" s="1" t="s">
        <v>23</v>
      </c>
      <c r="P892" s="1" t="s">
        <v>15</v>
      </c>
      <c r="Q892" s="1" t="s">
        <v>16</v>
      </c>
    </row>
    <row r="893" spans="1:17" x14ac:dyDescent="0.25">
      <c r="A893" s="1">
        <v>56</v>
      </c>
      <c r="B893" s="1" t="s">
        <v>21</v>
      </c>
      <c r="C893" s="1">
        <v>73</v>
      </c>
      <c r="D893" s="1" t="str">
        <f t="shared" si="78"/>
        <v>Normal</v>
      </c>
      <c r="E893" s="1">
        <v>128</v>
      </c>
      <c r="F893" s="1" t="str">
        <f t="shared" si="79"/>
        <v>Normal</v>
      </c>
      <c r="G893" s="1">
        <v>63</v>
      </c>
      <c r="H893" s="1" t="str">
        <f t="shared" si="80"/>
        <v>Normal</v>
      </c>
      <c r="I893" s="1">
        <v>250</v>
      </c>
      <c r="J893" s="1" t="str">
        <f t="shared" si="81"/>
        <v>High</v>
      </c>
      <c r="K893" s="1">
        <v>2.12</v>
      </c>
      <c r="L893" s="1" t="str">
        <f t="shared" si="82"/>
        <v>Normal</v>
      </c>
      <c r="M893" s="1">
        <v>8.9999999999999993E-3</v>
      </c>
      <c r="N893" s="1" t="str">
        <f t="shared" si="83"/>
        <v>Normal</v>
      </c>
      <c r="O893" s="1" t="s">
        <v>22</v>
      </c>
      <c r="P893" s="1" t="s">
        <v>12</v>
      </c>
      <c r="Q893" s="1" t="s">
        <v>13</v>
      </c>
    </row>
    <row r="894" spans="1:17" x14ac:dyDescent="0.25">
      <c r="A894" s="1">
        <v>53</v>
      </c>
      <c r="B894" s="1" t="s">
        <v>21</v>
      </c>
      <c r="C894" s="1">
        <v>86</v>
      </c>
      <c r="D894" s="1" t="str">
        <f t="shared" si="78"/>
        <v>Normal</v>
      </c>
      <c r="E894" s="1">
        <v>165</v>
      </c>
      <c r="F894" s="1" t="str">
        <f t="shared" si="79"/>
        <v>High</v>
      </c>
      <c r="G894" s="1">
        <v>83</v>
      </c>
      <c r="H894" s="1" t="str">
        <f t="shared" si="80"/>
        <v>High</v>
      </c>
      <c r="I894" s="1">
        <v>99</v>
      </c>
      <c r="J894" s="1" t="str">
        <f t="shared" si="81"/>
        <v>Normal</v>
      </c>
      <c r="K894" s="1">
        <v>1.41</v>
      </c>
      <c r="L894" s="1" t="str">
        <f t="shared" si="82"/>
        <v>Normal</v>
      </c>
      <c r="M894" s="1">
        <v>1.0999999999999999E-2</v>
      </c>
      <c r="N894" s="1" t="str">
        <f t="shared" si="83"/>
        <v>Normal</v>
      </c>
      <c r="O894" s="1" t="s">
        <v>22</v>
      </c>
      <c r="P894" s="1" t="s">
        <v>12</v>
      </c>
      <c r="Q894" s="1" t="s">
        <v>13</v>
      </c>
    </row>
    <row r="895" spans="1:17" x14ac:dyDescent="0.25">
      <c r="A895" s="1">
        <v>54</v>
      </c>
      <c r="B895" s="1" t="s">
        <v>21</v>
      </c>
      <c r="C895" s="1">
        <v>65</v>
      </c>
      <c r="D895" s="1" t="str">
        <f t="shared" si="78"/>
        <v>Normal</v>
      </c>
      <c r="E895" s="1">
        <v>191</v>
      </c>
      <c r="F895" s="1" t="str">
        <f t="shared" si="79"/>
        <v>High</v>
      </c>
      <c r="G895" s="1">
        <v>110</v>
      </c>
      <c r="H895" s="1" t="str">
        <f t="shared" si="80"/>
        <v>High</v>
      </c>
      <c r="I895" s="1">
        <v>140</v>
      </c>
      <c r="J895" s="1" t="str">
        <f t="shared" si="81"/>
        <v>High</v>
      </c>
      <c r="K895" s="1">
        <v>2.59</v>
      </c>
      <c r="L895" s="1" t="str">
        <f t="shared" si="82"/>
        <v>Normal</v>
      </c>
      <c r="M895" s="1">
        <v>0.54</v>
      </c>
      <c r="N895" s="1" t="str">
        <f t="shared" si="83"/>
        <v>Critical</v>
      </c>
      <c r="O895" s="1" t="s">
        <v>23</v>
      </c>
      <c r="P895" s="1" t="s">
        <v>15</v>
      </c>
      <c r="Q895" s="1" t="s">
        <v>16</v>
      </c>
    </row>
    <row r="896" spans="1:17" x14ac:dyDescent="0.25">
      <c r="A896" s="1">
        <v>66</v>
      </c>
      <c r="B896" s="1" t="s">
        <v>20</v>
      </c>
      <c r="C896" s="1">
        <v>83</v>
      </c>
      <c r="D896" s="1" t="str">
        <f t="shared" si="78"/>
        <v>Normal</v>
      </c>
      <c r="E896" s="1">
        <v>153</v>
      </c>
      <c r="F896" s="1" t="str">
        <f t="shared" si="79"/>
        <v>High</v>
      </c>
      <c r="G896" s="1">
        <v>91</v>
      </c>
      <c r="H896" s="1" t="str">
        <f t="shared" si="80"/>
        <v>High</v>
      </c>
      <c r="I896" s="1">
        <v>98</v>
      </c>
      <c r="J896" s="1" t="str">
        <f t="shared" si="81"/>
        <v>Normal</v>
      </c>
      <c r="K896" s="1">
        <v>1.8</v>
      </c>
      <c r="L896" s="1" t="str">
        <f t="shared" si="82"/>
        <v>Normal</v>
      </c>
      <c r="M896" s="1">
        <v>2.1999999999999999E-2</v>
      </c>
      <c r="N896" s="1" t="str">
        <f t="shared" si="83"/>
        <v>Normal</v>
      </c>
      <c r="O896" s="1" t="s">
        <v>23</v>
      </c>
      <c r="P896" s="1" t="s">
        <v>15</v>
      </c>
      <c r="Q896" s="1" t="s">
        <v>16</v>
      </c>
    </row>
    <row r="897" spans="1:17" x14ac:dyDescent="0.25">
      <c r="A897" s="1">
        <v>68</v>
      </c>
      <c r="B897" s="1" t="s">
        <v>21</v>
      </c>
      <c r="C897" s="1">
        <v>84</v>
      </c>
      <c r="D897" s="1" t="str">
        <f t="shared" si="78"/>
        <v>Normal</v>
      </c>
      <c r="E897" s="1">
        <v>160</v>
      </c>
      <c r="F897" s="1" t="str">
        <f t="shared" si="79"/>
        <v>High</v>
      </c>
      <c r="G897" s="1">
        <v>79</v>
      </c>
      <c r="H897" s="1" t="str">
        <f t="shared" si="80"/>
        <v>Normal</v>
      </c>
      <c r="I897" s="1">
        <v>171</v>
      </c>
      <c r="J897" s="1" t="str">
        <f t="shared" si="81"/>
        <v>High</v>
      </c>
      <c r="K897" s="1">
        <v>2.83</v>
      </c>
      <c r="L897" s="1" t="str">
        <f t="shared" si="82"/>
        <v>Normal</v>
      </c>
      <c r="M897" s="1">
        <v>0.83</v>
      </c>
      <c r="N897" s="1" t="str">
        <f t="shared" si="83"/>
        <v>Critical</v>
      </c>
      <c r="O897" s="1" t="s">
        <v>23</v>
      </c>
      <c r="P897" s="1" t="s">
        <v>15</v>
      </c>
      <c r="Q897" s="1" t="s">
        <v>16</v>
      </c>
    </row>
    <row r="898" spans="1:17" x14ac:dyDescent="0.25">
      <c r="A898" s="1">
        <v>100</v>
      </c>
      <c r="B898" s="1" t="s">
        <v>20</v>
      </c>
      <c r="C898" s="1">
        <v>60</v>
      </c>
      <c r="D898" s="1" t="str">
        <f t="shared" si="78"/>
        <v>Normal</v>
      </c>
      <c r="E898" s="1">
        <v>209</v>
      </c>
      <c r="F898" s="1" t="str">
        <f t="shared" si="79"/>
        <v>High</v>
      </c>
      <c r="G898" s="1">
        <v>75</v>
      </c>
      <c r="H898" s="1" t="str">
        <f t="shared" si="80"/>
        <v>Normal</v>
      </c>
      <c r="I898" s="1">
        <v>329</v>
      </c>
      <c r="J898" s="1" t="str">
        <f t="shared" si="81"/>
        <v>High</v>
      </c>
      <c r="K898" s="1">
        <v>5.66</v>
      </c>
      <c r="L898" s="1" t="str">
        <f t="shared" si="82"/>
        <v>Borderline</v>
      </c>
      <c r="M898" s="1">
        <v>0.84</v>
      </c>
      <c r="N898" s="1" t="str">
        <f t="shared" si="83"/>
        <v>Critical</v>
      </c>
      <c r="O898" s="1" t="s">
        <v>23</v>
      </c>
      <c r="P898" s="1" t="s">
        <v>15</v>
      </c>
      <c r="Q898" s="1" t="s">
        <v>16</v>
      </c>
    </row>
    <row r="899" spans="1:17" x14ac:dyDescent="0.25">
      <c r="A899" s="1">
        <v>23</v>
      </c>
      <c r="B899" s="1" t="s">
        <v>20</v>
      </c>
      <c r="C899" s="1">
        <v>82</v>
      </c>
      <c r="D899" s="1" t="str">
        <f t="shared" ref="D899:D962" si="84">_xlfn.IFS(C899&lt;60,"Low",C899&lt;=100,"Normal",C899&gt;100,"High")</f>
        <v>Normal</v>
      </c>
      <c r="E899" s="1">
        <v>138</v>
      </c>
      <c r="F899" s="1" t="str">
        <f t="shared" ref="F899:F962" si="85">_xlfn.IFS(E899&lt;90,"Low",E899&lt;130,"Normal",E899&gt;=130,"High")</f>
        <v>High</v>
      </c>
      <c r="G899" s="1">
        <v>82</v>
      </c>
      <c r="H899" s="1" t="str">
        <f t="shared" ref="H899:H962" si="86">_xlfn.IFS(G899&lt;60,"Low",G899&lt;80,"Normal",G899&gt;=80,"High")</f>
        <v>High</v>
      </c>
      <c r="I899" s="1">
        <v>89</v>
      </c>
      <c r="J899" s="1" t="str">
        <f t="shared" ref="J899:J962" si="87">_xlfn.IFS(I899&lt;70,"Low",I899&lt;100,"Normal",I899&gt;=100,"High")</f>
        <v>Normal</v>
      </c>
      <c r="K899" s="1">
        <v>1.46</v>
      </c>
      <c r="L899" s="1" t="str">
        <f t="shared" ref="L899:L962" si="88">_xlfn.IFS(K899&lt;5,"Normal",K899&lt;10,"Borderline",K899&gt;=10,"Critical")</f>
        <v>Normal</v>
      </c>
      <c r="M899" s="1">
        <v>5.0000000000000001E-3</v>
      </c>
      <c r="N899" s="1" t="str">
        <f t="shared" ref="N899:N962" si="89">_xlfn.IFS(M899&lt;0.04,"Normal",M899&lt;0.4,"Borderline",M899&gt;=0.4,"Critical")</f>
        <v>Normal</v>
      </c>
      <c r="O899" s="1" t="s">
        <v>22</v>
      </c>
      <c r="P899" s="1" t="s">
        <v>17</v>
      </c>
      <c r="Q899" s="1" t="s">
        <v>18</v>
      </c>
    </row>
    <row r="900" spans="1:17" x14ac:dyDescent="0.25">
      <c r="A900" s="1">
        <v>60</v>
      </c>
      <c r="B900" s="1" t="s">
        <v>20</v>
      </c>
      <c r="C900" s="1">
        <v>68</v>
      </c>
      <c r="D900" s="1" t="str">
        <f t="shared" si="84"/>
        <v>Normal</v>
      </c>
      <c r="E900" s="1">
        <v>116</v>
      </c>
      <c r="F900" s="1" t="str">
        <f t="shared" si="85"/>
        <v>Normal</v>
      </c>
      <c r="G900" s="1">
        <v>74</v>
      </c>
      <c r="H900" s="1" t="str">
        <f t="shared" si="86"/>
        <v>Normal</v>
      </c>
      <c r="I900" s="1">
        <v>85</v>
      </c>
      <c r="J900" s="1" t="str">
        <f t="shared" si="87"/>
        <v>Normal</v>
      </c>
      <c r="K900" s="1">
        <v>1.73</v>
      </c>
      <c r="L900" s="1" t="str">
        <f t="shared" si="88"/>
        <v>Normal</v>
      </c>
      <c r="M900" s="1">
        <v>1.75</v>
      </c>
      <c r="N900" s="1" t="str">
        <f t="shared" si="89"/>
        <v>Critical</v>
      </c>
      <c r="O900" s="1" t="s">
        <v>23</v>
      </c>
      <c r="P900" s="1" t="s">
        <v>15</v>
      </c>
      <c r="Q900" s="1" t="s">
        <v>16</v>
      </c>
    </row>
    <row r="901" spans="1:17" x14ac:dyDescent="0.25">
      <c r="A901" s="1">
        <v>14</v>
      </c>
      <c r="B901" s="1" t="s">
        <v>21</v>
      </c>
      <c r="C901" s="1">
        <v>89</v>
      </c>
      <c r="D901" s="1" t="str">
        <f t="shared" si="84"/>
        <v>Normal</v>
      </c>
      <c r="E901" s="1">
        <v>111</v>
      </c>
      <c r="F901" s="1" t="str">
        <f t="shared" si="85"/>
        <v>Normal</v>
      </c>
      <c r="G901" s="1">
        <v>57</v>
      </c>
      <c r="H901" s="1" t="str">
        <f t="shared" si="86"/>
        <v>Low</v>
      </c>
      <c r="I901" s="1">
        <v>133</v>
      </c>
      <c r="J901" s="1" t="str">
        <f t="shared" si="87"/>
        <v>High</v>
      </c>
      <c r="K901" s="1">
        <v>2.62</v>
      </c>
      <c r="L901" s="1" t="str">
        <f t="shared" si="88"/>
        <v>Normal</v>
      </c>
      <c r="M901" s="1">
        <v>1.2E-2</v>
      </c>
      <c r="N901" s="1" t="str">
        <f t="shared" si="89"/>
        <v>Normal</v>
      </c>
      <c r="O901" s="1" t="s">
        <v>22</v>
      </c>
      <c r="P901" s="1" t="s">
        <v>17</v>
      </c>
      <c r="Q901" s="1" t="s">
        <v>18</v>
      </c>
    </row>
    <row r="902" spans="1:17" x14ac:dyDescent="0.25">
      <c r="A902" s="1">
        <v>57</v>
      </c>
      <c r="B902" s="1" t="s">
        <v>21</v>
      </c>
      <c r="C902" s="1">
        <v>61</v>
      </c>
      <c r="D902" s="1" t="str">
        <f t="shared" si="84"/>
        <v>Normal</v>
      </c>
      <c r="E902" s="1">
        <v>67</v>
      </c>
      <c r="F902" s="1" t="str">
        <f t="shared" si="85"/>
        <v>Low</v>
      </c>
      <c r="G902" s="1">
        <v>80</v>
      </c>
      <c r="H902" s="1" t="str">
        <f t="shared" si="86"/>
        <v>High</v>
      </c>
      <c r="I902" s="1">
        <v>204</v>
      </c>
      <c r="J902" s="1" t="str">
        <f t="shared" si="87"/>
        <v>High</v>
      </c>
      <c r="K902" s="1">
        <v>33.090000000000003</v>
      </c>
      <c r="L902" s="1" t="str">
        <f t="shared" si="88"/>
        <v>Critical</v>
      </c>
      <c r="M902" s="1">
        <v>3.0000000000000001E-3</v>
      </c>
      <c r="N902" s="1" t="str">
        <f t="shared" si="89"/>
        <v>Normal</v>
      </c>
      <c r="O902" s="1" t="s">
        <v>23</v>
      </c>
      <c r="P902" s="1" t="s">
        <v>15</v>
      </c>
      <c r="Q902" s="1" t="s">
        <v>16</v>
      </c>
    </row>
    <row r="903" spans="1:17" x14ac:dyDescent="0.25">
      <c r="A903" s="1">
        <v>71</v>
      </c>
      <c r="B903" s="1" t="s">
        <v>21</v>
      </c>
      <c r="C903" s="1">
        <v>67</v>
      </c>
      <c r="D903" s="1" t="str">
        <f t="shared" si="84"/>
        <v>Normal</v>
      </c>
      <c r="E903" s="1">
        <v>150</v>
      </c>
      <c r="F903" s="1" t="str">
        <f t="shared" si="85"/>
        <v>High</v>
      </c>
      <c r="G903" s="1">
        <v>70</v>
      </c>
      <c r="H903" s="1" t="str">
        <f t="shared" si="86"/>
        <v>Normal</v>
      </c>
      <c r="I903" s="1">
        <v>131</v>
      </c>
      <c r="J903" s="1" t="str">
        <f t="shared" si="87"/>
        <v>High</v>
      </c>
      <c r="K903" s="1">
        <v>4.7300000000000004</v>
      </c>
      <c r="L903" s="1" t="str">
        <f t="shared" si="88"/>
        <v>Normal</v>
      </c>
      <c r="M903" s="1">
        <v>2.7E-2</v>
      </c>
      <c r="N903" s="1" t="str">
        <f t="shared" si="89"/>
        <v>Normal</v>
      </c>
      <c r="O903" s="1" t="s">
        <v>23</v>
      </c>
      <c r="P903" s="1" t="s">
        <v>15</v>
      </c>
      <c r="Q903" s="1" t="s">
        <v>16</v>
      </c>
    </row>
    <row r="904" spans="1:17" x14ac:dyDescent="0.25">
      <c r="A904" s="1">
        <v>70</v>
      </c>
      <c r="B904" s="1" t="s">
        <v>20</v>
      </c>
      <c r="C904" s="1">
        <v>63</v>
      </c>
      <c r="D904" s="1" t="str">
        <f t="shared" si="84"/>
        <v>Normal</v>
      </c>
      <c r="E904" s="1">
        <v>170</v>
      </c>
      <c r="F904" s="1" t="str">
        <f t="shared" si="85"/>
        <v>High</v>
      </c>
      <c r="G904" s="1">
        <v>104</v>
      </c>
      <c r="H904" s="1" t="str">
        <f t="shared" si="86"/>
        <v>High</v>
      </c>
      <c r="I904" s="1">
        <v>144</v>
      </c>
      <c r="J904" s="1" t="str">
        <f t="shared" si="87"/>
        <v>High</v>
      </c>
      <c r="K904" s="1">
        <v>2.41</v>
      </c>
      <c r="L904" s="1" t="str">
        <f t="shared" si="88"/>
        <v>Normal</v>
      </c>
      <c r="M904" s="1">
        <v>1.6E-2</v>
      </c>
      <c r="N904" s="1" t="str">
        <f t="shared" si="89"/>
        <v>Normal</v>
      </c>
      <c r="O904" s="1" t="s">
        <v>23</v>
      </c>
      <c r="P904" s="1" t="s">
        <v>15</v>
      </c>
      <c r="Q904" s="1" t="s">
        <v>16</v>
      </c>
    </row>
    <row r="905" spans="1:17" x14ac:dyDescent="0.25">
      <c r="A905" s="1">
        <v>51</v>
      </c>
      <c r="B905" s="1" t="s">
        <v>20</v>
      </c>
      <c r="C905" s="1">
        <v>103</v>
      </c>
      <c r="D905" s="1" t="str">
        <f t="shared" si="84"/>
        <v>High</v>
      </c>
      <c r="E905" s="1">
        <v>126</v>
      </c>
      <c r="F905" s="1" t="str">
        <f t="shared" si="85"/>
        <v>Normal</v>
      </c>
      <c r="G905" s="1">
        <v>75</v>
      </c>
      <c r="H905" s="1" t="str">
        <f t="shared" si="86"/>
        <v>Normal</v>
      </c>
      <c r="I905" s="1">
        <v>188</v>
      </c>
      <c r="J905" s="1" t="str">
        <f t="shared" si="87"/>
        <v>High</v>
      </c>
      <c r="K905" s="1">
        <v>1.6</v>
      </c>
      <c r="L905" s="1" t="str">
        <f t="shared" si="88"/>
        <v>Normal</v>
      </c>
      <c r="M905" s="1">
        <v>1.0999999999999999E-2</v>
      </c>
      <c r="N905" s="1" t="str">
        <f t="shared" si="89"/>
        <v>Normal</v>
      </c>
      <c r="O905" s="1" t="s">
        <v>22</v>
      </c>
      <c r="P905" s="1" t="s">
        <v>17</v>
      </c>
      <c r="Q905" s="1" t="s">
        <v>18</v>
      </c>
    </row>
    <row r="906" spans="1:17" x14ac:dyDescent="0.25">
      <c r="A906" s="1">
        <v>46</v>
      </c>
      <c r="B906" s="1" t="s">
        <v>20</v>
      </c>
      <c r="C906" s="1">
        <v>100</v>
      </c>
      <c r="D906" s="1" t="str">
        <f t="shared" si="84"/>
        <v>Normal</v>
      </c>
      <c r="E906" s="1">
        <v>119</v>
      </c>
      <c r="F906" s="1" t="str">
        <f t="shared" si="85"/>
        <v>Normal</v>
      </c>
      <c r="G906" s="1">
        <v>66</v>
      </c>
      <c r="H906" s="1" t="str">
        <f t="shared" si="86"/>
        <v>Normal</v>
      </c>
      <c r="I906" s="1">
        <v>114</v>
      </c>
      <c r="J906" s="1" t="str">
        <f t="shared" si="87"/>
        <v>High</v>
      </c>
      <c r="K906" s="1">
        <v>4.07</v>
      </c>
      <c r="L906" s="1" t="str">
        <f t="shared" si="88"/>
        <v>Normal</v>
      </c>
      <c r="M906" s="1">
        <v>8.9999999999999993E-3</v>
      </c>
      <c r="N906" s="1" t="str">
        <f t="shared" si="89"/>
        <v>Normal</v>
      </c>
      <c r="O906" s="1" t="s">
        <v>22</v>
      </c>
      <c r="P906" s="1" t="s">
        <v>17</v>
      </c>
      <c r="Q906" s="1" t="s">
        <v>18</v>
      </c>
    </row>
    <row r="907" spans="1:17" x14ac:dyDescent="0.25">
      <c r="A907" s="1">
        <v>60</v>
      </c>
      <c r="B907" s="1" t="s">
        <v>20</v>
      </c>
      <c r="C907" s="1">
        <v>100</v>
      </c>
      <c r="D907" s="1" t="str">
        <f t="shared" si="84"/>
        <v>Normal</v>
      </c>
      <c r="E907" s="1">
        <v>117</v>
      </c>
      <c r="F907" s="1" t="str">
        <f t="shared" si="85"/>
        <v>Normal</v>
      </c>
      <c r="G907" s="1">
        <v>57</v>
      </c>
      <c r="H907" s="1" t="str">
        <f t="shared" si="86"/>
        <v>Low</v>
      </c>
      <c r="I907" s="1">
        <v>111</v>
      </c>
      <c r="J907" s="1" t="str">
        <f t="shared" si="87"/>
        <v>High</v>
      </c>
      <c r="K907" s="1">
        <v>1.9</v>
      </c>
      <c r="L907" s="1" t="str">
        <f t="shared" si="88"/>
        <v>Normal</v>
      </c>
      <c r="M907" s="1">
        <v>6.0000000000000001E-3</v>
      </c>
      <c r="N907" s="1" t="str">
        <f t="shared" si="89"/>
        <v>Normal</v>
      </c>
      <c r="O907" s="1" t="s">
        <v>22</v>
      </c>
      <c r="P907" s="1" t="s">
        <v>17</v>
      </c>
      <c r="Q907" s="1" t="s">
        <v>18</v>
      </c>
    </row>
    <row r="908" spans="1:17" x14ac:dyDescent="0.25">
      <c r="A908" s="1">
        <v>49</v>
      </c>
      <c r="B908" s="1" t="s">
        <v>20</v>
      </c>
      <c r="C908" s="1">
        <v>61</v>
      </c>
      <c r="D908" s="1" t="str">
        <f t="shared" si="84"/>
        <v>Normal</v>
      </c>
      <c r="E908" s="1">
        <v>119</v>
      </c>
      <c r="F908" s="1" t="str">
        <f t="shared" si="85"/>
        <v>Normal</v>
      </c>
      <c r="G908" s="1">
        <v>75</v>
      </c>
      <c r="H908" s="1" t="str">
        <f t="shared" si="86"/>
        <v>Normal</v>
      </c>
      <c r="I908" s="1">
        <v>133</v>
      </c>
      <c r="J908" s="1" t="str">
        <f t="shared" si="87"/>
        <v>High</v>
      </c>
      <c r="K908" s="1">
        <v>2.2000000000000002</v>
      </c>
      <c r="L908" s="1" t="str">
        <f t="shared" si="88"/>
        <v>Normal</v>
      </c>
      <c r="M908" s="1">
        <v>0.88</v>
      </c>
      <c r="N908" s="1" t="str">
        <f t="shared" si="89"/>
        <v>Critical</v>
      </c>
      <c r="O908" s="1" t="s">
        <v>23</v>
      </c>
      <c r="P908" s="1" t="s">
        <v>15</v>
      </c>
      <c r="Q908" s="1" t="s">
        <v>16</v>
      </c>
    </row>
    <row r="909" spans="1:17" x14ac:dyDescent="0.25">
      <c r="A909" s="1">
        <v>47</v>
      </c>
      <c r="B909" s="1" t="s">
        <v>20</v>
      </c>
      <c r="C909" s="1">
        <v>70</v>
      </c>
      <c r="D909" s="1" t="str">
        <f t="shared" si="84"/>
        <v>Normal</v>
      </c>
      <c r="E909" s="1">
        <v>149</v>
      </c>
      <c r="F909" s="1" t="str">
        <f t="shared" si="85"/>
        <v>High</v>
      </c>
      <c r="G909" s="1">
        <v>79</v>
      </c>
      <c r="H909" s="1" t="str">
        <f t="shared" si="86"/>
        <v>Normal</v>
      </c>
      <c r="I909" s="1">
        <v>82</v>
      </c>
      <c r="J909" s="1" t="str">
        <f t="shared" si="87"/>
        <v>Normal</v>
      </c>
      <c r="K909" s="1">
        <v>3.33</v>
      </c>
      <c r="L909" s="1" t="str">
        <f t="shared" si="88"/>
        <v>Normal</v>
      </c>
      <c r="M909" s="1">
        <v>0.94</v>
      </c>
      <c r="N909" s="1" t="str">
        <f t="shared" si="89"/>
        <v>Critical</v>
      </c>
      <c r="O909" s="1" t="s">
        <v>23</v>
      </c>
      <c r="P909" s="1" t="s">
        <v>15</v>
      </c>
      <c r="Q909" s="1" t="s">
        <v>16</v>
      </c>
    </row>
    <row r="910" spans="1:17" x14ac:dyDescent="0.25">
      <c r="A910" s="1">
        <v>48</v>
      </c>
      <c r="B910" s="1" t="s">
        <v>20</v>
      </c>
      <c r="C910" s="1">
        <v>73</v>
      </c>
      <c r="D910" s="1" t="str">
        <f t="shared" si="84"/>
        <v>Normal</v>
      </c>
      <c r="E910" s="1">
        <v>138</v>
      </c>
      <c r="F910" s="1" t="str">
        <f t="shared" si="85"/>
        <v>High</v>
      </c>
      <c r="G910" s="1">
        <v>79</v>
      </c>
      <c r="H910" s="1" t="str">
        <f t="shared" si="86"/>
        <v>Normal</v>
      </c>
      <c r="I910" s="1">
        <v>100</v>
      </c>
      <c r="J910" s="1" t="str">
        <f t="shared" si="87"/>
        <v>High</v>
      </c>
      <c r="K910" s="1">
        <v>1.29</v>
      </c>
      <c r="L910" s="1" t="str">
        <f t="shared" si="88"/>
        <v>Normal</v>
      </c>
      <c r="M910" s="1">
        <v>5.0000000000000001E-3</v>
      </c>
      <c r="N910" s="1" t="str">
        <f t="shared" si="89"/>
        <v>Normal</v>
      </c>
      <c r="O910" s="1" t="s">
        <v>22</v>
      </c>
      <c r="P910" s="1" t="s">
        <v>17</v>
      </c>
      <c r="Q910" s="1" t="s">
        <v>18</v>
      </c>
    </row>
    <row r="911" spans="1:17" x14ac:dyDescent="0.25">
      <c r="A911" s="1">
        <v>85</v>
      </c>
      <c r="B911" s="1" t="s">
        <v>21</v>
      </c>
      <c r="C911" s="1">
        <v>72</v>
      </c>
      <c r="D911" s="1" t="str">
        <f t="shared" si="84"/>
        <v>Normal</v>
      </c>
      <c r="E911" s="1">
        <v>117</v>
      </c>
      <c r="F911" s="1" t="str">
        <f t="shared" si="85"/>
        <v>Normal</v>
      </c>
      <c r="G911" s="1">
        <v>49</v>
      </c>
      <c r="H911" s="1" t="str">
        <f t="shared" si="86"/>
        <v>Low</v>
      </c>
      <c r="I911" s="1">
        <v>272</v>
      </c>
      <c r="J911" s="1" t="str">
        <f t="shared" si="87"/>
        <v>High</v>
      </c>
      <c r="K911" s="1">
        <v>81.650000000000006</v>
      </c>
      <c r="L911" s="1" t="str">
        <f t="shared" si="88"/>
        <v>Critical</v>
      </c>
      <c r="M911" s="1">
        <v>1.4999999999999999E-2</v>
      </c>
      <c r="N911" s="1" t="str">
        <f t="shared" si="89"/>
        <v>Normal</v>
      </c>
      <c r="O911" s="1" t="s">
        <v>23</v>
      </c>
      <c r="P911" s="1" t="s">
        <v>15</v>
      </c>
      <c r="Q911" s="1" t="s">
        <v>16</v>
      </c>
    </row>
    <row r="912" spans="1:17" x14ac:dyDescent="0.25">
      <c r="A912" s="1">
        <v>45</v>
      </c>
      <c r="B912" s="1" t="s">
        <v>20</v>
      </c>
      <c r="C912" s="1">
        <v>64</v>
      </c>
      <c r="D912" s="1" t="str">
        <f t="shared" si="84"/>
        <v>Normal</v>
      </c>
      <c r="E912" s="1">
        <v>120</v>
      </c>
      <c r="F912" s="1" t="str">
        <f t="shared" si="85"/>
        <v>Normal</v>
      </c>
      <c r="G912" s="1">
        <v>68</v>
      </c>
      <c r="H912" s="1" t="str">
        <f t="shared" si="86"/>
        <v>Normal</v>
      </c>
      <c r="I912" s="1">
        <v>97</v>
      </c>
      <c r="J912" s="1" t="str">
        <f t="shared" si="87"/>
        <v>Normal</v>
      </c>
      <c r="K912" s="1">
        <v>1.01</v>
      </c>
      <c r="L912" s="1" t="str">
        <f t="shared" si="88"/>
        <v>Normal</v>
      </c>
      <c r="M912" s="1">
        <v>0.11600000000000001</v>
      </c>
      <c r="N912" s="1" t="str">
        <f t="shared" si="89"/>
        <v>Borderline</v>
      </c>
      <c r="O912" s="1" t="s">
        <v>23</v>
      </c>
      <c r="P912" s="1" t="s">
        <v>15</v>
      </c>
      <c r="Q912" s="1" t="s">
        <v>16</v>
      </c>
    </row>
    <row r="913" spans="1:17" x14ac:dyDescent="0.25">
      <c r="A913" s="1">
        <v>74</v>
      </c>
      <c r="B913" s="1" t="s">
        <v>20</v>
      </c>
      <c r="C913" s="1">
        <v>51</v>
      </c>
      <c r="D913" s="1" t="str">
        <f t="shared" si="84"/>
        <v>Low</v>
      </c>
      <c r="E913" s="1">
        <v>143</v>
      </c>
      <c r="F913" s="1" t="str">
        <f t="shared" si="85"/>
        <v>High</v>
      </c>
      <c r="G913" s="1">
        <v>75</v>
      </c>
      <c r="H913" s="1" t="str">
        <f t="shared" si="86"/>
        <v>Normal</v>
      </c>
      <c r="I913" s="1">
        <v>96</v>
      </c>
      <c r="J913" s="1" t="str">
        <f t="shared" si="87"/>
        <v>Normal</v>
      </c>
      <c r="K913" s="1">
        <v>2.0499999999999998</v>
      </c>
      <c r="L913" s="1" t="str">
        <f t="shared" si="88"/>
        <v>Normal</v>
      </c>
      <c r="M913" s="1">
        <v>1.4999999999999999E-2</v>
      </c>
      <c r="N913" s="1" t="str">
        <f t="shared" si="89"/>
        <v>Normal</v>
      </c>
      <c r="O913" s="1" t="s">
        <v>23</v>
      </c>
      <c r="P913" s="1" t="s">
        <v>15</v>
      </c>
      <c r="Q913" s="1" t="s">
        <v>16</v>
      </c>
    </row>
    <row r="914" spans="1:17" x14ac:dyDescent="0.25">
      <c r="A914" s="1">
        <v>51</v>
      </c>
      <c r="B914" s="1" t="s">
        <v>20</v>
      </c>
      <c r="C914" s="1">
        <v>92</v>
      </c>
      <c r="D914" s="1" t="str">
        <f t="shared" si="84"/>
        <v>Normal</v>
      </c>
      <c r="E914" s="1">
        <v>147</v>
      </c>
      <c r="F914" s="1" t="str">
        <f t="shared" si="85"/>
        <v>High</v>
      </c>
      <c r="G914" s="1">
        <v>78</v>
      </c>
      <c r="H914" s="1" t="str">
        <f t="shared" si="86"/>
        <v>Normal</v>
      </c>
      <c r="I914" s="1">
        <v>88</v>
      </c>
      <c r="J914" s="1" t="str">
        <f t="shared" si="87"/>
        <v>Normal</v>
      </c>
      <c r="K914" s="1">
        <v>4.08</v>
      </c>
      <c r="L914" s="1" t="str">
        <f t="shared" si="88"/>
        <v>Normal</v>
      </c>
      <c r="M914" s="1">
        <v>0.22</v>
      </c>
      <c r="N914" s="1" t="str">
        <f t="shared" si="89"/>
        <v>Borderline</v>
      </c>
      <c r="O914" s="1" t="s">
        <v>23</v>
      </c>
      <c r="P914" s="1" t="s">
        <v>15</v>
      </c>
      <c r="Q914" s="1" t="s">
        <v>16</v>
      </c>
    </row>
    <row r="915" spans="1:17" x14ac:dyDescent="0.25">
      <c r="A915" s="1">
        <v>55</v>
      </c>
      <c r="B915" s="1" t="s">
        <v>20</v>
      </c>
      <c r="C915" s="1">
        <v>81</v>
      </c>
      <c r="D915" s="1" t="str">
        <f t="shared" si="84"/>
        <v>Normal</v>
      </c>
      <c r="E915" s="1">
        <v>150</v>
      </c>
      <c r="F915" s="1" t="str">
        <f t="shared" si="85"/>
        <v>High</v>
      </c>
      <c r="G915" s="1">
        <v>51</v>
      </c>
      <c r="H915" s="1" t="str">
        <f t="shared" si="86"/>
        <v>Low</v>
      </c>
      <c r="I915" s="1">
        <v>138</v>
      </c>
      <c r="J915" s="1" t="str">
        <f t="shared" si="87"/>
        <v>High</v>
      </c>
      <c r="K915" s="1">
        <v>17.22</v>
      </c>
      <c r="L915" s="1" t="str">
        <f t="shared" si="88"/>
        <v>Critical</v>
      </c>
      <c r="M915" s="1">
        <v>2.8</v>
      </c>
      <c r="N915" s="1" t="str">
        <f t="shared" si="89"/>
        <v>Critical</v>
      </c>
      <c r="O915" s="1" t="s">
        <v>23</v>
      </c>
      <c r="P915" s="1" t="s">
        <v>15</v>
      </c>
      <c r="Q915" s="1" t="s">
        <v>16</v>
      </c>
    </row>
    <row r="916" spans="1:17" x14ac:dyDescent="0.25">
      <c r="A916" s="1">
        <v>55</v>
      </c>
      <c r="B916" s="1" t="s">
        <v>20</v>
      </c>
      <c r="C916" s="1">
        <v>74</v>
      </c>
      <c r="D916" s="1" t="str">
        <f t="shared" si="84"/>
        <v>Normal</v>
      </c>
      <c r="E916" s="1">
        <v>134</v>
      </c>
      <c r="F916" s="1" t="str">
        <f t="shared" si="85"/>
        <v>High</v>
      </c>
      <c r="G916" s="1">
        <v>58</v>
      </c>
      <c r="H916" s="1" t="str">
        <f t="shared" si="86"/>
        <v>Low</v>
      </c>
      <c r="I916" s="1">
        <v>319</v>
      </c>
      <c r="J916" s="1" t="str">
        <f t="shared" si="87"/>
        <v>High</v>
      </c>
      <c r="K916" s="1">
        <v>2.6</v>
      </c>
      <c r="L916" s="1" t="str">
        <f t="shared" si="88"/>
        <v>Normal</v>
      </c>
      <c r="M916" s="1">
        <v>0.76</v>
      </c>
      <c r="N916" s="1" t="str">
        <f t="shared" si="89"/>
        <v>Critical</v>
      </c>
      <c r="O916" s="1" t="s">
        <v>23</v>
      </c>
      <c r="P916" s="1" t="s">
        <v>15</v>
      </c>
      <c r="Q916" s="1" t="s">
        <v>16</v>
      </c>
    </row>
    <row r="917" spans="1:17" x14ac:dyDescent="0.25">
      <c r="A917" s="1">
        <v>54</v>
      </c>
      <c r="B917" s="1" t="s">
        <v>20</v>
      </c>
      <c r="C917" s="1">
        <v>70</v>
      </c>
      <c r="D917" s="1" t="str">
        <f t="shared" si="84"/>
        <v>Normal</v>
      </c>
      <c r="E917" s="1">
        <v>117</v>
      </c>
      <c r="F917" s="1" t="str">
        <f t="shared" si="85"/>
        <v>Normal</v>
      </c>
      <c r="G917" s="1">
        <v>76</v>
      </c>
      <c r="H917" s="1" t="str">
        <f t="shared" si="86"/>
        <v>Normal</v>
      </c>
      <c r="I917" s="1">
        <v>285</v>
      </c>
      <c r="J917" s="1" t="str">
        <f t="shared" si="87"/>
        <v>High</v>
      </c>
      <c r="K917" s="1">
        <v>1.82</v>
      </c>
      <c r="L917" s="1" t="str">
        <f t="shared" si="88"/>
        <v>Normal</v>
      </c>
      <c r="M917" s="1">
        <v>5.0000000000000001E-3</v>
      </c>
      <c r="N917" s="1" t="str">
        <f t="shared" si="89"/>
        <v>Normal</v>
      </c>
      <c r="O917" s="1" t="s">
        <v>22</v>
      </c>
      <c r="P917" s="1" t="s">
        <v>12</v>
      </c>
      <c r="Q917" s="1" t="s">
        <v>13</v>
      </c>
    </row>
    <row r="918" spans="1:17" x14ac:dyDescent="0.25">
      <c r="A918" s="1">
        <v>64</v>
      </c>
      <c r="B918" s="1" t="s">
        <v>20</v>
      </c>
      <c r="C918" s="1">
        <v>61</v>
      </c>
      <c r="D918" s="1" t="str">
        <f t="shared" si="84"/>
        <v>Normal</v>
      </c>
      <c r="E918" s="1">
        <v>90</v>
      </c>
      <c r="F918" s="1" t="str">
        <f t="shared" si="85"/>
        <v>Normal</v>
      </c>
      <c r="G918" s="1">
        <v>57</v>
      </c>
      <c r="H918" s="1" t="str">
        <f t="shared" si="86"/>
        <v>Low</v>
      </c>
      <c r="I918" s="1">
        <v>79</v>
      </c>
      <c r="J918" s="1" t="str">
        <f t="shared" si="87"/>
        <v>Normal</v>
      </c>
      <c r="K918" s="1">
        <v>1.82</v>
      </c>
      <c r="L918" s="1" t="str">
        <f t="shared" si="88"/>
        <v>Normal</v>
      </c>
      <c r="M918" s="1">
        <v>8.0000000000000002E-3</v>
      </c>
      <c r="N918" s="1" t="str">
        <f t="shared" si="89"/>
        <v>Normal</v>
      </c>
      <c r="O918" s="1" t="s">
        <v>22</v>
      </c>
      <c r="P918" s="1" t="s">
        <v>17</v>
      </c>
      <c r="Q918" s="1" t="s">
        <v>18</v>
      </c>
    </row>
    <row r="919" spans="1:17" x14ac:dyDescent="0.25">
      <c r="A919" s="1">
        <v>68</v>
      </c>
      <c r="B919" s="1" t="s">
        <v>21</v>
      </c>
      <c r="C919" s="1">
        <v>69</v>
      </c>
      <c r="D919" s="1" t="str">
        <f t="shared" si="84"/>
        <v>Normal</v>
      </c>
      <c r="E919" s="1">
        <v>94</v>
      </c>
      <c r="F919" s="1" t="str">
        <f t="shared" si="85"/>
        <v>Normal</v>
      </c>
      <c r="G919" s="1">
        <v>55</v>
      </c>
      <c r="H919" s="1" t="str">
        <f t="shared" si="86"/>
        <v>Low</v>
      </c>
      <c r="I919" s="1">
        <v>93</v>
      </c>
      <c r="J919" s="1" t="str">
        <f t="shared" si="87"/>
        <v>Normal</v>
      </c>
      <c r="K919" s="1">
        <v>3.08</v>
      </c>
      <c r="L919" s="1" t="str">
        <f t="shared" si="88"/>
        <v>Normal</v>
      </c>
      <c r="M919" s="1">
        <v>7.0000000000000001E-3</v>
      </c>
      <c r="N919" s="1" t="str">
        <f t="shared" si="89"/>
        <v>Normal</v>
      </c>
      <c r="O919" s="1" t="s">
        <v>22</v>
      </c>
      <c r="P919" s="1" t="s">
        <v>17</v>
      </c>
      <c r="Q919" s="1" t="s">
        <v>18</v>
      </c>
    </row>
    <row r="920" spans="1:17" x14ac:dyDescent="0.25">
      <c r="A920" s="1">
        <v>27</v>
      </c>
      <c r="B920" s="1" t="s">
        <v>20</v>
      </c>
      <c r="C920" s="1">
        <v>98</v>
      </c>
      <c r="D920" s="1" t="str">
        <f t="shared" si="84"/>
        <v>Normal</v>
      </c>
      <c r="E920" s="1">
        <v>91</v>
      </c>
      <c r="F920" s="1" t="str">
        <f t="shared" si="85"/>
        <v>Normal</v>
      </c>
      <c r="G920" s="1">
        <v>50</v>
      </c>
      <c r="H920" s="1" t="str">
        <f t="shared" si="86"/>
        <v>Low</v>
      </c>
      <c r="I920" s="1">
        <v>147</v>
      </c>
      <c r="J920" s="1" t="str">
        <f t="shared" si="87"/>
        <v>High</v>
      </c>
      <c r="K920" s="1">
        <v>1.2</v>
      </c>
      <c r="L920" s="1" t="str">
        <f t="shared" si="88"/>
        <v>Normal</v>
      </c>
      <c r="M920" s="1">
        <v>5.0000000000000001E-3</v>
      </c>
      <c r="N920" s="1" t="str">
        <f t="shared" si="89"/>
        <v>Normal</v>
      </c>
      <c r="O920" s="1" t="s">
        <v>22</v>
      </c>
      <c r="P920" s="1" t="s">
        <v>17</v>
      </c>
      <c r="Q920" s="1" t="s">
        <v>18</v>
      </c>
    </row>
    <row r="921" spans="1:17" x14ac:dyDescent="0.25">
      <c r="A921" s="1">
        <v>47</v>
      </c>
      <c r="B921" s="1" t="s">
        <v>20</v>
      </c>
      <c r="C921" s="1">
        <v>79</v>
      </c>
      <c r="D921" s="1" t="str">
        <f t="shared" si="84"/>
        <v>Normal</v>
      </c>
      <c r="E921" s="1">
        <v>92</v>
      </c>
      <c r="F921" s="1" t="str">
        <f t="shared" si="85"/>
        <v>Normal</v>
      </c>
      <c r="G921" s="1">
        <v>55</v>
      </c>
      <c r="H921" s="1" t="str">
        <f t="shared" si="86"/>
        <v>Low</v>
      </c>
      <c r="I921" s="1">
        <v>192</v>
      </c>
      <c r="J921" s="1" t="str">
        <f t="shared" si="87"/>
        <v>High</v>
      </c>
      <c r="K921" s="1">
        <v>1.93</v>
      </c>
      <c r="L921" s="1" t="str">
        <f t="shared" si="88"/>
        <v>Normal</v>
      </c>
      <c r="M921" s="1">
        <v>1.2999999999999999E-2</v>
      </c>
      <c r="N921" s="1" t="str">
        <f t="shared" si="89"/>
        <v>Normal</v>
      </c>
      <c r="O921" s="1" t="s">
        <v>22</v>
      </c>
      <c r="P921" s="1" t="s">
        <v>17</v>
      </c>
      <c r="Q921" s="1" t="s">
        <v>18</v>
      </c>
    </row>
    <row r="922" spans="1:17" x14ac:dyDescent="0.25">
      <c r="A922" s="1">
        <v>28</v>
      </c>
      <c r="B922" s="1" t="s">
        <v>20</v>
      </c>
      <c r="C922" s="1">
        <v>68</v>
      </c>
      <c r="D922" s="1" t="str">
        <f t="shared" si="84"/>
        <v>Normal</v>
      </c>
      <c r="E922" s="1">
        <v>91</v>
      </c>
      <c r="F922" s="1" t="str">
        <f t="shared" si="85"/>
        <v>Normal</v>
      </c>
      <c r="G922" s="1">
        <v>61</v>
      </c>
      <c r="H922" s="1" t="str">
        <f t="shared" si="86"/>
        <v>Normal</v>
      </c>
      <c r="I922" s="1">
        <v>239</v>
      </c>
      <c r="J922" s="1" t="str">
        <f t="shared" si="87"/>
        <v>High</v>
      </c>
      <c r="K922" s="1">
        <v>208.6</v>
      </c>
      <c r="L922" s="1" t="str">
        <f t="shared" si="88"/>
        <v>Critical</v>
      </c>
      <c r="M922" s="1">
        <v>3.0000000000000001E-3</v>
      </c>
      <c r="N922" s="1" t="str">
        <f t="shared" si="89"/>
        <v>Normal</v>
      </c>
      <c r="O922" s="1" t="s">
        <v>23</v>
      </c>
      <c r="P922" s="1" t="s">
        <v>15</v>
      </c>
      <c r="Q922" s="1" t="s">
        <v>16</v>
      </c>
    </row>
    <row r="923" spans="1:17" x14ac:dyDescent="0.25">
      <c r="A923" s="1">
        <v>41</v>
      </c>
      <c r="B923" s="1" t="s">
        <v>20</v>
      </c>
      <c r="C923" s="1">
        <v>60</v>
      </c>
      <c r="D923" s="1" t="str">
        <f t="shared" si="84"/>
        <v>Normal</v>
      </c>
      <c r="E923" s="1">
        <v>145</v>
      </c>
      <c r="F923" s="1" t="str">
        <f t="shared" si="85"/>
        <v>High</v>
      </c>
      <c r="G923" s="1">
        <v>67</v>
      </c>
      <c r="H923" s="1" t="str">
        <f t="shared" si="86"/>
        <v>Normal</v>
      </c>
      <c r="I923" s="1">
        <v>120</v>
      </c>
      <c r="J923" s="1" t="str">
        <f t="shared" si="87"/>
        <v>High</v>
      </c>
      <c r="K923" s="1">
        <v>3.41</v>
      </c>
      <c r="L923" s="1" t="str">
        <f t="shared" si="88"/>
        <v>Normal</v>
      </c>
      <c r="M923" s="1">
        <v>3.0000000000000001E-3</v>
      </c>
      <c r="N923" s="1" t="str">
        <f t="shared" si="89"/>
        <v>Normal</v>
      </c>
      <c r="O923" s="1" t="s">
        <v>22</v>
      </c>
      <c r="P923" s="1" t="s">
        <v>12</v>
      </c>
      <c r="Q923" s="1" t="s">
        <v>13</v>
      </c>
    </row>
    <row r="924" spans="1:17" x14ac:dyDescent="0.25">
      <c r="A924" s="1">
        <v>62</v>
      </c>
      <c r="B924" s="1" t="s">
        <v>20</v>
      </c>
      <c r="C924" s="1">
        <v>81</v>
      </c>
      <c r="D924" s="1" t="str">
        <f t="shared" si="84"/>
        <v>Normal</v>
      </c>
      <c r="E924" s="1">
        <v>150</v>
      </c>
      <c r="F924" s="1" t="str">
        <f t="shared" si="85"/>
        <v>High</v>
      </c>
      <c r="G924" s="1">
        <v>75</v>
      </c>
      <c r="H924" s="1" t="str">
        <f t="shared" si="86"/>
        <v>Normal</v>
      </c>
      <c r="I924" s="1">
        <v>130</v>
      </c>
      <c r="J924" s="1" t="str">
        <f t="shared" si="87"/>
        <v>High</v>
      </c>
      <c r="K924" s="1">
        <v>3.5</v>
      </c>
      <c r="L924" s="1" t="str">
        <f t="shared" si="88"/>
        <v>Normal</v>
      </c>
      <c r="M924" s="1">
        <v>2.4E-2</v>
      </c>
      <c r="N924" s="1" t="str">
        <f t="shared" si="89"/>
        <v>Normal</v>
      </c>
      <c r="O924" s="1" t="s">
        <v>23</v>
      </c>
      <c r="P924" s="1" t="s">
        <v>15</v>
      </c>
      <c r="Q924" s="1" t="s">
        <v>16</v>
      </c>
    </row>
    <row r="925" spans="1:17" x14ac:dyDescent="0.25">
      <c r="A925" s="1">
        <v>69</v>
      </c>
      <c r="B925" s="1" t="s">
        <v>20</v>
      </c>
      <c r="C925" s="1">
        <v>90</v>
      </c>
      <c r="D925" s="1" t="str">
        <f t="shared" si="84"/>
        <v>Normal</v>
      </c>
      <c r="E925" s="1">
        <v>136</v>
      </c>
      <c r="F925" s="1" t="str">
        <f t="shared" si="85"/>
        <v>High</v>
      </c>
      <c r="G925" s="1">
        <v>68</v>
      </c>
      <c r="H925" s="1" t="str">
        <f t="shared" si="86"/>
        <v>Normal</v>
      </c>
      <c r="I925" s="1">
        <v>187</v>
      </c>
      <c r="J925" s="1" t="str">
        <f t="shared" si="87"/>
        <v>High</v>
      </c>
      <c r="K925" s="1">
        <v>1.87</v>
      </c>
      <c r="L925" s="1" t="str">
        <f t="shared" si="88"/>
        <v>Normal</v>
      </c>
      <c r="M925" s="1">
        <v>0.40500000000000003</v>
      </c>
      <c r="N925" s="1" t="str">
        <f t="shared" si="89"/>
        <v>Critical</v>
      </c>
      <c r="O925" s="1" t="s">
        <v>23</v>
      </c>
      <c r="P925" s="1" t="s">
        <v>15</v>
      </c>
      <c r="Q925" s="1" t="s">
        <v>16</v>
      </c>
    </row>
    <row r="926" spans="1:17" x14ac:dyDescent="0.25">
      <c r="A926" s="1">
        <v>73</v>
      </c>
      <c r="B926" s="1" t="s">
        <v>21</v>
      </c>
      <c r="C926" s="1">
        <v>90</v>
      </c>
      <c r="D926" s="1" t="str">
        <f t="shared" si="84"/>
        <v>Normal</v>
      </c>
      <c r="E926" s="1">
        <v>95</v>
      </c>
      <c r="F926" s="1" t="str">
        <f t="shared" si="85"/>
        <v>Normal</v>
      </c>
      <c r="G926" s="1">
        <v>50</v>
      </c>
      <c r="H926" s="1" t="str">
        <f t="shared" si="86"/>
        <v>Low</v>
      </c>
      <c r="I926" s="1">
        <v>98</v>
      </c>
      <c r="J926" s="1" t="str">
        <f t="shared" si="87"/>
        <v>Normal</v>
      </c>
      <c r="K926" s="1">
        <v>300</v>
      </c>
      <c r="L926" s="1" t="str">
        <f t="shared" si="88"/>
        <v>Critical</v>
      </c>
      <c r="M926" s="1">
        <v>1.4999999999999999E-2</v>
      </c>
      <c r="N926" s="1" t="str">
        <f t="shared" si="89"/>
        <v>Normal</v>
      </c>
      <c r="O926" s="1" t="s">
        <v>23</v>
      </c>
      <c r="P926" s="1" t="s">
        <v>15</v>
      </c>
      <c r="Q926" s="1" t="s">
        <v>16</v>
      </c>
    </row>
    <row r="927" spans="1:17" x14ac:dyDescent="0.25">
      <c r="A927" s="1">
        <v>67</v>
      </c>
      <c r="B927" s="1" t="s">
        <v>20</v>
      </c>
      <c r="C927" s="1">
        <v>58</v>
      </c>
      <c r="D927" s="1" t="str">
        <f t="shared" si="84"/>
        <v>Low</v>
      </c>
      <c r="E927" s="1">
        <v>93</v>
      </c>
      <c r="F927" s="1" t="str">
        <f t="shared" si="85"/>
        <v>Normal</v>
      </c>
      <c r="G927" s="1">
        <v>78</v>
      </c>
      <c r="H927" s="1" t="str">
        <f t="shared" si="86"/>
        <v>Normal</v>
      </c>
      <c r="I927" s="1">
        <v>108</v>
      </c>
      <c r="J927" s="1" t="str">
        <f t="shared" si="87"/>
        <v>High</v>
      </c>
      <c r="K927" s="1">
        <v>3.13</v>
      </c>
      <c r="L927" s="1" t="str">
        <f t="shared" si="88"/>
        <v>Normal</v>
      </c>
      <c r="M927" s="1">
        <v>8.9999999999999993E-3</v>
      </c>
      <c r="N927" s="1" t="str">
        <f t="shared" si="89"/>
        <v>Normal</v>
      </c>
      <c r="O927" s="1" t="s">
        <v>22</v>
      </c>
      <c r="P927" s="1" t="s">
        <v>17</v>
      </c>
      <c r="Q927" s="1" t="s">
        <v>18</v>
      </c>
    </row>
    <row r="928" spans="1:17" x14ac:dyDescent="0.25">
      <c r="A928" s="1">
        <v>51</v>
      </c>
      <c r="B928" s="1" t="s">
        <v>20</v>
      </c>
      <c r="C928" s="1">
        <v>57</v>
      </c>
      <c r="D928" s="1" t="str">
        <f t="shared" si="84"/>
        <v>Low</v>
      </c>
      <c r="E928" s="1">
        <v>208</v>
      </c>
      <c r="F928" s="1" t="str">
        <f t="shared" si="85"/>
        <v>High</v>
      </c>
      <c r="G928" s="1">
        <v>40</v>
      </c>
      <c r="H928" s="1" t="str">
        <f t="shared" si="86"/>
        <v>Low</v>
      </c>
      <c r="I928" s="1">
        <v>247</v>
      </c>
      <c r="J928" s="1" t="str">
        <f t="shared" si="87"/>
        <v>High</v>
      </c>
      <c r="K928" s="1">
        <v>11.07</v>
      </c>
      <c r="L928" s="1" t="str">
        <f t="shared" si="88"/>
        <v>Critical</v>
      </c>
      <c r="M928" s="1">
        <v>0.23</v>
      </c>
      <c r="N928" s="1" t="str">
        <f t="shared" si="89"/>
        <v>Borderline</v>
      </c>
      <c r="O928" s="1" t="s">
        <v>23</v>
      </c>
      <c r="P928" s="1" t="s">
        <v>15</v>
      </c>
      <c r="Q928" s="1" t="s">
        <v>16</v>
      </c>
    </row>
    <row r="929" spans="1:17" x14ac:dyDescent="0.25">
      <c r="A929" s="1">
        <v>66</v>
      </c>
      <c r="B929" s="1" t="s">
        <v>21</v>
      </c>
      <c r="C929" s="1">
        <v>80</v>
      </c>
      <c r="D929" s="1" t="str">
        <f t="shared" si="84"/>
        <v>Normal</v>
      </c>
      <c r="E929" s="1">
        <v>117</v>
      </c>
      <c r="F929" s="1" t="str">
        <f t="shared" si="85"/>
        <v>Normal</v>
      </c>
      <c r="G929" s="1">
        <v>83</v>
      </c>
      <c r="H929" s="1" t="str">
        <f t="shared" si="86"/>
        <v>High</v>
      </c>
      <c r="I929" s="1">
        <v>132</v>
      </c>
      <c r="J929" s="1" t="str">
        <f t="shared" si="87"/>
        <v>High</v>
      </c>
      <c r="K929" s="1">
        <v>6.61</v>
      </c>
      <c r="L929" s="1" t="str">
        <f t="shared" si="88"/>
        <v>Borderline</v>
      </c>
      <c r="M929" s="1">
        <v>3.0000000000000001E-3</v>
      </c>
      <c r="N929" s="1" t="str">
        <f t="shared" si="89"/>
        <v>Normal</v>
      </c>
      <c r="O929" s="1" t="s">
        <v>23</v>
      </c>
      <c r="P929" s="1" t="s">
        <v>15</v>
      </c>
      <c r="Q929" s="1" t="s">
        <v>16</v>
      </c>
    </row>
    <row r="930" spans="1:17" x14ac:dyDescent="0.25">
      <c r="A930" s="1">
        <v>65</v>
      </c>
      <c r="B930" s="1" t="s">
        <v>21</v>
      </c>
      <c r="C930" s="1">
        <v>68</v>
      </c>
      <c r="D930" s="1" t="str">
        <f t="shared" si="84"/>
        <v>Normal</v>
      </c>
      <c r="E930" s="1">
        <v>123</v>
      </c>
      <c r="F930" s="1" t="str">
        <f t="shared" si="85"/>
        <v>Normal</v>
      </c>
      <c r="G930" s="1">
        <v>70</v>
      </c>
      <c r="H930" s="1" t="str">
        <f t="shared" si="86"/>
        <v>Normal</v>
      </c>
      <c r="I930" s="1">
        <v>201</v>
      </c>
      <c r="J930" s="1" t="str">
        <f t="shared" si="87"/>
        <v>High</v>
      </c>
      <c r="K930" s="1">
        <v>2.2200000000000002</v>
      </c>
      <c r="L930" s="1" t="str">
        <f t="shared" si="88"/>
        <v>Normal</v>
      </c>
      <c r="M930" s="1">
        <v>3.0000000000000001E-3</v>
      </c>
      <c r="N930" s="1" t="str">
        <f t="shared" si="89"/>
        <v>Normal</v>
      </c>
      <c r="O930" s="1" t="s">
        <v>22</v>
      </c>
      <c r="P930" s="1" t="s">
        <v>12</v>
      </c>
      <c r="Q930" s="1" t="s">
        <v>13</v>
      </c>
    </row>
    <row r="931" spans="1:17" x14ac:dyDescent="0.25">
      <c r="A931" s="1">
        <v>60</v>
      </c>
      <c r="B931" s="1" t="s">
        <v>20</v>
      </c>
      <c r="C931" s="1">
        <v>78</v>
      </c>
      <c r="D931" s="1" t="str">
        <f t="shared" si="84"/>
        <v>Normal</v>
      </c>
      <c r="E931" s="1">
        <v>109</v>
      </c>
      <c r="F931" s="1" t="str">
        <f t="shared" si="85"/>
        <v>Normal</v>
      </c>
      <c r="G931" s="1">
        <v>69</v>
      </c>
      <c r="H931" s="1" t="str">
        <f t="shared" si="86"/>
        <v>Normal</v>
      </c>
      <c r="I931" s="1">
        <v>93</v>
      </c>
      <c r="J931" s="1" t="str">
        <f t="shared" si="87"/>
        <v>Normal</v>
      </c>
      <c r="K931" s="1">
        <v>4.5999999999999996</v>
      </c>
      <c r="L931" s="1" t="str">
        <f t="shared" si="88"/>
        <v>Normal</v>
      </c>
      <c r="M931" s="1">
        <v>1.9E-2</v>
      </c>
      <c r="N931" s="1" t="str">
        <f t="shared" si="89"/>
        <v>Normal</v>
      </c>
      <c r="O931" s="1" t="s">
        <v>23</v>
      </c>
      <c r="P931" s="1" t="s">
        <v>15</v>
      </c>
      <c r="Q931" s="1" t="s">
        <v>16</v>
      </c>
    </row>
    <row r="932" spans="1:17" x14ac:dyDescent="0.25">
      <c r="A932" s="1">
        <v>74</v>
      </c>
      <c r="B932" s="1" t="s">
        <v>21</v>
      </c>
      <c r="C932" s="1">
        <v>117</v>
      </c>
      <c r="D932" s="1" t="str">
        <f t="shared" si="84"/>
        <v>High</v>
      </c>
      <c r="E932" s="1">
        <v>100</v>
      </c>
      <c r="F932" s="1" t="str">
        <f t="shared" si="85"/>
        <v>Normal</v>
      </c>
      <c r="G932" s="1">
        <v>68</v>
      </c>
      <c r="H932" s="1" t="str">
        <f t="shared" si="86"/>
        <v>Normal</v>
      </c>
      <c r="I932" s="1">
        <v>203</v>
      </c>
      <c r="J932" s="1" t="str">
        <f t="shared" si="87"/>
        <v>High</v>
      </c>
      <c r="K932" s="1">
        <v>1.36</v>
      </c>
      <c r="L932" s="1" t="str">
        <f t="shared" si="88"/>
        <v>Normal</v>
      </c>
      <c r="M932" s="1">
        <v>3.85</v>
      </c>
      <c r="N932" s="1" t="str">
        <f t="shared" si="89"/>
        <v>Critical</v>
      </c>
      <c r="O932" s="1" t="s">
        <v>23</v>
      </c>
      <c r="P932" s="1" t="s">
        <v>15</v>
      </c>
      <c r="Q932" s="1" t="s">
        <v>16</v>
      </c>
    </row>
    <row r="933" spans="1:17" x14ac:dyDescent="0.25">
      <c r="A933" s="1">
        <v>66</v>
      </c>
      <c r="B933" s="1" t="s">
        <v>21</v>
      </c>
      <c r="C933" s="1">
        <v>80</v>
      </c>
      <c r="D933" s="1" t="str">
        <f t="shared" si="84"/>
        <v>Normal</v>
      </c>
      <c r="E933" s="1">
        <v>135</v>
      </c>
      <c r="F933" s="1" t="str">
        <f t="shared" si="85"/>
        <v>High</v>
      </c>
      <c r="G933" s="1">
        <v>75</v>
      </c>
      <c r="H933" s="1" t="str">
        <f t="shared" si="86"/>
        <v>Normal</v>
      </c>
      <c r="I933" s="1">
        <v>331</v>
      </c>
      <c r="J933" s="1" t="str">
        <f t="shared" si="87"/>
        <v>High</v>
      </c>
      <c r="K933" s="1">
        <v>1.21</v>
      </c>
      <c r="L933" s="1" t="str">
        <f t="shared" si="88"/>
        <v>Normal</v>
      </c>
      <c r="M933" s="1">
        <v>6.0000000000000001E-3</v>
      </c>
      <c r="N933" s="1" t="str">
        <f t="shared" si="89"/>
        <v>Normal</v>
      </c>
      <c r="O933" s="1" t="s">
        <v>22</v>
      </c>
      <c r="P933" s="1" t="s">
        <v>12</v>
      </c>
      <c r="Q933" s="1" t="s">
        <v>13</v>
      </c>
    </row>
    <row r="934" spans="1:17" x14ac:dyDescent="0.25">
      <c r="A934" s="1">
        <v>71</v>
      </c>
      <c r="B934" s="1" t="s">
        <v>20</v>
      </c>
      <c r="C934" s="1">
        <v>112</v>
      </c>
      <c r="D934" s="1" t="str">
        <f t="shared" si="84"/>
        <v>High</v>
      </c>
      <c r="E934" s="1">
        <v>115</v>
      </c>
      <c r="F934" s="1" t="str">
        <f t="shared" si="85"/>
        <v>Normal</v>
      </c>
      <c r="G934" s="1">
        <v>69</v>
      </c>
      <c r="H934" s="1" t="str">
        <f t="shared" si="86"/>
        <v>Normal</v>
      </c>
      <c r="I934" s="1">
        <v>134</v>
      </c>
      <c r="J934" s="1" t="str">
        <f t="shared" si="87"/>
        <v>High</v>
      </c>
      <c r="K934" s="1">
        <v>1.06</v>
      </c>
      <c r="L934" s="1" t="str">
        <f t="shared" si="88"/>
        <v>Normal</v>
      </c>
      <c r="M934" s="1">
        <v>2.3E-2</v>
      </c>
      <c r="N934" s="1" t="str">
        <f t="shared" si="89"/>
        <v>Normal</v>
      </c>
      <c r="O934" s="1" t="s">
        <v>23</v>
      </c>
      <c r="P934" s="1" t="s">
        <v>15</v>
      </c>
      <c r="Q934" s="1" t="s">
        <v>16</v>
      </c>
    </row>
    <row r="935" spans="1:17" x14ac:dyDescent="0.25">
      <c r="A935" s="1">
        <v>58</v>
      </c>
      <c r="B935" s="1" t="s">
        <v>20</v>
      </c>
      <c r="C935" s="1">
        <v>72</v>
      </c>
      <c r="D935" s="1" t="str">
        <f t="shared" si="84"/>
        <v>Normal</v>
      </c>
      <c r="E935" s="1">
        <v>130</v>
      </c>
      <c r="F935" s="1" t="str">
        <f t="shared" si="85"/>
        <v>High</v>
      </c>
      <c r="G935" s="1">
        <v>80</v>
      </c>
      <c r="H935" s="1" t="str">
        <f t="shared" si="86"/>
        <v>High</v>
      </c>
      <c r="I935" s="1">
        <v>117</v>
      </c>
      <c r="J935" s="1" t="str">
        <f t="shared" si="87"/>
        <v>High</v>
      </c>
      <c r="K935" s="1">
        <v>4.4000000000000004</v>
      </c>
      <c r="L935" s="1" t="str">
        <f t="shared" si="88"/>
        <v>Normal</v>
      </c>
      <c r="M935" s="1">
        <v>8.9999999999999993E-3</v>
      </c>
      <c r="N935" s="1" t="str">
        <f t="shared" si="89"/>
        <v>Normal</v>
      </c>
      <c r="O935" s="1" t="s">
        <v>22</v>
      </c>
      <c r="P935" s="1" t="s">
        <v>17</v>
      </c>
      <c r="Q935" s="1" t="s">
        <v>18</v>
      </c>
    </row>
    <row r="936" spans="1:17" x14ac:dyDescent="0.25">
      <c r="A936" s="1">
        <v>53</v>
      </c>
      <c r="B936" s="1" t="s">
        <v>20</v>
      </c>
      <c r="C936" s="1">
        <v>98</v>
      </c>
      <c r="D936" s="1" t="str">
        <f t="shared" si="84"/>
        <v>Normal</v>
      </c>
      <c r="E936" s="1">
        <v>160</v>
      </c>
      <c r="F936" s="1" t="str">
        <f t="shared" si="85"/>
        <v>High</v>
      </c>
      <c r="G936" s="1">
        <v>82</v>
      </c>
      <c r="H936" s="1" t="str">
        <f t="shared" si="86"/>
        <v>High</v>
      </c>
      <c r="I936" s="1">
        <v>103</v>
      </c>
      <c r="J936" s="1" t="str">
        <f t="shared" si="87"/>
        <v>High</v>
      </c>
      <c r="K936" s="1">
        <v>0.72199999999999998</v>
      </c>
      <c r="L936" s="1" t="str">
        <f t="shared" si="88"/>
        <v>Normal</v>
      </c>
      <c r="M936" s="1">
        <v>0.224</v>
      </c>
      <c r="N936" s="1" t="str">
        <f t="shared" si="89"/>
        <v>Borderline</v>
      </c>
      <c r="O936" s="1" t="s">
        <v>23</v>
      </c>
      <c r="P936" s="1" t="s">
        <v>15</v>
      </c>
      <c r="Q936" s="1" t="s">
        <v>16</v>
      </c>
    </row>
    <row r="937" spans="1:17" x14ac:dyDescent="0.25">
      <c r="A937" s="1">
        <v>70</v>
      </c>
      <c r="B937" s="1" t="s">
        <v>21</v>
      </c>
      <c r="C937" s="1">
        <v>80</v>
      </c>
      <c r="D937" s="1" t="str">
        <f t="shared" si="84"/>
        <v>Normal</v>
      </c>
      <c r="E937" s="1">
        <v>90</v>
      </c>
      <c r="F937" s="1" t="str">
        <f t="shared" si="85"/>
        <v>Normal</v>
      </c>
      <c r="G937" s="1">
        <v>41</v>
      </c>
      <c r="H937" s="1" t="str">
        <f t="shared" si="86"/>
        <v>Low</v>
      </c>
      <c r="I937" s="1">
        <v>85</v>
      </c>
      <c r="J937" s="1" t="str">
        <f t="shared" si="87"/>
        <v>Normal</v>
      </c>
      <c r="K937" s="1">
        <v>1.29</v>
      </c>
      <c r="L937" s="1" t="str">
        <f t="shared" si="88"/>
        <v>Normal</v>
      </c>
      <c r="M937" s="1">
        <v>6.01</v>
      </c>
      <c r="N937" s="1" t="str">
        <f t="shared" si="89"/>
        <v>Critical</v>
      </c>
      <c r="O937" s="1" t="s">
        <v>23</v>
      </c>
      <c r="P937" s="1" t="s">
        <v>15</v>
      </c>
      <c r="Q937" s="1" t="s">
        <v>16</v>
      </c>
    </row>
    <row r="938" spans="1:17" x14ac:dyDescent="0.25">
      <c r="A938" s="1">
        <v>44</v>
      </c>
      <c r="B938" s="1" t="s">
        <v>20</v>
      </c>
      <c r="C938" s="1">
        <v>85</v>
      </c>
      <c r="D938" s="1" t="str">
        <f t="shared" si="84"/>
        <v>Normal</v>
      </c>
      <c r="E938" s="1">
        <v>129</v>
      </c>
      <c r="F938" s="1" t="str">
        <f t="shared" si="85"/>
        <v>Normal</v>
      </c>
      <c r="G938" s="1">
        <v>90</v>
      </c>
      <c r="H938" s="1" t="str">
        <f t="shared" si="86"/>
        <v>High</v>
      </c>
      <c r="I938" s="1">
        <v>192</v>
      </c>
      <c r="J938" s="1" t="str">
        <f t="shared" si="87"/>
        <v>High</v>
      </c>
      <c r="K938" s="1">
        <v>1.47</v>
      </c>
      <c r="L938" s="1" t="str">
        <f t="shared" si="88"/>
        <v>Normal</v>
      </c>
      <c r="M938" s="1">
        <v>4.9000000000000002E-2</v>
      </c>
      <c r="N938" s="1" t="str">
        <f t="shared" si="89"/>
        <v>Borderline</v>
      </c>
      <c r="O938" s="1" t="s">
        <v>23</v>
      </c>
      <c r="P938" s="1" t="s">
        <v>15</v>
      </c>
      <c r="Q938" s="1" t="s">
        <v>16</v>
      </c>
    </row>
    <row r="939" spans="1:17" x14ac:dyDescent="0.25">
      <c r="A939" s="1">
        <v>70</v>
      </c>
      <c r="B939" s="1" t="s">
        <v>20</v>
      </c>
      <c r="C939" s="1">
        <v>76</v>
      </c>
      <c r="D939" s="1" t="str">
        <f t="shared" si="84"/>
        <v>Normal</v>
      </c>
      <c r="E939" s="1">
        <v>140</v>
      </c>
      <c r="F939" s="1" t="str">
        <f t="shared" si="85"/>
        <v>High</v>
      </c>
      <c r="G939" s="1">
        <v>63</v>
      </c>
      <c r="H939" s="1" t="str">
        <f t="shared" si="86"/>
        <v>Normal</v>
      </c>
      <c r="I939" s="1">
        <v>87</v>
      </c>
      <c r="J939" s="1" t="str">
        <f t="shared" si="87"/>
        <v>Normal</v>
      </c>
      <c r="K939" s="1">
        <v>4.78</v>
      </c>
      <c r="L939" s="1" t="str">
        <f t="shared" si="88"/>
        <v>Normal</v>
      </c>
      <c r="M939" s="1">
        <v>1.7999999999999999E-2</v>
      </c>
      <c r="N939" s="1" t="str">
        <f t="shared" si="89"/>
        <v>Normal</v>
      </c>
      <c r="O939" s="1" t="s">
        <v>23</v>
      </c>
      <c r="P939" s="1" t="s">
        <v>15</v>
      </c>
      <c r="Q939" s="1" t="s">
        <v>16</v>
      </c>
    </row>
    <row r="940" spans="1:17" x14ac:dyDescent="0.25">
      <c r="A940" s="1">
        <v>69</v>
      </c>
      <c r="B940" s="1" t="s">
        <v>20</v>
      </c>
      <c r="C940" s="1">
        <v>74</v>
      </c>
      <c r="D940" s="1" t="str">
        <f t="shared" si="84"/>
        <v>Normal</v>
      </c>
      <c r="E940" s="1">
        <v>156</v>
      </c>
      <c r="F940" s="1" t="str">
        <f t="shared" si="85"/>
        <v>High</v>
      </c>
      <c r="G940" s="1">
        <v>74</v>
      </c>
      <c r="H940" s="1" t="str">
        <f t="shared" si="86"/>
        <v>Normal</v>
      </c>
      <c r="I940" s="1">
        <v>135</v>
      </c>
      <c r="J940" s="1" t="str">
        <f t="shared" si="87"/>
        <v>High</v>
      </c>
      <c r="K940" s="1">
        <v>1.59</v>
      </c>
      <c r="L940" s="1" t="str">
        <f t="shared" si="88"/>
        <v>Normal</v>
      </c>
      <c r="M940" s="1">
        <v>0.29899999999999999</v>
      </c>
      <c r="N940" s="1" t="str">
        <f t="shared" si="89"/>
        <v>Borderline</v>
      </c>
      <c r="O940" s="1" t="s">
        <v>23</v>
      </c>
      <c r="P940" s="1" t="s">
        <v>15</v>
      </c>
      <c r="Q940" s="1" t="s">
        <v>16</v>
      </c>
    </row>
    <row r="941" spans="1:17" x14ac:dyDescent="0.25">
      <c r="A941" s="1">
        <v>53</v>
      </c>
      <c r="B941" s="1" t="s">
        <v>20</v>
      </c>
      <c r="C941" s="1">
        <v>73</v>
      </c>
      <c r="D941" s="1" t="str">
        <f t="shared" si="84"/>
        <v>Normal</v>
      </c>
      <c r="E941" s="1">
        <v>131</v>
      </c>
      <c r="F941" s="1" t="str">
        <f t="shared" si="85"/>
        <v>High</v>
      </c>
      <c r="G941" s="1">
        <v>68</v>
      </c>
      <c r="H941" s="1" t="str">
        <f t="shared" si="86"/>
        <v>Normal</v>
      </c>
      <c r="I941" s="1">
        <v>100</v>
      </c>
      <c r="J941" s="1" t="str">
        <f t="shared" si="87"/>
        <v>High</v>
      </c>
      <c r="K941" s="1">
        <v>0.78500000000000003</v>
      </c>
      <c r="L941" s="1" t="str">
        <f t="shared" si="88"/>
        <v>Normal</v>
      </c>
      <c r="M941" s="1">
        <v>0.60899999999999999</v>
      </c>
      <c r="N941" s="1" t="str">
        <f t="shared" si="89"/>
        <v>Critical</v>
      </c>
      <c r="O941" s="1" t="s">
        <v>23</v>
      </c>
      <c r="P941" s="1" t="s">
        <v>15</v>
      </c>
      <c r="Q941" s="1" t="s">
        <v>16</v>
      </c>
    </row>
    <row r="942" spans="1:17" x14ac:dyDescent="0.25">
      <c r="A942" s="1">
        <v>60</v>
      </c>
      <c r="B942" s="1" t="s">
        <v>21</v>
      </c>
      <c r="C942" s="1">
        <v>82</v>
      </c>
      <c r="D942" s="1" t="str">
        <f t="shared" si="84"/>
        <v>Normal</v>
      </c>
      <c r="E942" s="1">
        <v>103</v>
      </c>
      <c r="F942" s="1" t="str">
        <f t="shared" si="85"/>
        <v>Normal</v>
      </c>
      <c r="G942" s="1">
        <v>58</v>
      </c>
      <c r="H942" s="1" t="str">
        <f t="shared" si="86"/>
        <v>Low</v>
      </c>
      <c r="I942" s="1">
        <v>102</v>
      </c>
      <c r="J942" s="1" t="str">
        <f t="shared" si="87"/>
        <v>High</v>
      </c>
      <c r="K942" s="1">
        <v>1.74</v>
      </c>
      <c r="L942" s="1" t="str">
        <f t="shared" si="88"/>
        <v>Normal</v>
      </c>
      <c r="M942" s="1">
        <v>6.0000000000000001E-3</v>
      </c>
      <c r="N942" s="1" t="str">
        <f t="shared" si="89"/>
        <v>Normal</v>
      </c>
      <c r="O942" s="1" t="s">
        <v>22</v>
      </c>
      <c r="P942" s="1" t="s">
        <v>17</v>
      </c>
      <c r="Q942" s="1" t="s">
        <v>18</v>
      </c>
    </row>
    <row r="943" spans="1:17" x14ac:dyDescent="0.25">
      <c r="A943" s="1">
        <v>50</v>
      </c>
      <c r="B943" s="1" t="s">
        <v>21</v>
      </c>
      <c r="C943" s="1">
        <v>67</v>
      </c>
      <c r="D943" s="1" t="str">
        <f t="shared" si="84"/>
        <v>Normal</v>
      </c>
      <c r="E943" s="1">
        <v>126</v>
      </c>
      <c r="F943" s="1" t="str">
        <f t="shared" si="85"/>
        <v>Normal</v>
      </c>
      <c r="G943" s="1">
        <v>68</v>
      </c>
      <c r="H943" s="1" t="str">
        <f t="shared" si="86"/>
        <v>Normal</v>
      </c>
      <c r="I943" s="1">
        <v>100</v>
      </c>
      <c r="J943" s="1" t="str">
        <f t="shared" si="87"/>
        <v>High</v>
      </c>
      <c r="K943" s="1">
        <v>15.32</v>
      </c>
      <c r="L943" s="1" t="str">
        <f t="shared" si="88"/>
        <v>Critical</v>
      </c>
      <c r="M943" s="1">
        <v>4.0000000000000001E-3</v>
      </c>
      <c r="N943" s="1" t="str">
        <f t="shared" si="89"/>
        <v>Normal</v>
      </c>
      <c r="O943" s="1" t="s">
        <v>23</v>
      </c>
      <c r="P943" s="1" t="s">
        <v>15</v>
      </c>
      <c r="Q943" s="1" t="s">
        <v>16</v>
      </c>
    </row>
    <row r="944" spans="1:17" x14ac:dyDescent="0.25">
      <c r="A944" s="1">
        <v>55</v>
      </c>
      <c r="B944" s="1" t="s">
        <v>20</v>
      </c>
      <c r="C944" s="1">
        <v>89</v>
      </c>
      <c r="D944" s="1" t="str">
        <f t="shared" si="84"/>
        <v>Normal</v>
      </c>
      <c r="E944" s="1">
        <v>126</v>
      </c>
      <c r="F944" s="1" t="str">
        <f t="shared" si="85"/>
        <v>Normal</v>
      </c>
      <c r="G944" s="1">
        <v>64</v>
      </c>
      <c r="H944" s="1" t="str">
        <f t="shared" si="86"/>
        <v>Normal</v>
      </c>
      <c r="I944" s="1">
        <v>92</v>
      </c>
      <c r="J944" s="1" t="str">
        <f t="shared" si="87"/>
        <v>Normal</v>
      </c>
      <c r="K944" s="1">
        <v>3.78</v>
      </c>
      <c r="L944" s="1" t="str">
        <f t="shared" si="88"/>
        <v>Normal</v>
      </c>
      <c r="M944" s="1">
        <v>0.02</v>
      </c>
      <c r="N944" s="1" t="str">
        <f t="shared" si="89"/>
        <v>Normal</v>
      </c>
      <c r="O944" s="1" t="s">
        <v>23</v>
      </c>
      <c r="P944" s="1" t="s">
        <v>15</v>
      </c>
      <c r="Q944" s="1" t="s">
        <v>16</v>
      </c>
    </row>
    <row r="945" spans="1:17" x14ac:dyDescent="0.25">
      <c r="A945" s="1">
        <v>43</v>
      </c>
      <c r="B945" s="1" t="s">
        <v>21</v>
      </c>
      <c r="C945" s="1">
        <v>89</v>
      </c>
      <c r="D945" s="1" t="str">
        <f t="shared" si="84"/>
        <v>Normal</v>
      </c>
      <c r="E945" s="1">
        <v>111</v>
      </c>
      <c r="F945" s="1" t="str">
        <f t="shared" si="85"/>
        <v>Normal</v>
      </c>
      <c r="G945" s="1">
        <v>52</v>
      </c>
      <c r="H945" s="1" t="str">
        <f t="shared" si="86"/>
        <v>Low</v>
      </c>
      <c r="I945" s="1">
        <v>97</v>
      </c>
      <c r="J945" s="1" t="str">
        <f t="shared" si="87"/>
        <v>Normal</v>
      </c>
      <c r="K945" s="1">
        <v>1.69</v>
      </c>
      <c r="L945" s="1" t="str">
        <f t="shared" si="88"/>
        <v>Normal</v>
      </c>
      <c r="M945" s="1">
        <v>5.0000000000000001E-3</v>
      </c>
      <c r="N945" s="1" t="str">
        <f t="shared" si="89"/>
        <v>Normal</v>
      </c>
      <c r="O945" s="1" t="s">
        <v>22</v>
      </c>
      <c r="P945" s="1" t="s">
        <v>17</v>
      </c>
      <c r="Q945" s="1" t="s">
        <v>18</v>
      </c>
    </row>
    <row r="946" spans="1:17" x14ac:dyDescent="0.25">
      <c r="A946" s="1">
        <v>33</v>
      </c>
      <c r="B946" s="1" t="s">
        <v>20</v>
      </c>
      <c r="C946" s="1">
        <v>87</v>
      </c>
      <c r="D946" s="1" t="str">
        <f t="shared" si="84"/>
        <v>Normal</v>
      </c>
      <c r="E946" s="1">
        <v>101</v>
      </c>
      <c r="F946" s="1" t="str">
        <f t="shared" si="85"/>
        <v>Normal</v>
      </c>
      <c r="G946" s="1">
        <v>45</v>
      </c>
      <c r="H946" s="1" t="str">
        <f t="shared" si="86"/>
        <v>Low</v>
      </c>
      <c r="I946" s="1">
        <v>319</v>
      </c>
      <c r="J946" s="1" t="str">
        <f t="shared" si="87"/>
        <v>High</v>
      </c>
      <c r="K946" s="1">
        <v>1.32</v>
      </c>
      <c r="L946" s="1" t="str">
        <f t="shared" si="88"/>
        <v>Normal</v>
      </c>
      <c r="M946" s="1">
        <v>6.0000000000000001E-3</v>
      </c>
      <c r="N946" s="1" t="str">
        <f t="shared" si="89"/>
        <v>Normal</v>
      </c>
      <c r="O946" s="1" t="s">
        <v>22</v>
      </c>
      <c r="P946" s="1" t="s">
        <v>12</v>
      </c>
      <c r="Q946" s="1" t="s">
        <v>13</v>
      </c>
    </row>
    <row r="947" spans="1:17" x14ac:dyDescent="0.25">
      <c r="A947" s="1">
        <v>46</v>
      </c>
      <c r="B947" s="1" t="s">
        <v>20</v>
      </c>
      <c r="C947" s="1">
        <v>96</v>
      </c>
      <c r="D947" s="1" t="str">
        <f t="shared" si="84"/>
        <v>Normal</v>
      </c>
      <c r="E947" s="1">
        <v>97</v>
      </c>
      <c r="F947" s="1" t="str">
        <f t="shared" si="85"/>
        <v>Normal</v>
      </c>
      <c r="G947" s="1">
        <v>55</v>
      </c>
      <c r="H947" s="1" t="str">
        <f t="shared" si="86"/>
        <v>Low</v>
      </c>
      <c r="I947" s="1">
        <v>134</v>
      </c>
      <c r="J947" s="1" t="str">
        <f t="shared" si="87"/>
        <v>High</v>
      </c>
      <c r="K947" s="1">
        <v>13.7</v>
      </c>
      <c r="L947" s="1" t="str">
        <f t="shared" si="88"/>
        <v>Critical</v>
      </c>
      <c r="M947" s="1">
        <v>6.8000000000000005E-2</v>
      </c>
      <c r="N947" s="1" t="str">
        <f t="shared" si="89"/>
        <v>Borderline</v>
      </c>
      <c r="O947" s="1" t="s">
        <v>23</v>
      </c>
      <c r="P947" s="1" t="s">
        <v>15</v>
      </c>
      <c r="Q947" s="1" t="s">
        <v>16</v>
      </c>
    </row>
    <row r="948" spans="1:17" x14ac:dyDescent="0.25">
      <c r="A948" s="1">
        <v>46</v>
      </c>
      <c r="B948" s="1" t="s">
        <v>21</v>
      </c>
      <c r="C948" s="1">
        <v>89</v>
      </c>
      <c r="D948" s="1" t="str">
        <f t="shared" si="84"/>
        <v>Normal</v>
      </c>
      <c r="E948" s="1">
        <v>91</v>
      </c>
      <c r="F948" s="1" t="str">
        <f t="shared" si="85"/>
        <v>Normal</v>
      </c>
      <c r="G948" s="1">
        <v>51</v>
      </c>
      <c r="H948" s="1" t="str">
        <f t="shared" si="86"/>
        <v>Low</v>
      </c>
      <c r="I948" s="1">
        <v>87</v>
      </c>
      <c r="J948" s="1" t="str">
        <f t="shared" si="87"/>
        <v>Normal</v>
      </c>
      <c r="K948" s="1">
        <v>111</v>
      </c>
      <c r="L948" s="1" t="str">
        <f t="shared" si="88"/>
        <v>Critical</v>
      </c>
      <c r="M948" s="1">
        <v>4.0000000000000001E-3</v>
      </c>
      <c r="N948" s="1" t="str">
        <f t="shared" si="89"/>
        <v>Normal</v>
      </c>
      <c r="O948" s="1" t="s">
        <v>23</v>
      </c>
      <c r="P948" s="1" t="s">
        <v>15</v>
      </c>
      <c r="Q948" s="1" t="s">
        <v>16</v>
      </c>
    </row>
    <row r="949" spans="1:17" x14ac:dyDescent="0.25">
      <c r="A949" s="1">
        <v>74</v>
      </c>
      <c r="B949" s="1" t="s">
        <v>20</v>
      </c>
      <c r="C949" s="1">
        <v>91</v>
      </c>
      <c r="D949" s="1" t="str">
        <f t="shared" si="84"/>
        <v>Normal</v>
      </c>
      <c r="E949" s="1">
        <v>91</v>
      </c>
      <c r="F949" s="1" t="str">
        <f t="shared" si="85"/>
        <v>Normal</v>
      </c>
      <c r="G949" s="1">
        <v>56</v>
      </c>
      <c r="H949" s="1" t="str">
        <f t="shared" si="86"/>
        <v>Low</v>
      </c>
      <c r="I949" s="1">
        <v>96</v>
      </c>
      <c r="J949" s="1" t="str">
        <f t="shared" si="87"/>
        <v>Normal</v>
      </c>
      <c r="K949" s="1">
        <v>1.01</v>
      </c>
      <c r="L949" s="1" t="str">
        <f t="shared" si="88"/>
        <v>Normal</v>
      </c>
      <c r="M949" s="1">
        <v>3.2000000000000001E-2</v>
      </c>
      <c r="N949" s="1" t="str">
        <f t="shared" si="89"/>
        <v>Normal</v>
      </c>
      <c r="O949" s="1" t="s">
        <v>23</v>
      </c>
      <c r="P949" s="1" t="s">
        <v>15</v>
      </c>
      <c r="Q949" s="1" t="s">
        <v>16</v>
      </c>
    </row>
    <row r="950" spans="1:17" x14ac:dyDescent="0.25">
      <c r="A950" s="1">
        <v>45</v>
      </c>
      <c r="B950" s="1" t="s">
        <v>20</v>
      </c>
      <c r="C950" s="1">
        <v>85</v>
      </c>
      <c r="D950" s="1" t="str">
        <f t="shared" si="84"/>
        <v>Normal</v>
      </c>
      <c r="E950" s="1">
        <v>106</v>
      </c>
      <c r="F950" s="1" t="str">
        <f t="shared" si="85"/>
        <v>Normal</v>
      </c>
      <c r="G950" s="1">
        <v>63</v>
      </c>
      <c r="H950" s="1" t="str">
        <f t="shared" si="86"/>
        <v>Normal</v>
      </c>
      <c r="I950" s="1">
        <v>274</v>
      </c>
      <c r="J950" s="1" t="str">
        <f t="shared" si="87"/>
        <v>High</v>
      </c>
      <c r="K950" s="1">
        <v>3.24</v>
      </c>
      <c r="L950" s="1" t="str">
        <f t="shared" si="88"/>
        <v>Normal</v>
      </c>
      <c r="M950" s="1">
        <v>1.2999999999999999E-2</v>
      </c>
      <c r="N950" s="1" t="str">
        <f t="shared" si="89"/>
        <v>Normal</v>
      </c>
      <c r="O950" s="1" t="s">
        <v>22</v>
      </c>
      <c r="P950" s="1" t="s">
        <v>12</v>
      </c>
      <c r="Q950" s="1" t="s">
        <v>13</v>
      </c>
    </row>
    <row r="951" spans="1:17" x14ac:dyDescent="0.25">
      <c r="A951" s="1">
        <v>68</v>
      </c>
      <c r="B951" s="1" t="s">
        <v>20</v>
      </c>
      <c r="C951" s="1">
        <v>82</v>
      </c>
      <c r="D951" s="1" t="str">
        <f t="shared" si="84"/>
        <v>Normal</v>
      </c>
      <c r="E951" s="1">
        <v>80</v>
      </c>
      <c r="F951" s="1" t="str">
        <f t="shared" si="85"/>
        <v>Low</v>
      </c>
      <c r="G951" s="1">
        <v>42</v>
      </c>
      <c r="H951" s="1" t="str">
        <f t="shared" si="86"/>
        <v>Low</v>
      </c>
      <c r="I951" s="1">
        <v>89</v>
      </c>
      <c r="J951" s="1" t="str">
        <f t="shared" si="87"/>
        <v>Normal</v>
      </c>
      <c r="K951" s="1">
        <v>1.2</v>
      </c>
      <c r="L951" s="1" t="str">
        <f t="shared" si="88"/>
        <v>Normal</v>
      </c>
      <c r="M951" s="1">
        <v>1.0999999999999999E-2</v>
      </c>
      <c r="N951" s="1" t="str">
        <f t="shared" si="89"/>
        <v>Normal</v>
      </c>
      <c r="O951" s="1" t="s">
        <v>22</v>
      </c>
      <c r="P951" s="1" t="s">
        <v>17</v>
      </c>
      <c r="Q951" s="1" t="s">
        <v>18</v>
      </c>
    </row>
    <row r="952" spans="1:17" x14ac:dyDescent="0.25">
      <c r="A952" s="1">
        <v>34</v>
      </c>
      <c r="B952" s="1" t="s">
        <v>20</v>
      </c>
      <c r="C952" s="1">
        <v>63</v>
      </c>
      <c r="D952" s="1" t="str">
        <f t="shared" si="84"/>
        <v>Normal</v>
      </c>
      <c r="E952" s="1">
        <v>153</v>
      </c>
      <c r="F952" s="1" t="str">
        <f t="shared" si="85"/>
        <v>High</v>
      </c>
      <c r="G952" s="1">
        <v>66</v>
      </c>
      <c r="H952" s="1" t="str">
        <f t="shared" si="86"/>
        <v>Normal</v>
      </c>
      <c r="I952" s="1">
        <v>301</v>
      </c>
      <c r="J952" s="1" t="str">
        <f t="shared" si="87"/>
        <v>High</v>
      </c>
      <c r="K952" s="1">
        <v>3.85</v>
      </c>
      <c r="L952" s="1" t="str">
        <f t="shared" si="88"/>
        <v>Normal</v>
      </c>
      <c r="M952" s="1">
        <v>4.0000000000000001E-3</v>
      </c>
      <c r="N952" s="1" t="str">
        <f t="shared" si="89"/>
        <v>Normal</v>
      </c>
      <c r="O952" s="1" t="s">
        <v>22</v>
      </c>
      <c r="P952" s="1" t="s">
        <v>12</v>
      </c>
      <c r="Q952" s="1" t="s">
        <v>13</v>
      </c>
    </row>
    <row r="953" spans="1:17" x14ac:dyDescent="0.25">
      <c r="A953" s="1">
        <v>67</v>
      </c>
      <c r="B953" s="1" t="s">
        <v>20</v>
      </c>
      <c r="C953" s="1">
        <v>64</v>
      </c>
      <c r="D953" s="1" t="str">
        <f t="shared" si="84"/>
        <v>Normal</v>
      </c>
      <c r="E953" s="1">
        <v>112</v>
      </c>
      <c r="F953" s="1" t="str">
        <f t="shared" si="85"/>
        <v>Normal</v>
      </c>
      <c r="G953" s="1">
        <v>65</v>
      </c>
      <c r="H953" s="1" t="str">
        <f t="shared" si="86"/>
        <v>Normal</v>
      </c>
      <c r="I953" s="1">
        <v>100</v>
      </c>
      <c r="J953" s="1" t="str">
        <f t="shared" si="87"/>
        <v>High</v>
      </c>
      <c r="K953" s="1">
        <v>1.83</v>
      </c>
      <c r="L953" s="1" t="str">
        <f t="shared" si="88"/>
        <v>Normal</v>
      </c>
      <c r="M953" s="1">
        <v>1.0999999999999999E-2</v>
      </c>
      <c r="N953" s="1" t="str">
        <f t="shared" si="89"/>
        <v>Normal</v>
      </c>
      <c r="O953" s="1" t="s">
        <v>22</v>
      </c>
      <c r="P953" s="1" t="s">
        <v>17</v>
      </c>
      <c r="Q953" s="1" t="s">
        <v>18</v>
      </c>
    </row>
    <row r="954" spans="1:17" x14ac:dyDescent="0.25">
      <c r="A954" s="1">
        <v>37</v>
      </c>
      <c r="B954" s="1" t="s">
        <v>20</v>
      </c>
      <c r="C954" s="1">
        <v>70</v>
      </c>
      <c r="D954" s="1" t="str">
        <f t="shared" si="84"/>
        <v>Normal</v>
      </c>
      <c r="E954" s="1">
        <v>120</v>
      </c>
      <c r="F954" s="1" t="str">
        <f t="shared" si="85"/>
        <v>Normal</v>
      </c>
      <c r="G954" s="1">
        <v>60</v>
      </c>
      <c r="H954" s="1" t="str">
        <f t="shared" si="86"/>
        <v>Normal</v>
      </c>
      <c r="I954" s="1">
        <v>227</v>
      </c>
      <c r="J954" s="1" t="str">
        <f t="shared" si="87"/>
        <v>High</v>
      </c>
      <c r="K954" s="1">
        <v>1.95</v>
      </c>
      <c r="L954" s="1" t="str">
        <f t="shared" si="88"/>
        <v>Normal</v>
      </c>
      <c r="M954" s="1">
        <v>3.0000000000000001E-3</v>
      </c>
      <c r="N954" s="1" t="str">
        <f t="shared" si="89"/>
        <v>Normal</v>
      </c>
      <c r="O954" s="1" t="s">
        <v>22</v>
      </c>
      <c r="P954" s="1" t="s">
        <v>12</v>
      </c>
      <c r="Q954" s="1" t="s">
        <v>13</v>
      </c>
    </row>
    <row r="955" spans="1:17" x14ac:dyDescent="0.25">
      <c r="A955" s="1">
        <v>74</v>
      </c>
      <c r="B955" s="1" t="s">
        <v>20</v>
      </c>
      <c r="C955" s="1">
        <v>62</v>
      </c>
      <c r="D955" s="1" t="str">
        <f t="shared" si="84"/>
        <v>Normal</v>
      </c>
      <c r="E955" s="1">
        <v>131</v>
      </c>
      <c r="F955" s="1" t="str">
        <f t="shared" si="85"/>
        <v>High</v>
      </c>
      <c r="G955" s="1">
        <v>70</v>
      </c>
      <c r="H955" s="1" t="str">
        <f t="shared" si="86"/>
        <v>Normal</v>
      </c>
      <c r="I955" s="1">
        <v>107</v>
      </c>
      <c r="J955" s="1" t="str">
        <f t="shared" si="87"/>
        <v>High</v>
      </c>
      <c r="K955" s="1">
        <v>1.18</v>
      </c>
      <c r="L955" s="1" t="str">
        <f t="shared" si="88"/>
        <v>Normal</v>
      </c>
      <c r="M955" s="1">
        <v>2.3E-2</v>
      </c>
      <c r="N955" s="1" t="str">
        <f t="shared" si="89"/>
        <v>Normal</v>
      </c>
      <c r="O955" s="1" t="s">
        <v>23</v>
      </c>
      <c r="P955" s="1" t="s">
        <v>15</v>
      </c>
      <c r="Q955" s="1" t="s">
        <v>16</v>
      </c>
    </row>
    <row r="956" spans="1:17" x14ac:dyDescent="0.25">
      <c r="A956" s="1">
        <v>37</v>
      </c>
      <c r="B956" s="1" t="s">
        <v>20</v>
      </c>
      <c r="C956" s="1">
        <v>66</v>
      </c>
      <c r="D956" s="1" t="str">
        <f t="shared" si="84"/>
        <v>Normal</v>
      </c>
      <c r="E956" s="1">
        <v>140</v>
      </c>
      <c r="F956" s="1" t="str">
        <f t="shared" si="85"/>
        <v>High</v>
      </c>
      <c r="G956" s="1">
        <v>52</v>
      </c>
      <c r="H956" s="1" t="str">
        <f t="shared" si="86"/>
        <v>Low</v>
      </c>
      <c r="I956" s="1">
        <v>269</v>
      </c>
      <c r="J956" s="1" t="str">
        <f t="shared" si="87"/>
        <v>High</v>
      </c>
      <c r="K956" s="1">
        <v>10.18</v>
      </c>
      <c r="L956" s="1" t="str">
        <f t="shared" si="88"/>
        <v>Critical</v>
      </c>
      <c r="M956" s="1">
        <v>3.0000000000000001E-3</v>
      </c>
      <c r="N956" s="1" t="str">
        <f t="shared" si="89"/>
        <v>Normal</v>
      </c>
      <c r="O956" s="1" t="s">
        <v>23</v>
      </c>
      <c r="P956" s="1" t="s">
        <v>15</v>
      </c>
      <c r="Q956" s="1" t="s">
        <v>16</v>
      </c>
    </row>
    <row r="957" spans="1:17" x14ac:dyDescent="0.25">
      <c r="A957" s="1">
        <v>45</v>
      </c>
      <c r="B957" s="1" t="s">
        <v>20</v>
      </c>
      <c r="C957" s="1">
        <v>62</v>
      </c>
      <c r="D957" s="1" t="str">
        <f t="shared" si="84"/>
        <v>Normal</v>
      </c>
      <c r="E957" s="1">
        <v>142</v>
      </c>
      <c r="F957" s="1" t="str">
        <f t="shared" si="85"/>
        <v>High</v>
      </c>
      <c r="G957" s="1">
        <v>80</v>
      </c>
      <c r="H957" s="1" t="str">
        <f t="shared" si="86"/>
        <v>High</v>
      </c>
      <c r="I957" s="1">
        <v>111</v>
      </c>
      <c r="J957" s="1" t="str">
        <f t="shared" si="87"/>
        <v>High</v>
      </c>
      <c r="K957" s="1">
        <v>1.32</v>
      </c>
      <c r="L957" s="1" t="str">
        <f t="shared" si="88"/>
        <v>Normal</v>
      </c>
      <c r="M957" s="1">
        <v>7.0000000000000001E-3</v>
      </c>
      <c r="N957" s="1" t="str">
        <f t="shared" si="89"/>
        <v>Normal</v>
      </c>
      <c r="O957" s="1" t="s">
        <v>22</v>
      </c>
      <c r="P957" s="1" t="s">
        <v>12</v>
      </c>
      <c r="Q957" s="1" t="s">
        <v>13</v>
      </c>
    </row>
    <row r="958" spans="1:17" x14ac:dyDescent="0.25">
      <c r="A958" s="1">
        <v>40</v>
      </c>
      <c r="B958" s="1" t="s">
        <v>20</v>
      </c>
      <c r="C958" s="1">
        <v>64</v>
      </c>
      <c r="D958" s="1" t="str">
        <f t="shared" si="84"/>
        <v>Normal</v>
      </c>
      <c r="E958" s="1">
        <v>160</v>
      </c>
      <c r="F958" s="1" t="str">
        <f t="shared" si="85"/>
        <v>High</v>
      </c>
      <c r="G958" s="1">
        <v>77</v>
      </c>
      <c r="H958" s="1" t="str">
        <f t="shared" si="86"/>
        <v>Normal</v>
      </c>
      <c r="I958" s="1">
        <v>101</v>
      </c>
      <c r="J958" s="1" t="str">
        <f t="shared" si="87"/>
        <v>High</v>
      </c>
      <c r="K958" s="1">
        <v>6.63</v>
      </c>
      <c r="L958" s="1" t="str">
        <f t="shared" si="88"/>
        <v>Borderline</v>
      </c>
      <c r="M958" s="1">
        <v>3.0000000000000001E-3</v>
      </c>
      <c r="N958" s="1" t="str">
        <f t="shared" si="89"/>
        <v>Normal</v>
      </c>
      <c r="O958" s="1" t="s">
        <v>23</v>
      </c>
      <c r="P958" s="1" t="s">
        <v>15</v>
      </c>
      <c r="Q958" s="1" t="s">
        <v>16</v>
      </c>
    </row>
    <row r="959" spans="1:17" x14ac:dyDescent="0.25">
      <c r="A959" s="1">
        <v>61</v>
      </c>
      <c r="B959" s="1" t="s">
        <v>20</v>
      </c>
      <c r="C959" s="1">
        <v>69</v>
      </c>
      <c r="D959" s="1" t="str">
        <f t="shared" si="84"/>
        <v>Normal</v>
      </c>
      <c r="E959" s="1">
        <v>148</v>
      </c>
      <c r="F959" s="1" t="str">
        <f t="shared" si="85"/>
        <v>High</v>
      </c>
      <c r="G959" s="1">
        <v>72</v>
      </c>
      <c r="H959" s="1" t="str">
        <f t="shared" si="86"/>
        <v>Normal</v>
      </c>
      <c r="I959" s="1">
        <v>95</v>
      </c>
      <c r="J959" s="1" t="str">
        <f t="shared" si="87"/>
        <v>Normal</v>
      </c>
      <c r="K959" s="1">
        <v>1.48</v>
      </c>
      <c r="L959" s="1" t="str">
        <f t="shared" si="88"/>
        <v>Normal</v>
      </c>
      <c r="M959" s="1">
        <v>3.0000000000000001E-3</v>
      </c>
      <c r="N959" s="1" t="str">
        <f t="shared" si="89"/>
        <v>Normal</v>
      </c>
      <c r="O959" s="1" t="s">
        <v>22</v>
      </c>
      <c r="P959" s="1" t="s">
        <v>12</v>
      </c>
      <c r="Q959" s="1" t="s">
        <v>13</v>
      </c>
    </row>
    <row r="960" spans="1:17" x14ac:dyDescent="0.25">
      <c r="A960" s="1">
        <v>52</v>
      </c>
      <c r="B960" s="1" t="s">
        <v>20</v>
      </c>
      <c r="C960" s="1">
        <v>84</v>
      </c>
      <c r="D960" s="1" t="str">
        <f t="shared" si="84"/>
        <v>Normal</v>
      </c>
      <c r="E960" s="1">
        <v>128</v>
      </c>
      <c r="F960" s="1" t="str">
        <f t="shared" si="85"/>
        <v>Normal</v>
      </c>
      <c r="G960" s="1">
        <v>80</v>
      </c>
      <c r="H960" s="1" t="str">
        <f t="shared" si="86"/>
        <v>High</v>
      </c>
      <c r="I960" s="1">
        <v>279</v>
      </c>
      <c r="J960" s="1" t="str">
        <f t="shared" si="87"/>
        <v>High</v>
      </c>
      <c r="K960" s="1">
        <v>2.39</v>
      </c>
      <c r="L960" s="1" t="str">
        <f t="shared" si="88"/>
        <v>Normal</v>
      </c>
      <c r="M960" s="1">
        <v>3.1E-2</v>
      </c>
      <c r="N960" s="1" t="str">
        <f t="shared" si="89"/>
        <v>Normal</v>
      </c>
      <c r="O960" s="1" t="s">
        <v>23</v>
      </c>
      <c r="P960" s="1" t="s">
        <v>15</v>
      </c>
      <c r="Q960" s="1" t="s">
        <v>16</v>
      </c>
    </row>
    <row r="961" spans="1:17" x14ac:dyDescent="0.25">
      <c r="A961" s="1">
        <v>39</v>
      </c>
      <c r="B961" s="1" t="s">
        <v>20</v>
      </c>
      <c r="C961" s="1">
        <v>103</v>
      </c>
      <c r="D961" s="1" t="str">
        <f t="shared" si="84"/>
        <v>High</v>
      </c>
      <c r="E961" s="1">
        <v>126</v>
      </c>
      <c r="F961" s="1" t="str">
        <f t="shared" si="85"/>
        <v>Normal</v>
      </c>
      <c r="G961" s="1">
        <v>75</v>
      </c>
      <c r="H961" s="1" t="str">
        <f t="shared" si="86"/>
        <v>Normal</v>
      </c>
      <c r="I961" s="1">
        <v>166</v>
      </c>
      <c r="J961" s="1" t="str">
        <f t="shared" si="87"/>
        <v>High</v>
      </c>
      <c r="K961" s="1">
        <v>1.79</v>
      </c>
      <c r="L961" s="1" t="str">
        <f t="shared" si="88"/>
        <v>Normal</v>
      </c>
      <c r="M961" s="1">
        <v>0.79</v>
      </c>
      <c r="N961" s="1" t="str">
        <f t="shared" si="89"/>
        <v>Critical</v>
      </c>
      <c r="O961" s="1" t="s">
        <v>23</v>
      </c>
      <c r="P961" s="1" t="s">
        <v>15</v>
      </c>
      <c r="Q961" s="1" t="s">
        <v>16</v>
      </c>
    </row>
    <row r="962" spans="1:17" x14ac:dyDescent="0.25">
      <c r="A962" s="1">
        <v>47</v>
      </c>
      <c r="B962" s="1" t="s">
        <v>21</v>
      </c>
      <c r="C962" s="1">
        <v>85</v>
      </c>
      <c r="D962" s="1" t="str">
        <f t="shared" si="84"/>
        <v>Normal</v>
      </c>
      <c r="E962" s="1">
        <v>138</v>
      </c>
      <c r="F962" s="1" t="str">
        <f t="shared" si="85"/>
        <v>High</v>
      </c>
      <c r="G962" s="1">
        <v>98</v>
      </c>
      <c r="H962" s="1" t="str">
        <f t="shared" si="86"/>
        <v>High</v>
      </c>
      <c r="I962" s="1">
        <v>321</v>
      </c>
      <c r="J962" s="1" t="str">
        <f t="shared" si="87"/>
        <v>High</v>
      </c>
      <c r="K962" s="1">
        <v>1.88</v>
      </c>
      <c r="L962" s="1" t="str">
        <f t="shared" si="88"/>
        <v>Normal</v>
      </c>
      <c r="M962" s="1">
        <v>0.88</v>
      </c>
      <c r="N962" s="1" t="str">
        <f t="shared" si="89"/>
        <v>Critical</v>
      </c>
      <c r="O962" s="1" t="s">
        <v>23</v>
      </c>
      <c r="P962" s="1" t="s">
        <v>15</v>
      </c>
      <c r="Q962" s="1" t="s">
        <v>16</v>
      </c>
    </row>
    <row r="963" spans="1:17" x14ac:dyDescent="0.25">
      <c r="A963" s="1">
        <v>62</v>
      </c>
      <c r="B963" s="1" t="s">
        <v>21</v>
      </c>
      <c r="C963" s="1">
        <v>70</v>
      </c>
      <c r="D963" s="1" t="str">
        <f t="shared" ref="D963:D1026" si="90">_xlfn.IFS(C963&lt;60,"Low",C963&lt;=100,"Normal",C963&gt;100,"High")</f>
        <v>Normal</v>
      </c>
      <c r="E963" s="1">
        <v>129</v>
      </c>
      <c r="F963" s="1" t="str">
        <f t="shared" ref="F963:F1026" si="91">_xlfn.IFS(E963&lt;90,"Low",E963&lt;130,"Normal",E963&gt;=130,"High")</f>
        <v>Normal</v>
      </c>
      <c r="G963" s="1">
        <v>59</v>
      </c>
      <c r="H963" s="1" t="str">
        <f t="shared" ref="H963:H1026" si="92">_xlfn.IFS(G963&lt;60,"Low",G963&lt;80,"Normal",G963&gt;=80,"High")</f>
        <v>Low</v>
      </c>
      <c r="I963" s="1">
        <v>98</v>
      </c>
      <c r="J963" s="1" t="str">
        <f t="shared" ref="J963:J1026" si="93">_xlfn.IFS(I963&lt;70,"Low",I963&lt;100,"Normal",I963&gt;=100,"High")</f>
        <v>Normal</v>
      </c>
      <c r="K963" s="1">
        <v>3.23</v>
      </c>
      <c r="L963" s="1" t="str">
        <f t="shared" ref="L963:L1026" si="94">_xlfn.IFS(K963&lt;5,"Normal",K963&lt;10,"Borderline",K963&gt;=10,"Critical")</f>
        <v>Normal</v>
      </c>
      <c r="M963" s="1">
        <v>7.0000000000000001E-3</v>
      </c>
      <c r="N963" s="1" t="str">
        <f t="shared" ref="N963:N1026" si="95">_xlfn.IFS(M963&lt;0.04,"Normal",M963&lt;0.4,"Borderline",M963&gt;=0.4,"Critical")</f>
        <v>Normal</v>
      </c>
      <c r="O963" s="1" t="s">
        <v>22</v>
      </c>
      <c r="P963" s="1" t="s">
        <v>17</v>
      </c>
      <c r="Q963" s="1" t="s">
        <v>18</v>
      </c>
    </row>
    <row r="964" spans="1:17" x14ac:dyDescent="0.25">
      <c r="A964" s="1">
        <v>35</v>
      </c>
      <c r="B964" s="1" t="s">
        <v>20</v>
      </c>
      <c r="C964" s="1">
        <v>63</v>
      </c>
      <c r="D964" s="1" t="str">
        <f t="shared" si="90"/>
        <v>Normal</v>
      </c>
      <c r="E964" s="1">
        <v>106</v>
      </c>
      <c r="F964" s="1" t="str">
        <f t="shared" si="91"/>
        <v>Normal</v>
      </c>
      <c r="G964" s="1">
        <v>61</v>
      </c>
      <c r="H964" s="1" t="str">
        <f t="shared" si="92"/>
        <v>Normal</v>
      </c>
      <c r="I964" s="1">
        <v>105</v>
      </c>
      <c r="J964" s="1" t="str">
        <f t="shared" si="93"/>
        <v>High</v>
      </c>
      <c r="K964" s="1">
        <v>4.79</v>
      </c>
      <c r="L964" s="1" t="str">
        <f t="shared" si="94"/>
        <v>Normal</v>
      </c>
      <c r="M964" s="1">
        <v>3.0000000000000001E-3</v>
      </c>
      <c r="N964" s="1" t="str">
        <f t="shared" si="95"/>
        <v>Normal</v>
      </c>
      <c r="O964" s="1" t="s">
        <v>22</v>
      </c>
      <c r="P964" s="1" t="s">
        <v>17</v>
      </c>
      <c r="Q964" s="1" t="s">
        <v>18</v>
      </c>
    </row>
    <row r="965" spans="1:17" x14ac:dyDescent="0.25">
      <c r="A965" s="1">
        <v>75</v>
      </c>
      <c r="B965" s="1" t="s">
        <v>20</v>
      </c>
      <c r="C965" s="1">
        <v>69</v>
      </c>
      <c r="D965" s="1" t="str">
        <f t="shared" si="90"/>
        <v>Normal</v>
      </c>
      <c r="E965" s="1">
        <v>103</v>
      </c>
      <c r="F965" s="1" t="str">
        <f t="shared" si="91"/>
        <v>Normal</v>
      </c>
      <c r="G965" s="1">
        <v>68</v>
      </c>
      <c r="H965" s="1" t="str">
        <f t="shared" si="92"/>
        <v>Normal</v>
      </c>
      <c r="I965" s="1">
        <v>136</v>
      </c>
      <c r="J965" s="1" t="str">
        <f t="shared" si="93"/>
        <v>High</v>
      </c>
      <c r="K965" s="1">
        <v>1.81</v>
      </c>
      <c r="L965" s="1" t="str">
        <f t="shared" si="94"/>
        <v>Normal</v>
      </c>
      <c r="M965" s="1">
        <v>1.6E-2</v>
      </c>
      <c r="N965" s="1" t="str">
        <f t="shared" si="95"/>
        <v>Normal</v>
      </c>
      <c r="O965" s="1" t="s">
        <v>23</v>
      </c>
      <c r="P965" s="1" t="s">
        <v>15</v>
      </c>
      <c r="Q965" s="1" t="s">
        <v>16</v>
      </c>
    </row>
    <row r="966" spans="1:17" x14ac:dyDescent="0.25">
      <c r="A966" s="1">
        <v>52</v>
      </c>
      <c r="B966" s="1" t="s">
        <v>20</v>
      </c>
      <c r="C966" s="1">
        <v>64</v>
      </c>
      <c r="D966" s="1" t="str">
        <f t="shared" si="90"/>
        <v>Normal</v>
      </c>
      <c r="E966" s="1">
        <v>119</v>
      </c>
      <c r="F966" s="1" t="str">
        <f t="shared" si="91"/>
        <v>Normal</v>
      </c>
      <c r="G966" s="1">
        <v>73</v>
      </c>
      <c r="H966" s="1" t="str">
        <f t="shared" si="92"/>
        <v>Normal</v>
      </c>
      <c r="I966" s="1">
        <v>82</v>
      </c>
      <c r="J966" s="1" t="str">
        <f t="shared" si="93"/>
        <v>Normal</v>
      </c>
      <c r="K966" s="1">
        <v>60.68</v>
      </c>
      <c r="L966" s="1" t="str">
        <f t="shared" si="94"/>
        <v>Critical</v>
      </c>
      <c r="M966" s="1">
        <v>0.01</v>
      </c>
      <c r="N966" s="1" t="str">
        <f t="shared" si="95"/>
        <v>Normal</v>
      </c>
      <c r="O966" s="1" t="s">
        <v>23</v>
      </c>
      <c r="P966" s="1" t="s">
        <v>15</v>
      </c>
      <c r="Q966" s="1" t="s">
        <v>16</v>
      </c>
    </row>
    <row r="967" spans="1:17" x14ac:dyDescent="0.25">
      <c r="A967" s="1">
        <v>70</v>
      </c>
      <c r="B967" s="1" t="s">
        <v>20</v>
      </c>
      <c r="C967" s="1">
        <v>112</v>
      </c>
      <c r="D967" s="1" t="str">
        <f t="shared" si="90"/>
        <v>High</v>
      </c>
      <c r="E967" s="1">
        <v>170</v>
      </c>
      <c r="F967" s="1" t="str">
        <f t="shared" si="91"/>
        <v>High</v>
      </c>
      <c r="G967" s="1">
        <v>104</v>
      </c>
      <c r="H967" s="1" t="str">
        <f t="shared" si="92"/>
        <v>High</v>
      </c>
      <c r="I967" s="1">
        <v>117</v>
      </c>
      <c r="J967" s="1" t="str">
        <f t="shared" si="93"/>
        <v>High</v>
      </c>
      <c r="K967" s="1">
        <v>3.95</v>
      </c>
      <c r="L967" s="1" t="str">
        <f t="shared" si="94"/>
        <v>Normal</v>
      </c>
      <c r="M967" s="1">
        <v>1.2E-2</v>
      </c>
      <c r="N967" s="1" t="str">
        <f t="shared" si="95"/>
        <v>Normal</v>
      </c>
      <c r="O967" s="1" t="s">
        <v>22</v>
      </c>
      <c r="P967" s="1" t="s">
        <v>12</v>
      </c>
      <c r="Q967" s="1" t="s">
        <v>13</v>
      </c>
    </row>
    <row r="968" spans="1:17" x14ac:dyDescent="0.25">
      <c r="A968" s="1">
        <v>65</v>
      </c>
      <c r="B968" s="1" t="s">
        <v>20</v>
      </c>
      <c r="C968" s="1">
        <v>62</v>
      </c>
      <c r="D968" s="1" t="str">
        <f t="shared" si="90"/>
        <v>Normal</v>
      </c>
      <c r="E968" s="1">
        <v>76</v>
      </c>
      <c r="F968" s="1" t="str">
        <f t="shared" si="91"/>
        <v>Low</v>
      </c>
      <c r="G968" s="1">
        <v>55</v>
      </c>
      <c r="H968" s="1" t="str">
        <f t="shared" si="92"/>
        <v>Low</v>
      </c>
      <c r="I968" s="1">
        <v>107</v>
      </c>
      <c r="J968" s="1" t="str">
        <f t="shared" si="93"/>
        <v>High</v>
      </c>
      <c r="K968" s="1">
        <v>1.68</v>
      </c>
      <c r="L968" s="1" t="str">
        <f t="shared" si="94"/>
        <v>Normal</v>
      </c>
      <c r="M968" s="1">
        <v>2.4E-2</v>
      </c>
      <c r="N968" s="1" t="str">
        <f t="shared" si="95"/>
        <v>Normal</v>
      </c>
      <c r="O968" s="1" t="s">
        <v>23</v>
      </c>
      <c r="P968" s="1" t="s">
        <v>15</v>
      </c>
      <c r="Q968" s="1" t="s">
        <v>16</v>
      </c>
    </row>
    <row r="969" spans="1:17" x14ac:dyDescent="0.25">
      <c r="A969" s="1">
        <v>82</v>
      </c>
      <c r="B969" s="1" t="s">
        <v>21</v>
      </c>
      <c r="C969" s="1">
        <v>93</v>
      </c>
      <c r="D969" s="1" t="str">
        <f t="shared" si="90"/>
        <v>Normal</v>
      </c>
      <c r="E969" s="1">
        <v>180</v>
      </c>
      <c r="F969" s="1" t="str">
        <f t="shared" si="91"/>
        <v>High</v>
      </c>
      <c r="G969" s="1">
        <v>104</v>
      </c>
      <c r="H969" s="1" t="str">
        <f t="shared" si="92"/>
        <v>High</v>
      </c>
      <c r="I969" s="1">
        <v>120</v>
      </c>
      <c r="J969" s="1" t="str">
        <f t="shared" si="93"/>
        <v>High</v>
      </c>
      <c r="K969" s="1">
        <v>1.76</v>
      </c>
      <c r="L969" s="1" t="str">
        <f t="shared" si="94"/>
        <v>Normal</v>
      </c>
      <c r="M969" s="1">
        <v>0.32500000000000001</v>
      </c>
      <c r="N969" s="1" t="str">
        <f t="shared" si="95"/>
        <v>Borderline</v>
      </c>
      <c r="O969" s="1" t="s">
        <v>23</v>
      </c>
      <c r="P969" s="1" t="s">
        <v>15</v>
      </c>
      <c r="Q969" s="1" t="s">
        <v>16</v>
      </c>
    </row>
    <row r="970" spans="1:17" x14ac:dyDescent="0.25">
      <c r="A970" s="1">
        <v>50</v>
      </c>
      <c r="B970" s="1" t="s">
        <v>21</v>
      </c>
      <c r="C970" s="1">
        <v>92</v>
      </c>
      <c r="D970" s="1" t="str">
        <f t="shared" si="90"/>
        <v>Normal</v>
      </c>
      <c r="E970" s="1">
        <v>167</v>
      </c>
      <c r="F970" s="1" t="str">
        <f t="shared" si="91"/>
        <v>High</v>
      </c>
      <c r="G970" s="1">
        <v>105</v>
      </c>
      <c r="H970" s="1" t="str">
        <f t="shared" si="92"/>
        <v>High</v>
      </c>
      <c r="I970" s="1">
        <v>136</v>
      </c>
      <c r="J970" s="1" t="str">
        <f t="shared" si="93"/>
        <v>High</v>
      </c>
      <c r="K970" s="1">
        <v>0.89800000000000002</v>
      </c>
      <c r="L970" s="1" t="str">
        <f t="shared" si="94"/>
        <v>Normal</v>
      </c>
      <c r="M970" s="1">
        <v>1.6E-2</v>
      </c>
      <c r="N970" s="1" t="str">
        <f t="shared" si="95"/>
        <v>Normal</v>
      </c>
      <c r="O970" s="1" t="s">
        <v>23</v>
      </c>
      <c r="P970" s="1" t="s">
        <v>15</v>
      </c>
      <c r="Q970" s="1" t="s">
        <v>16</v>
      </c>
    </row>
    <row r="971" spans="1:17" x14ac:dyDescent="0.25">
      <c r="A971" s="1">
        <v>63</v>
      </c>
      <c r="B971" s="1" t="s">
        <v>20</v>
      </c>
      <c r="C971" s="1">
        <v>81</v>
      </c>
      <c r="D971" s="1" t="str">
        <f t="shared" si="90"/>
        <v>Normal</v>
      </c>
      <c r="E971" s="1">
        <v>200</v>
      </c>
      <c r="F971" s="1" t="str">
        <f t="shared" si="91"/>
        <v>High</v>
      </c>
      <c r="G971" s="1">
        <v>110</v>
      </c>
      <c r="H971" s="1" t="str">
        <f t="shared" si="92"/>
        <v>High</v>
      </c>
      <c r="I971" s="1">
        <v>208</v>
      </c>
      <c r="J971" s="1" t="str">
        <f t="shared" si="93"/>
        <v>High</v>
      </c>
      <c r="K971" s="1">
        <v>2.5</v>
      </c>
      <c r="L971" s="1" t="str">
        <f t="shared" si="94"/>
        <v>Normal</v>
      </c>
      <c r="M971" s="1">
        <v>8.9999999999999993E-3</v>
      </c>
      <c r="N971" s="1" t="str">
        <f t="shared" si="95"/>
        <v>Normal</v>
      </c>
      <c r="O971" s="1" t="s">
        <v>22</v>
      </c>
      <c r="P971" s="1" t="s">
        <v>12</v>
      </c>
      <c r="Q971" s="1" t="s">
        <v>13</v>
      </c>
    </row>
    <row r="972" spans="1:17" x14ac:dyDescent="0.25">
      <c r="A972" s="1">
        <v>53</v>
      </c>
      <c r="B972" s="1" t="s">
        <v>21</v>
      </c>
      <c r="C972" s="1">
        <v>80</v>
      </c>
      <c r="D972" s="1" t="str">
        <f t="shared" si="90"/>
        <v>Normal</v>
      </c>
      <c r="E972" s="1">
        <v>125</v>
      </c>
      <c r="F972" s="1" t="str">
        <f t="shared" si="91"/>
        <v>Normal</v>
      </c>
      <c r="G972" s="1">
        <v>75</v>
      </c>
      <c r="H972" s="1" t="str">
        <f t="shared" si="92"/>
        <v>Normal</v>
      </c>
      <c r="I972" s="1">
        <v>125</v>
      </c>
      <c r="J972" s="1" t="str">
        <f t="shared" si="93"/>
        <v>High</v>
      </c>
      <c r="K972" s="1">
        <v>4.76</v>
      </c>
      <c r="L972" s="1" t="str">
        <f t="shared" si="94"/>
        <v>Normal</v>
      </c>
      <c r="M972" s="1">
        <v>3.0000000000000001E-3</v>
      </c>
      <c r="N972" s="1" t="str">
        <f t="shared" si="95"/>
        <v>Normal</v>
      </c>
      <c r="O972" s="1" t="s">
        <v>22</v>
      </c>
      <c r="P972" s="1" t="s">
        <v>17</v>
      </c>
      <c r="Q972" s="1" t="s">
        <v>18</v>
      </c>
    </row>
    <row r="973" spans="1:17" x14ac:dyDescent="0.25">
      <c r="A973" s="1">
        <v>43</v>
      </c>
      <c r="B973" s="1" t="s">
        <v>21</v>
      </c>
      <c r="C973" s="1">
        <v>75</v>
      </c>
      <c r="D973" s="1" t="str">
        <f t="shared" si="90"/>
        <v>Normal</v>
      </c>
      <c r="E973" s="1">
        <v>150</v>
      </c>
      <c r="F973" s="1" t="str">
        <f t="shared" si="91"/>
        <v>High</v>
      </c>
      <c r="G973" s="1">
        <v>95</v>
      </c>
      <c r="H973" s="1" t="str">
        <f t="shared" si="92"/>
        <v>High</v>
      </c>
      <c r="I973" s="1">
        <v>103</v>
      </c>
      <c r="J973" s="1" t="str">
        <f t="shared" si="93"/>
        <v>High</v>
      </c>
      <c r="K973" s="1">
        <v>81.84</v>
      </c>
      <c r="L973" s="1" t="str">
        <f t="shared" si="94"/>
        <v>Critical</v>
      </c>
      <c r="M973" s="1">
        <v>5.0000000000000001E-3</v>
      </c>
      <c r="N973" s="1" t="str">
        <f t="shared" si="95"/>
        <v>Normal</v>
      </c>
      <c r="O973" s="1" t="s">
        <v>23</v>
      </c>
      <c r="P973" s="1" t="s">
        <v>15</v>
      </c>
      <c r="Q973" s="1" t="s">
        <v>16</v>
      </c>
    </row>
    <row r="974" spans="1:17" x14ac:dyDescent="0.25">
      <c r="A974" s="1">
        <v>60</v>
      </c>
      <c r="B974" s="1" t="s">
        <v>20</v>
      </c>
      <c r="C974" s="1">
        <v>80</v>
      </c>
      <c r="D974" s="1" t="str">
        <f t="shared" si="90"/>
        <v>Normal</v>
      </c>
      <c r="E974" s="1">
        <v>127</v>
      </c>
      <c r="F974" s="1" t="str">
        <f t="shared" si="91"/>
        <v>Normal</v>
      </c>
      <c r="G974" s="1">
        <v>82</v>
      </c>
      <c r="H974" s="1" t="str">
        <f t="shared" si="92"/>
        <v>High</v>
      </c>
      <c r="I974" s="1">
        <v>100</v>
      </c>
      <c r="J974" s="1" t="str">
        <f t="shared" si="93"/>
        <v>High</v>
      </c>
      <c r="K974" s="1">
        <v>247.8</v>
      </c>
      <c r="L974" s="1" t="str">
        <f t="shared" si="94"/>
        <v>Critical</v>
      </c>
      <c r="M974" s="1">
        <v>7.0000000000000001E-3</v>
      </c>
      <c r="N974" s="1" t="str">
        <f t="shared" si="95"/>
        <v>Normal</v>
      </c>
      <c r="O974" s="1" t="s">
        <v>23</v>
      </c>
      <c r="P974" s="1" t="s">
        <v>15</v>
      </c>
      <c r="Q974" s="1" t="s">
        <v>16</v>
      </c>
    </row>
    <row r="975" spans="1:17" x14ac:dyDescent="0.25">
      <c r="A975" s="1">
        <v>36</v>
      </c>
      <c r="B975" s="1" t="s">
        <v>20</v>
      </c>
      <c r="C975" s="1">
        <v>81</v>
      </c>
      <c r="D975" s="1" t="str">
        <f t="shared" si="90"/>
        <v>Normal</v>
      </c>
      <c r="E975" s="1">
        <v>135</v>
      </c>
      <c r="F975" s="1" t="str">
        <f t="shared" si="91"/>
        <v>High</v>
      </c>
      <c r="G975" s="1">
        <v>81</v>
      </c>
      <c r="H975" s="1" t="str">
        <f t="shared" si="92"/>
        <v>High</v>
      </c>
      <c r="I975" s="1">
        <v>93</v>
      </c>
      <c r="J975" s="1" t="str">
        <f t="shared" si="93"/>
        <v>Normal</v>
      </c>
      <c r="K975" s="1">
        <v>3.07</v>
      </c>
      <c r="L975" s="1" t="str">
        <f t="shared" si="94"/>
        <v>Normal</v>
      </c>
      <c r="M975" s="1">
        <v>6.0000000000000001E-3</v>
      </c>
      <c r="N975" s="1" t="str">
        <f t="shared" si="95"/>
        <v>Normal</v>
      </c>
      <c r="O975" s="1" t="s">
        <v>22</v>
      </c>
      <c r="P975" s="1" t="s">
        <v>17</v>
      </c>
      <c r="Q975" s="1" t="s">
        <v>18</v>
      </c>
    </row>
    <row r="976" spans="1:17" x14ac:dyDescent="0.25">
      <c r="A976" s="1">
        <v>46</v>
      </c>
      <c r="B976" s="1" t="s">
        <v>21</v>
      </c>
      <c r="C976" s="1">
        <v>80</v>
      </c>
      <c r="D976" s="1" t="str">
        <f t="shared" si="90"/>
        <v>Normal</v>
      </c>
      <c r="E976" s="1">
        <v>129</v>
      </c>
      <c r="F976" s="1" t="str">
        <f t="shared" si="91"/>
        <v>Normal</v>
      </c>
      <c r="G976" s="1">
        <v>89</v>
      </c>
      <c r="H976" s="1" t="str">
        <f t="shared" si="92"/>
        <v>High</v>
      </c>
      <c r="I976" s="1">
        <v>99</v>
      </c>
      <c r="J976" s="1" t="str">
        <f t="shared" si="93"/>
        <v>Normal</v>
      </c>
      <c r="K976" s="1">
        <v>2.38</v>
      </c>
      <c r="L976" s="1" t="str">
        <f t="shared" si="94"/>
        <v>Normal</v>
      </c>
      <c r="M976" s="1">
        <v>0.71</v>
      </c>
      <c r="N976" s="1" t="str">
        <f t="shared" si="95"/>
        <v>Critical</v>
      </c>
      <c r="O976" s="1" t="s">
        <v>23</v>
      </c>
      <c r="P976" s="1" t="s">
        <v>15</v>
      </c>
      <c r="Q976" s="1" t="s">
        <v>16</v>
      </c>
    </row>
    <row r="977" spans="1:17" x14ac:dyDescent="0.25">
      <c r="A977" s="1">
        <v>63</v>
      </c>
      <c r="B977" s="1" t="s">
        <v>20</v>
      </c>
      <c r="C977" s="1">
        <v>101</v>
      </c>
      <c r="D977" s="1" t="str">
        <f t="shared" si="90"/>
        <v>High</v>
      </c>
      <c r="E977" s="1">
        <v>142</v>
      </c>
      <c r="F977" s="1" t="str">
        <f t="shared" si="91"/>
        <v>High</v>
      </c>
      <c r="G977" s="1">
        <v>96</v>
      </c>
      <c r="H977" s="1" t="str">
        <f t="shared" si="92"/>
        <v>High</v>
      </c>
      <c r="I977" s="1">
        <v>228</v>
      </c>
      <c r="J977" s="1" t="str">
        <f t="shared" si="93"/>
        <v>High</v>
      </c>
      <c r="K977" s="1">
        <v>2.4700000000000002</v>
      </c>
      <c r="L977" s="1" t="str">
        <f t="shared" si="94"/>
        <v>Normal</v>
      </c>
      <c r="M977" s="1">
        <v>1.0999999999999999E-2</v>
      </c>
      <c r="N977" s="1" t="str">
        <f t="shared" si="95"/>
        <v>Normal</v>
      </c>
      <c r="O977" s="1" t="s">
        <v>22</v>
      </c>
      <c r="P977" s="1" t="s">
        <v>12</v>
      </c>
      <c r="Q977" s="1" t="s">
        <v>13</v>
      </c>
    </row>
    <row r="978" spans="1:17" x14ac:dyDescent="0.25">
      <c r="A978" s="1">
        <v>47</v>
      </c>
      <c r="B978" s="1" t="s">
        <v>21</v>
      </c>
      <c r="C978" s="1">
        <v>75</v>
      </c>
      <c r="D978" s="1" t="str">
        <f t="shared" si="90"/>
        <v>Normal</v>
      </c>
      <c r="E978" s="1">
        <v>157</v>
      </c>
      <c r="F978" s="1" t="str">
        <f t="shared" si="91"/>
        <v>High</v>
      </c>
      <c r="G978" s="1">
        <v>87</v>
      </c>
      <c r="H978" s="1" t="str">
        <f t="shared" si="92"/>
        <v>High</v>
      </c>
      <c r="I978" s="1">
        <v>238</v>
      </c>
      <c r="J978" s="1" t="str">
        <f t="shared" si="93"/>
        <v>High</v>
      </c>
      <c r="K978" s="1">
        <v>4.84</v>
      </c>
      <c r="L978" s="1" t="str">
        <f t="shared" si="94"/>
        <v>Normal</v>
      </c>
      <c r="M978" s="1">
        <v>3.0000000000000001E-3</v>
      </c>
      <c r="N978" s="1" t="str">
        <f t="shared" si="95"/>
        <v>Normal</v>
      </c>
      <c r="O978" s="1" t="s">
        <v>22</v>
      </c>
      <c r="P978" s="1" t="s">
        <v>12</v>
      </c>
      <c r="Q978" s="1" t="s">
        <v>13</v>
      </c>
    </row>
    <row r="979" spans="1:17" x14ac:dyDescent="0.25">
      <c r="A979" s="1">
        <v>71</v>
      </c>
      <c r="B979" s="1" t="s">
        <v>21</v>
      </c>
      <c r="C979" s="1">
        <v>82</v>
      </c>
      <c r="D979" s="1" t="str">
        <f t="shared" si="90"/>
        <v>Normal</v>
      </c>
      <c r="E979" s="1">
        <v>164</v>
      </c>
      <c r="F979" s="1" t="str">
        <f t="shared" si="91"/>
        <v>High</v>
      </c>
      <c r="G979" s="1">
        <v>90</v>
      </c>
      <c r="H979" s="1" t="str">
        <f t="shared" si="92"/>
        <v>High</v>
      </c>
      <c r="I979" s="1">
        <v>96</v>
      </c>
      <c r="J979" s="1" t="str">
        <f t="shared" si="93"/>
        <v>Normal</v>
      </c>
      <c r="K979" s="1">
        <v>3.72</v>
      </c>
      <c r="L979" s="1" t="str">
        <f t="shared" si="94"/>
        <v>Normal</v>
      </c>
      <c r="M979" s="1">
        <v>0.02</v>
      </c>
      <c r="N979" s="1" t="str">
        <f t="shared" si="95"/>
        <v>Normal</v>
      </c>
      <c r="O979" s="1" t="s">
        <v>23</v>
      </c>
      <c r="P979" s="1" t="s">
        <v>15</v>
      </c>
      <c r="Q979" s="1" t="s">
        <v>16</v>
      </c>
    </row>
    <row r="980" spans="1:17" x14ac:dyDescent="0.25">
      <c r="A980" s="1">
        <v>55</v>
      </c>
      <c r="B980" s="1" t="s">
        <v>20</v>
      </c>
      <c r="C980" s="1">
        <v>83</v>
      </c>
      <c r="D980" s="1" t="str">
        <f t="shared" si="90"/>
        <v>Normal</v>
      </c>
      <c r="E980" s="1">
        <v>94</v>
      </c>
      <c r="F980" s="1" t="str">
        <f t="shared" si="91"/>
        <v>Normal</v>
      </c>
      <c r="G980" s="1">
        <v>80</v>
      </c>
      <c r="H980" s="1" t="str">
        <f t="shared" si="92"/>
        <v>High</v>
      </c>
      <c r="I980" s="1">
        <v>133</v>
      </c>
      <c r="J980" s="1" t="str">
        <f t="shared" si="93"/>
        <v>High</v>
      </c>
      <c r="K980" s="1">
        <v>2.4300000000000002</v>
      </c>
      <c r="L980" s="1" t="str">
        <f t="shared" si="94"/>
        <v>Normal</v>
      </c>
      <c r="M980" s="1">
        <v>1.47</v>
      </c>
      <c r="N980" s="1" t="str">
        <f t="shared" si="95"/>
        <v>Critical</v>
      </c>
      <c r="O980" s="1" t="s">
        <v>23</v>
      </c>
      <c r="P980" s="1" t="s">
        <v>15</v>
      </c>
      <c r="Q980" s="1" t="s">
        <v>16</v>
      </c>
    </row>
    <row r="981" spans="1:17" x14ac:dyDescent="0.25">
      <c r="A981" s="1">
        <v>63</v>
      </c>
      <c r="B981" s="1" t="s">
        <v>20</v>
      </c>
      <c r="C981" s="1">
        <v>103</v>
      </c>
      <c r="D981" s="1" t="str">
        <f t="shared" si="90"/>
        <v>High</v>
      </c>
      <c r="E981" s="1">
        <v>170</v>
      </c>
      <c r="F981" s="1" t="str">
        <f t="shared" si="91"/>
        <v>High</v>
      </c>
      <c r="G981" s="1">
        <v>90</v>
      </c>
      <c r="H981" s="1" t="str">
        <f t="shared" si="92"/>
        <v>High</v>
      </c>
      <c r="I981" s="1">
        <v>136</v>
      </c>
      <c r="J981" s="1" t="str">
        <f t="shared" si="93"/>
        <v>High</v>
      </c>
      <c r="K981" s="1">
        <v>2.73</v>
      </c>
      <c r="L981" s="1" t="str">
        <f t="shared" si="94"/>
        <v>Normal</v>
      </c>
      <c r="M981" s="1">
        <v>2.5999999999999999E-2</v>
      </c>
      <c r="N981" s="1" t="str">
        <f t="shared" si="95"/>
        <v>Normal</v>
      </c>
      <c r="O981" s="1" t="s">
        <v>23</v>
      </c>
      <c r="P981" s="1" t="s">
        <v>15</v>
      </c>
      <c r="Q981" s="1" t="s">
        <v>16</v>
      </c>
    </row>
    <row r="982" spans="1:17" x14ac:dyDescent="0.25">
      <c r="A982" s="1">
        <v>65</v>
      </c>
      <c r="B982" s="1" t="s">
        <v>20</v>
      </c>
      <c r="C982" s="1">
        <v>62</v>
      </c>
      <c r="D982" s="1" t="str">
        <f t="shared" si="90"/>
        <v>Normal</v>
      </c>
      <c r="E982" s="1">
        <v>76</v>
      </c>
      <c r="F982" s="1" t="str">
        <f t="shared" si="91"/>
        <v>Low</v>
      </c>
      <c r="G982" s="1">
        <v>55</v>
      </c>
      <c r="H982" s="1" t="str">
        <f t="shared" si="92"/>
        <v>Low</v>
      </c>
      <c r="I982" s="1">
        <v>113</v>
      </c>
      <c r="J982" s="1" t="str">
        <f t="shared" si="93"/>
        <v>High</v>
      </c>
      <c r="K982" s="1">
        <v>1.67</v>
      </c>
      <c r="L982" s="1" t="str">
        <f t="shared" si="94"/>
        <v>Normal</v>
      </c>
      <c r="M982" s="1">
        <v>2.3E-2</v>
      </c>
      <c r="N982" s="1" t="str">
        <f t="shared" si="95"/>
        <v>Normal</v>
      </c>
      <c r="O982" s="1" t="s">
        <v>23</v>
      </c>
      <c r="P982" s="1" t="s">
        <v>15</v>
      </c>
      <c r="Q982" s="1" t="s">
        <v>16</v>
      </c>
    </row>
    <row r="983" spans="1:17" x14ac:dyDescent="0.25">
      <c r="A983" s="1">
        <v>21</v>
      </c>
      <c r="B983" s="1" t="s">
        <v>20</v>
      </c>
      <c r="C983" s="1">
        <v>97</v>
      </c>
      <c r="D983" s="1" t="str">
        <f t="shared" si="90"/>
        <v>Normal</v>
      </c>
      <c r="E983" s="1">
        <v>150</v>
      </c>
      <c r="F983" s="1" t="str">
        <f t="shared" si="91"/>
        <v>High</v>
      </c>
      <c r="G983" s="1">
        <v>78</v>
      </c>
      <c r="H983" s="1" t="str">
        <f t="shared" si="92"/>
        <v>Normal</v>
      </c>
      <c r="I983" s="1">
        <v>98</v>
      </c>
      <c r="J983" s="1" t="str">
        <f t="shared" si="93"/>
        <v>Normal</v>
      </c>
      <c r="K983" s="1">
        <v>10.75</v>
      </c>
      <c r="L983" s="1" t="str">
        <f t="shared" si="94"/>
        <v>Critical</v>
      </c>
      <c r="M983" s="1">
        <v>0.60199999999999998</v>
      </c>
      <c r="N983" s="1" t="str">
        <f t="shared" si="95"/>
        <v>Critical</v>
      </c>
      <c r="O983" s="1" t="s">
        <v>23</v>
      </c>
      <c r="P983" s="1" t="s">
        <v>15</v>
      </c>
      <c r="Q983" s="1" t="s">
        <v>16</v>
      </c>
    </row>
    <row r="984" spans="1:17" x14ac:dyDescent="0.25">
      <c r="A984" s="1">
        <v>60</v>
      </c>
      <c r="B984" s="1" t="s">
        <v>21</v>
      </c>
      <c r="C984" s="1">
        <v>75</v>
      </c>
      <c r="D984" s="1" t="str">
        <f t="shared" si="90"/>
        <v>Normal</v>
      </c>
      <c r="E984" s="1">
        <v>125</v>
      </c>
      <c r="F984" s="1" t="str">
        <f t="shared" si="91"/>
        <v>Normal</v>
      </c>
      <c r="G984" s="1">
        <v>73</v>
      </c>
      <c r="H984" s="1" t="str">
        <f t="shared" si="92"/>
        <v>Normal</v>
      </c>
      <c r="I984" s="1">
        <v>91</v>
      </c>
      <c r="J984" s="1" t="str">
        <f t="shared" si="93"/>
        <v>Normal</v>
      </c>
      <c r="K984" s="1">
        <v>5.01</v>
      </c>
      <c r="L984" s="1" t="str">
        <f t="shared" si="94"/>
        <v>Borderline</v>
      </c>
      <c r="M984" s="1">
        <v>3.0000000000000001E-3</v>
      </c>
      <c r="N984" s="1" t="str">
        <f t="shared" si="95"/>
        <v>Normal</v>
      </c>
      <c r="O984" s="1" t="s">
        <v>23</v>
      </c>
      <c r="P984" s="1" t="s">
        <v>15</v>
      </c>
      <c r="Q984" s="1" t="s">
        <v>16</v>
      </c>
    </row>
    <row r="985" spans="1:17" x14ac:dyDescent="0.25">
      <c r="A985" s="1">
        <v>50</v>
      </c>
      <c r="B985" s="1" t="s">
        <v>21</v>
      </c>
      <c r="C985" s="1">
        <v>81</v>
      </c>
      <c r="D985" s="1" t="str">
        <f t="shared" si="90"/>
        <v>Normal</v>
      </c>
      <c r="E985" s="1">
        <v>124</v>
      </c>
      <c r="F985" s="1" t="str">
        <f t="shared" si="91"/>
        <v>Normal</v>
      </c>
      <c r="G985" s="1">
        <v>75</v>
      </c>
      <c r="H985" s="1" t="str">
        <f t="shared" si="92"/>
        <v>Normal</v>
      </c>
      <c r="I985" s="1">
        <v>114</v>
      </c>
      <c r="J985" s="1" t="str">
        <f t="shared" si="93"/>
        <v>High</v>
      </c>
      <c r="K985" s="1">
        <v>0.32100000000000001</v>
      </c>
      <c r="L985" s="1" t="str">
        <f t="shared" si="94"/>
        <v>Normal</v>
      </c>
      <c r="M985" s="1">
        <v>3.0000000000000001E-3</v>
      </c>
      <c r="N985" s="1" t="str">
        <f t="shared" si="95"/>
        <v>Normal</v>
      </c>
      <c r="O985" s="1" t="s">
        <v>22</v>
      </c>
      <c r="P985" s="1" t="s">
        <v>17</v>
      </c>
      <c r="Q985" s="1" t="s">
        <v>18</v>
      </c>
    </row>
    <row r="986" spans="1:17" x14ac:dyDescent="0.25">
      <c r="A986" s="1">
        <v>43</v>
      </c>
      <c r="B986" s="1" t="s">
        <v>20</v>
      </c>
      <c r="C986" s="1">
        <v>75</v>
      </c>
      <c r="D986" s="1" t="str">
        <f t="shared" si="90"/>
        <v>Normal</v>
      </c>
      <c r="E986" s="1">
        <v>116</v>
      </c>
      <c r="F986" s="1" t="str">
        <f t="shared" si="91"/>
        <v>Normal</v>
      </c>
      <c r="G986" s="1">
        <v>72</v>
      </c>
      <c r="H986" s="1" t="str">
        <f t="shared" si="92"/>
        <v>Normal</v>
      </c>
      <c r="I986" s="1">
        <v>96</v>
      </c>
      <c r="J986" s="1" t="str">
        <f t="shared" si="93"/>
        <v>Normal</v>
      </c>
      <c r="K986" s="1">
        <v>2.13</v>
      </c>
      <c r="L986" s="1" t="str">
        <f t="shared" si="94"/>
        <v>Normal</v>
      </c>
      <c r="M986" s="1">
        <v>4.0000000000000001E-3</v>
      </c>
      <c r="N986" s="1" t="str">
        <f t="shared" si="95"/>
        <v>Normal</v>
      </c>
      <c r="O986" s="1" t="s">
        <v>22</v>
      </c>
      <c r="P986" s="1" t="s">
        <v>17</v>
      </c>
      <c r="Q986" s="1" t="s">
        <v>18</v>
      </c>
    </row>
    <row r="987" spans="1:17" x14ac:dyDescent="0.25">
      <c r="A987" s="1">
        <v>62</v>
      </c>
      <c r="B987" s="1" t="s">
        <v>20</v>
      </c>
      <c r="C987" s="1">
        <v>89</v>
      </c>
      <c r="D987" s="1" t="str">
        <f t="shared" si="90"/>
        <v>Normal</v>
      </c>
      <c r="E987" s="1">
        <v>116</v>
      </c>
      <c r="F987" s="1" t="str">
        <f t="shared" si="91"/>
        <v>Normal</v>
      </c>
      <c r="G987" s="1">
        <v>68</v>
      </c>
      <c r="H987" s="1" t="str">
        <f t="shared" si="92"/>
        <v>Normal</v>
      </c>
      <c r="I987" s="1">
        <v>149</v>
      </c>
      <c r="J987" s="1" t="str">
        <f t="shared" si="93"/>
        <v>High</v>
      </c>
      <c r="K987" s="1">
        <v>3.63</v>
      </c>
      <c r="L987" s="1" t="str">
        <f t="shared" si="94"/>
        <v>Normal</v>
      </c>
      <c r="M987" s="1">
        <v>0.152</v>
      </c>
      <c r="N987" s="1" t="str">
        <f t="shared" si="95"/>
        <v>Borderline</v>
      </c>
      <c r="O987" s="1" t="s">
        <v>23</v>
      </c>
      <c r="P987" s="1" t="s">
        <v>15</v>
      </c>
      <c r="Q987" s="1" t="s">
        <v>16</v>
      </c>
    </row>
    <row r="988" spans="1:17" x14ac:dyDescent="0.25">
      <c r="A988" s="1">
        <v>66</v>
      </c>
      <c r="B988" s="1" t="s">
        <v>20</v>
      </c>
      <c r="C988" s="1">
        <v>66</v>
      </c>
      <c r="D988" s="1" t="str">
        <f t="shared" si="90"/>
        <v>Normal</v>
      </c>
      <c r="E988" s="1">
        <v>160</v>
      </c>
      <c r="F988" s="1" t="str">
        <f t="shared" si="91"/>
        <v>High</v>
      </c>
      <c r="G988" s="1">
        <v>83</v>
      </c>
      <c r="H988" s="1" t="str">
        <f t="shared" si="92"/>
        <v>High</v>
      </c>
      <c r="I988" s="1">
        <v>103</v>
      </c>
      <c r="J988" s="1" t="str">
        <f t="shared" si="93"/>
        <v>High</v>
      </c>
      <c r="K988" s="1">
        <v>71.77</v>
      </c>
      <c r="L988" s="1" t="str">
        <f t="shared" si="94"/>
        <v>Critical</v>
      </c>
      <c r="M988" s="1">
        <v>1.4999999999999999E-2</v>
      </c>
      <c r="N988" s="1" t="str">
        <f t="shared" si="95"/>
        <v>Normal</v>
      </c>
      <c r="O988" s="1" t="s">
        <v>23</v>
      </c>
      <c r="P988" s="1" t="s">
        <v>15</v>
      </c>
      <c r="Q988" s="1" t="s">
        <v>16</v>
      </c>
    </row>
    <row r="989" spans="1:17" x14ac:dyDescent="0.25">
      <c r="A989" s="1">
        <v>52</v>
      </c>
      <c r="B989" s="1" t="s">
        <v>20</v>
      </c>
      <c r="C989" s="1">
        <v>60</v>
      </c>
      <c r="D989" s="1" t="str">
        <f t="shared" si="90"/>
        <v>Normal</v>
      </c>
      <c r="E989" s="1">
        <v>117</v>
      </c>
      <c r="F989" s="1" t="str">
        <f t="shared" si="91"/>
        <v>Normal</v>
      </c>
      <c r="G989" s="1">
        <v>68</v>
      </c>
      <c r="H989" s="1" t="str">
        <f t="shared" si="92"/>
        <v>Normal</v>
      </c>
      <c r="I989" s="1">
        <v>110</v>
      </c>
      <c r="J989" s="1" t="str">
        <f t="shared" si="93"/>
        <v>High</v>
      </c>
      <c r="K989" s="1">
        <v>1.04</v>
      </c>
      <c r="L989" s="1" t="str">
        <f t="shared" si="94"/>
        <v>Normal</v>
      </c>
      <c r="M989" s="1">
        <v>0.81</v>
      </c>
      <c r="N989" s="1" t="str">
        <f t="shared" si="95"/>
        <v>Critical</v>
      </c>
      <c r="O989" s="1" t="s">
        <v>23</v>
      </c>
      <c r="P989" s="1" t="s">
        <v>15</v>
      </c>
      <c r="Q989" s="1" t="s">
        <v>16</v>
      </c>
    </row>
    <row r="990" spans="1:17" x14ac:dyDescent="0.25">
      <c r="A990" s="1">
        <v>57</v>
      </c>
      <c r="B990" s="1" t="s">
        <v>20</v>
      </c>
      <c r="C990" s="1">
        <v>95</v>
      </c>
      <c r="D990" s="1" t="str">
        <f t="shared" si="90"/>
        <v>Normal</v>
      </c>
      <c r="E990" s="1">
        <v>129</v>
      </c>
      <c r="F990" s="1" t="str">
        <f t="shared" si="91"/>
        <v>Normal</v>
      </c>
      <c r="G990" s="1">
        <v>77</v>
      </c>
      <c r="H990" s="1" t="str">
        <f t="shared" si="92"/>
        <v>Normal</v>
      </c>
      <c r="I990" s="1">
        <v>251</v>
      </c>
      <c r="J990" s="1" t="str">
        <f t="shared" si="93"/>
        <v>High</v>
      </c>
      <c r="K990" s="1">
        <v>4.34</v>
      </c>
      <c r="L990" s="1" t="str">
        <f t="shared" si="94"/>
        <v>Normal</v>
      </c>
      <c r="M990" s="1">
        <v>10.3</v>
      </c>
      <c r="N990" s="1" t="str">
        <f t="shared" si="95"/>
        <v>Critical</v>
      </c>
      <c r="O990" s="1" t="s">
        <v>23</v>
      </c>
      <c r="P990" s="1" t="s">
        <v>15</v>
      </c>
      <c r="Q990" s="1" t="s">
        <v>16</v>
      </c>
    </row>
    <row r="991" spans="1:17" x14ac:dyDescent="0.25">
      <c r="A991" s="1">
        <v>55</v>
      </c>
      <c r="B991" s="1" t="s">
        <v>20</v>
      </c>
      <c r="C991" s="1">
        <v>94</v>
      </c>
      <c r="D991" s="1" t="str">
        <f t="shared" si="90"/>
        <v>Normal</v>
      </c>
      <c r="E991" s="1">
        <v>98</v>
      </c>
      <c r="F991" s="1" t="str">
        <f t="shared" si="91"/>
        <v>Normal</v>
      </c>
      <c r="G991" s="1">
        <v>46</v>
      </c>
      <c r="H991" s="1" t="str">
        <f t="shared" si="92"/>
        <v>Low</v>
      </c>
      <c r="I991" s="1">
        <v>87</v>
      </c>
      <c r="J991" s="1" t="str">
        <f t="shared" si="93"/>
        <v>Normal</v>
      </c>
      <c r="K991" s="1">
        <v>1.93</v>
      </c>
      <c r="L991" s="1" t="str">
        <f t="shared" si="94"/>
        <v>Normal</v>
      </c>
      <c r="M991" s="1">
        <v>0.01</v>
      </c>
      <c r="N991" s="1" t="str">
        <f t="shared" si="95"/>
        <v>Normal</v>
      </c>
      <c r="O991" s="1" t="s">
        <v>22</v>
      </c>
      <c r="P991" s="1" t="s">
        <v>17</v>
      </c>
      <c r="Q991" s="1" t="s">
        <v>18</v>
      </c>
    </row>
    <row r="992" spans="1:17" x14ac:dyDescent="0.25">
      <c r="A992" s="1">
        <v>43</v>
      </c>
      <c r="B992" s="1" t="s">
        <v>21</v>
      </c>
      <c r="C992" s="1">
        <v>64</v>
      </c>
      <c r="D992" s="1" t="str">
        <f t="shared" si="90"/>
        <v>Normal</v>
      </c>
      <c r="E992" s="1">
        <v>160</v>
      </c>
      <c r="F992" s="1" t="str">
        <f t="shared" si="91"/>
        <v>High</v>
      </c>
      <c r="G992" s="1">
        <v>77</v>
      </c>
      <c r="H992" s="1" t="str">
        <f t="shared" si="92"/>
        <v>Normal</v>
      </c>
      <c r="I992" s="1">
        <v>191</v>
      </c>
      <c r="J992" s="1" t="str">
        <f t="shared" si="93"/>
        <v>High</v>
      </c>
      <c r="K992" s="1">
        <v>1.1499999999999999</v>
      </c>
      <c r="L992" s="1" t="str">
        <f t="shared" si="94"/>
        <v>Normal</v>
      </c>
      <c r="M992" s="1">
        <v>1.0999999999999999E-2</v>
      </c>
      <c r="N992" s="1" t="str">
        <f t="shared" si="95"/>
        <v>Normal</v>
      </c>
      <c r="O992" s="1" t="s">
        <v>22</v>
      </c>
      <c r="P992" s="1" t="s">
        <v>12</v>
      </c>
      <c r="Q992" s="1" t="s">
        <v>13</v>
      </c>
    </row>
    <row r="993" spans="1:17" x14ac:dyDescent="0.25">
      <c r="A993" s="1">
        <v>55</v>
      </c>
      <c r="B993" s="1" t="s">
        <v>20</v>
      </c>
      <c r="C993" s="1">
        <v>70</v>
      </c>
      <c r="D993" s="1" t="str">
        <f t="shared" si="90"/>
        <v>Normal</v>
      </c>
      <c r="E993" s="1">
        <v>120</v>
      </c>
      <c r="F993" s="1" t="str">
        <f t="shared" si="91"/>
        <v>Normal</v>
      </c>
      <c r="G993" s="1">
        <v>55</v>
      </c>
      <c r="H993" s="1" t="str">
        <f t="shared" si="92"/>
        <v>Low</v>
      </c>
      <c r="I993" s="1">
        <v>334</v>
      </c>
      <c r="J993" s="1" t="str">
        <f t="shared" si="93"/>
        <v>High</v>
      </c>
      <c r="K993" s="1">
        <v>2.4900000000000002</v>
      </c>
      <c r="L993" s="1" t="str">
        <f t="shared" si="94"/>
        <v>Normal</v>
      </c>
      <c r="M993" s="1">
        <v>8.0000000000000002E-3</v>
      </c>
      <c r="N993" s="1" t="str">
        <f t="shared" si="95"/>
        <v>Normal</v>
      </c>
      <c r="O993" s="1" t="s">
        <v>22</v>
      </c>
      <c r="P993" s="1" t="s">
        <v>12</v>
      </c>
      <c r="Q993" s="1" t="s">
        <v>13</v>
      </c>
    </row>
    <row r="994" spans="1:17" x14ac:dyDescent="0.25">
      <c r="A994" s="1">
        <v>72</v>
      </c>
      <c r="B994" s="1" t="s">
        <v>21</v>
      </c>
      <c r="C994" s="1">
        <v>64</v>
      </c>
      <c r="D994" s="1" t="str">
        <f t="shared" si="90"/>
        <v>Normal</v>
      </c>
      <c r="E994" s="1">
        <v>112</v>
      </c>
      <c r="F994" s="1" t="str">
        <f t="shared" si="91"/>
        <v>Normal</v>
      </c>
      <c r="G994" s="1">
        <v>65</v>
      </c>
      <c r="H994" s="1" t="str">
        <f t="shared" si="92"/>
        <v>Normal</v>
      </c>
      <c r="I994" s="1">
        <v>109</v>
      </c>
      <c r="J994" s="1" t="str">
        <f t="shared" si="93"/>
        <v>High</v>
      </c>
      <c r="K994" s="1">
        <v>1.32</v>
      </c>
      <c r="L994" s="1" t="str">
        <f t="shared" si="94"/>
        <v>Normal</v>
      </c>
      <c r="M994" s="1">
        <v>7.5999999999999998E-2</v>
      </c>
      <c r="N994" s="1" t="str">
        <f t="shared" si="95"/>
        <v>Borderline</v>
      </c>
      <c r="O994" s="1" t="s">
        <v>23</v>
      </c>
      <c r="P994" s="1" t="s">
        <v>15</v>
      </c>
      <c r="Q994" s="1" t="s">
        <v>16</v>
      </c>
    </row>
    <row r="995" spans="1:17" x14ac:dyDescent="0.25">
      <c r="A995" s="1">
        <v>75</v>
      </c>
      <c r="B995" s="1" t="s">
        <v>21</v>
      </c>
      <c r="C995" s="1">
        <v>75</v>
      </c>
      <c r="D995" s="1" t="str">
        <f t="shared" si="90"/>
        <v>Normal</v>
      </c>
      <c r="E995" s="1">
        <v>134</v>
      </c>
      <c r="F995" s="1" t="str">
        <f t="shared" si="91"/>
        <v>High</v>
      </c>
      <c r="G995" s="1">
        <v>85</v>
      </c>
      <c r="H995" s="1" t="str">
        <f t="shared" si="92"/>
        <v>High</v>
      </c>
      <c r="I995" s="1">
        <v>201</v>
      </c>
      <c r="J995" s="1" t="str">
        <f t="shared" si="93"/>
        <v>High</v>
      </c>
      <c r="K995" s="1">
        <v>1.24</v>
      </c>
      <c r="L995" s="1" t="str">
        <f t="shared" si="94"/>
        <v>Normal</v>
      </c>
      <c r="M995" s="1">
        <v>7.0000000000000001E-3</v>
      </c>
      <c r="N995" s="1" t="str">
        <f t="shared" si="95"/>
        <v>Normal</v>
      </c>
      <c r="O995" s="1" t="s">
        <v>22</v>
      </c>
      <c r="P995" s="1" t="s">
        <v>12</v>
      </c>
      <c r="Q995" s="1" t="s">
        <v>13</v>
      </c>
    </row>
    <row r="996" spans="1:17" x14ac:dyDescent="0.25">
      <c r="A996" s="1">
        <v>48</v>
      </c>
      <c r="B996" s="1" t="s">
        <v>20</v>
      </c>
      <c r="C996" s="1">
        <v>61</v>
      </c>
      <c r="D996" s="1" t="str">
        <f t="shared" si="90"/>
        <v>Normal</v>
      </c>
      <c r="E996" s="1">
        <v>112</v>
      </c>
      <c r="F996" s="1" t="str">
        <f t="shared" si="91"/>
        <v>Normal</v>
      </c>
      <c r="G996" s="1">
        <v>58</v>
      </c>
      <c r="H996" s="1" t="str">
        <f t="shared" si="92"/>
        <v>Low</v>
      </c>
      <c r="I996" s="1">
        <v>101</v>
      </c>
      <c r="J996" s="1" t="str">
        <f t="shared" si="93"/>
        <v>High</v>
      </c>
      <c r="K996" s="1">
        <v>31.85</v>
      </c>
      <c r="L996" s="1" t="str">
        <f t="shared" si="94"/>
        <v>Critical</v>
      </c>
      <c r="M996" s="1">
        <v>1.2E-2</v>
      </c>
      <c r="N996" s="1" t="str">
        <f t="shared" si="95"/>
        <v>Normal</v>
      </c>
      <c r="O996" s="1" t="s">
        <v>23</v>
      </c>
      <c r="P996" s="1" t="s">
        <v>15</v>
      </c>
      <c r="Q996" s="1" t="s">
        <v>16</v>
      </c>
    </row>
    <row r="997" spans="1:17" x14ac:dyDescent="0.25">
      <c r="A997" s="1">
        <v>32</v>
      </c>
      <c r="B997" s="1" t="s">
        <v>20</v>
      </c>
      <c r="C997" s="1">
        <v>40</v>
      </c>
      <c r="D997" s="1" t="str">
        <f t="shared" si="90"/>
        <v>Low</v>
      </c>
      <c r="E997" s="1">
        <v>179</v>
      </c>
      <c r="F997" s="1" t="str">
        <f t="shared" si="91"/>
        <v>High</v>
      </c>
      <c r="G997" s="1">
        <v>68</v>
      </c>
      <c r="H997" s="1" t="str">
        <f t="shared" si="92"/>
        <v>Normal</v>
      </c>
      <c r="I997" s="1">
        <v>167</v>
      </c>
      <c r="J997" s="1" t="str">
        <f t="shared" si="93"/>
        <v>High</v>
      </c>
      <c r="K997" s="1">
        <v>9.6300000000000008</v>
      </c>
      <c r="L997" s="1" t="str">
        <f t="shared" si="94"/>
        <v>Borderline</v>
      </c>
      <c r="M997" s="1">
        <v>4.0000000000000001E-3</v>
      </c>
      <c r="N997" s="1" t="str">
        <f t="shared" si="95"/>
        <v>Normal</v>
      </c>
      <c r="O997" s="1" t="s">
        <v>23</v>
      </c>
      <c r="P997" s="1" t="s">
        <v>15</v>
      </c>
      <c r="Q997" s="1" t="s">
        <v>16</v>
      </c>
    </row>
    <row r="998" spans="1:17" x14ac:dyDescent="0.25">
      <c r="A998" s="1">
        <v>63</v>
      </c>
      <c r="B998" s="1" t="s">
        <v>21</v>
      </c>
      <c r="C998" s="1">
        <v>60</v>
      </c>
      <c r="D998" s="1" t="str">
        <f t="shared" si="90"/>
        <v>Normal</v>
      </c>
      <c r="E998" s="1">
        <v>214</v>
      </c>
      <c r="F998" s="1" t="str">
        <f t="shared" si="91"/>
        <v>High</v>
      </c>
      <c r="G998" s="1">
        <v>82</v>
      </c>
      <c r="H998" s="1" t="str">
        <f t="shared" si="92"/>
        <v>High</v>
      </c>
      <c r="I998" s="1">
        <v>85</v>
      </c>
      <c r="J998" s="1" t="str">
        <f t="shared" si="93"/>
        <v>Normal</v>
      </c>
      <c r="K998" s="1">
        <v>1.21</v>
      </c>
      <c r="L998" s="1" t="str">
        <f t="shared" si="94"/>
        <v>Normal</v>
      </c>
      <c r="M998" s="1">
        <v>3.0000000000000001E-3</v>
      </c>
      <c r="N998" s="1" t="str">
        <f t="shared" si="95"/>
        <v>Normal</v>
      </c>
      <c r="O998" s="1" t="s">
        <v>22</v>
      </c>
      <c r="P998" s="1" t="s">
        <v>12</v>
      </c>
      <c r="Q998" s="1" t="s">
        <v>13</v>
      </c>
    </row>
    <row r="999" spans="1:17" x14ac:dyDescent="0.25">
      <c r="A999" s="1">
        <v>86</v>
      </c>
      <c r="B999" s="1" t="s">
        <v>20</v>
      </c>
      <c r="C999" s="1">
        <v>60</v>
      </c>
      <c r="D999" s="1" t="str">
        <f t="shared" si="90"/>
        <v>Normal</v>
      </c>
      <c r="E999" s="1">
        <v>154</v>
      </c>
      <c r="F999" s="1" t="str">
        <f t="shared" si="91"/>
        <v>High</v>
      </c>
      <c r="G999" s="1">
        <v>81</v>
      </c>
      <c r="H999" s="1" t="str">
        <f t="shared" si="92"/>
        <v>High</v>
      </c>
      <c r="I999" s="1">
        <v>112</v>
      </c>
      <c r="J999" s="1" t="str">
        <f t="shared" si="93"/>
        <v>High</v>
      </c>
      <c r="K999" s="1">
        <v>300</v>
      </c>
      <c r="L999" s="1" t="str">
        <f t="shared" si="94"/>
        <v>Critical</v>
      </c>
      <c r="M999" s="1">
        <v>1.79</v>
      </c>
      <c r="N999" s="1" t="str">
        <f t="shared" si="95"/>
        <v>Critical</v>
      </c>
      <c r="O999" s="1" t="s">
        <v>23</v>
      </c>
      <c r="P999" s="1" t="s">
        <v>15</v>
      </c>
      <c r="Q999" s="1" t="s">
        <v>16</v>
      </c>
    </row>
    <row r="1000" spans="1:17" x14ac:dyDescent="0.25">
      <c r="A1000" s="1">
        <v>40</v>
      </c>
      <c r="B1000" s="1" t="s">
        <v>21</v>
      </c>
      <c r="C1000" s="1">
        <v>61</v>
      </c>
      <c r="D1000" s="1" t="str">
        <f t="shared" si="90"/>
        <v>Normal</v>
      </c>
      <c r="E1000" s="1">
        <v>160</v>
      </c>
      <c r="F1000" s="1" t="str">
        <f t="shared" si="91"/>
        <v>High</v>
      </c>
      <c r="G1000" s="1">
        <v>95</v>
      </c>
      <c r="H1000" s="1" t="str">
        <f t="shared" si="92"/>
        <v>High</v>
      </c>
      <c r="I1000" s="1">
        <v>123</v>
      </c>
      <c r="J1000" s="1" t="str">
        <f t="shared" si="93"/>
        <v>High</v>
      </c>
      <c r="K1000" s="1">
        <v>11.87</v>
      </c>
      <c r="L1000" s="1" t="str">
        <f t="shared" si="94"/>
        <v>Critical</v>
      </c>
      <c r="M1000" s="1">
        <v>0.03</v>
      </c>
      <c r="N1000" s="1" t="str">
        <f t="shared" si="95"/>
        <v>Normal</v>
      </c>
      <c r="O1000" s="1" t="s">
        <v>23</v>
      </c>
      <c r="P1000" s="1" t="s">
        <v>15</v>
      </c>
      <c r="Q1000" s="1" t="s">
        <v>16</v>
      </c>
    </row>
    <row r="1001" spans="1:17" x14ac:dyDescent="0.25">
      <c r="A1001" s="1">
        <v>29</v>
      </c>
      <c r="B1001" s="1" t="s">
        <v>21</v>
      </c>
      <c r="C1001" s="1">
        <v>74</v>
      </c>
      <c r="D1001" s="1" t="str">
        <f t="shared" si="90"/>
        <v>Normal</v>
      </c>
      <c r="E1001" s="1">
        <v>223</v>
      </c>
      <c r="F1001" s="1" t="str">
        <f t="shared" si="91"/>
        <v>High</v>
      </c>
      <c r="G1001" s="1">
        <v>118</v>
      </c>
      <c r="H1001" s="1" t="str">
        <f t="shared" si="92"/>
        <v>High</v>
      </c>
      <c r="I1001" s="1">
        <v>86</v>
      </c>
      <c r="J1001" s="1" t="str">
        <f t="shared" si="93"/>
        <v>Normal</v>
      </c>
      <c r="K1001" s="1">
        <v>4.93</v>
      </c>
      <c r="L1001" s="1" t="str">
        <f t="shared" si="94"/>
        <v>Normal</v>
      </c>
      <c r="M1001" s="1">
        <v>3.0000000000000001E-3</v>
      </c>
      <c r="N1001" s="1" t="str">
        <f t="shared" si="95"/>
        <v>Normal</v>
      </c>
      <c r="O1001" s="1" t="s">
        <v>23</v>
      </c>
      <c r="P1001" s="1" t="s">
        <v>15</v>
      </c>
      <c r="Q1001" s="1" t="s">
        <v>16</v>
      </c>
    </row>
    <row r="1002" spans="1:17" x14ac:dyDescent="0.25">
      <c r="A1002" s="1">
        <v>50</v>
      </c>
      <c r="B1002" s="1" t="s">
        <v>20</v>
      </c>
      <c r="C1002" s="1">
        <v>67</v>
      </c>
      <c r="D1002" s="1" t="str">
        <f t="shared" si="90"/>
        <v>Normal</v>
      </c>
      <c r="E1002" s="1">
        <v>101</v>
      </c>
      <c r="F1002" s="1" t="str">
        <f t="shared" si="91"/>
        <v>Normal</v>
      </c>
      <c r="G1002" s="1">
        <v>69</v>
      </c>
      <c r="H1002" s="1" t="str">
        <f t="shared" si="92"/>
        <v>Normal</v>
      </c>
      <c r="I1002" s="1">
        <v>177</v>
      </c>
      <c r="J1002" s="1" t="str">
        <f t="shared" si="93"/>
        <v>High</v>
      </c>
      <c r="K1002" s="1">
        <v>4.67</v>
      </c>
      <c r="L1002" s="1" t="str">
        <f t="shared" si="94"/>
        <v>Normal</v>
      </c>
      <c r="M1002" s="1">
        <v>1.6E-2</v>
      </c>
      <c r="N1002" s="1" t="str">
        <f t="shared" si="95"/>
        <v>Normal</v>
      </c>
      <c r="O1002" s="1" t="s">
        <v>23</v>
      </c>
      <c r="P1002" s="1" t="s">
        <v>15</v>
      </c>
      <c r="Q1002" s="1" t="s">
        <v>16</v>
      </c>
    </row>
    <row r="1003" spans="1:17" x14ac:dyDescent="0.25">
      <c r="A1003" s="1">
        <v>42</v>
      </c>
      <c r="B1003" s="1" t="s">
        <v>20</v>
      </c>
      <c r="C1003" s="1">
        <v>60</v>
      </c>
      <c r="D1003" s="1" t="str">
        <f t="shared" si="90"/>
        <v>Normal</v>
      </c>
      <c r="E1003" s="1">
        <v>166</v>
      </c>
      <c r="F1003" s="1" t="str">
        <f t="shared" si="91"/>
        <v>High</v>
      </c>
      <c r="G1003" s="1">
        <v>90</v>
      </c>
      <c r="H1003" s="1" t="str">
        <f t="shared" si="92"/>
        <v>High</v>
      </c>
      <c r="I1003" s="1">
        <v>90</v>
      </c>
      <c r="J1003" s="1" t="str">
        <f t="shared" si="93"/>
        <v>Normal</v>
      </c>
      <c r="K1003" s="1">
        <v>3.4</v>
      </c>
      <c r="L1003" s="1" t="str">
        <f t="shared" si="94"/>
        <v>Normal</v>
      </c>
      <c r="M1003" s="1">
        <v>1.4E-2</v>
      </c>
      <c r="N1003" s="1" t="str">
        <f t="shared" si="95"/>
        <v>Normal</v>
      </c>
      <c r="O1003" s="1" t="s">
        <v>22</v>
      </c>
      <c r="P1003" s="1" t="s">
        <v>12</v>
      </c>
      <c r="Q1003" s="1" t="s">
        <v>13</v>
      </c>
    </row>
    <row r="1004" spans="1:17" x14ac:dyDescent="0.25">
      <c r="A1004" s="1">
        <v>50</v>
      </c>
      <c r="B1004" s="1" t="s">
        <v>20</v>
      </c>
      <c r="C1004" s="1">
        <v>60</v>
      </c>
      <c r="D1004" s="1" t="str">
        <f t="shared" si="90"/>
        <v>Normal</v>
      </c>
      <c r="E1004" s="1">
        <v>150</v>
      </c>
      <c r="F1004" s="1" t="str">
        <f t="shared" si="91"/>
        <v>High</v>
      </c>
      <c r="G1004" s="1">
        <v>83</v>
      </c>
      <c r="H1004" s="1" t="str">
        <f t="shared" si="92"/>
        <v>High</v>
      </c>
      <c r="I1004" s="1">
        <v>125</v>
      </c>
      <c r="J1004" s="1" t="str">
        <f t="shared" si="93"/>
        <v>High</v>
      </c>
      <c r="K1004" s="1">
        <v>2.67</v>
      </c>
      <c r="L1004" s="1" t="str">
        <f t="shared" si="94"/>
        <v>Normal</v>
      </c>
      <c r="M1004" s="1">
        <v>3.0000000000000001E-3</v>
      </c>
      <c r="N1004" s="1" t="str">
        <f t="shared" si="95"/>
        <v>Normal</v>
      </c>
      <c r="O1004" s="1" t="s">
        <v>22</v>
      </c>
      <c r="P1004" s="1" t="s">
        <v>12</v>
      </c>
      <c r="Q1004" s="1" t="s">
        <v>13</v>
      </c>
    </row>
    <row r="1005" spans="1:17" x14ac:dyDescent="0.25">
      <c r="A1005" s="1">
        <v>68</v>
      </c>
      <c r="B1005" s="1" t="s">
        <v>20</v>
      </c>
      <c r="C1005" s="1">
        <v>60</v>
      </c>
      <c r="D1005" s="1" t="str">
        <f t="shared" si="90"/>
        <v>Normal</v>
      </c>
      <c r="E1005" s="1">
        <v>199</v>
      </c>
      <c r="F1005" s="1" t="str">
        <f t="shared" si="91"/>
        <v>High</v>
      </c>
      <c r="G1005" s="1">
        <v>99</v>
      </c>
      <c r="H1005" s="1" t="str">
        <f t="shared" si="92"/>
        <v>High</v>
      </c>
      <c r="I1005" s="1">
        <v>115</v>
      </c>
      <c r="J1005" s="1" t="str">
        <f t="shared" si="93"/>
        <v>High</v>
      </c>
      <c r="K1005" s="1">
        <v>2.67</v>
      </c>
      <c r="L1005" s="1" t="str">
        <f t="shared" si="94"/>
        <v>Normal</v>
      </c>
      <c r="M1005" s="1">
        <v>10</v>
      </c>
      <c r="N1005" s="1" t="str">
        <f t="shared" si="95"/>
        <v>Critical</v>
      </c>
      <c r="O1005" s="1" t="s">
        <v>23</v>
      </c>
      <c r="P1005" s="1" t="s">
        <v>15</v>
      </c>
      <c r="Q1005" s="1" t="s">
        <v>16</v>
      </c>
    </row>
    <row r="1006" spans="1:17" x14ac:dyDescent="0.25">
      <c r="A1006" s="1">
        <v>72</v>
      </c>
      <c r="B1006" s="1" t="s">
        <v>21</v>
      </c>
      <c r="C1006" s="1">
        <v>94</v>
      </c>
      <c r="D1006" s="1" t="str">
        <f t="shared" si="90"/>
        <v>Normal</v>
      </c>
      <c r="E1006" s="1">
        <v>122</v>
      </c>
      <c r="F1006" s="1" t="str">
        <f t="shared" si="91"/>
        <v>Normal</v>
      </c>
      <c r="G1006" s="1">
        <v>67</v>
      </c>
      <c r="H1006" s="1" t="str">
        <f t="shared" si="92"/>
        <v>Normal</v>
      </c>
      <c r="I1006" s="1">
        <v>392</v>
      </c>
      <c r="J1006" s="1" t="str">
        <f t="shared" si="93"/>
        <v>High</v>
      </c>
      <c r="K1006" s="1">
        <v>1.0900000000000001</v>
      </c>
      <c r="L1006" s="1" t="str">
        <f t="shared" si="94"/>
        <v>Normal</v>
      </c>
      <c r="M1006" s="1">
        <v>1.6E-2</v>
      </c>
      <c r="N1006" s="1" t="str">
        <f t="shared" si="95"/>
        <v>Normal</v>
      </c>
      <c r="O1006" s="1" t="s">
        <v>23</v>
      </c>
      <c r="P1006" s="1" t="s">
        <v>15</v>
      </c>
      <c r="Q1006" s="1" t="s">
        <v>16</v>
      </c>
    </row>
    <row r="1007" spans="1:17" x14ac:dyDescent="0.25">
      <c r="A1007" s="1">
        <v>68</v>
      </c>
      <c r="B1007" s="1" t="s">
        <v>20</v>
      </c>
      <c r="C1007" s="1">
        <v>76</v>
      </c>
      <c r="D1007" s="1" t="str">
        <f t="shared" si="90"/>
        <v>Normal</v>
      </c>
      <c r="E1007" s="1">
        <v>120</v>
      </c>
      <c r="F1007" s="1" t="str">
        <f t="shared" si="91"/>
        <v>Normal</v>
      </c>
      <c r="G1007" s="1">
        <v>70</v>
      </c>
      <c r="H1007" s="1" t="str">
        <f t="shared" si="92"/>
        <v>Normal</v>
      </c>
      <c r="I1007" s="1">
        <v>147</v>
      </c>
      <c r="J1007" s="1" t="str">
        <f t="shared" si="93"/>
        <v>High</v>
      </c>
      <c r="K1007" s="1">
        <v>1.87</v>
      </c>
      <c r="L1007" s="1" t="str">
        <f t="shared" si="94"/>
        <v>Normal</v>
      </c>
      <c r="M1007" s="1">
        <v>3.5999999999999997E-2</v>
      </c>
      <c r="N1007" s="1" t="str">
        <f t="shared" si="95"/>
        <v>Normal</v>
      </c>
      <c r="O1007" s="1" t="s">
        <v>23</v>
      </c>
      <c r="P1007" s="1" t="s">
        <v>15</v>
      </c>
      <c r="Q1007" s="1" t="s">
        <v>16</v>
      </c>
    </row>
    <row r="1008" spans="1:17" x14ac:dyDescent="0.25">
      <c r="A1008" s="1">
        <v>60</v>
      </c>
      <c r="B1008" s="1" t="s">
        <v>20</v>
      </c>
      <c r="C1008" s="1">
        <v>81</v>
      </c>
      <c r="D1008" s="1" t="str">
        <f t="shared" si="90"/>
        <v>Normal</v>
      </c>
      <c r="E1008" s="1">
        <v>118</v>
      </c>
      <c r="F1008" s="1" t="str">
        <f t="shared" si="91"/>
        <v>Normal</v>
      </c>
      <c r="G1008" s="1">
        <v>66</v>
      </c>
      <c r="H1008" s="1" t="str">
        <f t="shared" si="92"/>
        <v>Normal</v>
      </c>
      <c r="I1008" s="1">
        <v>87</v>
      </c>
      <c r="J1008" s="1" t="str">
        <f t="shared" si="93"/>
        <v>Normal</v>
      </c>
      <c r="K1008" s="1">
        <v>3.96</v>
      </c>
      <c r="L1008" s="1" t="str">
        <f t="shared" si="94"/>
        <v>Normal</v>
      </c>
      <c r="M1008" s="1">
        <v>2.9000000000000001E-2</v>
      </c>
      <c r="N1008" s="1" t="str">
        <f t="shared" si="95"/>
        <v>Normal</v>
      </c>
      <c r="O1008" s="1" t="s">
        <v>23</v>
      </c>
      <c r="P1008" s="1" t="s">
        <v>15</v>
      </c>
      <c r="Q1008" s="1" t="s">
        <v>16</v>
      </c>
    </row>
    <row r="1009" spans="1:17" x14ac:dyDescent="0.25">
      <c r="A1009" s="1">
        <v>40</v>
      </c>
      <c r="B1009" s="1" t="s">
        <v>20</v>
      </c>
      <c r="C1009" s="1">
        <v>73</v>
      </c>
      <c r="D1009" s="1" t="str">
        <f t="shared" si="90"/>
        <v>Normal</v>
      </c>
      <c r="E1009" s="1">
        <v>114</v>
      </c>
      <c r="F1009" s="1" t="str">
        <f t="shared" si="91"/>
        <v>Normal</v>
      </c>
      <c r="G1009" s="1">
        <v>68</v>
      </c>
      <c r="H1009" s="1" t="str">
        <f t="shared" si="92"/>
        <v>Normal</v>
      </c>
      <c r="I1009" s="1">
        <v>90</v>
      </c>
      <c r="J1009" s="1" t="str">
        <f t="shared" si="93"/>
        <v>Normal</v>
      </c>
      <c r="K1009" s="1">
        <v>1.4</v>
      </c>
      <c r="L1009" s="1" t="str">
        <f t="shared" si="94"/>
        <v>Normal</v>
      </c>
      <c r="M1009" s="1">
        <v>2.1999999999999999E-2</v>
      </c>
      <c r="N1009" s="1" t="str">
        <f t="shared" si="95"/>
        <v>Normal</v>
      </c>
      <c r="O1009" s="1" t="s">
        <v>23</v>
      </c>
      <c r="P1009" s="1" t="s">
        <v>15</v>
      </c>
      <c r="Q1009" s="1" t="s">
        <v>16</v>
      </c>
    </row>
    <row r="1010" spans="1:17" x14ac:dyDescent="0.25">
      <c r="A1010" s="1">
        <v>27</v>
      </c>
      <c r="B1010" s="1" t="s">
        <v>20</v>
      </c>
      <c r="C1010" s="1">
        <v>94</v>
      </c>
      <c r="D1010" s="1" t="str">
        <f t="shared" si="90"/>
        <v>Normal</v>
      </c>
      <c r="E1010" s="1">
        <v>157</v>
      </c>
      <c r="F1010" s="1" t="str">
        <f t="shared" si="91"/>
        <v>High</v>
      </c>
      <c r="G1010" s="1">
        <v>79</v>
      </c>
      <c r="H1010" s="1" t="str">
        <f t="shared" si="92"/>
        <v>Normal</v>
      </c>
      <c r="I1010" s="1">
        <v>141</v>
      </c>
      <c r="J1010" s="1" t="str">
        <f t="shared" si="93"/>
        <v>High</v>
      </c>
      <c r="K1010" s="1">
        <v>6.25</v>
      </c>
      <c r="L1010" s="1" t="str">
        <f t="shared" si="94"/>
        <v>Borderline</v>
      </c>
      <c r="M1010" s="1">
        <v>3.0000000000000001E-3</v>
      </c>
      <c r="N1010" s="1" t="str">
        <f t="shared" si="95"/>
        <v>Normal</v>
      </c>
      <c r="O1010" s="1" t="s">
        <v>23</v>
      </c>
      <c r="P1010" s="1" t="s">
        <v>15</v>
      </c>
      <c r="Q1010" s="1" t="s">
        <v>16</v>
      </c>
    </row>
    <row r="1011" spans="1:17" x14ac:dyDescent="0.25">
      <c r="A1011" s="1">
        <v>55</v>
      </c>
      <c r="B1011" s="1" t="s">
        <v>21</v>
      </c>
      <c r="C1011" s="1">
        <v>72</v>
      </c>
      <c r="D1011" s="1" t="str">
        <f t="shared" si="90"/>
        <v>Normal</v>
      </c>
      <c r="E1011" s="1">
        <v>107</v>
      </c>
      <c r="F1011" s="1" t="str">
        <f t="shared" si="91"/>
        <v>Normal</v>
      </c>
      <c r="G1011" s="1">
        <v>86</v>
      </c>
      <c r="H1011" s="1" t="str">
        <f t="shared" si="92"/>
        <v>High</v>
      </c>
      <c r="I1011" s="1">
        <v>147</v>
      </c>
      <c r="J1011" s="1" t="str">
        <f t="shared" si="93"/>
        <v>High</v>
      </c>
      <c r="K1011" s="1">
        <v>3.46</v>
      </c>
      <c r="L1011" s="1" t="str">
        <f t="shared" si="94"/>
        <v>Normal</v>
      </c>
      <c r="M1011" s="1">
        <v>3.0000000000000001E-3</v>
      </c>
      <c r="N1011" s="1" t="str">
        <f t="shared" si="95"/>
        <v>Normal</v>
      </c>
      <c r="O1011" s="1" t="s">
        <v>22</v>
      </c>
      <c r="P1011" s="1" t="s">
        <v>17</v>
      </c>
      <c r="Q1011" s="1" t="s">
        <v>18</v>
      </c>
    </row>
    <row r="1012" spans="1:17" x14ac:dyDescent="0.25">
      <c r="A1012" s="1">
        <v>35</v>
      </c>
      <c r="B1012" s="1" t="s">
        <v>20</v>
      </c>
      <c r="C1012" s="1">
        <v>60</v>
      </c>
      <c r="D1012" s="1" t="str">
        <f t="shared" si="90"/>
        <v>Normal</v>
      </c>
      <c r="E1012" s="1">
        <v>109</v>
      </c>
      <c r="F1012" s="1" t="str">
        <f t="shared" si="91"/>
        <v>Normal</v>
      </c>
      <c r="G1012" s="1">
        <v>65</v>
      </c>
      <c r="H1012" s="1" t="str">
        <f t="shared" si="92"/>
        <v>Normal</v>
      </c>
      <c r="I1012" s="1">
        <v>222</v>
      </c>
      <c r="J1012" s="1" t="str">
        <f t="shared" si="93"/>
        <v>High</v>
      </c>
      <c r="K1012" s="1">
        <v>3.27</v>
      </c>
      <c r="L1012" s="1" t="str">
        <f t="shared" si="94"/>
        <v>Normal</v>
      </c>
      <c r="M1012" s="1">
        <v>3.0000000000000001E-3</v>
      </c>
      <c r="N1012" s="1" t="str">
        <f t="shared" si="95"/>
        <v>Normal</v>
      </c>
      <c r="O1012" s="1" t="s">
        <v>22</v>
      </c>
      <c r="P1012" s="1" t="s">
        <v>12</v>
      </c>
      <c r="Q1012" s="1" t="s">
        <v>13</v>
      </c>
    </row>
    <row r="1013" spans="1:17" x14ac:dyDescent="0.25">
      <c r="A1013" s="1">
        <v>75</v>
      </c>
      <c r="B1013" s="1" t="s">
        <v>21</v>
      </c>
      <c r="C1013" s="1">
        <v>92</v>
      </c>
      <c r="D1013" s="1" t="str">
        <f t="shared" si="90"/>
        <v>Normal</v>
      </c>
      <c r="E1013" s="1">
        <v>151</v>
      </c>
      <c r="F1013" s="1" t="str">
        <f t="shared" si="91"/>
        <v>High</v>
      </c>
      <c r="G1013" s="1">
        <v>78</v>
      </c>
      <c r="H1013" s="1" t="str">
        <f t="shared" si="92"/>
        <v>Normal</v>
      </c>
      <c r="I1013" s="1">
        <v>174</v>
      </c>
      <c r="J1013" s="1" t="str">
        <f t="shared" si="93"/>
        <v>High</v>
      </c>
      <c r="K1013" s="1">
        <v>3.87</v>
      </c>
      <c r="L1013" s="1" t="str">
        <f t="shared" si="94"/>
        <v>Normal</v>
      </c>
      <c r="M1013" s="1">
        <v>2.8000000000000001E-2</v>
      </c>
      <c r="N1013" s="1" t="str">
        <f t="shared" si="95"/>
        <v>Normal</v>
      </c>
      <c r="O1013" s="1" t="s">
        <v>23</v>
      </c>
      <c r="P1013" s="1" t="s">
        <v>15</v>
      </c>
      <c r="Q1013" s="1" t="s">
        <v>16</v>
      </c>
    </row>
    <row r="1014" spans="1:17" x14ac:dyDescent="0.25">
      <c r="A1014" s="1">
        <v>65</v>
      </c>
      <c r="B1014" s="1" t="s">
        <v>20</v>
      </c>
      <c r="C1014" s="1">
        <v>135</v>
      </c>
      <c r="D1014" s="1" t="str">
        <f t="shared" si="90"/>
        <v>High</v>
      </c>
      <c r="E1014" s="1">
        <v>98</v>
      </c>
      <c r="F1014" s="1" t="str">
        <f t="shared" si="91"/>
        <v>Normal</v>
      </c>
      <c r="G1014" s="1">
        <v>60</v>
      </c>
      <c r="H1014" s="1" t="str">
        <f t="shared" si="92"/>
        <v>Normal</v>
      </c>
      <c r="I1014" s="1">
        <v>162</v>
      </c>
      <c r="J1014" s="1" t="str">
        <f t="shared" si="93"/>
        <v>High</v>
      </c>
      <c r="K1014" s="1">
        <v>7.67</v>
      </c>
      <c r="L1014" s="1" t="str">
        <f t="shared" si="94"/>
        <v>Borderline</v>
      </c>
      <c r="M1014" s="1">
        <v>2.5000000000000001E-2</v>
      </c>
      <c r="N1014" s="1" t="str">
        <f t="shared" si="95"/>
        <v>Normal</v>
      </c>
      <c r="O1014" s="1" t="s">
        <v>23</v>
      </c>
      <c r="P1014" s="1" t="s">
        <v>15</v>
      </c>
      <c r="Q1014" s="1" t="s">
        <v>16</v>
      </c>
    </row>
    <row r="1015" spans="1:17" x14ac:dyDescent="0.25">
      <c r="A1015" s="1">
        <v>37</v>
      </c>
      <c r="B1015" s="1" t="s">
        <v>21</v>
      </c>
      <c r="C1015" s="1">
        <v>76</v>
      </c>
      <c r="D1015" s="1" t="str">
        <f t="shared" si="90"/>
        <v>Normal</v>
      </c>
      <c r="E1015" s="1">
        <v>109</v>
      </c>
      <c r="F1015" s="1" t="str">
        <f t="shared" si="91"/>
        <v>Normal</v>
      </c>
      <c r="G1015" s="1">
        <v>85</v>
      </c>
      <c r="H1015" s="1" t="str">
        <f t="shared" si="92"/>
        <v>High</v>
      </c>
      <c r="I1015" s="1">
        <v>219</v>
      </c>
      <c r="J1015" s="1" t="str">
        <f t="shared" si="93"/>
        <v>High</v>
      </c>
      <c r="K1015" s="1">
        <v>2.5499999999999998</v>
      </c>
      <c r="L1015" s="1" t="str">
        <f t="shared" si="94"/>
        <v>Normal</v>
      </c>
      <c r="M1015" s="1">
        <v>3.0000000000000001E-3</v>
      </c>
      <c r="N1015" s="1" t="str">
        <f t="shared" si="95"/>
        <v>Normal</v>
      </c>
      <c r="O1015" s="1" t="s">
        <v>22</v>
      </c>
      <c r="P1015" s="1" t="s">
        <v>12</v>
      </c>
      <c r="Q1015" s="1" t="s">
        <v>13</v>
      </c>
    </row>
    <row r="1016" spans="1:17" x14ac:dyDescent="0.25">
      <c r="A1016" s="1">
        <v>33</v>
      </c>
      <c r="B1016" s="1" t="s">
        <v>21</v>
      </c>
      <c r="C1016" s="1">
        <v>63</v>
      </c>
      <c r="D1016" s="1" t="str">
        <f t="shared" si="90"/>
        <v>Normal</v>
      </c>
      <c r="E1016" s="1">
        <v>110</v>
      </c>
      <c r="F1016" s="1" t="str">
        <f t="shared" si="91"/>
        <v>Normal</v>
      </c>
      <c r="G1016" s="1">
        <v>68</v>
      </c>
      <c r="H1016" s="1" t="str">
        <f t="shared" si="92"/>
        <v>Normal</v>
      </c>
      <c r="I1016" s="1">
        <v>189</v>
      </c>
      <c r="J1016" s="1" t="str">
        <f t="shared" si="93"/>
        <v>High</v>
      </c>
      <c r="K1016" s="1">
        <v>2.52</v>
      </c>
      <c r="L1016" s="1" t="str">
        <f t="shared" si="94"/>
        <v>Normal</v>
      </c>
      <c r="M1016" s="1">
        <v>5.0000000000000001E-3</v>
      </c>
      <c r="N1016" s="1" t="str">
        <f t="shared" si="95"/>
        <v>Normal</v>
      </c>
      <c r="O1016" s="1" t="s">
        <v>22</v>
      </c>
      <c r="P1016" s="1" t="s">
        <v>17</v>
      </c>
      <c r="Q1016" s="1" t="s">
        <v>18</v>
      </c>
    </row>
    <row r="1017" spans="1:17" x14ac:dyDescent="0.25">
      <c r="A1017" s="1">
        <v>61</v>
      </c>
      <c r="B1017" s="1" t="s">
        <v>20</v>
      </c>
      <c r="C1017" s="1">
        <v>63</v>
      </c>
      <c r="D1017" s="1" t="str">
        <f t="shared" si="90"/>
        <v>Normal</v>
      </c>
      <c r="E1017" s="1">
        <v>104</v>
      </c>
      <c r="F1017" s="1" t="str">
        <f t="shared" si="91"/>
        <v>Normal</v>
      </c>
      <c r="G1017" s="1">
        <v>63</v>
      </c>
      <c r="H1017" s="1" t="str">
        <f t="shared" si="92"/>
        <v>Normal</v>
      </c>
      <c r="I1017" s="1">
        <v>193</v>
      </c>
      <c r="J1017" s="1" t="str">
        <f t="shared" si="93"/>
        <v>High</v>
      </c>
      <c r="K1017" s="1">
        <v>4.87</v>
      </c>
      <c r="L1017" s="1" t="str">
        <f t="shared" si="94"/>
        <v>Normal</v>
      </c>
      <c r="M1017" s="1">
        <v>4.5999999999999999E-2</v>
      </c>
      <c r="N1017" s="1" t="str">
        <f t="shared" si="95"/>
        <v>Borderline</v>
      </c>
      <c r="O1017" s="1" t="s">
        <v>23</v>
      </c>
      <c r="P1017" s="1" t="s">
        <v>15</v>
      </c>
      <c r="Q1017" s="1" t="s">
        <v>16</v>
      </c>
    </row>
    <row r="1018" spans="1:17" x14ac:dyDescent="0.25">
      <c r="A1018" s="1">
        <v>63</v>
      </c>
      <c r="B1018" s="1" t="s">
        <v>20</v>
      </c>
      <c r="C1018" s="1">
        <v>64</v>
      </c>
      <c r="D1018" s="1" t="str">
        <f t="shared" si="90"/>
        <v>Normal</v>
      </c>
      <c r="E1018" s="1">
        <v>106</v>
      </c>
      <c r="F1018" s="1" t="str">
        <f t="shared" si="91"/>
        <v>Normal</v>
      </c>
      <c r="G1018" s="1">
        <v>68</v>
      </c>
      <c r="H1018" s="1" t="str">
        <f t="shared" si="92"/>
        <v>Normal</v>
      </c>
      <c r="I1018" s="1">
        <v>85</v>
      </c>
      <c r="J1018" s="1" t="str">
        <f t="shared" si="93"/>
        <v>Normal</v>
      </c>
      <c r="K1018" s="1">
        <v>2.39</v>
      </c>
      <c r="L1018" s="1" t="str">
        <f t="shared" si="94"/>
        <v>Normal</v>
      </c>
      <c r="M1018" s="1">
        <v>1.2E-2</v>
      </c>
      <c r="N1018" s="1" t="str">
        <f t="shared" si="95"/>
        <v>Normal</v>
      </c>
      <c r="O1018" s="1" t="s">
        <v>22</v>
      </c>
      <c r="P1018" s="1" t="s">
        <v>17</v>
      </c>
      <c r="Q1018" s="1" t="s">
        <v>18</v>
      </c>
    </row>
    <row r="1019" spans="1:17" x14ac:dyDescent="0.25">
      <c r="A1019" s="1">
        <v>70</v>
      </c>
      <c r="B1019" s="1" t="s">
        <v>21</v>
      </c>
      <c r="C1019" s="1">
        <v>61</v>
      </c>
      <c r="D1019" s="1" t="str">
        <f t="shared" si="90"/>
        <v>Normal</v>
      </c>
      <c r="E1019" s="1">
        <v>136</v>
      </c>
      <c r="F1019" s="1" t="str">
        <f t="shared" si="91"/>
        <v>High</v>
      </c>
      <c r="G1019" s="1">
        <v>70</v>
      </c>
      <c r="H1019" s="1" t="str">
        <f t="shared" si="92"/>
        <v>Normal</v>
      </c>
      <c r="I1019" s="1">
        <v>87</v>
      </c>
      <c r="J1019" s="1" t="str">
        <f t="shared" si="93"/>
        <v>Normal</v>
      </c>
      <c r="K1019" s="1">
        <v>2.94</v>
      </c>
      <c r="L1019" s="1" t="str">
        <f t="shared" si="94"/>
        <v>Normal</v>
      </c>
      <c r="M1019" s="1">
        <v>3.6999999999999998E-2</v>
      </c>
      <c r="N1019" s="1" t="str">
        <f t="shared" si="95"/>
        <v>Normal</v>
      </c>
      <c r="O1019" s="1" t="s">
        <v>23</v>
      </c>
      <c r="P1019" s="1" t="s">
        <v>15</v>
      </c>
      <c r="Q1019" s="1" t="s">
        <v>16</v>
      </c>
    </row>
    <row r="1020" spans="1:17" x14ac:dyDescent="0.25">
      <c r="A1020" s="1">
        <v>65</v>
      </c>
      <c r="B1020" s="1" t="s">
        <v>20</v>
      </c>
      <c r="C1020" s="1">
        <v>58</v>
      </c>
      <c r="D1020" s="1" t="str">
        <f t="shared" si="90"/>
        <v>Low</v>
      </c>
      <c r="E1020" s="1">
        <v>156</v>
      </c>
      <c r="F1020" s="1" t="str">
        <f t="shared" si="91"/>
        <v>High</v>
      </c>
      <c r="G1020" s="1">
        <v>76</v>
      </c>
      <c r="H1020" s="1" t="str">
        <f t="shared" si="92"/>
        <v>Normal</v>
      </c>
      <c r="I1020" s="1">
        <v>111</v>
      </c>
      <c r="J1020" s="1" t="str">
        <f t="shared" si="93"/>
        <v>High</v>
      </c>
      <c r="K1020" s="1">
        <v>1.79</v>
      </c>
      <c r="L1020" s="1" t="str">
        <f t="shared" si="94"/>
        <v>Normal</v>
      </c>
      <c r="M1020" s="1">
        <v>3.0000000000000001E-3</v>
      </c>
      <c r="N1020" s="1" t="str">
        <f t="shared" si="95"/>
        <v>Normal</v>
      </c>
      <c r="O1020" s="1" t="s">
        <v>22</v>
      </c>
      <c r="P1020" s="1" t="s">
        <v>12</v>
      </c>
      <c r="Q1020" s="1" t="s">
        <v>13</v>
      </c>
    </row>
    <row r="1021" spans="1:17" x14ac:dyDescent="0.25">
      <c r="A1021" s="1">
        <v>27</v>
      </c>
      <c r="B1021" s="1" t="s">
        <v>20</v>
      </c>
      <c r="C1021" s="1">
        <v>60</v>
      </c>
      <c r="D1021" s="1" t="str">
        <f t="shared" si="90"/>
        <v>Normal</v>
      </c>
      <c r="E1021" s="1">
        <v>166</v>
      </c>
      <c r="F1021" s="1" t="str">
        <f t="shared" si="91"/>
        <v>High</v>
      </c>
      <c r="G1021" s="1">
        <v>82</v>
      </c>
      <c r="H1021" s="1" t="str">
        <f t="shared" si="92"/>
        <v>High</v>
      </c>
      <c r="I1021" s="1">
        <v>181</v>
      </c>
      <c r="J1021" s="1" t="str">
        <f t="shared" si="93"/>
        <v>High</v>
      </c>
      <c r="K1021" s="1">
        <v>1.0900000000000001</v>
      </c>
      <c r="L1021" s="1" t="str">
        <f t="shared" si="94"/>
        <v>Normal</v>
      </c>
      <c r="M1021" s="1">
        <v>3.0000000000000001E-3</v>
      </c>
      <c r="N1021" s="1" t="str">
        <f t="shared" si="95"/>
        <v>Normal</v>
      </c>
      <c r="O1021" s="1" t="s">
        <v>22</v>
      </c>
      <c r="P1021" s="1" t="s">
        <v>12</v>
      </c>
      <c r="Q1021" s="1" t="s">
        <v>13</v>
      </c>
    </row>
    <row r="1022" spans="1:17" x14ac:dyDescent="0.25">
      <c r="A1022" s="1">
        <v>42</v>
      </c>
      <c r="B1022" s="1" t="s">
        <v>21</v>
      </c>
      <c r="C1022" s="1">
        <v>65</v>
      </c>
      <c r="D1022" s="1" t="str">
        <f t="shared" si="90"/>
        <v>Normal</v>
      </c>
      <c r="E1022" s="1">
        <v>155</v>
      </c>
      <c r="F1022" s="1" t="str">
        <f t="shared" si="91"/>
        <v>High</v>
      </c>
      <c r="G1022" s="1">
        <v>75</v>
      </c>
      <c r="H1022" s="1" t="str">
        <f t="shared" si="92"/>
        <v>Normal</v>
      </c>
      <c r="I1022" s="1">
        <v>387</v>
      </c>
      <c r="J1022" s="1" t="str">
        <f t="shared" si="93"/>
        <v>High</v>
      </c>
      <c r="K1022" s="1">
        <v>1.08</v>
      </c>
      <c r="L1022" s="1" t="str">
        <f t="shared" si="94"/>
        <v>Normal</v>
      </c>
      <c r="M1022" s="1">
        <v>4.0000000000000001E-3</v>
      </c>
      <c r="N1022" s="1" t="str">
        <f t="shared" si="95"/>
        <v>Normal</v>
      </c>
      <c r="O1022" s="1" t="s">
        <v>22</v>
      </c>
      <c r="P1022" s="1" t="s">
        <v>12</v>
      </c>
      <c r="Q1022" s="1" t="s">
        <v>13</v>
      </c>
    </row>
    <row r="1023" spans="1:17" x14ac:dyDescent="0.25">
      <c r="A1023" s="1">
        <v>61</v>
      </c>
      <c r="B1023" s="1" t="s">
        <v>21</v>
      </c>
      <c r="C1023" s="1">
        <v>93</v>
      </c>
      <c r="D1023" s="1" t="str">
        <f t="shared" si="90"/>
        <v>Normal</v>
      </c>
      <c r="E1023" s="1">
        <v>120</v>
      </c>
      <c r="F1023" s="1" t="str">
        <f t="shared" si="91"/>
        <v>Normal</v>
      </c>
      <c r="G1023" s="1">
        <v>71</v>
      </c>
      <c r="H1023" s="1" t="str">
        <f t="shared" si="92"/>
        <v>Normal</v>
      </c>
      <c r="I1023" s="1">
        <v>121</v>
      </c>
      <c r="J1023" s="1" t="str">
        <f t="shared" si="93"/>
        <v>High</v>
      </c>
      <c r="K1023" s="1">
        <v>79.62</v>
      </c>
      <c r="L1023" s="1" t="str">
        <f t="shared" si="94"/>
        <v>Critical</v>
      </c>
      <c r="M1023" s="1">
        <v>7.0000000000000001E-3</v>
      </c>
      <c r="N1023" s="1" t="str">
        <f t="shared" si="95"/>
        <v>Normal</v>
      </c>
      <c r="O1023" s="1" t="s">
        <v>23</v>
      </c>
      <c r="P1023" s="1" t="s">
        <v>15</v>
      </c>
      <c r="Q1023" s="1" t="s">
        <v>16</v>
      </c>
    </row>
    <row r="1024" spans="1:17" x14ac:dyDescent="0.25">
      <c r="A1024" s="1">
        <v>28</v>
      </c>
      <c r="B1024" s="1" t="s">
        <v>21</v>
      </c>
      <c r="C1024" s="1">
        <v>96</v>
      </c>
      <c r="D1024" s="1" t="str">
        <f t="shared" si="90"/>
        <v>Normal</v>
      </c>
      <c r="E1024" s="1">
        <v>105</v>
      </c>
      <c r="F1024" s="1" t="str">
        <f t="shared" si="91"/>
        <v>Normal</v>
      </c>
      <c r="G1024" s="1">
        <v>75</v>
      </c>
      <c r="H1024" s="1" t="str">
        <f t="shared" si="92"/>
        <v>Normal</v>
      </c>
      <c r="I1024" s="1">
        <v>294</v>
      </c>
      <c r="J1024" s="1" t="str">
        <f t="shared" si="93"/>
        <v>High</v>
      </c>
      <c r="K1024" s="1">
        <v>1.45</v>
      </c>
      <c r="L1024" s="1" t="str">
        <f t="shared" si="94"/>
        <v>Normal</v>
      </c>
      <c r="M1024" s="1">
        <v>3.0000000000000001E-3</v>
      </c>
      <c r="N1024" s="1" t="str">
        <f t="shared" si="95"/>
        <v>Normal</v>
      </c>
      <c r="O1024" s="1" t="s">
        <v>22</v>
      </c>
      <c r="P1024" s="1" t="s">
        <v>12</v>
      </c>
      <c r="Q1024" s="1" t="s">
        <v>13</v>
      </c>
    </row>
    <row r="1025" spans="1:17" x14ac:dyDescent="0.25">
      <c r="A1025" s="1">
        <v>77</v>
      </c>
      <c r="B1025" s="1" t="s">
        <v>21</v>
      </c>
      <c r="C1025" s="1">
        <v>94</v>
      </c>
      <c r="D1025" s="1" t="str">
        <f t="shared" si="90"/>
        <v>Normal</v>
      </c>
      <c r="E1025" s="1">
        <v>91</v>
      </c>
      <c r="F1025" s="1" t="str">
        <f t="shared" si="91"/>
        <v>Normal</v>
      </c>
      <c r="G1025" s="1">
        <v>52</v>
      </c>
      <c r="H1025" s="1" t="str">
        <f t="shared" si="92"/>
        <v>Low</v>
      </c>
      <c r="I1025" s="1">
        <v>116</v>
      </c>
      <c r="J1025" s="1" t="str">
        <f t="shared" si="93"/>
        <v>High</v>
      </c>
      <c r="K1025" s="1">
        <v>1.42</v>
      </c>
      <c r="L1025" s="1" t="str">
        <f t="shared" si="94"/>
        <v>Normal</v>
      </c>
      <c r="M1025" s="1">
        <v>2.5999999999999999E-2</v>
      </c>
      <c r="N1025" s="1" t="str">
        <f t="shared" si="95"/>
        <v>Normal</v>
      </c>
      <c r="O1025" s="1" t="s">
        <v>23</v>
      </c>
      <c r="P1025" s="1" t="s">
        <v>15</v>
      </c>
      <c r="Q1025" s="1" t="s">
        <v>16</v>
      </c>
    </row>
    <row r="1026" spans="1:17" x14ac:dyDescent="0.25">
      <c r="A1026" s="1">
        <v>65</v>
      </c>
      <c r="B1026" s="1" t="s">
        <v>20</v>
      </c>
      <c r="C1026" s="1">
        <v>36</v>
      </c>
      <c r="D1026" s="1" t="str">
        <f t="shared" si="90"/>
        <v>Low</v>
      </c>
      <c r="E1026" s="1">
        <v>106</v>
      </c>
      <c r="F1026" s="1" t="str">
        <f t="shared" si="91"/>
        <v>Normal</v>
      </c>
      <c r="G1026" s="1">
        <v>58</v>
      </c>
      <c r="H1026" s="1" t="str">
        <f t="shared" si="92"/>
        <v>Low</v>
      </c>
      <c r="I1026" s="1">
        <v>88</v>
      </c>
      <c r="J1026" s="1" t="str">
        <f t="shared" si="93"/>
        <v>Normal</v>
      </c>
      <c r="K1026" s="1">
        <v>1.25</v>
      </c>
      <c r="L1026" s="1" t="str">
        <f t="shared" si="94"/>
        <v>Normal</v>
      </c>
      <c r="M1026" s="1">
        <v>8.7999999999999995E-2</v>
      </c>
      <c r="N1026" s="1" t="str">
        <f t="shared" si="95"/>
        <v>Borderline</v>
      </c>
      <c r="O1026" s="1" t="s">
        <v>23</v>
      </c>
      <c r="P1026" s="1" t="s">
        <v>15</v>
      </c>
      <c r="Q1026" s="1" t="s">
        <v>16</v>
      </c>
    </row>
    <row r="1027" spans="1:17" x14ac:dyDescent="0.25">
      <c r="A1027" s="1">
        <v>40</v>
      </c>
      <c r="B1027" s="1" t="s">
        <v>20</v>
      </c>
      <c r="C1027" s="1">
        <v>95</v>
      </c>
      <c r="D1027" s="1" t="str">
        <f t="shared" ref="D1027:D1090" si="96">_xlfn.IFS(C1027&lt;60,"Low",C1027&lt;=100,"Normal",C1027&gt;100,"High")</f>
        <v>Normal</v>
      </c>
      <c r="E1027" s="1">
        <v>101</v>
      </c>
      <c r="F1027" s="1" t="str">
        <f t="shared" ref="F1027:F1090" si="97">_xlfn.IFS(E1027&lt;90,"Low",E1027&lt;130,"Normal",E1027&gt;=130,"High")</f>
        <v>Normal</v>
      </c>
      <c r="G1027" s="1">
        <v>76</v>
      </c>
      <c r="H1027" s="1" t="str">
        <f t="shared" ref="H1027:H1090" si="98">_xlfn.IFS(G1027&lt;60,"Low",G1027&lt;80,"Normal",G1027&gt;=80,"High")</f>
        <v>Normal</v>
      </c>
      <c r="I1027" s="1">
        <v>167</v>
      </c>
      <c r="J1027" s="1" t="str">
        <f t="shared" ref="J1027:J1090" si="99">_xlfn.IFS(I1027&lt;70,"Low",I1027&lt;100,"Normal",I1027&gt;=100,"High")</f>
        <v>High</v>
      </c>
      <c r="K1027" s="1">
        <v>3.57</v>
      </c>
      <c r="L1027" s="1" t="str">
        <f t="shared" ref="L1027:L1090" si="100">_xlfn.IFS(K1027&lt;5,"Normal",K1027&lt;10,"Borderline",K1027&gt;=10,"Critical")</f>
        <v>Normal</v>
      </c>
      <c r="M1027" s="1">
        <v>2.9000000000000001E-2</v>
      </c>
      <c r="N1027" s="1" t="str">
        <f t="shared" ref="N1027:N1090" si="101">_xlfn.IFS(M1027&lt;0.04,"Normal",M1027&lt;0.4,"Borderline",M1027&gt;=0.4,"Critical")</f>
        <v>Normal</v>
      </c>
      <c r="O1027" s="1" t="s">
        <v>23</v>
      </c>
      <c r="P1027" s="1" t="s">
        <v>15</v>
      </c>
      <c r="Q1027" s="1" t="s">
        <v>16</v>
      </c>
    </row>
    <row r="1028" spans="1:17" x14ac:dyDescent="0.25">
      <c r="A1028" s="1">
        <v>64</v>
      </c>
      <c r="B1028" s="1" t="s">
        <v>20</v>
      </c>
      <c r="C1028" s="1">
        <v>67</v>
      </c>
      <c r="D1028" s="1" t="str">
        <f t="shared" si="96"/>
        <v>Normal</v>
      </c>
      <c r="E1028" s="1">
        <v>120</v>
      </c>
      <c r="F1028" s="1" t="str">
        <f t="shared" si="97"/>
        <v>Normal</v>
      </c>
      <c r="G1028" s="1">
        <v>60</v>
      </c>
      <c r="H1028" s="1" t="str">
        <f t="shared" si="98"/>
        <v>Normal</v>
      </c>
      <c r="I1028" s="1">
        <v>240</v>
      </c>
      <c r="J1028" s="1" t="str">
        <f t="shared" si="99"/>
        <v>High</v>
      </c>
      <c r="K1028" s="1">
        <v>5.22</v>
      </c>
      <c r="L1028" s="1" t="str">
        <f t="shared" si="100"/>
        <v>Borderline</v>
      </c>
      <c r="M1028" s="1">
        <v>8.9999999999999993E-3</v>
      </c>
      <c r="N1028" s="1" t="str">
        <f t="shared" si="101"/>
        <v>Normal</v>
      </c>
      <c r="O1028" s="1" t="s">
        <v>22</v>
      </c>
      <c r="P1028" s="1" t="s">
        <v>12</v>
      </c>
      <c r="Q1028" s="1" t="s">
        <v>13</v>
      </c>
    </row>
    <row r="1029" spans="1:17" x14ac:dyDescent="0.25">
      <c r="A1029" s="1">
        <v>48</v>
      </c>
      <c r="B1029" s="1" t="s">
        <v>20</v>
      </c>
      <c r="C1029" s="1">
        <v>92</v>
      </c>
      <c r="D1029" s="1" t="str">
        <f t="shared" si="96"/>
        <v>Normal</v>
      </c>
      <c r="E1029" s="1">
        <v>147</v>
      </c>
      <c r="F1029" s="1" t="str">
        <f t="shared" si="97"/>
        <v>High</v>
      </c>
      <c r="G1029" s="1">
        <v>78</v>
      </c>
      <c r="H1029" s="1" t="str">
        <f t="shared" si="98"/>
        <v>Normal</v>
      </c>
      <c r="I1029" s="1">
        <v>132</v>
      </c>
      <c r="J1029" s="1" t="str">
        <f t="shared" si="99"/>
        <v>High</v>
      </c>
      <c r="K1029" s="1">
        <v>32.53</v>
      </c>
      <c r="L1029" s="1" t="str">
        <f t="shared" si="100"/>
        <v>Critical</v>
      </c>
      <c r="M1029" s="1">
        <v>3.0000000000000001E-3</v>
      </c>
      <c r="N1029" s="1" t="str">
        <f t="shared" si="101"/>
        <v>Normal</v>
      </c>
      <c r="O1029" s="1" t="s">
        <v>23</v>
      </c>
      <c r="P1029" s="1" t="s">
        <v>15</v>
      </c>
      <c r="Q1029" s="1" t="s">
        <v>16</v>
      </c>
    </row>
    <row r="1030" spans="1:17" x14ac:dyDescent="0.25">
      <c r="A1030" s="1">
        <v>68</v>
      </c>
      <c r="B1030" s="1" t="s">
        <v>20</v>
      </c>
      <c r="C1030" s="1">
        <v>89</v>
      </c>
      <c r="D1030" s="1" t="str">
        <f t="shared" si="96"/>
        <v>Normal</v>
      </c>
      <c r="E1030" s="1">
        <v>145</v>
      </c>
      <c r="F1030" s="1" t="str">
        <f t="shared" si="97"/>
        <v>High</v>
      </c>
      <c r="G1030" s="1">
        <v>68</v>
      </c>
      <c r="H1030" s="1" t="str">
        <f t="shared" si="98"/>
        <v>Normal</v>
      </c>
      <c r="I1030" s="1">
        <v>134</v>
      </c>
      <c r="J1030" s="1" t="str">
        <f t="shared" si="99"/>
        <v>High</v>
      </c>
      <c r="K1030" s="1">
        <v>0.70599999999999996</v>
      </c>
      <c r="L1030" s="1" t="str">
        <f t="shared" si="100"/>
        <v>Normal</v>
      </c>
      <c r="M1030" s="1">
        <v>10</v>
      </c>
      <c r="N1030" s="1" t="str">
        <f t="shared" si="101"/>
        <v>Critical</v>
      </c>
      <c r="O1030" s="1" t="s">
        <v>23</v>
      </c>
      <c r="P1030" s="1" t="s">
        <v>15</v>
      </c>
      <c r="Q1030" s="1" t="s">
        <v>16</v>
      </c>
    </row>
    <row r="1031" spans="1:17" x14ac:dyDescent="0.25">
      <c r="A1031" s="1">
        <v>61</v>
      </c>
      <c r="B1031" s="1" t="s">
        <v>20</v>
      </c>
      <c r="C1031" s="1">
        <v>90</v>
      </c>
      <c r="D1031" s="1" t="str">
        <f t="shared" si="96"/>
        <v>Normal</v>
      </c>
      <c r="E1031" s="1">
        <v>150</v>
      </c>
      <c r="F1031" s="1" t="str">
        <f t="shared" si="97"/>
        <v>High</v>
      </c>
      <c r="G1031" s="1">
        <v>84</v>
      </c>
      <c r="H1031" s="1" t="str">
        <f t="shared" si="98"/>
        <v>High</v>
      </c>
      <c r="I1031" s="1">
        <v>159</v>
      </c>
      <c r="J1031" s="1" t="str">
        <f t="shared" si="99"/>
        <v>High</v>
      </c>
      <c r="K1031" s="1">
        <v>3.75</v>
      </c>
      <c r="L1031" s="1" t="str">
        <f t="shared" si="100"/>
        <v>Normal</v>
      </c>
      <c r="M1031" s="1">
        <v>1.43</v>
      </c>
      <c r="N1031" s="1" t="str">
        <f t="shared" si="101"/>
        <v>Critical</v>
      </c>
      <c r="O1031" s="1" t="s">
        <v>23</v>
      </c>
      <c r="P1031" s="1" t="s">
        <v>15</v>
      </c>
      <c r="Q1031" s="1" t="s">
        <v>16</v>
      </c>
    </row>
    <row r="1032" spans="1:17" x14ac:dyDescent="0.25">
      <c r="A1032" s="1">
        <v>67</v>
      </c>
      <c r="B1032" s="1" t="s">
        <v>21</v>
      </c>
      <c r="C1032" s="1">
        <v>88</v>
      </c>
      <c r="D1032" s="1" t="str">
        <f t="shared" si="96"/>
        <v>Normal</v>
      </c>
      <c r="E1032" s="1">
        <v>152</v>
      </c>
      <c r="F1032" s="1" t="str">
        <f t="shared" si="97"/>
        <v>High</v>
      </c>
      <c r="G1032" s="1">
        <v>87</v>
      </c>
      <c r="H1032" s="1" t="str">
        <f t="shared" si="98"/>
        <v>High</v>
      </c>
      <c r="I1032" s="1">
        <v>115</v>
      </c>
      <c r="J1032" s="1" t="str">
        <f t="shared" si="99"/>
        <v>High</v>
      </c>
      <c r="K1032" s="1">
        <v>2.02</v>
      </c>
      <c r="L1032" s="1" t="str">
        <f t="shared" si="100"/>
        <v>Normal</v>
      </c>
      <c r="M1032" s="1">
        <v>5.0000000000000001E-3</v>
      </c>
      <c r="N1032" s="1" t="str">
        <f t="shared" si="101"/>
        <v>Normal</v>
      </c>
      <c r="O1032" s="1" t="s">
        <v>22</v>
      </c>
      <c r="P1032" s="1" t="s">
        <v>12</v>
      </c>
      <c r="Q1032" s="1" t="s">
        <v>13</v>
      </c>
    </row>
    <row r="1033" spans="1:17" x14ac:dyDescent="0.25">
      <c r="A1033" s="1">
        <v>63</v>
      </c>
      <c r="B1033" s="1" t="s">
        <v>20</v>
      </c>
      <c r="C1033" s="1">
        <v>88</v>
      </c>
      <c r="D1033" s="1" t="str">
        <f t="shared" si="96"/>
        <v>Normal</v>
      </c>
      <c r="E1033" s="1">
        <v>155</v>
      </c>
      <c r="F1033" s="1" t="str">
        <f t="shared" si="97"/>
        <v>High</v>
      </c>
      <c r="G1033" s="1">
        <v>85</v>
      </c>
      <c r="H1033" s="1" t="str">
        <f t="shared" si="98"/>
        <v>High</v>
      </c>
      <c r="I1033" s="1">
        <v>81</v>
      </c>
      <c r="J1033" s="1" t="str">
        <f t="shared" si="99"/>
        <v>Normal</v>
      </c>
      <c r="K1033" s="1">
        <v>1.35</v>
      </c>
      <c r="L1033" s="1" t="str">
        <f t="shared" si="100"/>
        <v>Normal</v>
      </c>
      <c r="M1033" s="1">
        <v>3.2000000000000001E-2</v>
      </c>
      <c r="N1033" s="1" t="str">
        <f t="shared" si="101"/>
        <v>Normal</v>
      </c>
      <c r="O1033" s="1" t="s">
        <v>23</v>
      </c>
      <c r="P1033" s="1" t="s">
        <v>15</v>
      </c>
      <c r="Q1033" s="1" t="s">
        <v>16</v>
      </c>
    </row>
    <row r="1034" spans="1:17" x14ac:dyDescent="0.25">
      <c r="A1034" s="1">
        <v>54</v>
      </c>
      <c r="B1034" s="1" t="s">
        <v>20</v>
      </c>
      <c r="C1034" s="1">
        <v>83</v>
      </c>
      <c r="D1034" s="1" t="str">
        <f t="shared" si="96"/>
        <v>Normal</v>
      </c>
      <c r="E1034" s="1">
        <v>153</v>
      </c>
      <c r="F1034" s="1" t="str">
        <f t="shared" si="97"/>
        <v>High</v>
      </c>
      <c r="G1034" s="1">
        <v>91</v>
      </c>
      <c r="H1034" s="1" t="str">
        <f t="shared" si="98"/>
        <v>High</v>
      </c>
      <c r="I1034" s="1">
        <v>266</v>
      </c>
      <c r="J1034" s="1" t="str">
        <f t="shared" si="99"/>
        <v>High</v>
      </c>
      <c r="K1034" s="1">
        <v>1.86</v>
      </c>
      <c r="L1034" s="1" t="str">
        <f t="shared" si="100"/>
        <v>Normal</v>
      </c>
      <c r="M1034" s="1">
        <v>1.2E-2</v>
      </c>
      <c r="N1034" s="1" t="str">
        <f t="shared" si="101"/>
        <v>Normal</v>
      </c>
      <c r="O1034" s="1" t="s">
        <v>22</v>
      </c>
      <c r="P1034" s="1" t="s">
        <v>12</v>
      </c>
      <c r="Q1034" s="1" t="s">
        <v>13</v>
      </c>
    </row>
    <row r="1035" spans="1:17" x14ac:dyDescent="0.25">
      <c r="A1035" s="1">
        <v>73</v>
      </c>
      <c r="B1035" s="1" t="s">
        <v>20</v>
      </c>
      <c r="C1035" s="1">
        <v>60</v>
      </c>
      <c r="D1035" s="1" t="str">
        <f t="shared" si="96"/>
        <v>Normal</v>
      </c>
      <c r="E1035" s="1">
        <v>144</v>
      </c>
      <c r="F1035" s="1" t="str">
        <f t="shared" si="97"/>
        <v>High</v>
      </c>
      <c r="G1035" s="1">
        <v>79</v>
      </c>
      <c r="H1035" s="1" t="str">
        <f t="shared" si="98"/>
        <v>Normal</v>
      </c>
      <c r="I1035" s="1">
        <v>142</v>
      </c>
      <c r="J1035" s="1" t="str">
        <f t="shared" si="99"/>
        <v>High</v>
      </c>
      <c r="K1035" s="1">
        <v>4.1900000000000004</v>
      </c>
      <c r="L1035" s="1" t="str">
        <f t="shared" si="100"/>
        <v>Normal</v>
      </c>
      <c r="M1035" s="1">
        <v>1.4E-2</v>
      </c>
      <c r="N1035" s="1" t="str">
        <f t="shared" si="101"/>
        <v>Normal</v>
      </c>
      <c r="O1035" s="1" t="s">
        <v>22</v>
      </c>
      <c r="P1035" s="1" t="s">
        <v>12</v>
      </c>
      <c r="Q1035" s="1" t="s">
        <v>13</v>
      </c>
    </row>
    <row r="1036" spans="1:17" x14ac:dyDescent="0.25">
      <c r="A1036" s="1">
        <v>87</v>
      </c>
      <c r="B1036" s="1" t="s">
        <v>20</v>
      </c>
      <c r="C1036" s="1">
        <v>70</v>
      </c>
      <c r="D1036" s="1" t="str">
        <f t="shared" si="96"/>
        <v>Normal</v>
      </c>
      <c r="E1036" s="1">
        <v>175</v>
      </c>
      <c r="F1036" s="1" t="str">
        <f t="shared" si="97"/>
        <v>High</v>
      </c>
      <c r="G1036" s="1">
        <v>92</v>
      </c>
      <c r="H1036" s="1" t="str">
        <f t="shared" si="98"/>
        <v>High</v>
      </c>
      <c r="I1036" s="1">
        <v>101</v>
      </c>
      <c r="J1036" s="1" t="str">
        <f t="shared" si="99"/>
        <v>High</v>
      </c>
      <c r="K1036" s="1">
        <v>2.2400000000000002</v>
      </c>
      <c r="L1036" s="1" t="str">
        <f t="shared" si="100"/>
        <v>Normal</v>
      </c>
      <c r="M1036" s="1">
        <v>4.1000000000000002E-2</v>
      </c>
      <c r="N1036" s="1" t="str">
        <f t="shared" si="101"/>
        <v>Borderline</v>
      </c>
      <c r="O1036" s="1" t="s">
        <v>23</v>
      </c>
      <c r="P1036" s="1" t="s">
        <v>15</v>
      </c>
      <c r="Q1036" s="1" t="s">
        <v>16</v>
      </c>
    </row>
    <row r="1037" spans="1:17" x14ac:dyDescent="0.25">
      <c r="A1037" s="1">
        <v>50</v>
      </c>
      <c r="B1037" s="1" t="s">
        <v>20</v>
      </c>
      <c r="C1037" s="1">
        <v>74</v>
      </c>
      <c r="D1037" s="1" t="str">
        <f t="shared" si="96"/>
        <v>Normal</v>
      </c>
      <c r="E1037" s="1">
        <v>208</v>
      </c>
      <c r="F1037" s="1" t="str">
        <f t="shared" si="97"/>
        <v>High</v>
      </c>
      <c r="G1037" s="1">
        <v>100</v>
      </c>
      <c r="H1037" s="1" t="str">
        <f t="shared" si="98"/>
        <v>High</v>
      </c>
      <c r="I1037" s="1">
        <v>244</v>
      </c>
      <c r="J1037" s="1" t="str">
        <f t="shared" si="99"/>
        <v>High</v>
      </c>
      <c r="K1037" s="1">
        <v>3.2</v>
      </c>
      <c r="L1037" s="1" t="str">
        <f t="shared" si="100"/>
        <v>Normal</v>
      </c>
      <c r="M1037" s="1">
        <v>8.0000000000000002E-3</v>
      </c>
      <c r="N1037" s="1" t="str">
        <f t="shared" si="101"/>
        <v>Normal</v>
      </c>
      <c r="O1037" s="1" t="s">
        <v>22</v>
      </c>
      <c r="P1037" s="1" t="s">
        <v>12</v>
      </c>
      <c r="Q1037" s="1" t="s">
        <v>13</v>
      </c>
    </row>
    <row r="1038" spans="1:17" x14ac:dyDescent="0.25">
      <c r="A1038" s="1">
        <v>72</v>
      </c>
      <c r="B1038" s="1" t="s">
        <v>21</v>
      </c>
      <c r="C1038" s="1">
        <v>75</v>
      </c>
      <c r="D1038" s="1" t="str">
        <f t="shared" si="96"/>
        <v>Normal</v>
      </c>
      <c r="E1038" s="1">
        <v>160</v>
      </c>
      <c r="F1038" s="1" t="str">
        <f t="shared" si="97"/>
        <v>High</v>
      </c>
      <c r="G1038" s="1">
        <v>70</v>
      </c>
      <c r="H1038" s="1" t="str">
        <f t="shared" si="98"/>
        <v>Normal</v>
      </c>
      <c r="I1038" s="1">
        <v>130</v>
      </c>
      <c r="J1038" s="1" t="str">
        <f t="shared" si="99"/>
        <v>High</v>
      </c>
      <c r="K1038" s="1">
        <v>8.5399999999999991</v>
      </c>
      <c r="L1038" s="1" t="str">
        <f t="shared" si="100"/>
        <v>Borderline</v>
      </c>
      <c r="M1038" s="1">
        <v>1.4999999999999999E-2</v>
      </c>
      <c r="N1038" s="1" t="str">
        <f t="shared" si="101"/>
        <v>Normal</v>
      </c>
      <c r="O1038" s="1" t="s">
        <v>23</v>
      </c>
      <c r="P1038" s="1" t="s">
        <v>15</v>
      </c>
      <c r="Q1038" s="1" t="s">
        <v>16</v>
      </c>
    </row>
    <row r="1039" spans="1:17" x14ac:dyDescent="0.25">
      <c r="A1039" s="1">
        <v>55</v>
      </c>
      <c r="B1039" s="1" t="s">
        <v>20</v>
      </c>
      <c r="C1039" s="1">
        <v>74</v>
      </c>
      <c r="D1039" s="1" t="str">
        <f t="shared" si="96"/>
        <v>Normal</v>
      </c>
      <c r="E1039" s="1">
        <v>150</v>
      </c>
      <c r="F1039" s="1" t="str">
        <f t="shared" si="97"/>
        <v>High</v>
      </c>
      <c r="G1039" s="1">
        <v>90</v>
      </c>
      <c r="H1039" s="1" t="str">
        <f t="shared" si="98"/>
        <v>High</v>
      </c>
      <c r="I1039" s="1">
        <v>117</v>
      </c>
      <c r="J1039" s="1" t="str">
        <f t="shared" si="99"/>
        <v>High</v>
      </c>
      <c r="K1039" s="1">
        <v>7.61</v>
      </c>
      <c r="L1039" s="1" t="str">
        <f t="shared" si="100"/>
        <v>Borderline</v>
      </c>
      <c r="M1039" s="1">
        <v>0.104</v>
      </c>
      <c r="N1039" s="1" t="str">
        <f t="shared" si="101"/>
        <v>Borderline</v>
      </c>
      <c r="O1039" s="1" t="s">
        <v>23</v>
      </c>
      <c r="P1039" s="1" t="s">
        <v>15</v>
      </c>
      <c r="Q1039" s="1" t="s">
        <v>16</v>
      </c>
    </row>
    <row r="1040" spans="1:17" x14ac:dyDescent="0.25">
      <c r="A1040" s="1">
        <v>33</v>
      </c>
      <c r="B1040" s="1" t="s">
        <v>20</v>
      </c>
      <c r="C1040" s="1">
        <v>64</v>
      </c>
      <c r="D1040" s="1" t="str">
        <f t="shared" si="96"/>
        <v>Normal</v>
      </c>
      <c r="E1040" s="1">
        <v>154</v>
      </c>
      <c r="F1040" s="1" t="str">
        <f t="shared" si="97"/>
        <v>High</v>
      </c>
      <c r="G1040" s="1">
        <v>97</v>
      </c>
      <c r="H1040" s="1" t="str">
        <f t="shared" si="98"/>
        <v>High</v>
      </c>
      <c r="I1040" s="1">
        <v>103</v>
      </c>
      <c r="J1040" s="1" t="str">
        <f t="shared" si="99"/>
        <v>High</v>
      </c>
      <c r="K1040" s="1">
        <v>2.63</v>
      </c>
      <c r="L1040" s="1" t="str">
        <f t="shared" si="100"/>
        <v>Normal</v>
      </c>
      <c r="M1040" s="1">
        <v>5.0000000000000001E-3</v>
      </c>
      <c r="N1040" s="1" t="str">
        <f t="shared" si="101"/>
        <v>Normal</v>
      </c>
      <c r="O1040" s="1" t="s">
        <v>22</v>
      </c>
      <c r="P1040" s="1" t="s">
        <v>12</v>
      </c>
      <c r="Q1040" s="1" t="s">
        <v>13</v>
      </c>
    </row>
    <row r="1041" spans="1:17" x14ac:dyDescent="0.25">
      <c r="A1041" s="1">
        <v>103</v>
      </c>
      <c r="B1041" s="1" t="s">
        <v>21</v>
      </c>
      <c r="C1041" s="1">
        <v>86</v>
      </c>
      <c r="D1041" s="1" t="str">
        <f t="shared" si="96"/>
        <v>Normal</v>
      </c>
      <c r="E1041" s="1">
        <v>146</v>
      </c>
      <c r="F1041" s="1" t="str">
        <f t="shared" si="97"/>
        <v>High</v>
      </c>
      <c r="G1041" s="1">
        <v>92</v>
      </c>
      <c r="H1041" s="1" t="str">
        <f t="shared" si="98"/>
        <v>High</v>
      </c>
      <c r="I1041" s="1">
        <v>120</v>
      </c>
      <c r="J1041" s="1" t="str">
        <f t="shared" si="99"/>
        <v>High</v>
      </c>
      <c r="K1041" s="1">
        <v>69.319999999999993</v>
      </c>
      <c r="L1041" s="1" t="str">
        <f t="shared" si="100"/>
        <v>Critical</v>
      </c>
      <c r="M1041" s="1">
        <v>5.8999999999999997E-2</v>
      </c>
      <c r="N1041" s="1" t="str">
        <f t="shared" si="101"/>
        <v>Borderline</v>
      </c>
      <c r="O1041" s="1" t="s">
        <v>23</v>
      </c>
      <c r="P1041" s="1" t="s">
        <v>15</v>
      </c>
      <c r="Q1041" s="1" t="s">
        <v>16</v>
      </c>
    </row>
    <row r="1042" spans="1:17" x14ac:dyDescent="0.25">
      <c r="A1042" s="1">
        <v>60</v>
      </c>
      <c r="B1042" s="1" t="s">
        <v>20</v>
      </c>
      <c r="C1042" s="1">
        <v>80</v>
      </c>
      <c r="D1042" s="1" t="str">
        <f t="shared" si="96"/>
        <v>Normal</v>
      </c>
      <c r="E1042" s="1">
        <v>130</v>
      </c>
      <c r="F1042" s="1" t="str">
        <f t="shared" si="97"/>
        <v>High</v>
      </c>
      <c r="G1042" s="1">
        <v>85</v>
      </c>
      <c r="H1042" s="1" t="str">
        <f t="shared" si="98"/>
        <v>High</v>
      </c>
      <c r="I1042" s="1">
        <v>182</v>
      </c>
      <c r="J1042" s="1" t="str">
        <f t="shared" si="99"/>
        <v>High</v>
      </c>
      <c r="K1042" s="1">
        <v>2.09</v>
      </c>
      <c r="L1042" s="1" t="str">
        <f t="shared" si="100"/>
        <v>Normal</v>
      </c>
      <c r="M1042" s="1">
        <v>0.40699999999999997</v>
      </c>
      <c r="N1042" s="1" t="str">
        <f t="shared" si="101"/>
        <v>Critical</v>
      </c>
      <c r="O1042" s="1" t="s">
        <v>23</v>
      </c>
      <c r="P1042" s="1" t="s">
        <v>15</v>
      </c>
      <c r="Q1042" s="1" t="s">
        <v>16</v>
      </c>
    </row>
    <row r="1043" spans="1:17" x14ac:dyDescent="0.25">
      <c r="A1043" s="1">
        <v>35</v>
      </c>
      <c r="B1043" s="1" t="s">
        <v>20</v>
      </c>
      <c r="C1043" s="1">
        <v>62</v>
      </c>
      <c r="D1043" s="1" t="str">
        <f t="shared" si="96"/>
        <v>Normal</v>
      </c>
      <c r="E1043" s="1">
        <v>76</v>
      </c>
      <c r="F1043" s="1" t="str">
        <f t="shared" si="97"/>
        <v>Low</v>
      </c>
      <c r="G1043" s="1">
        <v>55</v>
      </c>
      <c r="H1043" s="1" t="str">
        <f t="shared" si="98"/>
        <v>Low</v>
      </c>
      <c r="I1043" s="1">
        <v>94</v>
      </c>
      <c r="J1043" s="1" t="str">
        <f t="shared" si="99"/>
        <v>Normal</v>
      </c>
      <c r="K1043" s="1">
        <v>1.93</v>
      </c>
      <c r="L1043" s="1" t="str">
        <f t="shared" si="100"/>
        <v>Normal</v>
      </c>
      <c r="M1043" s="1">
        <v>3.0000000000000001E-3</v>
      </c>
      <c r="N1043" s="1" t="str">
        <f t="shared" si="101"/>
        <v>Normal</v>
      </c>
      <c r="O1043" s="1" t="s">
        <v>22</v>
      </c>
      <c r="P1043" s="1" t="s">
        <v>17</v>
      </c>
      <c r="Q1043" s="1" t="s">
        <v>18</v>
      </c>
    </row>
    <row r="1044" spans="1:17" x14ac:dyDescent="0.25">
      <c r="A1044" s="1">
        <v>70</v>
      </c>
      <c r="B1044" s="1" t="s">
        <v>21</v>
      </c>
      <c r="C1044" s="1">
        <v>61</v>
      </c>
      <c r="D1044" s="1" t="str">
        <f t="shared" si="96"/>
        <v>Normal</v>
      </c>
      <c r="E1044" s="1">
        <v>90</v>
      </c>
      <c r="F1044" s="1" t="str">
        <f t="shared" si="97"/>
        <v>Normal</v>
      </c>
      <c r="G1044" s="1">
        <v>57</v>
      </c>
      <c r="H1044" s="1" t="str">
        <f t="shared" si="98"/>
        <v>Low</v>
      </c>
      <c r="I1044" s="1">
        <v>83</v>
      </c>
      <c r="J1044" s="1" t="str">
        <f t="shared" si="99"/>
        <v>Normal</v>
      </c>
      <c r="K1044" s="1">
        <v>1.33</v>
      </c>
      <c r="L1044" s="1" t="str">
        <f t="shared" si="100"/>
        <v>Normal</v>
      </c>
      <c r="M1044" s="1">
        <v>8.9999999999999993E-3</v>
      </c>
      <c r="N1044" s="1" t="str">
        <f t="shared" si="101"/>
        <v>Normal</v>
      </c>
      <c r="O1044" s="1" t="s">
        <v>22</v>
      </c>
      <c r="P1044" s="1" t="s">
        <v>17</v>
      </c>
      <c r="Q1044" s="1" t="s">
        <v>18</v>
      </c>
    </row>
    <row r="1045" spans="1:17" x14ac:dyDescent="0.25">
      <c r="A1045" s="1">
        <v>40</v>
      </c>
      <c r="B1045" s="1" t="s">
        <v>20</v>
      </c>
      <c r="C1045" s="1">
        <v>69</v>
      </c>
      <c r="D1045" s="1" t="str">
        <f t="shared" si="96"/>
        <v>Normal</v>
      </c>
      <c r="E1045" s="1">
        <v>94</v>
      </c>
      <c r="F1045" s="1" t="str">
        <f t="shared" si="97"/>
        <v>Normal</v>
      </c>
      <c r="G1045" s="1">
        <v>55</v>
      </c>
      <c r="H1045" s="1" t="str">
        <f t="shared" si="98"/>
        <v>Low</v>
      </c>
      <c r="I1045" s="1">
        <v>147</v>
      </c>
      <c r="J1045" s="1" t="str">
        <f t="shared" si="99"/>
        <v>High</v>
      </c>
      <c r="K1045" s="1">
        <v>2.85</v>
      </c>
      <c r="L1045" s="1" t="str">
        <f t="shared" si="100"/>
        <v>Normal</v>
      </c>
      <c r="M1045" s="1">
        <v>2.3E-2</v>
      </c>
      <c r="N1045" s="1" t="str">
        <f t="shared" si="101"/>
        <v>Normal</v>
      </c>
      <c r="O1045" s="1" t="s">
        <v>23</v>
      </c>
      <c r="P1045" s="1" t="s">
        <v>15</v>
      </c>
      <c r="Q1045" s="1" t="s">
        <v>16</v>
      </c>
    </row>
    <row r="1046" spans="1:17" x14ac:dyDescent="0.25">
      <c r="A1046" s="1">
        <v>29</v>
      </c>
      <c r="B1046" s="1" t="s">
        <v>20</v>
      </c>
      <c r="C1046" s="1">
        <v>62</v>
      </c>
      <c r="D1046" s="1" t="str">
        <f t="shared" si="96"/>
        <v>Normal</v>
      </c>
      <c r="E1046" s="1">
        <v>91</v>
      </c>
      <c r="F1046" s="1" t="str">
        <f t="shared" si="97"/>
        <v>Normal</v>
      </c>
      <c r="G1046" s="1">
        <v>50</v>
      </c>
      <c r="H1046" s="1" t="str">
        <f t="shared" si="98"/>
        <v>Low</v>
      </c>
      <c r="I1046" s="1">
        <v>241</v>
      </c>
      <c r="J1046" s="1" t="str">
        <f t="shared" si="99"/>
        <v>High</v>
      </c>
      <c r="K1046" s="1">
        <v>2.65</v>
      </c>
      <c r="L1046" s="1" t="str">
        <f t="shared" si="100"/>
        <v>Normal</v>
      </c>
      <c r="M1046" s="1">
        <v>3.0000000000000001E-3</v>
      </c>
      <c r="N1046" s="1" t="str">
        <f t="shared" si="101"/>
        <v>Normal</v>
      </c>
      <c r="O1046" s="1" t="s">
        <v>22</v>
      </c>
      <c r="P1046" s="1" t="s">
        <v>12</v>
      </c>
      <c r="Q1046" s="1" t="s">
        <v>13</v>
      </c>
    </row>
    <row r="1047" spans="1:17" x14ac:dyDescent="0.25">
      <c r="A1047" s="1">
        <v>60</v>
      </c>
      <c r="B1047" s="1" t="s">
        <v>21</v>
      </c>
      <c r="C1047" s="1">
        <v>70</v>
      </c>
      <c r="D1047" s="1" t="str">
        <f t="shared" si="96"/>
        <v>Normal</v>
      </c>
      <c r="E1047" s="1">
        <v>92</v>
      </c>
      <c r="F1047" s="1" t="str">
        <f t="shared" si="97"/>
        <v>Normal</v>
      </c>
      <c r="G1047" s="1">
        <v>55</v>
      </c>
      <c r="H1047" s="1" t="str">
        <f t="shared" si="98"/>
        <v>Low</v>
      </c>
      <c r="I1047" s="1">
        <v>318</v>
      </c>
      <c r="J1047" s="1" t="str">
        <f t="shared" si="99"/>
        <v>High</v>
      </c>
      <c r="K1047" s="1">
        <v>2.33</v>
      </c>
      <c r="L1047" s="1" t="str">
        <f t="shared" si="100"/>
        <v>Normal</v>
      </c>
      <c r="M1047" s="1">
        <v>4.0000000000000001E-3</v>
      </c>
      <c r="N1047" s="1" t="str">
        <f t="shared" si="101"/>
        <v>Normal</v>
      </c>
      <c r="O1047" s="1" t="s">
        <v>22</v>
      </c>
      <c r="P1047" s="1" t="s">
        <v>12</v>
      </c>
      <c r="Q1047" s="1" t="s">
        <v>13</v>
      </c>
    </row>
    <row r="1048" spans="1:17" x14ac:dyDescent="0.25">
      <c r="A1048" s="1">
        <v>30</v>
      </c>
      <c r="B1048" s="1" t="s">
        <v>21</v>
      </c>
      <c r="C1048" s="1">
        <v>68</v>
      </c>
      <c r="D1048" s="1" t="str">
        <f t="shared" si="96"/>
        <v>Normal</v>
      </c>
      <c r="E1048" s="1">
        <v>91</v>
      </c>
      <c r="F1048" s="1" t="str">
        <f t="shared" si="97"/>
        <v>Normal</v>
      </c>
      <c r="G1048" s="1">
        <v>61</v>
      </c>
      <c r="H1048" s="1" t="str">
        <f t="shared" si="98"/>
        <v>Normal</v>
      </c>
      <c r="I1048" s="1">
        <v>93</v>
      </c>
      <c r="J1048" s="1" t="str">
        <f t="shared" si="99"/>
        <v>Normal</v>
      </c>
      <c r="K1048" s="1">
        <v>3.93</v>
      </c>
      <c r="L1048" s="1" t="str">
        <f t="shared" si="100"/>
        <v>Normal</v>
      </c>
      <c r="M1048" s="1">
        <v>3.0000000000000001E-3</v>
      </c>
      <c r="N1048" s="1" t="str">
        <f t="shared" si="101"/>
        <v>Normal</v>
      </c>
      <c r="O1048" s="1" t="s">
        <v>22</v>
      </c>
      <c r="P1048" s="1" t="s">
        <v>17</v>
      </c>
      <c r="Q1048" s="1" t="s">
        <v>18</v>
      </c>
    </row>
    <row r="1049" spans="1:17" x14ac:dyDescent="0.25">
      <c r="A1049" s="1">
        <v>55</v>
      </c>
      <c r="B1049" s="1" t="s">
        <v>21</v>
      </c>
      <c r="C1049" s="1">
        <v>96</v>
      </c>
      <c r="D1049" s="1" t="str">
        <f t="shared" si="96"/>
        <v>Normal</v>
      </c>
      <c r="E1049" s="1">
        <v>105</v>
      </c>
      <c r="F1049" s="1" t="str">
        <f t="shared" si="97"/>
        <v>Normal</v>
      </c>
      <c r="G1049" s="1">
        <v>70</v>
      </c>
      <c r="H1049" s="1" t="str">
        <f t="shared" si="98"/>
        <v>Normal</v>
      </c>
      <c r="I1049" s="1">
        <v>66</v>
      </c>
      <c r="J1049" s="1" t="str">
        <f t="shared" si="99"/>
        <v>Low</v>
      </c>
      <c r="K1049" s="1">
        <v>300</v>
      </c>
      <c r="L1049" s="1" t="str">
        <f t="shared" si="100"/>
        <v>Critical</v>
      </c>
      <c r="M1049" s="1">
        <v>3.0000000000000001E-3</v>
      </c>
      <c r="N1049" s="1" t="str">
        <f t="shared" si="101"/>
        <v>Normal</v>
      </c>
      <c r="O1049" s="1" t="s">
        <v>23</v>
      </c>
      <c r="P1049" s="1" t="s">
        <v>15</v>
      </c>
      <c r="Q1049" s="1" t="s">
        <v>16</v>
      </c>
    </row>
    <row r="1050" spans="1:17" x14ac:dyDescent="0.25">
      <c r="A1050" s="1">
        <v>68</v>
      </c>
      <c r="B1050" s="1" t="s">
        <v>20</v>
      </c>
      <c r="C1050" s="1">
        <v>97</v>
      </c>
      <c r="D1050" s="1" t="str">
        <f t="shared" si="96"/>
        <v>Normal</v>
      </c>
      <c r="E1050" s="1">
        <v>105</v>
      </c>
      <c r="F1050" s="1" t="str">
        <f t="shared" si="97"/>
        <v>Normal</v>
      </c>
      <c r="G1050" s="1">
        <v>80</v>
      </c>
      <c r="H1050" s="1" t="str">
        <f t="shared" si="98"/>
        <v>High</v>
      </c>
      <c r="I1050" s="1">
        <v>91</v>
      </c>
      <c r="J1050" s="1" t="str">
        <f t="shared" si="99"/>
        <v>Normal</v>
      </c>
      <c r="K1050" s="1">
        <v>1.1599999999999999</v>
      </c>
      <c r="L1050" s="1" t="str">
        <f t="shared" si="100"/>
        <v>Normal</v>
      </c>
      <c r="M1050" s="1">
        <v>10</v>
      </c>
      <c r="N1050" s="1" t="str">
        <f t="shared" si="101"/>
        <v>Critical</v>
      </c>
      <c r="O1050" s="1" t="s">
        <v>23</v>
      </c>
      <c r="P1050" s="1" t="s">
        <v>15</v>
      </c>
      <c r="Q1050" s="1" t="s">
        <v>16</v>
      </c>
    </row>
    <row r="1051" spans="1:17" x14ac:dyDescent="0.25">
      <c r="A1051" s="1">
        <v>65</v>
      </c>
      <c r="B1051" s="1" t="s">
        <v>21</v>
      </c>
      <c r="C1051" s="1">
        <v>91</v>
      </c>
      <c r="D1051" s="1" t="str">
        <f t="shared" si="96"/>
        <v>Normal</v>
      </c>
      <c r="E1051" s="1">
        <v>121</v>
      </c>
      <c r="F1051" s="1" t="str">
        <f t="shared" si="97"/>
        <v>Normal</v>
      </c>
      <c r="G1051" s="1">
        <v>82</v>
      </c>
      <c r="H1051" s="1" t="str">
        <f t="shared" si="98"/>
        <v>High</v>
      </c>
      <c r="I1051" s="1">
        <v>156</v>
      </c>
      <c r="J1051" s="1" t="str">
        <f t="shared" si="99"/>
        <v>High</v>
      </c>
      <c r="K1051" s="1">
        <v>1.67</v>
      </c>
      <c r="L1051" s="1" t="str">
        <f t="shared" si="100"/>
        <v>Normal</v>
      </c>
      <c r="M1051" s="1">
        <v>0.06</v>
      </c>
      <c r="N1051" s="1" t="str">
        <f t="shared" si="101"/>
        <v>Borderline</v>
      </c>
      <c r="O1051" s="1" t="s">
        <v>23</v>
      </c>
      <c r="P1051" s="1" t="s">
        <v>15</v>
      </c>
      <c r="Q1051" s="1" t="s">
        <v>16</v>
      </c>
    </row>
    <row r="1052" spans="1:17" x14ac:dyDescent="0.25">
      <c r="A1052" s="1">
        <v>79</v>
      </c>
      <c r="B1052" s="1" t="s">
        <v>20</v>
      </c>
      <c r="C1052" s="1">
        <v>96</v>
      </c>
      <c r="D1052" s="1" t="str">
        <f t="shared" si="96"/>
        <v>Normal</v>
      </c>
      <c r="E1052" s="1">
        <v>111</v>
      </c>
      <c r="F1052" s="1" t="str">
        <f t="shared" si="97"/>
        <v>Normal</v>
      </c>
      <c r="G1052" s="1">
        <v>74</v>
      </c>
      <c r="H1052" s="1" t="str">
        <f t="shared" si="98"/>
        <v>Normal</v>
      </c>
      <c r="I1052" s="1">
        <v>123</v>
      </c>
      <c r="J1052" s="1" t="str">
        <f t="shared" si="99"/>
        <v>High</v>
      </c>
      <c r="K1052" s="1">
        <v>4.41</v>
      </c>
      <c r="L1052" s="1" t="str">
        <f t="shared" si="100"/>
        <v>Normal</v>
      </c>
      <c r="M1052" s="1">
        <v>0.55300000000000005</v>
      </c>
      <c r="N1052" s="1" t="str">
        <f t="shared" si="101"/>
        <v>Critical</v>
      </c>
      <c r="O1052" s="1" t="s">
        <v>23</v>
      </c>
      <c r="P1052" s="1" t="s">
        <v>15</v>
      </c>
      <c r="Q1052" s="1" t="s">
        <v>16</v>
      </c>
    </row>
    <row r="1053" spans="1:17" x14ac:dyDescent="0.25">
      <c r="A1053" s="1">
        <v>66</v>
      </c>
      <c r="B1053" s="1" t="s">
        <v>21</v>
      </c>
      <c r="C1053" s="1">
        <v>87</v>
      </c>
      <c r="D1053" s="1" t="str">
        <f t="shared" si="96"/>
        <v>Normal</v>
      </c>
      <c r="E1053" s="1">
        <v>115</v>
      </c>
      <c r="F1053" s="1" t="str">
        <f t="shared" si="97"/>
        <v>Normal</v>
      </c>
      <c r="G1053" s="1">
        <v>78</v>
      </c>
      <c r="H1053" s="1" t="str">
        <f t="shared" si="98"/>
        <v>Normal</v>
      </c>
      <c r="I1053" s="1">
        <v>103</v>
      </c>
      <c r="J1053" s="1" t="str">
        <f t="shared" si="99"/>
        <v>High</v>
      </c>
      <c r="K1053" s="1">
        <v>3.78</v>
      </c>
      <c r="L1053" s="1" t="str">
        <f t="shared" si="100"/>
        <v>Normal</v>
      </c>
      <c r="M1053" s="1">
        <v>7.3999999999999996E-2</v>
      </c>
      <c r="N1053" s="1" t="str">
        <f t="shared" si="101"/>
        <v>Borderline</v>
      </c>
      <c r="O1053" s="1" t="s">
        <v>23</v>
      </c>
      <c r="P1053" s="1" t="s">
        <v>15</v>
      </c>
      <c r="Q1053" s="1" t="s">
        <v>16</v>
      </c>
    </row>
    <row r="1054" spans="1:17" x14ac:dyDescent="0.25">
      <c r="A1054" s="1">
        <v>65</v>
      </c>
      <c r="B1054" s="1" t="s">
        <v>20</v>
      </c>
      <c r="C1054" s="1">
        <v>76</v>
      </c>
      <c r="D1054" s="1" t="str">
        <f t="shared" si="96"/>
        <v>Normal</v>
      </c>
      <c r="E1054" s="1">
        <v>133</v>
      </c>
      <c r="F1054" s="1" t="str">
        <f t="shared" si="97"/>
        <v>High</v>
      </c>
      <c r="G1054" s="1">
        <v>75</v>
      </c>
      <c r="H1054" s="1" t="str">
        <f t="shared" si="98"/>
        <v>Normal</v>
      </c>
      <c r="I1054" s="1">
        <v>125</v>
      </c>
      <c r="J1054" s="1" t="str">
        <f t="shared" si="99"/>
        <v>High</v>
      </c>
      <c r="K1054" s="1">
        <v>4.57</v>
      </c>
      <c r="L1054" s="1" t="str">
        <f t="shared" si="100"/>
        <v>Normal</v>
      </c>
      <c r="M1054" s="1">
        <v>0.54900000000000004</v>
      </c>
      <c r="N1054" s="1" t="str">
        <f t="shared" si="101"/>
        <v>Critical</v>
      </c>
      <c r="O1054" s="1" t="s">
        <v>23</v>
      </c>
      <c r="P1054" s="1" t="s">
        <v>15</v>
      </c>
      <c r="Q1054" s="1" t="s">
        <v>16</v>
      </c>
    </row>
    <row r="1055" spans="1:17" x14ac:dyDescent="0.25">
      <c r="A1055" s="1">
        <v>74</v>
      </c>
      <c r="B1055" s="1" t="s">
        <v>20</v>
      </c>
      <c r="C1055" s="1">
        <v>77</v>
      </c>
      <c r="D1055" s="1" t="str">
        <f t="shared" si="96"/>
        <v>Normal</v>
      </c>
      <c r="E1055" s="1">
        <v>153</v>
      </c>
      <c r="F1055" s="1" t="str">
        <f t="shared" si="97"/>
        <v>High</v>
      </c>
      <c r="G1055" s="1">
        <v>76</v>
      </c>
      <c r="H1055" s="1" t="str">
        <f t="shared" si="98"/>
        <v>Normal</v>
      </c>
      <c r="I1055" s="1">
        <v>166</v>
      </c>
      <c r="J1055" s="1" t="str">
        <f t="shared" si="99"/>
        <v>High</v>
      </c>
      <c r="K1055" s="1">
        <v>2.0499999999999998</v>
      </c>
      <c r="L1055" s="1" t="str">
        <f t="shared" si="100"/>
        <v>Normal</v>
      </c>
      <c r="M1055" s="1">
        <v>1.2E-2</v>
      </c>
      <c r="N1055" s="1" t="str">
        <f t="shared" si="101"/>
        <v>Normal</v>
      </c>
      <c r="O1055" s="1" t="s">
        <v>22</v>
      </c>
      <c r="P1055" s="1" t="s">
        <v>12</v>
      </c>
      <c r="Q1055" s="1" t="s">
        <v>13</v>
      </c>
    </row>
    <row r="1056" spans="1:17" x14ac:dyDescent="0.25">
      <c r="A1056" s="1">
        <v>50</v>
      </c>
      <c r="B1056" s="1" t="s">
        <v>20</v>
      </c>
      <c r="C1056" s="1">
        <v>80</v>
      </c>
      <c r="D1056" s="1" t="str">
        <f t="shared" si="96"/>
        <v>Normal</v>
      </c>
      <c r="E1056" s="1">
        <v>152</v>
      </c>
      <c r="F1056" s="1" t="str">
        <f t="shared" si="97"/>
        <v>High</v>
      </c>
      <c r="G1056" s="1">
        <v>78</v>
      </c>
      <c r="H1056" s="1" t="str">
        <f t="shared" si="98"/>
        <v>Normal</v>
      </c>
      <c r="I1056" s="1">
        <v>89</v>
      </c>
      <c r="J1056" s="1" t="str">
        <f t="shared" si="99"/>
        <v>Normal</v>
      </c>
      <c r="K1056" s="1">
        <v>1.1000000000000001</v>
      </c>
      <c r="L1056" s="1" t="str">
        <f t="shared" si="100"/>
        <v>Normal</v>
      </c>
      <c r="M1056" s="1">
        <v>4.0000000000000001E-3</v>
      </c>
      <c r="N1056" s="1" t="str">
        <f t="shared" si="101"/>
        <v>Normal</v>
      </c>
      <c r="O1056" s="1" t="s">
        <v>22</v>
      </c>
      <c r="P1056" s="1" t="s">
        <v>12</v>
      </c>
      <c r="Q1056" s="1" t="s">
        <v>13</v>
      </c>
    </row>
    <row r="1057" spans="1:17" x14ac:dyDescent="0.25">
      <c r="A1057" s="1">
        <v>77</v>
      </c>
      <c r="B1057" s="1" t="s">
        <v>21</v>
      </c>
      <c r="C1057" s="1">
        <v>82</v>
      </c>
      <c r="D1057" s="1" t="str">
        <f t="shared" si="96"/>
        <v>Normal</v>
      </c>
      <c r="E1057" s="1">
        <v>125</v>
      </c>
      <c r="F1057" s="1" t="str">
        <f t="shared" si="97"/>
        <v>Normal</v>
      </c>
      <c r="G1057" s="1">
        <v>61</v>
      </c>
      <c r="H1057" s="1" t="str">
        <f t="shared" si="98"/>
        <v>Normal</v>
      </c>
      <c r="I1057" s="1">
        <v>115</v>
      </c>
      <c r="J1057" s="1" t="str">
        <f t="shared" si="99"/>
        <v>High</v>
      </c>
      <c r="K1057" s="1">
        <v>2.14</v>
      </c>
      <c r="L1057" s="1" t="str">
        <f t="shared" si="100"/>
        <v>Normal</v>
      </c>
      <c r="M1057" s="1">
        <v>3.9E-2</v>
      </c>
      <c r="N1057" s="1" t="str">
        <f t="shared" si="101"/>
        <v>Normal</v>
      </c>
      <c r="O1057" s="1" t="s">
        <v>23</v>
      </c>
      <c r="P1057" s="1" t="s">
        <v>15</v>
      </c>
      <c r="Q1057" s="1" t="s">
        <v>16</v>
      </c>
    </row>
    <row r="1058" spans="1:17" x14ac:dyDescent="0.25">
      <c r="A1058" s="1">
        <v>74</v>
      </c>
      <c r="B1058" s="1" t="s">
        <v>20</v>
      </c>
      <c r="C1058" s="1">
        <v>83</v>
      </c>
      <c r="D1058" s="1" t="str">
        <f t="shared" si="96"/>
        <v>Normal</v>
      </c>
      <c r="E1058" s="1">
        <v>130</v>
      </c>
      <c r="F1058" s="1" t="str">
        <f t="shared" si="97"/>
        <v>High</v>
      </c>
      <c r="G1058" s="1">
        <v>75</v>
      </c>
      <c r="H1058" s="1" t="str">
        <f t="shared" si="98"/>
        <v>Normal</v>
      </c>
      <c r="I1058" s="1">
        <v>108</v>
      </c>
      <c r="J1058" s="1" t="str">
        <f t="shared" si="99"/>
        <v>High</v>
      </c>
      <c r="K1058" s="1">
        <v>11.45</v>
      </c>
      <c r="L1058" s="1" t="str">
        <f t="shared" si="100"/>
        <v>Critical</v>
      </c>
      <c r="M1058" s="1">
        <v>0.79500000000000004</v>
      </c>
      <c r="N1058" s="1" t="str">
        <f t="shared" si="101"/>
        <v>Critical</v>
      </c>
      <c r="O1058" s="1" t="s">
        <v>23</v>
      </c>
      <c r="P1058" s="1" t="s">
        <v>15</v>
      </c>
      <c r="Q1058" s="1" t="s">
        <v>16</v>
      </c>
    </row>
    <row r="1059" spans="1:17" x14ac:dyDescent="0.25">
      <c r="A1059" s="1">
        <v>31</v>
      </c>
      <c r="B1059" s="1" t="s">
        <v>20</v>
      </c>
      <c r="C1059" s="1">
        <v>81</v>
      </c>
      <c r="D1059" s="1" t="str">
        <f t="shared" si="96"/>
        <v>Normal</v>
      </c>
      <c r="E1059" s="1">
        <v>130</v>
      </c>
      <c r="F1059" s="1" t="str">
        <f t="shared" si="97"/>
        <v>High</v>
      </c>
      <c r="G1059" s="1">
        <v>65</v>
      </c>
      <c r="H1059" s="1" t="str">
        <f t="shared" si="98"/>
        <v>Normal</v>
      </c>
      <c r="I1059" s="1">
        <v>322</v>
      </c>
      <c r="J1059" s="1" t="str">
        <f t="shared" si="99"/>
        <v>High</v>
      </c>
      <c r="K1059" s="1">
        <v>7.3</v>
      </c>
      <c r="L1059" s="1" t="str">
        <f t="shared" si="100"/>
        <v>Borderline</v>
      </c>
      <c r="M1059" s="1">
        <v>5.0000000000000001E-3</v>
      </c>
      <c r="N1059" s="1" t="str">
        <f t="shared" si="101"/>
        <v>Normal</v>
      </c>
      <c r="O1059" s="1" t="s">
        <v>23</v>
      </c>
      <c r="P1059" s="1" t="s">
        <v>15</v>
      </c>
      <c r="Q1059" s="1" t="s">
        <v>16</v>
      </c>
    </row>
    <row r="1060" spans="1:17" x14ac:dyDescent="0.25">
      <c r="A1060" s="1">
        <v>37</v>
      </c>
      <c r="B1060" s="1" t="s">
        <v>20</v>
      </c>
      <c r="C1060" s="1">
        <v>82</v>
      </c>
      <c r="D1060" s="1" t="str">
        <f t="shared" si="96"/>
        <v>Normal</v>
      </c>
      <c r="E1060" s="1">
        <v>121</v>
      </c>
      <c r="F1060" s="1" t="str">
        <f t="shared" si="97"/>
        <v>Normal</v>
      </c>
      <c r="G1060" s="1">
        <v>62</v>
      </c>
      <c r="H1060" s="1" t="str">
        <f t="shared" si="98"/>
        <v>Normal</v>
      </c>
      <c r="I1060" s="1">
        <v>187</v>
      </c>
      <c r="J1060" s="1" t="str">
        <f t="shared" si="99"/>
        <v>High</v>
      </c>
      <c r="K1060" s="1">
        <v>4.84</v>
      </c>
      <c r="L1060" s="1" t="str">
        <f t="shared" si="100"/>
        <v>Normal</v>
      </c>
      <c r="M1060" s="1">
        <v>4.0000000000000001E-3</v>
      </c>
      <c r="N1060" s="1" t="str">
        <f t="shared" si="101"/>
        <v>Normal</v>
      </c>
      <c r="O1060" s="1" t="s">
        <v>22</v>
      </c>
      <c r="P1060" s="1" t="s">
        <v>17</v>
      </c>
      <c r="Q1060" s="1" t="s">
        <v>18</v>
      </c>
    </row>
    <row r="1061" spans="1:17" x14ac:dyDescent="0.25">
      <c r="A1061" s="1">
        <v>67</v>
      </c>
      <c r="B1061" s="1" t="s">
        <v>21</v>
      </c>
      <c r="C1061" s="1">
        <v>78</v>
      </c>
      <c r="D1061" s="1" t="str">
        <f t="shared" si="96"/>
        <v>Normal</v>
      </c>
      <c r="E1061" s="1">
        <v>127</v>
      </c>
      <c r="F1061" s="1" t="str">
        <f t="shared" si="97"/>
        <v>Normal</v>
      </c>
      <c r="G1061" s="1">
        <v>61</v>
      </c>
      <c r="H1061" s="1" t="str">
        <f t="shared" si="98"/>
        <v>Normal</v>
      </c>
      <c r="I1061" s="1">
        <v>105</v>
      </c>
      <c r="J1061" s="1" t="str">
        <f t="shared" si="99"/>
        <v>High</v>
      </c>
      <c r="K1061" s="1">
        <v>6.57</v>
      </c>
      <c r="L1061" s="1" t="str">
        <f t="shared" si="100"/>
        <v>Borderline</v>
      </c>
      <c r="M1061" s="1">
        <v>0.32700000000000001</v>
      </c>
      <c r="N1061" s="1" t="str">
        <f t="shared" si="101"/>
        <v>Borderline</v>
      </c>
      <c r="O1061" s="1" t="s">
        <v>23</v>
      </c>
      <c r="P1061" s="1" t="s">
        <v>15</v>
      </c>
      <c r="Q1061" s="1" t="s">
        <v>16</v>
      </c>
    </row>
    <row r="1062" spans="1:17" x14ac:dyDescent="0.25">
      <c r="A1062" s="1">
        <v>63</v>
      </c>
      <c r="B1062" s="1" t="s">
        <v>21</v>
      </c>
      <c r="C1062" s="1">
        <v>20</v>
      </c>
      <c r="D1062" s="1" t="str">
        <f t="shared" si="96"/>
        <v>Low</v>
      </c>
      <c r="E1062" s="1">
        <v>110</v>
      </c>
      <c r="F1062" s="1" t="str">
        <f t="shared" si="97"/>
        <v>Normal</v>
      </c>
      <c r="G1062" s="1">
        <v>90</v>
      </c>
      <c r="H1062" s="1" t="str">
        <f t="shared" si="98"/>
        <v>High</v>
      </c>
      <c r="I1062" s="1">
        <v>122</v>
      </c>
      <c r="J1062" s="1" t="str">
        <f t="shared" si="99"/>
        <v>High</v>
      </c>
      <c r="K1062" s="1">
        <v>0.68</v>
      </c>
      <c r="L1062" s="1" t="str">
        <f t="shared" si="100"/>
        <v>Normal</v>
      </c>
      <c r="M1062" s="1">
        <v>1.51</v>
      </c>
      <c r="N1062" s="1" t="str">
        <f t="shared" si="101"/>
        <v>Critical</v>
      </c>
      <c r="O1062" s="1" t="s">
        <v>23</v>
      </c>
      <c r="P1062" s="1" t="s">
        <v>15</v>
      </c>
      <c r="Q1062" s="1" t="s">
        <v>16</v>
      </c>
    </row>
    <row r="1063" spans="1:17" x14ac:dyDescent="0.25">
      <c r="A1063" s="1">
        <v>82</v>
      </c>
      <c r="B1063" s="1" t="s">
        <v>21</v>
      </c>
      <c r="C1063" s="1">
        <v>90</v>
      </c>
      <c r="D1063" s="1" t="str">
        <f t="shared" si="96"/>
        <v>Normal</v>
      </c>
      <c r="E1063" s="1">
        <v>125</v>
      </c>
      <c r="F1063" s="1" t="str">
        <f t="shared" si="97"/>
        <v>Normal</v>
      </c>
      <c r="G1063" s="1">
        <v>73</v>
      </c>
      <c r="H1063" s="1" t="str">
        <f t="shared" si="98"/>
        <v>Normal</v>
      </c>
      <c r="I1063" s="1">
        <v>89</v>
      </c>
      <c r="J1063" s="1" t="str">
        <f t="shared" si="99"/>
        <v>Normal</v>
      </c>
      <c r="K1063" s="1">
        <v>2.04</v>
      </c>
      <c r="L1063" s="1" t="str">
        <f t="shared" si="100"/>
        <v>Normal</v>
      </c>
      <c r="M1063" s="1">
        <v>0.14699999999999999</v>
      </c>
      <c r="N1063" s="1" t="str">
        <f t="shared" si="101"/>
        <v>Borderline</v>
      </c>
      <c r="O1063" s="1" t="s">
        <v>23</v>
      </c>
      <c r="P1063" s="1" t="s">
        <v>15</v>
      </c>
      <c r="Q1063" s="1" t="s">
        <v>16</v>
      </c>
    </row>
    <row r="1064" spans="1:17" x14ac:dyDescent="0.25">
      <c r="A1064" s="1">
        <v>41</v>
      </c>
      <c r="B1064" s="1" t="s">
        <v>20</v>
      </c>
      <c r="C1064" s="1">
        <v>59</v>
      </c>
      <c r="D1064" s="1" t="str">
        <f t="shared" si="96"/>
        <v>Low</v>
      </c>
      <c r="E1064" s="1">
        <v>110</v>
      </c>
      <c r="F1064" s="1" t="str">
        <f t="shared" si="97"/>
        <v>Normal</v>
      </c>
      <c r="G1064" s="1">
        <v>65</v>
      </c>
      <c r="H1064" s="1" t="str">
        <f t="shared" si="98"/>
        <v>Normal</v>
      </c>
      <c r="I1064" s="1">
        <v>182</v>
      </c>
      <c r="J1064" s="1" t="str">
        <f t="shared" si="99"/>
        <v>High</v>
      </c>
      <c r="K1064" s="1">
        <v>7.03</v>
      </c>
      <c r="L1064" s="1" t="str">
        <f t="shared" si="100"/>
        <v>Borderline</v>
      </c>
      <c r="M1064" s="1">
        <v>2.29</v>
      </c>
      <c r="N1064" s="1" t="str">
        <f t="shared" si="101"/>
        <v>Critical</v>
      </c>
      <c r="O1064" s="1" t="s">
        <v>23</v>
      </c>
      <c r="P1064" s="1" t="s">
        <v>15</v>
      </c>
      <c r="Q1064" s="1" t="s">
        <v>16</v>
      </c>
    </row>
    <row r="1065" spans="1:17" x14ac:dyDescent="0.25">
      <c r="A1065" s="1">
        <v>66</v>
      </c>
      <c r="B1065" s="1" t="s">
        <v>21</v>
      </c>
      <c r="C1065" s="1">
        <v>57</v>
      </c>
      <c r="D1065" s="1" t="str">
        <f t="shared" si="96"/>
        <v>Low</v>
      </c>
      <c r="E1065" s="1">
        <v>140</v>
      </c>
      <c r="F1065" s="1" t="str">
        <f t="shared" si="97"/>
        <v>High</v>
      </c>
      <c r="G1065" s="1">
        <v>52</v>
      </c>
      <c r="H1065" s="1" t="str">
        <f t="shared" si="98"/>
        <v>Low</v>
      </c>
      <c r="I1065" s="1">
        <v>116</v>
      </c>
      <c r="J1065" s="1" t="str">
        <f t="shared" si="99"/>
        <v>High</v>
      </c>
      <c r="K1065" s="1">
        <v>1.1299999999999999</v>
      </c>
      <c r="L1065" s="1" t="str">
        <f t="shared" si="100"/>
        <v>Normal</v>
      </c>
      <c r="M1065" s="1">
        <v>7.0000000000000001E-3</v>
      </c>
      <c r="N1065" s="1" t="str">
        <f t="shared" si="101"/>
        <v>Normal</v>
      </c>
      <c r="O1065" s="1" t="s">
        <v>22</v>
      </c>
      <c r="P1065" s="1" t="s">
        <v>17</v>
      </c>
      <c r="Q1065" s="1" t="s">
        <v>18</v>
      </c>
    </row>
    <row r="1066" spans="1:17" x14ac:dyDescent="0.25">
      <c r="A1066" s="1">
        <v>67</v>
      </c>
      <c r="B1066" s="1" t="s">
        <v>20</v>
      </c>
      <c r="C1066" s="1">
        <v>76</v>
      </c>
      <c r="D1066" s="1" t="str">
        <f t="shared" si="96"/>
        <v>Normal</v>
      </c>
      <c r="E1066" s="1">
        <v>150</v>
      </c>
      <c r="F1066" s="1" t="str">
        <f t="shared" si="97"/>
        <v>High</v>
      </c>
      <c r="G1066" s="1">
        <v>81</v>
      </c>
      <c r="H1066" s="1" t="str">
        <f t="shared" si="98"/>
        <v>High</v>
      </c>
      <c r="I1066" s="1">
        <v>94</v>
      </c>
      <c r="J1066" s="1" t="str">
        <f t="shared" si="99"/>
        <v>Normal</v>
      </c>
      <c r="K1066" s="1">
        <v>4.6100000000000003</v>
      </c>
      <c r="L1066" s="1" t="str">
        <f t="shared" si="100"/>
        <v>Normal</v>
      </c>
      <c r="M1066" s="1">
        <v>2.5</v>
      </c>
      <c r="N1066" s="1" t="str">
        <f t="shared" si="101"/>
        <v>Critical</v>
      </c>
      <c r="O1066" s="1" t="s">
        <v>23</v>
      </c>
      <c r="P1066" s="1" t="s">
        <v>15</v>
      </c>
      <c r="Q1066" s="1" t="s">
        <v>16</v>
      </c>
    </row>
    <row r="1067" spans="1:17" x14ac:dyDescent="0.25">
      <c r="A1067" s="1">
        <v>65</v>
      </c>
      <c r="B1067" s="1" t="s">
        <v>20</v>
      </c>
      <c r="C1067" s="1">
        <v>61</v>
      </c>
      <c r="D1067" s="1" t="str">
        <f t="shared" si="96"/>
        <v>Normal</v>
      </c>
      <c r="E1067" s="1">
        <v>130</v>
      </c>
      <c r="F1067" s="1" t="str">
        <f t="shared" si="97"/>
        <v>High</v>
      </c>
      <c r="G1067" s="1">
        <v>74</v>
      </c>
      <c r="H1067" s="1" t="str">
        <f t="shared" si="98"/>
        <v>Normal</v>
      </c>
      <c r="I1067" s="1">
        <v>109</v>
      </c>
      <c r="J1067" s="1" t="str">
        <f t="shared" si="99"/>
        <v>High</v>
      </c>
      <c r="K1067" s="1">
        <v>19.63</v>
      </c>
      <c r="L1067" s="1" t="str">
        <f t="shared" si="100"/>
        <v>Critical</v>
      </c>
      <c r="M1067" s="1">
        <v>1.7000000000000001E-2</v>
      </c>
      <c r="N1067" s="1" t="str">
        <f t="shared" si="101"/>
        <v>Normal</v>
      </c>
      <c r="O1067" s="1" t="s">
        <v>23</v>
      </c>
      <c r="P1067" s="1" t="s">
        <v>15</v>
      </c>
      <c r="Q1067" s="1" t="s">
        <v>16</v>
      </c>
    </row>
    <row r="1068" spans="1:17" x14ac:dyDescent="0.25">
      <c r="A1068" s="1">
        <v>54</v>
      </c>
      <c r="B1068" s="1" t="s">
        <v>20</v>
      </c>
      <c r="C1068" s="1">
        <v>98</v>
      </c>
      <c r="D1068" s="1" t="str">
        <f t="shared" si="96"/>
        <v>Normal</v>
      </c>
      <c r="E1068" s="1">
        <v>110</v>
      </c>
      <c r="F1068" s="1" t="str">
        <f t="shared" si="97"/>
        <v>Normal</v>
      </c>
      <c r="G1068" s="1">
        <v>76</v>
      </c>
      <c r="H1068" s="1" t="str">
        <f t="shared" si="98"/>
        <v>Normal</v>
      </c>
      <c r="I1068" s="1">
        <v>362</v>
      </c>
      <c r="J1068" s="1" t="str">
        <f t="shared" si="99"/>
        <v>High</v>
      </c>
      <c r="K1068" s="1">
        <v>2.27</v>
      </c>
      <c r="L1068" s="1" t="str">
        <f t="shared" si="100"/>
        <v>Normal</v>
      </c>
      <c r="M1068" s="1">
        <v>3.5999999999999997E-2</v>
      </c>
      <c r="N1068" s="1" t="str">
        <f t="shared" si="101"/>
        <v>Normal</v>
      </c>
      <c r="O1068" s="1" t="s">
        <v>23</v>
      </c>
      <c r="P1068" s="1" t="s">
        <v>15</v>
      </c>
      <c r="Q1068" s="1" t="s">
        <v>16</v>
      </c>
    </row>
    <row r="1069" spans="1:17" x14ac:dyDescent="0.25">
      <c r="A1069" s="1">
        <v>52</v>
      </c>
      <c r="B1069" s="1" t="s">
        <v>21</v>
      </c>
      <c r="C1069" s="1">
        <v>58</v>
      </c>
      <c r="D1069" s="1" t="str">
        <f t="shared" si="96"/>
        <v>Low</v>
      </c>
      <c r="E1069" s="1">
        <v>120</v>
      </c>
      <c r="F1069" s="1" t="str">
        <f t="shared" si="97"/>
        <v>Normal</v>
      </c>
      <c r="G1069" s="1">
        <v>69</v>
      </c>
      <c r="H1069" s="1" t="str">
        <f t="shared" si="98"/>
        <v>Normal</v>
      </c>
      <c r="I1069" s="1">
        <v>97</v>
      </c>
      <c r="J1069" s="1" t="str">
        <f t="shared" si="99"/>
        <v>Normal</v>
      </c>
      <c r="K1069" s="1">
        <v>5.17</v>
      </c>
      <c r="L1069" s="1" t="str">
        <f t="shared" si="100"/>
        <v>Borderline</v>
      </c>
      <c r="M1069" s="1">
        <v>8.3000000000000004E-2</v>
      </c>
      <c r="N1069" s="1" t="str">
        <f t="shared" si="101"/>
        <v>Borderline</v>
      </c>
      <c r="O1069" s="1" t="s">
        <v>23</v>
      </c>
      <c r="P1069" s="1" t="s">
        <v>15</v>
      </c>
      <c r="Q1069" s="1" t="s">
        <v>16</v>
      </c>
    </row>
    <row r="1070" spans="1:17" x14ac:dyDescent="0.25">
      <c r="A1070" s="1">
        <v>48</v>
      </c>
      <c r="B1070" s="1" t="s">
        <v>20</v>
      </c>
      <c r="C1070" s="1">
        <v>83</v>
      </c>
      <c r="D1070" s="1" t="str">
        <f t="shared" si="96"/>
        <v>Normal</v>
      </c>
      <c r="E1070" s="1">
        <v>150</v>
      </c>
      <c r="F1070" s="1" t="str">
        <f t="shared" si="97"/>
        <v>High</v>
      </c>
      <c r="G1070" s="1">
        <v>94</v>
      </c>
      <c r="H1070" s="1" t="str">
        <f t="shared" si="98"/>
        <v>High</v>
      </c>
      <c r="I1070" s="1">
        <v>98</v>
      </c>
      <c r="J1070" s="1" t="str">
        <f t="shared" si="99"/>
        <v>Normal</v>
      </c>
      <c r="K1070" s="1">
        <v>2.04</v>
      </c>
      <c r="L1070" s="1" t="str">
        <f t="shared" si="100"/>
        <v>Normal</v>
      </c>
      <c r="M1070" s="1">
        <v>0.01</v>
      </c>
      <c r="N1070" s="1" t="str">
        <f t="shared" si="101"/>
        <v>Normal</v>
      </c>
      <c r="O1070" s="1" t="s">
        <v>22</v>
      </c>
      <c r="P1070" s="1" t="s">
        <v>12</v>
      </c>
      <c r="Q1070" s="1" t="s">
        <v>13</v>
      </c>
    </row>
    <row r="1071" spans="1:17" x14ac:dyDescent="0.25">
      <c r="A1071" s="1">
        <v>32</v>
      </c>
      <c r="B1071" s="1" t="s">
        <v>21</v>
      </c>
      <c r="C1071" s="1">
        <v>111</v>
      </c>
      <c r="D1071" s="1" t="str">
        <f t="shared" si="96"/>
        <v>High</v>
      </c>
      <c r="E1071" s="1">
        <v>141</v>
      </c>
      <c r="F1071" s="1" t="str">
        <f t="shared" si="97"/>
        <v>High</v>
      </c>
      <c r="G1071" s="1">
        <v>95</v>
      </c>
      <c r="H1071" s="1" t="str">
        <f t="shared" si="98"/>
        <v>High</v>
      </c>
      <c r="I1071" s="1">
        <v>82</v>
      </c>
      <c r="J1071" s="1" t="str">
        <f t="shared" si="99"/>
        <v>Normal</v>
      </c>
      <c r="K1071" s="1">
        <v>2.66</v>
      </c>
      <c r="L1071" s="1" t="str">
        <f t="shared" si="100"/>
        <v>Normal</v>
      </c>
      <c r="M1071" s="1">
        <v>8.0000000000000002E-3</v>
      </c>
      <c r="N1071" s="1" t="str">
        <f t="shared" si="101"/>
        <v>Normal</v>
      </c>
      <c r="O1071" s="1" t="s">
        <v>22</v>
      </c>
      <c r="P1071" s="1" t="s">
        <v>12</v>
      </c>
      <c r="Q1071" s="1" t="s">
        <v>13</v>
      </c>
    </row>
    <row r="1072" spans="1:17" x14ac:dyDescent="0.25">
      <c r="A1072" s="1">
        <v>51</v>
      </c>
      <c r="B1072" s="1" t="s">
        <v>20</v>
      </c>
      <c r="C1072" s="1">
        <v>102</v>
      </c>
      <c r="D1072" s="1" t="str">
        <f t="shared" si="96"/>
        <v>High</v>
      </c>
      <c r="E1072" s="1">
        <v>130</v>
      </c>
      <c r="F1072" s="1" t="str">
        <f t="shared" si="97"/>
        <v>High</v>
      </c>
      <c r="G1072" s="1">
        <v>83</v>
      </c>
      <c r="H1072" s="1" t="str">
        <f t="shared" si="98"/>
        <v>High</v>
      </c>
      <c r="I1072" s="1">
        <v>110</v>
      </c>
      <c r="J1072" s="1" t="str">
        <f t="shared" si="99"/>
        <v>High</v>
      </c>
      <c r="K1072" s="1">
        <v>8.66</v>
      </c>
      <c r="L1072" s="1" t="str">
        <f t="shared" si="100"/>
        <v>Borderline</v>
      </c>
      <c r="M1072" s="1">
        <v>6.0000000000000001E-3</v>
      </c>
      <c r="N1072" s="1" t="str">
        <f t="shared" si="101"/>
        <v>Normal</v>
      </c>
      <c r="O1072" s="1" t="s">
        <v>23</v>
      </c>
      <c r="P1072" s="1" t="s">
        <v>15</v>
      </c>
      <c r="Q1072" s="1" t="s">
        <v>16</v>
      </c>
    </row>
    <row r="1073" spans="1:17" x14ac:dyDescent="0.25">
      <c r="A1073" s="1">
        <v>75</v>
      </c>
      <c r="B1073" s="1" t="s">
        <v>20</v>
      </c>
      <c r="C1073" s="1">
        <v>103</v>
      </c>
      <c r="D1073" s="1" t="str">
        <f t="shared" si="96"/>
        <v>High</v>
      </c>
      <c r="E1073" s="1">
        <v>120</v>
      </c>
      <c r="F1073" s="1" t="str">
        <f t="shared" si="97"/>
        <v>Normal</v>
      </c>
      <c r="G1073" s="1">
        <v>83</v>
      </c>
      <c r="H1073" s="1" t="str">
        <f t="shared" si="98"/>
        <v>High</v>
      </c>
      <c r="I1073" s="1">
        <v>105</v>
      </c>
      <c r="J1073" s="1" t="str">
        <f t="shared" si="99"/>
        <v>High</v>
      </c>
      <c r="K1073" s="1">
        <v>1.08</v>
      </c>
      <c r="L1073" s="1" t="str">
        <f t="shared" si="100"/>
        <v>Normal</v>
      </c>
      <c r="M1073" s="1">
        <v>1.7000000000000001E-2</v>
      </c>
      <c r="N1073" s="1" t="str">
        <f t="shared" si="101"/>
        <v>Normal</v>
      </c>
      <c r="O1073" s="1" t="s">
        <v>23</v>
      </c>
      <c r="P1073" s="1" t="s">
        <v>15</v>
      </c>
      <c r="Q1073" s="1" t="s">
        <v>16</v>
      </c>
    </row>
    <row r="1074" spans="1:17" x14ac:dyDescent="0.25">
      <c r="A1074" s="1">
        <v>32</v>
      </c>
      <c r="B1074" s="1" t="s">
        <v>20</v>
      </c>
      <c r="C1074" s="1">
        <v>105</v>
      </c>
      <c r="D1074" s="1" t="str">
        <f t="shared" si="96"/>
        <v>High</v>
      </c>
      <c r="E1074" s="1">
        <v>128</v>
      </c>
      <c r="F1074" s="1" t="str">
        <f t="shared" si="97"/>
        <v>Normal</v>
      </c>
      <c r="G1074" s="1">
        <v>80</v>
      </c>
      <c r="H1074" s="1" t="str">
        <f t="shared" si="98"/>
        <v>High</v>
      </c>
      <c r="I1074" s="1">
        <v>180</v>
      </c>
      <c r="J1074" s="1" t="str">
        <f t="shared" si="99"/>
        <v>High</v>
      </c>
      <c r="K1074" s="1">
        <v>5.75</v>
      </c>
      <c r="L1074" s="1" t="str">
        <f t="shared" si="100"/>
        <v>Borderline</v>
      </c>
      <c r="M1074" s="1">
        <v>7.0000000000000001E-3</v>
      </c>
      <c r="N1074" s="1" t="str">
        <f t="shared" si="101"/>
        <v>Normal</v>
      </c>
      <c r="O1074" s="1" t="s">
        <v>22</v>
      </c>
      <c r="P1074" s="1" t="s">
        <v>17</v>
      </c>
      <c r="Q1074" s="1" t="s">
        <v>18</v>
      </c>
    </row>
    <row r="1075" spans="1:17" x14ac:dyDescent="0.25">
      <c r="A1075" s="1">
        <v>87</v>
      </c>
      <c r="B1075" s="1" t="s">
        <v>20</v>
      </c>
      <c r="C1075" s="1">
        <v>61</v>
      </c>
      <c r="D1075" s="1" t="str">
        <f t="shared" si="96"/>
        <v>Normal</v>
      </c>
      <c r="E1075" s="1">
        <v>121</v>
      </c>
      <c r="F1075" s="1" t="str">
        <f t="shared" si="97"/>
        <v>Normal</v>
      </c>
      <c r="G1075" s="1">
        <v>60</v>
      </c>
      <c r="H1075" s="1" t="str">
        <f t="shared" si="98"/>
        <v>Normal</v>
      </c>
      <c r="I1075" s="1">
        <v>116</v>
      </c>
      <c r="J1075" s="1" t="str">
        <f t="shared" si="99"/>
        <v>High</v>
      </c>
      <c r="K1075" s="1">
        <v>61.2</v>
      </c>
      <c r="L1075" s="1" t="str">
        <f t="shared" si="100"/>
        <v>Critical</v>
      </c>
      <c r="M1075" s="1">
        <v>1.7000000000000001E-2</v>
      </c>
      <c r="N1075" s="1" t="str">
        <f t="shared" si="101"/>
        <v>Normal</v>
      </c>
      <c r="O1075" s="1" t="s">
        <v>23</v>
      </c>
      <c r="P1075" s="1" t="s">
        <v>15</v>
      </c>
      <c r="Q1075" s="1" t="s">
        <v>16</v>
      </c>
    </row>
    <row r="1076" spans="1:17" x14ac:dyDescent="0.25">
      <c r="A1076" s="1">
        <v>41</v>
      </c>
      <c r="B1076" s="1" t="s">
        <v>20</v>
      </c>
      <c r="C1076" s="1">
        <v>96</v>
      </c>
      <c r="D1076" s="1" t="str">
        <f t="shared" si="96"/>
        <v>Normal</v>
      </c>
      <c r="E1076" s="1">
        <v>147</v>
      </c>
      <c r="F1076" s="1" t="str">
        <f t="shared" si="97"/>
        <v>High</v>
      </c>
      <c r="G1076" s="1">
        <v>84</v>
      </c>
      <c r="H1076" s="1" t="str">
        <f t="shared" si="98"/>
        <v>High</v>
      </c>
      <c r="I1076" s="1">
        <v>92</v>
      </c>
      <c r="J1076" s="1" t="str">
        <f t="shared" si="99"/>
        <v>Normal</v>
      </c>
      <c r="K1076" s="1">
        <v>2.5299999999999998</v>
      </c>
      <c r="L1076" s="1" t="str">
        <f t="shared" si="100"/>
        <v>Normal</v>
      </c>
      <c r="M1076" s="1">
        <v>1.2999999999999999E-2</v>
      </c>
      <c r="N1076" s="1" t="str">
        <f t="shared" si="101"/>
        <v>Normal</v>
      </c>
      <c r="O1076" s="1" t="s">
        <v>22</v>
      </c>
      <c r="P1076" s="1" t="s">
        <v>12</v>
      </c>
      <c r="Q1076" s="1" t="s">
        <v>13</v>
      </c>
    </row>
    <row r="1077" spans="1:17" x14ac:dyDescent="0.25">
      <c r="A1077" s="1">
        <v>80</v>
      </c>
      <c r="B1077" s="1" t="s">
        <v>21</v>
      </c>
      <c r="C1077" s="1">
        <v>59</v>
      </c>
      <c r="D1077" s="1" t="str">
        <f t="shared" si="96"/>
        <v>Low</v>
      </c>
      <c r="E1077" s="1">
        <v>137</v>
      </c>
      <c r="F1077" s="1" t="str">
        <f t="shared" si="97"/>
        <v>High</v>
      </c>
      <c r="G1077" s="1">
        <v>81</v>
      </c>
      <c r="H1077" s="1" t="str">
        <f t="shared" si="98"/>
        <v>High</v>
      </c>
      <c r="I1077" s="1">
        <v>93</v>
      </c>
      <c r="J1077" s="1" t="str">
        <f t="shared" si="99"/>
        <v>Normal</v>
      </c>
      <c r="K1077" s="1">
        <v>2.41</v>
      </c>
      <c r="L1077" s="1" t="str">
        <f t="shared" si="100"/>
        <v>Normal</v>
      </c>
      <c r="M1077" s="1">
        <v>1.2999999999999999E-2</v>
      </c>
      <c r="N1077" s="1" t="str">
        <f t="shared" si="101"/>
        <v>Normal</v>
      </c>
      <c r="O1077" s="1" t="s">
        <v>22</v>
      </c>
      <c r="P1077" s="1" t="s">
        <v>17</v>
      </c>
      <c r="Q1077" s="1" t="s">
        <v>18</v>
      </c>
    </row>
    <row r="1078" spans="1:17" x14ac:dyDescent="0.25">
      <c r="A1078" s="1">
        <v>65</v>
      </c>
      <c r="B1078" s="1" t="s">
        <v>21</v>
      </c>
      <c r="C1078" s="1">
        <v>78</v>
      </c>
      <c r="D1078" s="1" t="str">
        <f t="shared" si="96"/>
        <v>Normal</v>
      </c>
      <c r="E1078" s="1">
        <v>115</v>
      </c>
      <c r="F1078" s="1" t="str">
        <f t="shared" si="97"/>
        <v>Normal</v>
      </c>
      <c r="G1078" s="1">
        <v>65</v>
      </c>
      <c r="H1078" s="1" t="str">
        <f t="shared" si="98"/>
        <v>Normal</v>
      </c>
      <c r="I1078" s="1">
        <v>116</v>
      </c>
      <c r="J1078" s="1" t="str">
        <f t="shared" si="99"/>
        <v>High</v>
      </c>
      <c r="K1078" s="1">
        <v>2.11</v>
      </c>
      <c r="L1078" s="1" t="str">
        <f t="shared" si="100"/>
        <v>Normal</v>
      </c>
      <c r="M1078" s="1">
        <v>1.0999999999999999E-2</v>
      </c>
      <c r="N1078" s="1" t="str">
        <f t="shared" si="101"/>
        <v>Normal</v>
      </c>
      <c r="O1078" s="1" t="s">
        <v>22</v>
      </c>
      <c r="P1078" s="1" t="s">
        <v>17</v>
      </c>
      <c r="Q1078" s="1" t="s">
        <v>18</v>
      </c>
    </row>
    <row r="1079" spans="1:17" x14ac:dyDescent="0.25">
      <c r="A1079" s="1">
        <v>35</v>
      </c>
      <c r="B1079" s="1" t="s">
        <v>20</v>
      </c>
      <c r="C1079" s="1">
        <v>63</v>
      </c>
      <c r="D1079" s="1" t="str">
        <f t="shared" si="96"/>
        <v>Normal</v>
      </c>
      <c r="E1079" s="1">
        <v>123</v>
      </c>
      <c r="F1079" s="1" t="str">
        <f t="shared" si="97"/>
        <v>Normal</v>
      </c>
      <c r="G1079" s="1">
        <v>82</v>
      </c>
      <c r="H1079" s="1" t="str">
        <f t="shared" si="98"/>
        <v>High</v>
      </c>
      <c r="I1079" s="1">
        <v>94</v>
      </c>
      <c r="J1079" s="1" t="str">
        <f t="shared" si="99"/>
        <v>Normal</v>
      </c>
      <c r="K1079" s="1">
        <v>1.21</v>
      </c>
      <c r="L1079" s="1" t="str">
        <f t="shared" si="100"/>
        <v>Normal</v>
      </c>
      <c r="M1079" s="1">
        <v>8.1000000000000003E-2</v>
      </c>
      <c r="N1079" s="1" t="str">
        <f t="shared" si="101"/>
        <v>Borderline</v>
      </c>
      <c r="O1079" s="1" t="s">
        <v>23</v>
      </c>
      <c r="P1079" s="1" t="s">
        <v>15</v>
      </c>
      <c r="Q1079" s="1" t="s">
        <v>16</v>
      </c>
    </row>
    <row r="1080" spans="1:17" x14ac:dyDescent="0.25">
      <c r="A1080" s="1">
        <v>55</v>
      </c>
      <c r="B1080" s="1" t="s">
        <v>20</v>
      </c>
      <c r="C1080" s="1">
        <v>91</v>
      </c>
      <c r="D1080" s="1" t="str">
        <f t="shared" si="96"/>
        <v>Normal</v>
      </c>
      <c r="E1080" s="1">
        <v>120</v>
      </c>
      <c r="F1080" s="1" t="str">
        <f t="shared" si="97"/>
        <v>Normal</v>
      </c>
      <c r="G1080" s="1">
        <v>80</v>
      </c>
      <c r="H1080" s="1" t="str">
        <f t="shared" si="98"/>
        <v>High</v>
      </c>
      <c r="I1080" s="1">
        <v>87</v>
      </c>
      <c r="J1080" s="1" t="str">
        <f t="shared" si="99"/>
        <v>Normal</v>
      </c>
      <c r="K1080" s="1">
        <v>14.97</v>
      </c>
      <c r="L1080" s="1" t="str">
        <f t="shared" si="100"/>
        <v>Critical</v>
      </c>
      <c r="M1080" s="1">
        <v>8.5999999999999993E-2</v>
      </c>
      <c r="N1080" s="1" t="str">
        <f t="shared" si="101"/>
        <v>Borderline</v>
      </c>
      <c r="O1080" s="1" t="s">
        <v>23</v>
      </c>
      <c r="P1080" s="1" t="s">
        <v>15</v>
      </c>
      <c r="Q1080" s="1" t="s">
        <v>16</v>
      </c>
    </row>
    <row r="1081" spans="1:17" x14ac:dyDescent="0.25">
      <c r="A1081" s="1">
        <v>38</v>
      </c>
      <c r="B1081" s="1" t="s">
        <v>21</v>
      </c>
      <c r="C1081" s="1">
        <v>60</v>
      </c>
      <c r="D1081" s="1" t="str">
        <f t="shared" si="96"/>
        <v>Normal</v>
      </c>
      <c r="E1081" s="1">
        <v>125</v>
      </c>
      <c r="F1081" s="1" t="str">
        <f t="shared" si="97"/>
        <v>Normal</v>
      </c>
      <c r="G1081" s="1">
        <v>88</v>
      </c>
      <c r="H1081" s="1" t="str">
        <f t="shared" si="98"/>
        <v>High</v>
      </c>
      <c r="I1081" s="1">
        <v>90</v>
      </c>
      <c r="J1081" s="1" t="str">
        <f t="shared" si="99"/>
        <v>Normal</v>
      </c>
      <c r="K1081" s="1">
        <v>1.04</v>
      </c>
      <c r="L1081" s="1" t="str">
        <f t="shared" si="100"/>
        <v>Normal</v>
      </c>
      <c r="M1081" s="1">
        <v>3.0000000000000001E-3</v>
      </c>
      <c r="N1081" s="1" t="str">
        <f t="shared" si="101"/>
        <v>Normal</v>
      </c>
      <c r="O1081" s="1" t="s">
        <v>22</v>
      </c>
      <c r="P1081" s="1" t="s">
        <v>17</v>
      </c>
      <c r="Q1081" s="1" t="s">
        <v>18</v>
      </c>
    </row>
    <row r="1082" spans="1:17" x14ac:dyDescent="0.25">
      <c r="A1082" s="1">
        <v>47</v>
      </c>
      <c r="B1082" s="1" t="s">
        <v>20</v>
      </c>
      <c r="C1082" s="1">
        <v>58</v>
      </c>
      <c r="D1082" s="1" t="str">
        <f t="shared" si="96"/>
        <v>Low</v>
      </c>
      <c r="E1082" s="1">
        <v>130</v>
      </c>
      <c r="F1082" s="1" t="str">
        <f t="shared" si="97"/>
        <v>High</v>
      </c>
      <c r="G1082" s="1">
        <v>80</v>
      </c>
      <c r="H1082" s="1" t="str">
        <f t="shared" si="98"/>
        <v>High</v>
      </c>
      <c r="I1082" s="1">
        <v>127</v>
      </c>
      <c r="J1082" s="1" t="str">
        <f t="shared" si="99"/>
        <v>High</v>
      </c>
      <c r="K1082" s="1">
        <v>3.87</v>
      </c>
      <c r="L1082" s="1" t="str">
        <f t="shared" si="100"/>
        <v>Normal</v>
      </c>
      <c r="M1082" s="1">
        <v>3.0000000000000001E-3</v>
      </c>
      <c r="N1082" s="1" t="str">
        <f t="shared" si="101"/>
        <v>Normal</v>
      </c>
      <c r="O1082" s="1" t="s">
        <v>22</v>
      </c>
      <c r="P1082" s="1" t="s">
        <v>17</v>
      </c>
      <c r="Q1082" s="1" t="s">
        <v>18</v>
      </c>
    </row>
    <row r="1083" spans="1:17" x14ac:dyDescent="0.25">
      <c r="A1083" s="1">
        <v>35</v>
      </c>
      <c r="B1083" s="1" t="s">
        <v>20</v>
      </c>
      <c r="C1083" s="1">
        <v>66</v>
      </c>
      <c r="D1083" s="1" t="str">
        <f t="shared" si="96"/>
        <v>Normal</v>
      </c>
      <c r="E1083" s="1">
        <v>94</v>
      </c>
      <c r="F1083" s="1" t="str">
        <f t="shared" si="97"/>
        <v>Normal</v>
      </c>
      <c r="G1083" s="1">
        <v>63</v>
      </c>
      <c r="H1083" s="1" t="str">
        <f t="shared" si="98"/>
        <v>Normal</v>
      </c>
      <c r="I1083" s="1">
        <v>109</v>
      </c>
      <c r="J1083" s="1" t="str">
        <f t="shared" si="99"/>
        <v>High</v>
      </c>
      <c r="K1083" s="1">
        <v>3.71</v>
      </c>
      <c r="L1083" s="1" t="str">
        <f t="shared" si="100"/>
        <v>Normal</v>
      </c>
      <c r="M1083" s="1">
        <v>3.0000000000000001E-3</v>
      </c>
      <c r="N1083" s="1" t="str">
        <f t="shared" si="101"/>
        <v>Normal</v>
      </c>
      <c r="O1083" s="1" t="s">
        <v>22</v>
      </c>
      <c r="P1083" s="1" t="s">
        <v>17</v>
      </c>
      <c r="Q1083" s="1" t="s">
        <v>18</v>
      </c>
    </row>
    <row r="1084" spans="1:17" x14ac:dyDescent="0.25">
      <c r="A1084" s="1">
        <v>43</v>
      </c>
      <c r="B1084" s="1" t="s">
        <v>20</v>
      </c>
      <c r="C1084" s="1">
        <v>94</v>
      </c>
      <c r="D1084" s="1" t="str">
        <f t="shared" si="96"/>
        <v>Normal</v>
      </c>
      <c r="E1084" s="1">
        <v>95</v>
      </c>
      <c r="F1084" s="1" t="str">
        <f t="shared" si="97"/>
        <v>Normal</v>
      </c>
      <c r="G1084" s="1">
        <v>65</v>
      </c>
      <c r="H1084" s="1" t="str">
        <f t="shared" si="98"/>
        <v>Normal</v>
      </c>
      <c r="I1084" s="1">
        <v>147</v>
      </c>
      <c r="J1084" s="1" t="str">
        <f t="shared" si="99"/>
        <v>High</v>
      </c>
      <c r="K1084" s="1">
        <v>4.13</v>
      </c>
      <c r="L1084" s="1" t="str">
        <f t="shared" si="100"/>
        <v>Normal</v>
      </c>
      <c r="M1084" s="1">
        <v>0.02</v>
      </c>
      <c r="N1084" s="1" t="str">
        <f t="shared" si="101"/>
        <v>Normal</v>
      </c>
      <c r="O1084" s="1" t="s">
        <v>23</v>
      </c>
      <c r="P1084" s="1" t="s">
        <v>15</v>
      </c>
      <c r="Q1084" s="1" t="s">
        <v>16</v>
      </c>
    </row>
    <row r="1085" spans="1:17" x14ac:dyDescent="0.25">
      <c r="A1085" s="1">
        <v>39</v>
      </c>
      <c r="B1085" s="1" t="s">
        <v>20</v>
      </c>
      <c r="C1085" s="1">
        <v>64</v>
      </c>
      <c r="D1085" s="1" t="str">
        <f t="shared" si="96"/>
        <v>Normal</v>
      </c>
      <c r="E1085" s="1">
        <v>101</v>
      </c>
      <c r="F1085" s="1" t="str">
        <f t="shared" si="97"/>
        <v>Normal</v>
      </c>
      <c r="G1085" s="1">
        <v>68</v>
      </c>
      <c r="H1085" s="1" t="str">
        <f t="shared" si="98"/>
        <v>Normal</v>
      </c>
      <c r="I1085" s="1">
        <v>131</v>
      </c>
      <c r="J1085" s="1" t="str">
        <f t="shared" si="99"/>
        <v>High</v>
      </c>
      <c r="K1085" s="1">
        <v>5.17</v>
      </c>
      <c r="L1085" s="1" t="str">
        <f t="shared" si="100"/>
        <v>Borderline</v>
      </c>
      <c r="M1085" s="1">
        <v>1.1499999999999999</v>
      </c>
      <c r="N1085" s="1" t="str">
        <f t="shared" si="101"/>
        <v>Critical</v>
      </c>
      <c r="O1085" s="1" t="s">
        <v>23</v>
      </c>
      <c r="P1085" s="1" t="s">
        <v>15</v>
      </c>
      <c r="Q1085" s="1" t="s">
        <v>16</v>
      </c>
    </row>
    <row r="1086" spans="1:17" x14ac:dyDescent="0.25">
      <c r="A1086" s="1">
        <v>65</v>
      </c>
      <c r="B1086" s="1" t="s">
        <v>20</v>
      </c>
      <c r="C1086" s="1">
        <v>70</v>
      </c>
      <c r="D1086" s="1" t="str">
        <f t="shared" si="96"/>
        <v>Normal</v>
      </c>
      <c r="E1086" s="1">
        <v>117</v>
      </c>
      <c r="F1086" s="1" t="str">
        <f t="shared" si="97"/>
        <v>Normal</v>
      </c>
      <c r="G1086" s="1">
        <v>61</v>
      </c>
      <c r="H1086" s="1" t="str">
        <f t="shared" si="98"/>
        <v>Normal</v>
      </c>
      <c r="I1086" s="1">
        <v>84</v>
      </c>
      <c r="J1086" s="1" t="str">
        <f t="shared" si="99"/>
        <v>Normal</v>
      </c>
      <c r="K1086" s="1">
        <v>1.58</v>
      </c>
      <c r="L1086" s="1" t="str">
        <f t="shared" si="100"/>
        <v>Normal</v>
      </c>
      <c r="M1086" s="1">
        <v>0.39700000000000002</v>
      </c>
      <c r="N1086" s="1" t="str">
        <f t="shared" si="101"/>
        <v>Borderline</v>
      </c>
      <c r="O1086" s="1" t="s">
        <v>23</v>
      </c>
      <c r="P1086" s="1" t="s">
        <v>15</v>
      </c>
      <c r="Q1086" s="1" t="s">
        <v>16</v>
      </c>
    </row>
    <row r="1087" spans="1:17" x14ac:dyDescent="0.25">
      <c r="A1087" s="1">
        <v>60</v>
      </c>
      <c r="B1087" s="1" t="s">
        <v>20</v>
      </c>
      <c r="C1087" s="1">
        <v>64</v>
      </c>
      <c r="D1087" s="1" t="str">
        <f t="shared" si="96"/>
        <v>Normal</v>
      </c>
      <c r="E1087" s="1">
        <v>110</v>
      </c>
      <c r="F1087" s="1" t="str">
        <f t="shared" si="97"/>
        <v>Normal</v>
      </c>
      <c r="G1087" s="1">
        <v>58</v>
      </c>
      <c r="H1087" s="1" t="str">
        <f t="shared" si="98"/>
        <v>Low</v>
      </c>
      <c r="I1087" s="1">
        <v>132</v>
      </c>
      <c r="J1087" s="1" t="str">
        <f t="shared" si="99"/>
        <v>High</v>
      </c>
      <c r="K1087" s="1">
        <v>1.66</v>
      </c>
      <c r="L1087" s="1" t="str">
        <f t="shared" si="100"/>
        <v>Normal</v>
      </c>
      <c r="M1087" s="1">
        <v>4.1000000000000002E-2</v>
      </c>
      <c r="N1087" s="1" t="str">
        <f t="shared" si="101"/>
        <v>Borderline</v>
      </c>
      <c r="O1087" s="1" t="s">
        <v>23</v>
      </c>
      <c r="P1087" s="1" t="s">
        <v>15</v>
      </c>
      <c r="Q1087" s="1" t="s">
        <v>16</v>
      </c>
    </row>
    <row r="1088" spans="1:17" x14ac:dyDescent="0.25">
      <c r="A1088" s="1">
        <v>48</v>
      </c>
      <c r="B1088" s="1" t="s">
        <v>21</v>
      </c>
      <c r="C1088" s="1">
        <v>61</v>
      </c>
      <c r="D1088" s="1" t="str">
        <f t="shared" si="96"/>
        <v>Normal</v>
      </c>
      <c r="E1088" s="1">
        <v>124</v>
      </c>
      <c r="F1088" s="1" t="str">
        <f t="shared" si="97"/>
        <v>Normal</v>
      </c>
      <c r="G1088" s="1">
        <v>62</v>
      </c>
      <c r="H1088" s="1" t="str">
        <f t="shared" si="98"/>
        <v>Normal</v>
      </c>
      <c r="I1088" s="1">
        <v>227</v>
      </c>
      <c r="J1088" s="1" t="str">
        <f t="shared" si="99"/>
        <v>High</v>
      </c>
      <c r="K1088" s="1">
        <v>2.4900000000000002</v>
      </c>
      <c r="L1088" s="1" t="str">
        <f t="shared" si="100"/>
        <v>Normal</v>
      </c>
      <c r="M1088" s="1">
        <v>4.0000000000000001E-3</v>
      </c>
      <c r="N1088" s="1" t="str">
        <f t="shared" si="101"/>
        <v>Normal</v>
      </c>
      <c r="O1088" s="1" t="s">
        <v>22</v>
      </c>
      <c r="P1088" s="1" t="s">
        <v>12</v>
      </c>
      <c r="Q1088" s="1" t="s">
        <v>13</v>
      </c>
    </row>
    <row r="1089" spans="1:17" x14ac:dyDescent="0.25">
      <c r="A1089" s="1">
        <v>57</v>
      </c>
      <c r="B1089" s="1" t="s">
        <v>21</v>
      </c>
      <c r="C1089" s="1">
        <v>80</v>
      </c>
      <c r="D1089" s="1" t="str">
        <f t="shared" si="96"/>
        <v>Normal</v>
      </c>
      <c r="E1089" s="1">
        <v>118</v>
      </c>
      <c r="F1089" s="1" t="str">
        <f t="shared" si="97"/>
        <v>Normal</v>
      </c>
      <c r="G1089" s="1">
        <v>64</v>
      </c>
      <c r="H1089" s="1" t="str">
        <f t="shared" si="98"/>
        <v>Normal</v>
      </c>
      <c r="I1089" s="1">
        <v>95</v>
      </c>
      <c r="J1089" s="1" t="str">
        <f t="shared" si="99"/>
        <v>Normal</v>
      </c>
      <c r="K1089" s="1">
        <v>0.86299999999999999</v>
      </c>
      <c r="L1089" s="1" t="str">
        <f t="shared" si="100"/>
        <v>Normal</v>
      </c>
      <c r="M1089" s="1">
        <v>6.0000000000000001E-3</v>
      </c>
      <c r="N1089" s="1" t="str">
        <f t="shared" si="101"/>
        <v>Normal</v>
      </c>
      <c r="O1089" s="1" t="s">
        <v>22</v>
      </c>
      <c r="P1089" s="1" t="s">
        <v>17</v>
      </c>
      <c r="Q1089" s="1" t="s">
        <v>18</v>
      </c>
    </row>
    <row r="1090" spans="1:17" x14ac:dyDescent="0.25">
      <c r="A1090" s="1">
        <v>68</v>
      </c>
      <c r="B1090" s="1" t="s">
        <v>20</v>
      </c>
      <c r="C1090" s="1">
        <v>65</v>
      </c>
      <c r="D1090" s="1" t="str">
        <f t="shared" si="96"/>
        <v>Normal</v>
      </c>
      <c r="E1090" s="1">
        <v>112</v>
      </c>
      <c r="F1090" s="1" t="str">
        <f t="shared" si="97"/>
        <v>Normal</v>
      </c>
      <c r="G1090" s="1">
        <v>58</v>
      </c>
      <c r="H1090" s="1" t="str">
        <f t="shared" si="98"/>
        <v>Low</v>
      </c>
      <c r="I1090" s="1">
        <v>134</v>
      </c>
      <c r="J1090" s="1" t="str">
        <f t="shared" si="99"/>
        <v>High</v>
      </c>
      <c r="K1090" s="1">
        <v>7.47</v>
      </c>
      <c r="L1090" s="1" t="str">
        <f t="shared" si="100"/>
        <v>Borderline</v>
      </c>
      <c r="M1090" s="1">
        <v>2.1999999999999999E-2</v>
      </c>
      <c r="N1090" s="1" t="str">
        <f t="shared" si="101"/>
        <v>Normal</v>
      </c>
      <c r="O1090" s="1" t="s">
        <v>23</v>
      </c>
      <c r="P1090" s="1" t="s">
        <v>15</v>
      </c>
      <c r="Q1090" s="1" t="s">
        <v>16</v>
      </c>
    </row>
    <row r="1091" spans="1:17" x14ac:dyDescent="0.25">
      <c r="A1091" s="1">
        <v>27</v>
      </c>
      <c r="B1091" s="1" t="s">
        <v>21</v>
      </c>
      <c r="C1091" s="1">
        <v>93</v>
      </c>
      <c r="D1091" s="1" t="str">
        <f t="shared" ref="D1091:D1154" si="102">_xlfn.IFS(C1091&lt;60,"Low",C1091&lt;=100,"Normal",C1091&gt;100,"High")</f>
        <v>Normal</v>
      </c>
      <c r="E1091" s="1">
        <v>119</v>
      </c>
      <c r="F1091" s="1" t="str">
        <f t="shared" ref="F1091:F1154" si="103">_xlfn.IFS(E1091&lt;90,"Low",E1091&lt;130,"Normal",E1091&gt;=130,"High")</f>
        <v>Normal</v>
      </c>
      <c r="G1091" s="1">
        <v>63</v>
      </c>
      <c r="H1091" s="1" t="str">
        <f t="shared" ref="H1091:H1154" si="104">_xlfn.IFS(G1091&lt;60,"Low",G1091&lt;80,"Normal",G1091&gt;=80,"High")</f>
        <v>Normal</v>
      </c>
      <c r="I1091" s="1">
        <v>137</v>
      </c>
      <c r="J1091" s="1" t="str">
        <f t="shared" ref="J1091:J1154" si="105">_xlfn.IFS(I1091&lt;70,"Low",I1091&lt;100,"Normal",I1091&gt;=100,"High")</f>
        <v>High</v>
      </c>
      <c r="K1091" s="1">
        <v>6.74</v>
      </c>
      <c r="L1091" s="1" t="str">
        <f t="shared" ref="L1091:L1154" si="106">_xlfn.IFS(K1091&lt;5,"Normal",K1091&lt;10,"Borderline",K1091&gt;=10,"Critical")</f>
        <v>Borderline</v>
      </c>
      <c r="M1091" s="1">
        <v>3.0000000000000001E-3</v>
      </c>
      <c r="N1091" s="1" t="str">
        <f t="shared" ref="N1091:N1154" si="107">_xlfn.IFS(M1091&lt;0.04,"Normal",M1091&lt;0.4,"Borderline",M1091&gt;=0.4,"Critical")</f>
        <v>Normal</v>
      </c>
      <c r="O1091" s="1" t="s">
        <v>23</v>
      </c>
      <c r="P1091" s="1" t="s">
        <v>15</v>
      </c>
      <c r="Q1091" s="1" t="s">
        <v>16</v>
      </c>
    </row>
    <row r="1092" spans="1:17" x14ac:dyDescent="0.25">
      <c r="A1092" s="1">
        <v>75</v>
      </c>
      <c r="B1092" s="1" t="s">
        <v>21</v>
      </c>
      <c r="C1092" s="1">
        <v>63</v>
      </c>
      <c r="D1092" s="1" t="str">
        <f t="shared" si="102"/>
        <v>Normal</v>
      </c>
      <c r="E1092" s="1">
        <v>110</v>
      </c>
      <c r="F1092" s="1" t="str">
        <f t="shared" si="103"/>
        <v>Normal</v>
      </c>
      <c r="G1092" s="1">
        <v>59</v>
      </c>
      <c r="H1092" s="1" t="str">
        <f t="shared" si="104"/>
        <v>Low</v>
      </c>
      <c r="I1092" s="1">
        <v>111</v>
      </c>
      <c r="J1092" s="1" t="str">
        <f t="shared" si="105"/>
        <v>High</v>
      </c>
      <c r="K1092" s="1">
        <v>1.8</v>
      </c>
      <c r="L1092" s="1" t="str">
        <f t="shared" si="106"/>
        <v>Normal</v>
      </c>
      <c r="M1092" s="1">
        <v>4.2999999999999997E-2</v>
      </c>
      <c r="N1092" s="1" t="str">
        <f t="shared" si="107"/>
        <v>Borderline</v>
      </c>
      <c r="O1092" s="1" t="s">
        <v>23</v>
      </c>
      <c r="P1092" s="1" t="s">
        <v>15</v>
      </c>
      <c r="Q1092" s="1" t="s">
        <v>16</v>
      </c>
    </row>
    <row r="1093" spans="1:17" x14ac:dyDescent="0.25">
      <c r="A1093" s="1">
        <v>52</v>
      </c>
      <c r="B1093" s="1" t="s">
        <v>21</v>
      </c>
      <c r="C1093" s="1">
        <v>60</v>
      </c>
      <c r="D1093" s="1" t="str">
        <f t="shared" si="102"/>
        <v>Normal</v>
      </c>
      <c r="E1093" s="1">
        <v>140</v>
      </c>
      <c r="F1093" s="1" t="str">
        <f t="shared" si="103"/>
        <v>High</v>
      </c>
      <c r="G1093" s="1">
        <v>80</v>
      </c>
      <c r="H1093" s="1" t="str">
        <f t="shared" si="104"/>
        <v>High</v>
      </c>
      <c r="I1093" s="1">
        <v>111</v>
      </c>
      <c r="J1093" s="1" t="str">
        <f t="shared" si="105"/>
        <v>High</v>
      </c>
      <c r="K1093" s="1">
        <v>1.75</v>
      </c>
      <c r="L1093" s="1" t="str">
        <f t="shared" si="106"/>
        <v>Normal</v>
      </c>
      <c r="M1093" s="1">
        <v>0.998</v>
      </c>
      <c r="N1093" s="1" t="str">
        <f t="shared" si="107"/>
        <v>Critical</v>
      </c>
      <c r="O1093" s="1" t="s">
        <v>23</v>
      </c>
      <c r="P1093" s="1" t="s">
        <v>15</v>
      </c>
      <c r="Q1093" s="1" t="s">
        <v>16</v>
      </c>
    </row>
    <row r="1094" spans="1:17" x14ac:dyDescent="0.25">
      <c r="A1094" s="1">
        <v>70</v>
      </c>
      <c r="B1094" s="1" t="s">
        <v>21</v>
      </c>
      <c r="C1094" s="1">
        <v>72</v>
      </c>
      <c r="D1094" s="1" t="str">
        <f t="shared" si="102"/>
        <v>Normal</v>
      </c>
      <c r="E1094" s="1">
        <v>138</v>
      </c>
      <c r="F1094" s="1" t="str">
        <f t="shared" si="103"/>
        <v>High</v>
      </c>
      <c r="G1094" s="1">
        <v>86</v>
      </c>
      <c r="H1094" s="1" t="str">
        <f t="shared" si="104"/>
        <v>High</v>
      </c>
      <c r="I1094" s="1">
        <v>81</v>
      </c>
      <c r="J1094" s="1" t="str">
        <f t="shared" si="105"/>
        <v>Normal</v>
      </c>
      <c r="K1094" s="1">
        <v>1.04</v>
      </c>
      <c r="L1094" s="1" t="str">
        <f t="shared" si="106"/>
        <v>Normal</v>
      </c>
      <c r="M1094" s="1">
        <v>1.26</v>
      </c>
      <c r="N1094" s="1" t="str">
        <f t="shared" si="107"/>
        <v>Critical</v>
      </c>
      <c r="O1094" s="1" t="s">
        <v>23</v>
      </c>
      <c r="P1094" s="1" t="s">
        <v>15</v>
      </c>
      <c r="Q1094" s="1" t="s">
        <v>16</v>
      </c>
    </row>
    <row r="1095" spans="1:17" x14ac:dyDescent="0.25">
      <c r="A1095" s="1">
        <v>29</v>
      </c>
      <c r="B1095" s="1" t="s">
        <v>20</v>
      </c>
      <c r="C1095" s="1">
        <v>76</v>
      </c>
      <c r="D1095" s="1" t="str">
        <f t="shared" si="102"/>
        <v>Normal</v>
      </c>
      <c r="E1095" s="1">
        <v>157</v>
      </c>
      <c r="F1095" s="1" t="str">
        <f t="shared" si="103"/>
        <v>High</v>
      </c>
      <c r="G1095" s="1">
        <v>93</v>
      </c>
      <c r="H1095" s="1" t="str">
        <f t="shared" si="104"/>
        <v>High</v>
      </c>
      <c r="I1095" s="1">
        <v>242</v>
      </c>
      <c r="J1095" s="1" t="str">
        <f t="shared" si="105"/>
        <v>High</v>
      </c>
      <c r="K1095" s="1">
        <v>4.79</v>
      </c>
      <c r="L1095" s="1" t="str">
        <f t="shared" si="106"/>
        <v>Normal</v>
      </c>
      <c r="M1095" s="1">
        <v>4.0000000000000001E-3</v>
      </c>
      <c r="N1095" s="1" t="str">
        <f t="shared" si="107"/>
        <v>Normal</v>
      </c>
      <c r="O1095" s="1" t="s">
        <v>22</v>
      </c>
      <c r="P1095" s="1" t="s">
        <v>12</v>
      </c>
      <c r="Q1095" s="1" t="s">
        <v>13</v>
      </c>
    </row>
    <row r="1096" spans="1:17" x14ac:dyDescent="0.25">
      <c r="A1096" s="1">
        <v>65</v>
      </c>
      <c r="B1096" s="1" t="s">
        <v>20</v>
      </c>
      <c r="C1096" s="1">
        <v>74</v>
      </c>
      <c r="D1096" s="1" t="str">
        <f t="shared" si="102"/>
        <v>Normal</v>
      </c>
      <c r="E1096" s="1">
        <v>140</v>
      </c>
      <c r="F1096" s="1" t="str">
        <f t="shared" si="103"/>
        <v>High</v>
      </c>
      <c r="G1096" s="1">
        <v>85</v>
      </c>
      <c r="H1096" s="1" t="str">
        <f t="shared" si="104"/>
        <v>High</v>
      </c>
      <c r="I1096" s="1">
        <v>106</v>
      </c>
      <c r="J1096" s="1" t="str">
        <f t="shared" si="105"/>
        <v>High</v>
      </c>
      <c r="K1096" s="1">
        <v>4.3499999999999996</v>
      </c>
      <c r="L1096" s="1" t="str">
        <f t="shared" si="106"/>
        <v>Normal</v>
      </c>
      <c r="M1096" s="1">
        <v>10</v>
      </c>
      <c r="N1096" s="1" t="str">
        <f t="shared" si="107"/>
        <v>Critical</v>
      </c>
      <c r="O1096" s="1" t="s">
        <v>23</v>
      </c>
      <c r="P1096" s="1" t="s">
        <v>15</v>
      </c>
      <c r="Q1096" s="1" t="s">
        <v>16</v>
      </c>
    </row>
    <row r="1097" spans="1:17" x14ac:dyDescent="0.25">
      <c r="A1097" s="1">
        <v>50</v>
      </c>
      <c r="B1097" s="1" t="s">
        <v>21</v>
      </c>
      <c r="C1097" s="1">
        <v>85</v>
      </c>
      <c r="D1097" s="1" t="str">
        <f t="shared" si="102"/>
        <v>Normal</v>
      </c>
      <c r="E1097" s="1">
        <v>119</v>
      </c>
      <c r="F1097" s="1" t="str">
        <f t="shared" si="103"/>
        <v>Normal</v>
      </c>
      <c r="G1097" s="1">
        <v>76</v>
      </c>
      <c r="H1097" s="1" t="str">
        <f t="shared" si="104"/>
        <v>Normal</v>
      </c>
      <c r="I1097" s="1">
        <v>130</v>
      </c>
      <c r="J1097" s="1" t="str">
        <f t="shared" si="105"/>
        <v>High</v>
      </c>
      <c r="K1097" s="1">
        <v>16.100000000000001</v>
      </c>
      <c r="L1097" s="1" t="str">
        <f t="shared" si="106"/>
        <v>Critical</v>
      </c>
      <c r="M1097" s="1">
        <v>8.9999999999999993E-3</v>
      </c>
      <c r="N1097" s="1" t="str">
        <f t="shared" si="107"/>
        <v>Normal</v>
      </c>
      <c r="O1097" s="1" t="s">
        <v>23</v>
      </c>
      <c r="P1097" s="1" t="s">
        <v>15</v>
      </c>
      <c r="Q1097" s="1" t="s">
        <v>16</v>
      </c>
    </row>
    <row r="1098" spans="1:17" x14ac:dyDescent="0.25">
      <c r="A1098" s="1">
        <v>30</v>
      </c>
      <c r="B1098" s="1" t="s">
        <v>20</v>
      </c>
      <c r="C1098" s="1">
        <v>60</v>
      </c>
      <c r="D1098" s="1" t="str">
        <f t="shared" si="102"/>
        <v>Normal</v>
      </c>
      <c r="E1098" s="1">
        <v>202</v>
      </c>
      <c r="F1098" s="1" t="str">
        <f t="shared" si="103"/>
        <v>High</v>
      </c>
      <c r="G1098" s="1">
        <v>88</v>
      </c>
      <c r="H1098" s="1" t="str">
        <f t="shared" si="104"/>
        <v>High</v>
      </c>
      <c r="I1098" s="1">
        <v>197</v>
      </c>
      <c r="J1098" s="1" t="str">
        <f t="shared" si="105"/>
        <v>High</v>
      </c>
      <c r="K1098" s="1">
        <v>12.89</v>
      </c>
      <c r="L1098" s="1" t="str">
        <f t="shared" si="106"/>
        <v>Critical</v>
      </c>
      <c r="M1098" s="1">
        <v>3.0000000000000001E-3</v>
      </c>
      <c r="N1098" s="1" t="str">
        <f t="shared" si="107"/>
        <v>Normal</v>
      </c>
      <c r="O1098" s="1" t="s">
        <v>23</v>
      </c>
      <c r="P1098" s="1" t="s">
        <v>15</v>
      </c>
      <c r="Q1098" s="1" t="s">
        <v>16</v>
      </c>
    </row>
    <row r="1099" spans="1:17" x14ac:dyDescent="0.25">
      <c r="A1099" s="1">
        <v>57</v>
      </c>
      <c r="B1099" s="1" t="s">
        <v>21</v>
      </c>
      <c r="C1099" s="1">
        <v>60</v>
      </c>
      <c r="D1099" s="1" t="str">
        <f t="shared" si="102"/>
        <v>Normal</v>
      </c>
      <c r="E1099" s="1">
        <v>175</v>
      </c>
      <c r="F1099" s="1" t="str">
        <f t="shared" si="103"/>
        <v>High</v>
      </c>
      <c r="G1099" s="1">
        <v>88</v>
      </c>
      <c r="H1099" s="1" t="str">
        <f t="shared" si="104"/>
        <v>High</v>
      </c>
      <c r="I1099" s="1">
        <v>152</v>
      </c>
      <c r="J1099" s="1" t="str">
        <f t="shared" si="105"/>
        <v>High</v>
      </c>
      <c r="K1099" s="1">
        <v>3</v>
      </c>
      <c r="L1099" s="1" t="str">
        <f t="shared" si="106"/>
        <v>Normal</v>
      </c>
      <c r="M1099" s="1">
        <v>4.0000000000000001E-3</v>
      </c>
      <c r="N1099" s="1" t="str">
        <f t="shared" si="107"/>
        <v>Normal</v>
      </c>
      <c r="O1099" s="1" t="s">
        <v>22</v>
      </c>
      <c r="P1099" s="1" t="s">
        <v>12</v>
      </c>
      <c r="Q1099" s="1" t="s">
        <v>13</v>
      </c>
    </row>
    <row r="1100" spans="1:17" x14ac:dyDescent="0.25">
      <c r="A1100" s="1">
        <v>54</v>
      </c>
      <c r="B1100" s="1" t="s">
        <v>20</v>
      </c>
      <c r="C1100" s="1">
        <v>60</v>
      </c>
      <c r="D1100" s="1" t="str">
        <f t="shared" si="102"/>
        <v>Normal</v>
      </c>
      <c r="E1100" s="1">
        <v>124</v>
      </c>
      <c r="F1100" s="1" t="str">
        <f t="shared" si="103"/>
        <v>Normal</v>
      </c>
      <c r="G1100" s="1">
        <v>58</v>
      </c>
      <c r="H1100" s="1" t="str">
        <f t="shared" si="104"/>
        <v>Low</v>
      </c>
      <c r="I1100" s="1">
        <v>169</v>
      </c>
      <c r="J1100" s="1" t="str">
        <f t="shared" si="105"/>
        <v>High</v>
      </c>
      <c r="K1100" s="1">
        <v>2.99</v>
      </c>
      <c r="L1100" s="1" t="str">
        <f t="shared" si="106"/>
        <v>Normal</v>
      </c>
      <c r="M1100" s="1">
        <v>2.3E-2</v>
      </c>
      <c r="N1100" s="1" t="str">
        <f t="shared" si="107"/>
        <v>Normal</v>
      </c>
      <c r="O1100" s="1" t="s">
        <v>23</v>
      </c>
      <c r="P1100" s="1" t="s">
        <v>15</v>
      </c>
      <c r="Q1100" s="1" t="s">
        <v>16</v>
      </c>
    </row>
    <row r="1101" spans="1:17" x14ac:dyDescent="0.25">
      <c r="A1101" s="1">
        <v>43</v>
      </c>
      <c r="B1101" s="1" t="s">
        <v>21</v>
      </c>
      <c r="C1101" s="1">
        <v>60</v>
      </c>
      <c r="D1101" s="1" t="str">
        <f t="shared" si="102"/>
        <v>Normal</v>
      </c>
      <c r="E1101" s="1">
        <v>144</v>
      </c>
      <c r="F1101" s="1" t="str">
        <f t="shared" si="103"/>
        <v>High</v>
      </c>
      <c r="G1101" s="1">
        <v>54</v>
      </c>
      <c r="H1101" s="1" t="str">
        <f t="shared" si="104"/>
        <v>Low</v>
      </c>
      <c r="I1101" s="1">
        <v>109</v>
      </c>
      <c r="J1101" s="1" t="str">
        <f t="shared" si="105"/>
        <v>High</v>
      </c>
      <c r="K1101" s="1">
        <v>10.26</v>
      </c>
      <c r="L1101" s="1" t="str">
        <f t="shared" si="106"/>
        <v>Critical</v>
      </c>
      <c r="M1101" s="1">
        <v>1.6E-2</v>
      </c>
      <c r="N1101" s="1" t="str">
        <f t="shared" si="107"/>
        <v>Normal</v>
      </c>
      <c r="O1101" s="1" t="s">
        <v>23</v>
      </c>
      <c r="P1101" s="1" t="s">
        <v>15</v>
      </c>
      <c r="Q1101" s="1" t="s">
        <v>16</v>
      </c>
    </row>
    <row r="1102" spans="1:17" x14ac:dyDescent="0.25">
      <c r="A1102" s="1">
        <v>65</v>
      </c>
      <c r="B1102" s="1" t="s">
        <v>21</v>
      </c>
      <c r="C1102" s="1">
        <v>60</v>
      </c>
      <c r="D1102" s="1" t="str">
        <f t="shared" si="102"/>
        <v>Normal</v>
      </c>
      <c r="E1102" s="1">
        <v>130</v>
      </c>
      <c r="F1102" s="1" t="str">
        <f t="shared" si="103"/>
        <v>High</v>
      </c>
      <c r="G1102" s="1">
        <v>56</v>
      </c>
      <c r="H1102" s="1" t="str">
        <f t="shared" si="104"/>
        <v>Low</v>
      </c>
      <c r="I1102" s="1">
        <v>347</v>
      </c>
      <c r="J1102" s="1" t="str">
        <f t="shared" si="105"/>
        <v>High</v>
      </c>
      <c r="K1102" s="1">
        <v>2.8</v>
      </c>
      <c r="L1102" s="1" t="str">
        <f t="shared" si="106"/>
        <v>Normal</v>
      </c>
      <c r="M1102" s="1">
        <v>4.0000000000000001E-3</v>
      </c>
      <c r="N1102" s="1" t="str">
        <f t="shared" si="107"/>
        <v>Normal</v>
      </c>
      <c r="O1102" s="1" t="s">
        <v>22</v>
      </c>
      <c r="P1102" s="1" t="s">
        <v>12</v>
      </c>
      <c r="Q1102" s="1" t="s">
        <v>13</v>
      </c>
    </row>
    <row r="1103" spans="1:17" x14ac:dyDescent="0.25">
      <c r="A1103" s="1">
        <v>77</v>
      </c>
      <c r="B1103" s="1" t="s">
        <v>21</v>
      </c>
      <c r="C1103" s="1">
        <v>60</v>
      </c>
      <c r="D1103" s="1" t="str">
        <f t="shared" si="102"/>
        <v>Normal</v>
      </c>
      <c r="E1103" s="1">
        <v>138</v>
      </c>
      <c r="F1103" s="1" t="str">
        <f t="shared" si="103"/>
        <v>High</v>
      </c>
      <c r="G1103" s="1">
        <v>58</v>
      </c>
      <c r="H1103" s="1" t="str">
        <f t="shared" si="104"/>
        <v>Low</v>
      </c>
      <c r="I1103" s="1">
        <v>104</v>
      </c>
      <c r="J1103" s="1" t="str">
        <f t="shared" si="105"/>
        <v>High</v>
      </c>
      <c r="K1103" s="1">
        <v>3.29</v>
      </c>
      <c r="L1103" s="1" t="str">
        <f t="shared" si="106"/>
        <v>Normal</v>
      </c>
      <c r="M1103" s="1">
        <v>3.5000000000000003E-2</v>
      </c>
      <c r="N1103" s="1" t="str">
        <f t="shared" si="107"/>
        <v>Normal</v>
      </c>
      <c r="O1103" s="1" t="s">
        <v>23</v>
      </c>
      <c r="P1103" s="1" t="s">
        <v>15</v>
      </c>
      <c r="Q1103" s="1" t="s">
        <v>16</v>
      </c>
    </row>
    <row r="1104" spans="1:17" x14ac:dyDescent="0.25">
      <c r="A1104" s="1">
        <v>65</v>
      </c>
      <c r="B1104" s="1" t="s">
        <v>20</v>
      </c>
      <c r="C1104" s="1">
        <v>60</v>
      </c>
      <c r="D1104" s="1" t="str">
        <f t="shared" si="102"/>
        <v>Normal</v>
      </c>
      <c r="E1104" s="1">
        <v>129</v>
      </c>
      <c r="F1104" s="1" t="str">
        <f t="shared" si="103"/>
        <v>Normal</v>
      </c>
      <c r="G1104" s="1">
        <v>55</v>
      </c>
      <c r="H1104" s="1" t="str">
        <f t="shared" si="104"/>
        <v>Low</v>
      </c>
      <c r="I1104" s="1">
        <v>117</v>
      </c>
      <c r="J1104" s="1" t="str">
        <f t="shared" si="105"/>
        <v>High</v>
      </c>
      <c r="K1104" s="1">
        <v>1.9</v>
      </c>
      <c r="L1104" s="1" t="str">
        <f t="shared" si="106"/>
        <v>Normal</v>
      </c>
      <c r="M1104" s="1">
        <v>7.8E-2</v>
      </c>
      <c r="N1104" s="1" t="str">
        <f t="shared" si="107"/>
        <v>Borderline</v>
      </c>
      <c r="O1104" s="1" t="s">
        <v>23</v>
      </c>
      <c r="P1104" s="1" t="s">
        <v>15</v>
      </c>
      <c r="Q1104" s="1" t="s">
        <v>16</v>
      </c>
    </row>
    <row r="1105" spans="1:17" x14ac:dyDescent="0.25">
      <c r="A1105" s="1">
        <v>55</v>
      </c>
      <c r="B1105" s="1" t="s">
        <v>21</v>
      </c>
      <c r="C1105" s="1">
        <v>60</v>
      </c>
      <c r="D1105" s="1" t="str">
        <f t="shared" si="102"/>
        <v>Normal</v>
      </c>
      <c r="E1105" s="1">
        <v>97</v>
      </c>
      <c r="F1105" s="1" t="str">
        <f t="shared" si="103"/>
        <v>Normal</v>
      </c>
      <c r="G1105" s="1">
        <v>44</v>
      </c>
      <c r="H1105" s="1" t="str">
        <f t="shared" si="104"/>
        <v>Low</v>
      </c>
      <c r="I1105" s="1">
        <v>98</v>
      </c>
      <c r="J1105" s="1" t="str">
        <f t="shared" si="105"/>
        <v>Normal</v>
      </c>
      <c r="K1105" s="1">
        <v>2.5499999999999998</v>
      </c>
      <c r="L1105" s="1" t="str">
        <f t="shared" si="106"/>
        <v>Normal</v>
      </c>
      <c r="M1105" s="1">
        <v>0.01</v>
      </c>
      <c r="N1105" s="1" t="str">
        <f t="shared" si="107"/>
        <v>Normal</v>
      </c>
      <c r="O1105" s="1" t="s">
        <v>22</v>
      </c>
      <c r="P1105" s="1" t="s">
        <v>17</v>
      </c>
      <c r="Q1105" s="1" t="s">
        <v>18</v>
      </c>
    </row>
    <row r="1106" spans="1:17" x14ac:dyDescent="0.25">
      <c r="A1106" s="1">
        <v>65</v>
      </c>
      <c r="B1106" s="1" t="s">
        <v>21</v>
      </c>
      <c r="C1106" s="1">
        <v>62</v>
      </c>
      <c r="D1106" s="1" t="str">
        <f t="shared" si="102"/>
        <v>Normal</v>
      </c>
      <c r="E1106" s="1">
        <v>114</v>
      </c>
      <c r="F1106" s="1" t="str">
        <f t="shared" si="103"/>
        <v>Normal</v>
      </c>
      <c r="G1106" s="1">
        <v>69</v>
      </c>
      <c r="H1106" s="1" t="str">
        <f t="shared" si="104"/>
        <v>Normal</v>
      </c>
      <c r="I1106" s="1">
        <v>103</v>
      </c>
      <c r="J1106" s="1" t="str">
        <f t="shared" si="105"/>
        <v>High</v>
      </c>
      <c r="K1106" s="1">
        <v>18.43</v>
      </c>
      <c r="L1106" s="1" t="str">
        <f t="shared" si="106"/>
        <v>Critical</v>
      </c>
      <c r="M1106" s="1">
        <v>8.0000000000000002E-3</v>
      </c>
      <c r="N1106" s="1" t="str">
        <f t="shared" si="107"/>
        <v>Normal</v>
      </c>
      <c r="O1106" s="1" t="s">
        <v>23</v>
      </c>
      <c r="P1106" s="1" t="s">
        <v>15</v>
      </c>
      <c r="Q1106" s="1" t="s">
        <v>16</v>
      </c>
    </row>
    <row r="1107" spans="1:17" x14ac:dyDescent="0.25">
      <c r="A1107" s="1">
        <v>40</v>
      </c>
      <c r="B1107" s="1" t="s">
        <v>21</v>
      </c>
      <c r="C1107" s="1">
        <v>75</v>
      </c>
      <c r="D1107" s="1" t="str">
        <f t="shared" si="102"/>
        <v>Normal</v>
      </c>
      <c r="E1107" s="1">
        <v>116</v>
      </c>
      <c r="F1107" s="1" t="str">
        <f t="shared" si="103"/>
        <v>Normal</v>
      </c>
      <c r="G1107" s="1">
        <v>71</v>
      </c>
      <c r="H1107" s="1" t="str">
        <f t="shared" si="104"/>
        <v>Normal</v>
      </c>
      <c r="I1107" s="1">
        <v>102</v>
      </c>
      <c r="J1107" s="1" t="str">
        <f t="shared" si="105"/>
        <v>High</v>
      </c>
      <c r="K1107" s="1">
        <v>1.39</v>
      </c>
      <c r="L1107" s="1" t="str">
        <f t="shared" si="106"/>
        <v>Normal</v>
      </c>
      <c r="M1107" s="1">
        <v>3.0000000000000001E-3</v>
      </c>
      <c r="N1107" s="1" t="str">
        <f t="shared" si="107"/>
        <v>Normal</v>
      </c>
      <c r="O1107" s="1" t="s">
        <v>22</v>
      </c>
      <c r="P1107" s="1" t="s">
        <v>17</v>
      </c>
      <c r="Q1107" s="1" t="s">
        <v>18</v>
      </c>
    </row>
    <row r="1108" spans="1:17" x14ac:dyDescent="0.25">
      <c r="A1108" s="1">
        <v>68</v>
      </c>
      <c r="B1108" s="1" t="s">
        <v>20</v>
      </c>
      <c r="C1108" s="1">
        <v>73</v>
      </c>
      <c r="D1108" s="1" t="str">
        <f t="shared" si="102"/>
        <v>Normal</v>
      </c>
      <c r="E1108" s="1">
        <v>115</v>
      </c>
      <c r="F1108" s="1" t="str">
        <f t="shared" si="103"/>
        <v>Normal</v>
      </c>
      <c r="G1108" s="1">
        <v>72</v>
      </c>
      <c r="H1108" s="1" t="str">
        <f t="shared" si="104"/>
        <v>Normal</v>
      </c>
      <c r="I1108" s="1">
        <v>99</v>
      </c>
      <c r="J1108" s="1" t="str">
        <f t="shared" si="105"/>
        <v>Normal</v>
      </c>
      <c r="K1108" s="1">
        <v>2.0499999999999998</v>
      </c>
      <c r="L1108" s="1" t="str">
        <f t="shared" si="106"/>
        <v>Normal</v>
      </c>
      <c r="M1108" s="1">
        <v>8.9999999999999993E-3</v>
      </c>
      <c r="N1108" s="1" t="str">
        <f t="shared" si="107"/>
        <v>Normal</v>
      </c>
      <c r="O1108" s="1" t="s">
        <v>22</v>
      </c>
      <c r="P1108" s="1" t="s">
        <v>17</v>
      </c>
      <c r="Q1108" s="1" t="s">
        <v>18</v>
      </c>
    </row>
    <row r="1109" spans="1:17" x14ac:dyDescent="0.25">
      <c r="A1109" s="1">
        <v>63</v>
      </c>
      <c r="B1109" s="1" t="s">
        <v>20</v>
      </c>
      <c r="C1109" s="1">
        <v>63</v>
      </c>
      <c r="D1109" s="1" t="str">
        <f t="shared" si="102"/>
        <v>Normal</v>
      </c>
      <c r="E1109" s="1">
        <v>104</v>
      </c>
      <c r="F1109" s="1" t="str">
        <f t="shared" si="103"/>
        <v>Normal</v>
      </c>
      <c r="G1109" s="1">
        <v>87</v>
      </c>
      <c r="H1109" s="1" t="str">
        <f t="shared" si="104"/>
        <v>High</v>
      </c>
      <c r="I1109" s="1">
        <v>81</v>
      </c>
      <c r="J1109" s="1" t="str">
        <f t="shared" si="105"/>
        <v>Normal</v>
      </c>
      <c r="K1109" s="1">
        <v>8.4700000000000006</v>
      </c>
      <c r="L1109" s="1" t="str">
        <f t="shared" si="106"/>
        <v>Borderline</v>
      </c>
      <c r="M1109" s="1">
        <v>6.0000000000000001E-3</v>
      </c>
      <c r="N1109" s="1" t="str">
        <f t="shared" si="107"/>
        <v>Normal</v>
      </c>
      <c r="O1109" s="1" t="s">
        <v>23</v>
      </c>
      <c r="P1109" s="1" t="s">
        <v>15</v>
      </c>
      <c r="Q1109" s="1" t="s">
        <v>16</v>
      </c>
    </row>
    <row r="1110" spans="1:17" x14ac:dyDescent="0.25">
      <c r="A1110" s="1">
        <v>70</v>
      </c>
      <c r="B1110" s="1" t="s">
        <v>20</v>
      </c>
      <c r="C1110" s="1">
        <v>62</v>
      </c>
      <c r="D1110" s="1" t="str">
        <f t="shared" si="102"/>
        <v>Normal</v>
      </c>
      <c r="E1110" s="1">
        <v>114</v>
      </c>
      <c r="F1110" s="1" t="str">
        <f t="shared" si="103"/>
        <v>Normal</v>
      </c>
      <c r="G1110" s="1">
        <v>69</v>
      </c>
      <c r="H1110" s="1" t="str">
        <f t="shared" si="104"/>
        <v>Normal</v>
      </c>
      <c r="I1110" s="1">
        <v>165</v>
      </c>
      <c r="J1110" s="1" t="str">
        <f t="shared" si="105"/>
        <v>High</v>
      </c>
      <c r="K1110" s="1">
        <v>8.49</v>
      </c>
      <c r="L1110" s="1" t="str">
        <f t="shared" si="106"/>
        <v>Borderline</v>
      </c>
      <c r="M1110" s="1">
        <v>1.0999999999999999E-2</v>
      </c>
      <c r="N1110" s="1" t="str">
        <f t="shared" si="107"/>
        <v>Normal</v>
      </c>
      <c r="O1110" s="1" t="s">
        <v>23</v>
      </c>
      <c r="P1110" s="1" t="s">
        <v>15</v>
      </c>
      <c r="Q1110" s="1" t="s">
        <v>16</v>
      </c>
    </row>
    <row r="1111" spans="1:17" x14ac:dyDescent="0.25">
      <c r="A1111" s="1">
        <v>50</v>
      </c>
      <c r="B1111" s="1" t="s">
        <v>20</v>
      </c>
      <c r="C1111" s="1">
        <v>75</v>
      </c>
      <c r="D1111" s="1" t="str">
        <f t="shared" si="102"/>
        <v>Normal</v>
      </c>
      <c r="E1111" s="1">
        <v>116</v>
      </c>
      <c r="F1111" s="1" t="str">
        <f t="shared" si="103"/>
        <v>Normal</v>
      </c>
      <c r="G1111" s="1">
        <v>71</v>
      </c>
      <c r="H1111" s="1" t="str">
        <f t="shared" si="104"/>
        <v>Normal</v>
      </c>
      <c r="I1111" s="1">
        <v>126</v>
      </c>
      <c r="J1111" s="1" t="str">
        <f t="shared" si="105"/>
        <v>High</v>
      </c>
      <c r="K1111" s="1">
        <v>2.2400000000000002</v>
      </c>
      <c r="L1111" s="1" t="str">
        <f t="shared" si="106"/>
        <v>Normal</v>
      </c>
      <c r="M1111" s="1">
        <v>5.2999999999999999E-2</v>
      </c>
      <c r="N1111" s="1" t="str">
        <f t="shared" si="107"/>
        <v>Borderline</v>
      </c>
      <c r="O1111" s="1" t="s">
        <v>23</v>
      </c>
      <c r="P1111" s="1" t="s">
        <v>15</v>
      </c>
      <c r="Q1111" s="1" t="s">
        <v>16</v>
      </c>
    </row>
    <row r="1112" spans="1:17" x14ac:dyDescent="0.25">
      <c r="A1112" s="1">
        <v>63</v>
      </c>
      <c r="B1112" s="1" t="s">
        <v>20</v>
      </c>
      <c r="C1112" s="1">
        <v>73</v>
      </c>
      <c r="D1112" s="1" t="str">
        <f t="shared" si="102"/>
        <v>Normal</v>
      </c>
      <c r="E1112" s="1">
        <v>115</v>
      </c>
      <c r="F1112" s="1" t="str">
        <f t="shared" si="103"/>
        <v>Normal</v>
      </c>
      <c r="G1112" s="1">
        <v>72</v>
      </c>
      <c r="H1112" s="1" t="str">
        <f t="shared" si="104"/>
        <v>Normal</v>
      </c>
      <c r="I1112" s="1">
        <v>191</v>
      </c>
      <c r="J1112" s="1" t="str">
        <f t="shared" si="105"/>
        <v>High</v>
      </c>
      <c r="K1112" s="1">
        <v>24.64</v>
      </c>
      <c r="L1112" s="1" t="str">
        <f t="shared" si="106"/>
        <v>Critical</v>
      </c>
      <c r="M1112" s="1">
        <v>2.1999999999999999E-2</v>
      </c>
      <c r="N1112" s="1" t="str">
        <f t="shared" si="107"/>
        <v>Normal</v>
      </c>
      <c r="O1112" s="1" t="s">
        <v>23</v>
      </c>
      <c r="P1112" s="1" t="s">
        <v>15</v>
      </c>
      <c r="Q1112" s="1" t="s">
        <v>16</v>
      </c>
    </row>
    <row r="1113" spans="1:17" x14ac:dyDescent="0.25">
      <c r="A1113" s="1">
        <v>56</v>
      </c>
      <c r="B1113" s="1" t="s">
        <v>21</v>
      </c>
      <c r="C1113" s="1">
        <v>71</v>
      </c>
      <c r="D1113" s="1" t="str">
        <f t="shared" si="102"/>
        <v>Normal</v>
      </c>
      <c r="E1113" s="1">
        <v>119</v>
      </c>
      <c r="F1113" s="1" t="str">
        <f t="shared" si="103"/>
        <v>Normal</v>
      </c>
      <c r="G1113" s="1">
        <v>76</v>
      </c>
      <c r="H1113" s="1" t="str">
        <f t="shared" si="104"/>
        <v>Normal</v>
      </c>
      <c r="I1113" s="1">
        <v>321</v>
      </c>
      <c r="J1113" s="1" t="str">
        <f t="shared" si="105"/>
        <v>High</v>
      </c>
      <c r="K1113" s="1">
        <v>43.51</v>
      </c>
      <c r="L1113" s="1" t="str">
        <f t="shared" si="106"/>
        <v>Critical</v>
      </c>
      <c r="M1113" s="1">
        <v>3.0000000000000001E-3</v>
      </c>
      <c r="N1113" s="1" t="str">
        <f t="shared" si="107"/>
        <v>Normal</v>
      </c>
      <c r="O1113" s="1" t="s">
        <v>23</v>
      </c>
      <c r="P1113" s="1" t="s">
        <v>15</v>
      </c>
      <c r="Q1113" s="1" t="s">
        <v>16</v>
      </c>
    </row>
    <row r="1114" spans="1:17" x14ac:dyDescent="0.25">
      <c r="A1114" s="1">
        <v>60</v>
      </c>
      <c r="B1114" s="1" t="s">
        <v>20</v>
      </c>
      <c r="C1114" s="1">
        <v>73</v>
      </c>
      <c r="D1114" s="1" t="str">
        <f t="shared" si="102"/>
        <v>Normal</v>
      </c>
      <c r="E1114" s="1">
        <v>135</v>
      </c>
      <c r="F1114" s="1" t="str">
        <f t="shared" si="103"/>
        <v>High</v>
      </c>
      <c r="G1114" s="1">
        <v>81</v>
      </c>
      <c r="H1114" s="1" t="str">
        <f t="shared" si="104"/>
        <v>High</v>
      </c>
      <c r="I1114" s="1">
        <v>133</v>
      </c>
      <c r="J1114" s="1" t="str">
        <f t="shared" si="105"/>
        <v>High</v>
      </c>
      <c r="K1114" s="1">
        <v>46.1</v>
      </c>
      <c r="L1114" s="1" t="str">
        <f t="shared" si="106"/>
        <v>Critical</v>
      </c>
      <c r="M1114" s="1">
        <v>3.0000000000000001E-3</v>
      </c>
      <c r="N1114" s="1" t="str">
        <f t="shared" si="107"/>
        <v>Normal</v>
      </c>
      <c r="O1114" s="1" t="s">
        <v>23</v>
      </c>
      <c r="P1114" s="1" t="s">
        <v>15</v>
      </c>
      <c r="Q1114" s="1" t="s">
        <v>16</v>
      </c>
    </row>
    <row r="1115" spans="1:17" x14ac:dyDescent="0.25">
      <c r="A1115" s="1">
        <v>63</v>
      </c>
      <c r="B1115" s="1" t="s">
        <v>20</v>
      </c>
      <c r="C1115" s="1">
        <v>68</v>
      </c>
      <c r="D1115" s="1" t="str">
        <f t="shared" si="102"/>
        <v>Normal</v>
      </c>
      <c r="E1115" s="1">
        <v>116</v>
      </c>
      <c r="F1115" s="1" t="str">
        <f t="shared" si="103"/>
        <v>Normal</v>
      </c>
      <c r="G1115" s="1">
        <v>74</v>
      </c>
      <c r="H1115" s="1" t="str">
        <f t="shared" si="104"/>
        <v>Normal</v>
      </c>
      <c r="I1115" s="1">
        <v>109</v>
      </c>
      <c r="J1115" s="1" t="str">
        <f t="shared" si="105"/>
        <v>High</v>
      </c>
      <c r="K1115" s="1">
        <v>88.28</v>
      </c>
      <c r="L1115" s="1" t="str">
        <f t="shared" si="106"/>
        <v>Critical</v>
      </c>
      <c r="M1115" s="1">
        <v>2.4E-2</v>
      </c>
      <c r="N1115" s="1" t="str">
        <f t="shared" si="107"/>
        <v>Normal</v>
      </c>
      <c r="O1115" s="1" t="s">
        <v>23</v>
      </c>
      <c r="P1115" s="1" t="s">
        <v>15</v>
      </c>
      <c r="Q1115" s="1" t="s">
        <v>16</v>
      </c>
    </row>
    <row r="1116" spans="1:17" x14ac:dyDescent="0.25">
      <c r="A1116" s="1">
        <v>45</v>
      </c>
      <c r="B1116" s="1" t="s">
        <v>20</v>
      </c>
      <c r="C1116" s="1">
        <v>70</v>
      </c>
      <c r="D1116" s="1" t="str">
        <f t="shared" si="102"/>
        <v>Normal</v>
      </c>
      <c r="E1116" s="1">
        <v>113</v>
      </c>
      <c r="F1116" s="1" t="str">
        <f t="shared" si="103"/>
        <v>Normal</v>
      </c>
      <c r="G1116" s="1">
        <v>62</v>
      </c>
      <c r="H1116" s="1" t="str">
        <f t="shared" si="104"/>
        <v>Normal</v>
      </c>
      <c r="I1116" s="1">
        <v>215</v>
      </c>
      <c r="J1116" s="1" t="str">
        <f t="shared" si="105"/>
        <v>High</v>
      </c>
      <c r="K1116" s="1">
        <v>0.56899999999999995</v>
      </c>
      <c r="L1116" s="1" t="str">
        <f t="shared" si="106"/>
        <v>Normal</v>
      </c>
      <c r="M1116" s="1">
        <v>7.0000000000000001E-3</v>
      </c>
      <c r="N1116" s="1" t="str">
        <f t="shared" si="107"/>
        <v>Normal</v>
      </c>
      <c r="O1116" s="1" t="s">
        <v>22</v>
      </c>
      <c r="P1116" s="1" t="s">
        <v>12</v>
      </c>
      <c r="Q1116" s="1" t="s">
        <v>13</v>
      </c>
    </row>
    <row r="1117" spans="1:17" x14ac:dyDescent="0.25">
      <c r="A1117" s="1">
        <v>64</v>
      </c>
      <c r="B1117" s="1" t="s">
        <v>20</v>
      </c>
      <c r="C1117" s="1">
        <v>74</v>
      </c>
      <c r="D1117" s="1" t="str">
        <f t="shared" si="102"/>
        <v>Normal</v>
      </c>
      <c r="E1117" s="1">
        <v>148</v>
      </c>
      <c r="F1117" s="1" t="str">
        <f t="shared" si="103"/>
        <v>High</v>
      </c>
      <c r="G1117" s="1">
        <v>65</v>
      </c>
      <c r="H1117" s="1" t="str">
        <f t="shared" si="104"/>
        <v>Normal</v>
      </c>
      <c r="I1117" s="1">
        <v>96</v>
      </c>
      <c r="J1117" s="1" t="str">
        <f t="shared" si="105"/>
        <v>Normal</v>
      </c>
      <c r="K1117" s="1">
        <v>2.2400000000000002</v>
      </c>
      <c r="L1117" s="1" t="str">
        <f t="shared" si="106"/>
        <v>Normal</v>
      </c>
      <c r="M1117" s="1">
        <v>1.5</v>
      </c>
      <c r="N1117" s="1" t="str">
        <f t="shared" si="107"/>
        <v>Critical</v>
      </c>
      <c r="O1117" s="1" t="s">
        <v>23</v>
      </c>
      <c r="P1117" s="1" t="s">
        <v>15</v>
      </c>
      <c r="Q1117" s="1" t="s">
        <v>16</v>
      </c>
    </row>
    <row r="1118" spans="1:17" x14ac:dyDescent="0.25">
      <c r="A1118" s="1">
        <v>63</v>
      </c>
      <c r="B1118" s="1" t="s">
        <v>20</v>
      </c>
      <c r="C1118" s="1">
        <v>61</v>
      </c>
      <c r="D1118" s="1" t="str">
        <f t="shared" si="102"/>
        <v>Normal</v>
      </c>
      <c r="E1118" s="1">
        <v>122</v>
      </c>
      <c r="F1118" s="1" t="str">
        <f t="shared" si="103"/>
        <v>Normal</v>
      </c>
      <c r="G1118" s="1">
        <v>66</v>
      </c>
      <c r="H1118" s="1" t="str">
        <f t="shared" si="104"/>
        <v>Normal</v>
      </c>
      <c r="I1118" s="1">
        <v>61</v>
      </c>
      <c r="J1118" s="1" t="str">
        <f t="shared" si="105"/>
        <v>Low</v>
      </c>
      <c r="K1118" s="1">
        <v>2.4900000000000002</v>
      </c>
      <c r="L1118" s="1" t="str">
        <f t="shared" si="106"/>
        <v>Normal</v>
      </c>
      <c r="M1118" s="1">
        <v>2.9000000000000001E-2</v>
      </c>
      <c r="N1118" s="1" t="str">
        <f t="shared" si="107"/>
        <v>Normal</v>
      </c>
      <c r="O1118" s="1" t="s">
        <v>23</v>
      </c>
      <c r="P1118" s="1" t="s">
        <v>15</v>
      </c>
      <c r="Q1118" s="1" t="s">
        <v>16</v>
      </c>
    </row>
    <row r="1119" spans="1:17" x14ac:dyDescent="0.25">
      <c r="A1119" s="1">
        <v>70</v>
      </c>
      <c r="B1119" s="1" t="s">
        <v>20</v>
      </c>
      <c r="C1119" s="1">
        <v>87</v>
      </c>
      <c r="D1119" s="1" t="str">
        <f t="shared" si="102"/>
        <v>Normal</v>
      </c>
      <c r="E1119" s="1">
        <v>148</v>
      </c>
      <c r="F1119" s="1" t="str">
        <f t="shared" si="103"/>
        <v>High</v>
      </c>
      <c r="G1119" s="1">
        <v>89</v>
      </c>
      <c r="H1119" s="1" t="str">
        <f t="shared" si="104"/>
        <v>High</v>
      </c>
      <c r="I1119" s="1">
        <v>80</v>
      </c>
      <c r="J1119" s="1" t="str">
        <f t="shared" si="105"/>
        <v>Normal</v>
      </c>
      <c r="K1119" s="1">
        <v>7.06</v>
      </c>
      <c r="L1119" s="1" t="str">
        <f t="shared" si="106"/>
        <v>Borderline</v>
      </c>
      <c r="M1119" s="1">
        <v>3.0000000000000001E-3</v>
      </c>
      <c r="N1119" s="1" t="str">
        <f t="shared" si="107"/>
        <v>Normal</v>
      </c>
      <c r="O1119" s="1" t="s">
        <v>23</v>
      </c>
      <c r="P1119" s="1" t="s">
        <v>15</v>
      </c>
      <c r="Q1119" s="1" t="s">
        <v>16</v>
      </c>
    </row>
    <row r="1120" spans="1:17" x14ac:dyDescent="0.25">
      <c r="A1120" s="1">
        <v>40</v>
      </c>
      <c r="B1120" s="1" t="s">
        <v>21</v>
      </c>
      <c r="C1120" s="1">
        <v>85</v>
      </c>
      <c r="D1120" s="1" t="str">
        <f t="shared" si="102"/>
        <v>Normal</v>
      </c>
      <c r="E1120" s="1">
        <v>140</v>
      </c>
      <c r="F1120" s="1" t="str">
        <f t="shared" si="103"/>
        <v>High</v>
      </c>
      <c r="G1120" s="1">
        <v>82</v>
      </c>
      <c r="H1120" s="1" t="str">
        <f t="shared" si="104"/>
        <v>High</v>
      </c>
      <c r="I1120" s="1">
        <v>106</v>
      </c>
      <c r="J1120" s="1" t="str">
        <f t="shared" si="105"/>
        <v>High</v>
      </c>
      <c r="K1120" s="1">
        <v>2.33</v>
      </c>
      <c r="L1120" s="1" t="str">
        <f t="shared" si="106"/>
        <v>Normal</v>
      </c>
      <c r="M1120" s="1">
        <v>3.0000000000000001E-3</v>
      </c>
      <c r="N1120" s="1" t="str">
        <f t="shared" si="107"/>
        <v>Normal</v>
      </c>
      <c r="O1120" s="1" t="s">
        <v>22</v>
      </c>
      <c r="P1120" s="1" t="s">
        <v>17</v>
      </c>
      <c r="Q1120" s="1" t="s">
        <v>18</v>
      </c>
    </row>
    <row r="1121" spans="1:17" x14ac:dyDescent="0.25">
      <c r="A1121" s="1">
        <v>67</v>
      </c>
      <c r="B1121" s="1" t="s">
        <v>20</v>
      </c>
      <c r="C1121" s="1">
        <v>85</v>
      </c>
      <c r="D1121" s="1" t="str">
        <f t="shared" si="102"/>
        <v>Normal</v>
      </c>
      <c r="E1121" s="1">
        <v>115</v>
      </c>
      <c r="F1121" s="1" t="str">
        <f t="shared" si="103"/>
        <v>Normal</v>
      </c>
      <c r="G1121" s="1">
        <v>75</v>
      </c>
      <c r="H1121" s="1" t="str">
        <f t="shared" si="104"/>
        <v>Normal</v>
      </c>
      <c r="I1121" s="1">
        <v>92</v>
      </c>
      <c r="J1121" s="1" t="str">
        <f t="shared" si="105"/>
        <v>Normal</v>
      </c>
      <c r="K1121" s="1">
        <v>33.950000000000003</v>
      </c>
      <c r="L1121" s="1" t="str">
        <f t="shared" si="106"/>
        <v>Critical</v>
      </c>
      <c r="M1121" s="1">
        <v>2.5999999999999999E-2</v>
      </c>
      <c r="N1121" s="1" t="str">
        <f t="shared" si="107"/>
        <v>Normal</v>
      </c>
      <c r="O1121" s="1" t="s">
        <v>23</v>
      </c>
      <c r="P1121" s="1" t="s">
        <v>15</v>
      </c>
      <c r="Q1121" s="1" t="s">
        <v>16</v>
      </c>
    </row>
    <row r="1122" spans="1:17" x14ac:dyDescent="0.25">
      <c r="A1122" s="1">
        <v>64</v>
      </c>
      <c r="B1122" s="1" t="s">
        <v>20</v>
      </c>
      <c r="C1122" s="1">
        <v>83</v>
      </c>
      <c r="D1122" s="1" t="str">
        <f t="shared" si="102"/>
        <v>Normal</v>
      </c>
      <c r="E1122" s="1">
        <v>140</v>
      </c>
      <c r="F1122" s="1" t="str">
        <f t="shared" si="103"/>
        <v>High</v>
      </c>
      <c r="G1122" s="1">
        <v>81</v>
      </c>
      <c r="H1122" s="1" t="str">
        <f t="shared" si="104"/>
        <v>High</v>
      </c>
      <c r="I1122" s="1">
        <v>91</v>
      </c>
      <c r="J1122" s="1" t="str">
        <f t="shared" si="105"/>
        <v>Normal</v>
      </c>
      <c r="K1122" s="1">
        <v>1.63</v>
      </c>
      <c r="L1122" s="1" t="str">
        <f t="shared" si="106"/>
        <v>Normal</v>
      </c>
      <c r="M1122" s="1">
        <v>2.3E-2</v>
      </c>
      <c r="N1122" s="1" t="str">
        <f t="shared" si="107"/>
        <v>Normal</v>
      </c>
      <c r="O1122" s="1" t="s">
        <v>23</v>
      </c>
      <c r="P1122" s="1" t="s">
        <v>15</v>
      </c>
      <c r="Q1122" s="1" t="s">
        <v>16</v>
      </c>
    </row>
    <row r="1123" spans="1:17" x14ac:dyDescent="0.25">
      <c r="A1123" s="1">
        <v>63</v>
      </c>
      <c r="B1123" s="1" t="s">
        <v>20</v>
      </c>
      <c r="C1123" s="1">
        <v>82</v>
      </c>
      <c r="D1123" s="1" t="str">
        <f t="shared" si="102"/>
        <v>Normal</v>
      </c>
      <c r="E1123" s="1">
        <v>164</v>
      </c>
      <c r="F1123" s="1" t="str">
        <f t="shared" si="103"/>
        <v>High</v>
      </c>
      <c r="G1123" s="1">
        <v>90</v>
      </c>
      <c r="H1123" s="1" t="str">
        <f t="shared" si="104"/>
        <v>High</v>
      </c>
      <c r="I1123" s="1">
        <v>95</v>
      </c>
      <c r="J1123" s="1" t="str">
        <f t="shared" si="105"/>
        <v>Normal</v>
      </c>
      <c r="K1123" s="1">
        <v>2.6</v>
      </c>
      <c r="L1123" s="1" t="str">
        <f t="shared" si="106"/>
        <v>Normal</v>
      </c>
      <c r="M1123" s="1">
        <v>0.50700000000000001</v>
      </c>
      <c r="N1123" s="1" t="str">
        <f t="shared" si="107"/>
        <v>Critical</v>
      </c>
      <c r="O1123" s="1" t="s">
        <v>23</v>
      </c>
      <c r="P1123" s="1" t="s">
        <v>15</v>
      </c>
      <c r="Q1123" s="1" t="s">
        <v>16</v>
      </c>
    </row>
    <row r="1124" spans="1:17" x14ac:dyDescent="0.25">
      <c r="A1124" s="1">
        <v>63</v>
      </c>
      <c r="B1124" s="1" t="s">
        <v>20</v>
      </c>
      <c r="C1124" s="1">
        <v>81</v>
      </c>
      <c r="D1124" s="1" t="str">
        <f t="shared" si="102"/>
        <v>Normal</v>
      </c>
      <c r="E1124" s="1">
        <v>150</v>
      </c>
      <c r="F1124" s="1" t="str">
        <f t="shared" si="103"/>
        <v>High</v>
      </c>
      <c r="G1124" s="1">
        <v>51</v>
      </c>
      <c r="H1124" s="1" t="str">
        <f t="shared" si="104"/>
        <v>Low</v>
      </c>
      <c r="I1124" s="1">
        <v>195</v>
      </c>
      <c r="J1124" s="1" t="str">
        <f t="shared" si="105"/>
        <v>High</v>
      </c>
      <c r="K1124" s="1">
        <v>5.57</v>
      </c>
      <c r="L1124" s="1" t="str">
        <f t="shared" si="106"/>
        <v>Borderline</v>
      </c>
      <c r="M1124" s="1">
        <v>5.0000000000000001E-3</v>
      </c>
      <c r="N1124" s="1" t="str">
        <f t="shared" si="107"/>
        <v>Normal</v>
      </c>
      <c r="O1124" s="1" t="s">
        <v>22</v>
      </c>
      <c r="P1124" s="1" t="s">
        <v>12</v>
      </c>
      <c r="Q1124" s="1" t="s">
        <v>13</v>
      </c>
    </row>
    <row r="1125" spans="1:17" x14ac:dyDescent="0.25">
      <c r="A1125" s="1">
        <v>44</v>
      </c>
      <c r="B1125" s="1" t="s">
        <v>20</v>
      </c>
      <c r="C1125" s="1">
        <v>60</v>
      </c>
      <c r="D1125" s="1" t="str">
        <f t="shared" si="102"/>
        <v>Normal</v>
      </c>
      <c r="E1125" s="1">
        <v>156</v>
      </c>
      <c r="F1125" s="1" t="str">
        <f t="shared" si="103"/>
        <v>High</v>
      </c>
      <c r="G1125" s="1">
        <v>60</v>
      </c>
      <c r="H1125" s="1" t="str">
        <f t="shared" si="104"/>
        <v>Normal</v>
      </c>
      <c r="I1125" s="1">
        <v>112</v>
      </c>
      <c r="J1125" s="1" t="str">
        <f t="shared" si="105"/>
        <v>High</v>
      </c>
      <c r="K1125" s="1">
        <v>3.63</v>
      </c>
      <c r="L1125" s="1" t="str">
        <f t="shared" si="106"/>
        <v>Normal</v>
      </c>
      <c r="M1125" s="1">
        <v>6.0000000000000001E-3</v>
      </c>
      <c r="N1125" s="1" t="str">
        <f t="shared" si="107"/>
        <v>Normal</v>
      </c>
      <c r="O1125" s="1" t="s">
        <v>22</v>
      </c>
      <c r="P1125" s="1" t="s">
        <v>12</v>
      </c>
      <c r="Q1125" s="1" t="s">
        <v>13</v>
      </c>
    </row>
    <row r="1126" spans="1:17" x14ac:dyDescent="0.25">
      <c r="A1126" s="1">
        <v>44</v>
      </c>
      <c r="B1126" s="1" t="s">
        <v>21</v>
      </c>
      <c r="C1126" s="1">
        <v>67</v>
      </c>
      <c r="D1126" s="1" t="str">
        <f t="shared" si="102"/>
        <v>Normal</v>
      </c>
      <c r="E1126" s="1">
        <v>192</v>
      </c>
      <c r="F1126" s="1" t="str">
        <f t="shared" si="103"/>
        <v>High</v>
      </c>
      <c r="G1126" s="1">
        <v>56</v>
      </c>
      <c r="H1126" s="1" t="str">
        <f t="shared" si="104"/>
        <v>Low</v>
      </c>
      <c r="I1126" s="1">
        <v>94</v>
      </c>
      <c r="J1126" s="1" t="str">
        <f t="shared" si="105"/>
        <v>Normal</v>
      </c>
      <c r="K1126" s="1">
        <v>0.71799999999999997</v>
      </c>
      <c r="L1126" s="1" t="str">
        <f t="shared" si="106"/>
        <v>Normal</v>
      </c>
      <c r="M1126" s="1">
        <v>3.0000000000000001E-3</v>
      </c>
      <c r="N1126" s="1" t="str">
        <f t="shared" si="107"/>
        <v>Normal</v>
      </c>
      <c r="O1126" s="1" t="s">
        <v>22</v>
      </c>
      <c r="P1126" s="1" t="s">
        <v>12</v>
      </c>
      <c r="Q1126" s="1" t="s">
        <v>13</v>
      </c>
    </row>
    <row r="1127" spans="1:17" x14ac:dyDescent="0.25">
      <c r="A1127" s="1">
        <v>55</v>
      </c>
      <c r="B1127" s="1" t="s">
        <v>21</v>
      </c>
      <c r="C1127" s="1">
        <v>75</v>
      </c>
      <c r="D1127" s="1" t="str">
        <f t="shared" si="102"/>
        <v>Normal</v>
      </c>
      <c r="E1127" s="1">
        <v>144</v>
      </c>
      <c r="F1127" s="1" t="str">
        <f t="shared" si="103"/>
        <v>High</v>
      </c>
      <c r="G1127" s="1">
        <v>78</v>
      </c>
      <c r="H1127" s="1" t="str">
        <f t="shared" si="104"/>
        <v>Normal</v>
      </c>
      <c r="I1127" s="1">
        <v>133</v>
      </c>
      <c r="J1127" s="1" t="str">
        <f t="shared" si="105"/>
        <v>High</v>
      </c>
      <c r="K1127" s="1">
        <v>1.79</v>
      </c>
      <c r="L1127" s="1" t="str">
        <f t="shared" si="106"/>
        <v>Normal</v>
      </c>
      <c r="M1127" s="1">
        <v>1.0999999999999999E-2</v>
      </c>
      <c r="N1127" s="1" t="str">
        <f t="shared" si="107"/>
        <v>Normal</v>
      </c>
      <c r="O1127" s="1" t="s">
        <v>22</v>
      </c>
      <c r="P1127" s="1" t="s">
        <v>12</v>
      </c>
      <c r="Q1127" s="1" t="s">
        <v>13</v>
      </c>
    </row>
    <row r="1128" spans="1:17" x14ac:dyDescent="0.25">
      <c r="A1128" s="1">
        <v>103</v>
      </c>
      <c r="B1128" s="1" t="s">
        <v>21</v>
      </c>
      <c r="C1128" s="1">
        <v>56</v>
      </c>
      <c r="D1128" s="1" t="str">
        <f t="shared" si="102"/>
        <v>Low</v>
      </c>
      <c r="E1128" s="1">
        <v>171</v>
      </c>
      <c r="F1128" s="1" t="str">
        <f t="shared" si="103"/>
        <v>High</v>
      </c>
      <c r="G1128" s="1">
        <v>56</v>
      </c>
      <c r="H1128" s="1" t="str">
        <f t="shared" si="104"/>
        <v>Low</v>
      </c>
      <c r="I1128" s="1">
        <v>150</v>
      </c>
      <c r="J1128" s="1" t="str">
        <f t="shared" si="105"/>
        <v>High</v>
      </c>
      <c r="K1128" s="1">
        <v>51.96</v>
      </c>
      <c r="L1128" s="1" t="str">
        <f t="shared" si="106"/>
        <v>Critical</v>
      </c>
      <c r="M1128" s="1">
        <v>4.3999999999999997E-2</v>
      </c>
      <c r="N1128" s="1" t="str">
        <f t="shared" si="107"/>
        <v>Borderline</v>
      </c>
      <c r="O1128" s="1" t="s">
        <v>23</v>
      </c>
      <c r="P1128" s="1" t="s">
        <v>15</v>
      </c>
      <c r="Q1128" s="1" t="s">
        <v>16</v>
      </c>
    </row>
    <row r="1129" spans="1:17" x14ac:dyDescent="0.25">
      <c r="A1129" s="1">
        <v>60</v>
      </c>
      <c r="B1129" s="1" t="s">
        <v>21</v>
      </c>
      <c r="C1129" s="1">
        <v>89</v>
      </c>
      <c r="D1129" s="1" t="str">
        <f t="shared" si="102"/>
        <v>Normal</v>
      </c>
      <c r="E1129" s="1">
        <v>111</v>
      </c>
      <c r="F1129" s="1" t="str">
        <f t="shared" si="103"/>
        <v>Normal</v>
      </c>
      <c r="G1129" s="1">
        <v>57</v>
      </c>
      <c r="H1129" s="1" t="str">
        <f t="shared" si="104"/>
        <v>Low</v>
      </c>
      <c r="I1129" s="1">
        <v>194</v>
      </c>
      <c r="J1129" s="1" t="str">
        <f t="shared" si="105"/>
        <v>High</v>
      </c>
      <c r="K1129" s="1">
        <v>2.17</v>
      </c>
      <c r="L1129" s="1" t="str">
        <f t="shared" si="106"/>
        <v>Normal</v>
      </c>
      <c r="M1129" s="1">
        <v>0.34799999999999998</v>
      </c>
      <c r="N1129" s="1" t="str">
        <f t="shared" si="107"/>
        <v>Borderline</v>
      </c>
      <c r="O1129" s="1" t="s">
        <v>23</v>
      </c>
      <c r="P1129" s="1" t="s">
        <v>15</v>
      </c>
      <c r="Q1129" s="1" t="s">
        <v>16</v>
      </c>
    </row>
    <row r="1130" spans="1:17" x14ac:dyDescent="0.25">
      <c r="A1130" s="1">
        <v>26</v>
      </c>
      <c r="B1130" s="1" t="s">
        <v>21</v>
      </c>
      <c r="C1130" s="1">
        <v>88</v>
      </c>
      <c r="D1130" s="1" t="str">
        <f t="shared" si="102"/>
        <v>Normal</v>
      </c>
      <c r="E1130" s="1">
        <v>110</v>
      </c>
      <c r="F1130" s="1" t="str">
        <f t="shared" si="103"/>
        <v>Normal</v>
      </c>
      <c r="G1130" s="1">
        <v>70</v>
      </c>
      <c r="H1130" s="1" t="str">
        <f t="shared" si="104"/>
        <v>Normal</v>
      </c>
      <c r="I1130" s="1">
        <v>102</v>
      </c>
      <c r="J1130" s="1" t="str">
        <f t="shared" si="105"/>
        <v>High</v>
      </c>
      <c r="K1130" s="1">
        <v>3.21</v>
      </c>
      <c r="L1130" s="1" t="str">
        <f t="shared" si="106"/>
        <v>Normal</v>
      </c>
      <c r="M1130" s="1">
        <v>6.0000000000000001E-3</v>
      </c>
      <c r="N1130" s="1" t="str">
        <f t="shared" si="107"/>
        <v>Normal</v>
      </c>
      <c r="O1130" s="1" t="s">
        <v>22</v>
      </c>
      <c r="P1130" s="1" t="s">
        <v>17</v>
      </c>
      <c r="Q1130" s="1" t="s">
        <v>18</v>
      </c>
    </row>
    <row r="1131" spans="1:17" x14ac:dyDescent="0.25">
      <c r="A1131" s="1">
        <v>75</v>
      </c>
      <c r="B1131" s="1" t="s">
        <v>20</v>
      </c>
      <c r="C1131" s="1">
        <v>89</v>
      </c>
      <c r="D1131" s="1" t="str">
        <f t="shared" si="102"/>
        <v>Normal</v>
      </c>
      <c r="E1131" s="1">
        <v>100</v>
      </c>
      <c r="F1131" s="1" t="str">
        <f t="shared" si="103"/>
        <v>Normal</v>
      </c>
      <c r="G1131" s="1">
        <v>50</v>
      </c>
      <c r="H1131" s="1" t="str">
        <f t="shared" si="104"/>
        <v>Low</v>
      </c>
      <c r="I1131" s="1">
        <v>114</v>
      </c>
      <c r="J1131" s="1" t="str">
        <f t="shared" si="105"/>
        <v>High</v>
      </c>
      <c r="K1131" s="1">
        <v>0.68100000000000005</v>
      </c>
      <c r="L1131" s="1" t="str">
        <f t="shared" si="106"/>
        <v>Normal</v>
      </c>
      <c r="M1131" s="1">
        <v>8.7999999999999995E-2</v>
      </c>
      <c r="N1131" s="1" t="str">
        <f t="shared" si="107"/>
        <v>Borderline</v>
      </c>
      <c r="O1131" s="1" t="s">
        <v>23</v>
      </c>
      <c r="P1131" s="1" t="s">
        <v>15</v>
      </c>
      <c r="Q1131" s="1" t="s">
        <v>16</v>
      </c>
    </row>
    <row r="1132" spans="1:17" x14ac:dyDescent="0.25">
      <c r="A1132" s="1">
        <v>57</v>
      </c>
      <c r="B1132" s="1" t="s">
        <v>20</v>
      </c>
      <c r="C1132" s="1">
        <v>78</v>
      </c>
      <c r="D1132" s="1" t="str">
        <f t="shared" si="102"/>
        <v>Normal</v>
      </c>
      <c r="E1132" s="1">
        <v>101</v>
      </c>
      <c r="F1132" s="1" t="str">
        <f t="shared" si="103"/>
        <v>Normal</v>
      </c>
      <c r="G1132" s="1">
        <v>54</v>
      </c>
      <c r="H1132" s="1" t="str">
        <f t="shared" si="104"/>
        <v>Low</v>
      </c>
      <c r="I1132" s="1">
        <v>115</v>
      </c>
      <c r="J1132" s="1" t="str">
        <f t="shared" si="105"/>
        <v>High</v>
      </c>
      <c r="K1132" s="1">
        <v>0.82599999999999996</v>
      </c>
      <c r="L1132" s="1" t="str">
        <f t="shared" si="106"/>
        <v>Normal</v>
      </c>
      <c r="M1132" s="1">
        <v>1.4E-2</v>
      </c>
      <c r="N1132" s="1" t="str">
        <f t="shared" si="107"/>
        <v>Normal</v>
      </c>
      <c r="O1132" s="1" t="s">
        <v>22</v>
      </c>
      <c r="P1132" s="1" t="s">
        <v>17</v>
      </c>
      <c r="Q1132" s="1" t="s">
        <v>18</v>
      </c>
    </row>
    <row r="1133" spans="1:17" x14ac:dyDescent="0.25">
      <c r="A1133" s="1">
        <v>57</v>
      </c>
      <c r="B1133" s="1" t="s">
        <v>20</v>
      </c>
      <c r="C1133" s="1">
        <v>70</v>
      </c>
      <c r="D1133" s="1" t="str">
        <f t="shared" si="102"/>
        <v>Normal</v>
      </c>
      <c r="E1133" s="1">
        <v>144</v>
      </c>
      <c r="F1133" s="1" t="str">
        <f t="shared" si="103"/>
        <v>High</v>
      </c>
      <c r="G1133" s="1">
        <v>79</v>
      </c>
      <c r="H1133" s="1" t="str">
        <f t="shared" si="104"/>
        <v>Normal</v>
      </c>
      <c r="I1133" s="1">
        <v>104</v>
      </c>
      <c r="J1133" s="1" t="str">
        <f t="shared" si="105"/>
        <v>High</v>
      </c>
      <c r="K1133" s="1">
        <v>0.89</v>
      </c>
      <c r="L1133" s="1" t="str">
        <f t="shared" si="106"/>
        <v>Normal</v>
      </c>
      <c r="M1133" s="1">
        <v>5.4</v>
      </c>
      <c r="N1133" s="1" t="str">
        <f t="shared" si="107"/>
        <v>Critical</v>
      </c>
      <c r="O1133" s="1" t="s">
        <v>23</v>
      </c>
      <c r="P1133" s="1" t="s">
        <v>15</v>
      </c>
      <c r="Q1133" s="1" t="s">
        <v>16</v>
      </c>
    </row>
    <row r="1134" spans="1:17" x14ac:dyDescent="0.25">
      <c r="A1134" s="1">
        <v>43</v>
      </c>
      <c r="B1134" s="1" t="s">
        <v>20</v>
      </c>
      <c r="C1134" s="1">
        <v>90</v>
      </c>
      <c r="D1134" s="1" t="str">
        <f t="shared" si="102"/>
        <v>Normal</v>
      </c>
      <c r="E1134" s="1">
        <v>124</v>
      </c>
      <c r="F1134" s="1" t="str">
        <f t="shared" si="103"/>
        <v>Normal</v>
      </c>
      <c r="G1134" s="1">
        <v>100</v>
      </c>
      <c r="H1134" s="1" t="str">
        <f t="shared" si="104"/>
        <v>High</v>
      </c>
      <c r="I1134" s="1">
        <v>110</v>
      </c>
      <c r="J1134" s="1" t="str">
        <f t="shared" si="105"/>
        <v>High</v>
      </c>
      <c r="K1134" s="1">
        <v>9.7100000000000009</v>
      </c>
      <c r="L1134" s="1" t="str">
        <f t="shared" si="106"/>
        <v>Borderline</v>
      </c>
      <c r="M1134" s="1">
        <v>6.0000000000000001E-3</v>
      </c>
      <c r="N1134" s="1" t="str">
        <f t="shared" si="107"/>
        <v>Normal</v>
      </c>
      <c r="O1134" s="1" t="s">
        <v>23</v>
      </c>
      <c r="P1134" s="1" t="s">
        <v>15</v>
      </c>
      <c r="Q1134" s="1" t="s">
        <v>16</v>
      </c>
    </row>
    <row r="1135" spans="1:17" x14ac:dyDescent="0.25">
      <c r="A1135" s="1">
        <v>65</v>
      </c>
      <c r="B1135" s="1" t="s">
        <v>21</v>
      </c>
      <c r="C1135" s="1">
        <v>80</v>
      </c>
      <c r="D1135" s="1" t="str">
        <f t="shared" si="102"/>
        <v>Normal</v>
      </c>
      <c r="E1135" s="1">
        <v>129</v>
      </c>
      <c r="F1135" s="1" t="str">
        <f t="shared" si="103"/>
        <v>Normal</v>
      </c>
      <c r="G1135" s="1">
        <v>89</v>
      </c>
      <c r="H1135" s="1" t="str">
        <f t="shared" si="104"/>
        <v>High</v>
      </c>
      <c r="I1135" s="1">
        <v>85</v>
      </c>
      <c r="J1135" s="1" t="str">
        <f t="shared" si="105"/>
        <v>Normal</v>
      </c>
      <c r="K1135" s="1">
        <v>2.79</v>
      </c>
      <c r="L1135" s="1" t="str">
        <f t="shared" si="106"/>
        <v>Normal</v>
      </c>
      <c r="M1135" s="1">
        <v>4.0000000000000001E-3</v>
      </c>
      <c r="N1135" s="1" t="str">
        <f t="shared" si="107"/>
        <v>Normal</v>
      </c>
      <c r="O1135" s="1" t="s">
        <v>22</v>
      </c>
      <c r="P1135" s="1" t="s">
        <v>17</v>
      </c>
      <c r="Q1135" s="1" t="s">
        <v>18</v>
      </c>
    </row>
    <row r="1136" spans="1:17" x14ac:dyDescent="0.25">
      <c r="A1136" s="1">
        <v>70</v>
      </c>
      <c r="B1136" s="1" t="s">
        <v>20</v>
      </c>
      <c r="C1136" s="1">
        <v>76</v>
      </c>
      <c r="D1136" s="1" t="str">
        <f t="shared" si="102"/>
        <v>Normal</v>
      </c>
      <c r="E1136" s="1">
        <v>136</v>
      </c>
      <c r="F1136" s="1" t="str">
        <f t="shared" si="103"/>
        <v>High</v>
      </c>
      <c r="G1136" s="1">
        <v>82</v>
      </c>
      <c r="H1136" s="1" t="str">
        <f t="shared" si="104"/>
        <v>High</v>
      </c>
      <c r="I1136" s="1">
        <v>233</v>
      </c>
      <c r="J1136" s="1" t="str">
        <f t="shared" si="105"/>
        <v>High</v>
      </c>
      <c r="K1136" s="1">
        <v>2.56</v>
      </c>
      <c r="L1136" s="1" t="str">
        <f t="shared" si="106"/>
        <v>Normal</v>
      </c>
      <c r="M1136" s="1">
        <v>2.16</v>
      </c>
      <c r="N1136" s="1" t="str">
        <f t="shared" si="107"/>
        <v>Critical</v>
      </c>
      <c r="O1136" s="1" t="s">
        <v>23</v>
      </c>
      <c r="P1136" s="1" t="s">
        <v>15</v>
      </c>
      <c r="Q1136" s="1" t="s">
        <v>16</v>
      </c>
    </row>
    <row r="1137" spans="1:17" x14ac:dyDescent="0.25">
      <c r="A1137" s="1">
        <v>78</v>
      </c>
      <c r="B1137" s="1" t="s">
        <v>21</v>
      </c>
      <c r="C1137" s="1">
        <v>73</v>
      </c>
      <c r="D1137" s="1" t="str">
        <f t="shared" si="102"/>
        <v>Normal</v>
      </c>
      <c r="E1137" s="1">
        <v>108</v>
      </c>
      <c r="F1137" s="1" t="str">
        <f t="shared" si="103"/>
        <v>Normal</v>
      </c>
      <c r="G1137" s="1">
        <v>61</v>
      </c>
      <c r="H1137" s="1" t="str">
        <f t="shared" si="104"/>
        <v>Normal</v>
      </c>
      <c r="I1137" s="1">
        <v>95</v>
      </c>
      <c r="J1137" s="1" t="str">
        <f t="shared" si="105"/>
        <v>Normal</v>
      </c>
      <c r="K1137" s="1">
        <v>10.42</v>
      </c>
      <c r="L1137" s="1" t="str">
        <f t="shared" si="106"/>
        <v>Critical</v>
      </c>
      <c r="M1137" s="1">
        <v>1.0999999999999999E-2</v>
      </c>
      <c r="N1137" s="1" t="str">
        <f t="shared" si="107"/>
        <v>Normal</v>
      </c>
      <c r="O1137" s="1" t="s">
        <v>23</v>
      </c>
      <c r="P1137" s="1" t="s">
        <v>15</v>
      </c>
      <c r="Q1137" s="1" t="s">
        <v>16</v>
      </c>
    </row>
    <row r="1138" spans="1:17" x14ac:dyDescent="0.25">
      <c r="A1138" s="1">
        <v>63</v>
      </c>
      <c r="B1138" s="1" t="s">
        <v>20</v>
      </c>
      <c r="C1138" s="1">
        <v>71</v>
      </c>
      <c r="D1138" s="1" t="str">
        <f t="shared" si="102"/>
        <v>Normal</v>
      </c>
      <c r="E1138" s="1">
        <v>112</v>
      </c>
      <c r="F1138" s="1" t="str">
        <f t="shared" si="103"/>
        <v>Normal</v>
      </c>
      <c r="G1138" s="1">
        <v>68</v>
      </c>
      <c r="H1138" s="1" t="str">
        <f t="shared" si="104"/>
        <v>Normal</v>
      </c>
      <c r="I1138" s="1">
        <v>462</v>
      </c>
      <c r="J1138" s="1" t="str">
        <f t="shared" si="105"/>
        <v>High</v>
      </c>
      <c r="K1138" s="1">
        <v>2.54</v>
      </c>
      <c r="L1138" s="1" t="str">
        <f t="shared" si="106"/>
        <v>Normal</v>
      </c>
      <c r="M1138" s="1">
        <v>1.2999999999999999E-2</v>
      </c>
      <c r="N1138" s="1" t="str">
        <f t="shared" si="107"/>
        <v>Normal</v>
      </c>
      <c r="O1138" s="1" t="s">
        <v>22</v>
      </c>
      <c r="P1138" s="1" t="s">
        <v>12</v>
      </c>
      <c r="Q1138" s="1" t="s">
        <v>13</v>
      </c>
    </row>
    <row r="1139" spans="1:17" x14ac:dyDescent="0.25">
      <c r="A1139" s="1">
        <v>38</v>
      </c>
      <c r="B1139" s="1" t="s">
        <v>20</v>
      </c>
      <c r="C1139" s="1">
        <v>74</v>
      </c>
      <c r="D1139" s="1" t="str">
        <f t="shared" si="102"/>
        <v>Normal</v>
      </c>
      <c r="E1139" s="1">
        <v>111</v>
      </c>
      <c r="F1139" s="1" t="str">
        <f t="shared" si="103"/>
        <v>Normal</v>
      </c>
      <c r="G1139" s="1">
        <v>71</v>
      </c>
      <c r="H1139" s="1" t="str">
        <f t="shared" si="104"/>
        <v>Normal</v>
      </c>
      <c r="I1139" s="1">
        <v>100</v>
      </c>
      <c r="J1139" s="1" t="str">
        <f t="shared" si="105"/>
        <v>High</v>
      </c>
      <c r="K1139" s="1">
        <v>1</v>
      </c>
      <c r="L1139" s="1" t="str">
        <f t="shared" si="106"/>
        <v>Normal</v>
      </c>
      <c r="M1139" s="1">
        <v>8.0000000000000002E-3</v>
      </c>
      <c r="N1139" s="1" t="str">
        <f t="shared" si="107"/>
        <v>Normal</v>
      </c>
      <c r="O1139" s="1" t="s">
        <v>22</v>
      </c>
      <c r="P1139" s="1" t="s">
        <v>17</v>
      </c>
      <c r="Q1139" s="1" t="s">
        <v>18</v>
      </c>
    </row>
    <row r="1140" spans="1:17" x14ac:dyDescent="0.25">
      <c r="A1140" s="1">
        <v>51</v>
      </c>
      <c r="B1140" s="1" t="s">
        <v>20</v>
      </c>
      <c r="C1140" s="1">
        <v>82</v>
      </c>
      <c r="D1140" s="1" t="str">
        <f t="shared" si="102"/>
        <v>Normal</v>
      </c>
      <c r="E1140" s="1">
        <v>138</v>
      </c>
      <c r="F1140" s="1" t="str">
        <f t="shared" si="103"/>
        <v>High</v>
      </c>
      <c r="G1140" s="1">
        <v>93</v>
      </c>
      <c r="H1140" s="1" t="str">
        <f t="shared" si="104"/>
        <v>High</v>
      </c>
      <c r="I1140" s="1">
        <v>106</v>
      </c>
      <c r="J1140" s="1" t="str">
        <f t="shared" si="105"/>
        <v>High</v>
      </c>
      <c r="K1140" s="1">
        <v>1.65</v>
      </c>
      <c r="L1140" s="1" t="str">
        <f t="shared" si="106"/>
        <v>Normal</v>
      </c>
      <c r="M1140" s="1">
        <v>1.9E-2</v>
      </c>
      <c r="N1140" s="1" t="str">
        <f t="shared" si="107"/>
        <v>Normal</v>
      </c>
      <c r="O1140" s="1" t="s">
        <v>23</v>
      </c>
      <c r="P1140" s="1" t="s">
        <v>15</v>
      </c>
      <c r="Q1140" s="1" t="s">
        <v>16</v>
      </c>
    </row>
    <row r="1141" spans="1:17" x14ac:dyDescent="0.25">
      <c r="A1141" s="1">
        <v>60</v>
      </c>
      <c r="B1141" s="1" t="s">
        <v>21</v>
      </c>
      <c r="C1141" s="1">
        <v>57</v>
      </c>
      <c r="D1141" s="1" t="str">
        <f t="shared" si="102"/>
        <v>Low</v>
      </c>
      <c r="E1141" s="1">
        <v>101</v>
      </c>
      <c r="F1141" s="1" t="str">
        <f t="shared" si="103"/>
        <v>Normal</v>
      </c>
      <c r="G1141" s="1">
        <v>59</v>
      </c>
      <c r="H1141" s="1" t="str">
        <f t="shared" si="104"/>
        <v>Low</v>
      </c>
      <c r="I1141" s="1">
        <v>422</v>
      </c>
      <c r="J1141" s="1" t="str">
        <f t="shared" si="105"/>
        <v>High</v>
      </c>
      <c r="K1141" s="1">
        <v>1.65</v>
      </c>
      <c r="L1141" s="1" t="str">
        <f t="shared" si="106"/>
        <v>Normal</v>
      </c>
      <c r="M1141" s="1">
        <v>5.0000000000000001E-3</v>
      </c>
      <c r="N1141" s="1" t="str">
        <f t="shared" si="107"/>
        <v>Normal</v>
      </c>
      <c r="O1141" s="1" t="s">
        <v>22</v>
      </c>
      <c r="P1141" s="1" t="s">
        <v>12</v>
      </c>
      <c r="Q1141" s="1" t="s">
        <v>13</v>
      </c>
    </row>
    <row r="1142" spans="1:17" x14ac:dyDescent="0.25">
      <c r="A1142" s="1">
        <v>40</v>
      </c>
      <c r="B1142" s="1" t="s">
        <v>20</v>
      </c>
      <c r="C1142" s="1">
        <v>89</v>
      </c>
      <c r="D1142" s="1" t="str">
        <f t="shared" si="102"/>
        <v>Normal</v>
      </c>
      <c r="E1142" s="1">
        <v>214</v>
      </c>
      <c r="F1142" s="1" t="str">
        <f t="shared" si="103"/>
        <v>High</v>
      </c>
      <c r="G1142" s="1">
        <v>88</v>
      </c>
      <c r="H1142" s="1" t="str">
        <f t="shared" si="104"/>
        <v>High</v>
      </c>
      <c r="I1142" s="1">
        <v>100</v>
      </c>
      <c r="J1142" s="1" t="str">
        <f t="shared" si="105"/>
        <v>High</v>
      </c>
      <c r="K1142" s="1">
        <v>6.03</v>
      </c>
      <c r="L1142" s="1" t="str">
        <f t="shared" si="106"/>
        <v>Borderline</v>
      </c>
      <c r="M1142" s="1">
        <v>3.0000000000000001E-3</v>
      </c>
      <c r="N1142" s="1" t="str">
        <f t="shared" si="107"/>
        <v>Normal</v>
      </c>
      <c r="O1142" s="1" t="s">
        <v>22</v>
      </c>
      <c r="P1142" s="1" t="s">
        <v>12</v>
      </c>
      <c r="Q1142" s="1" t="s">
        <v>13</v>
      </c>
    </row>
    <row r="1143" spans="1:17" x14ac:dyDescent="0.25">
      <c r="A1143" s="1">
        <v>66</v>
      </c>
      <c r="B1143" s="1" t="s">
        <v>20</v>
      </c>
      <c r="C1143" s="1">
        <v>59</v>
      </c>
      <c r="D1143" s="1" t="str">
        <f t="shared" si="102"/>
        <v>Low</v>
      </c>
      <c r="E1143" s="1">
        <v>100</v>
      </c>
      <c r="F1143" s="1" t="str">
        <f t="shared" si="103"/>
        <v>Normal</v>
      </c>
      <c r="G1143" s="1">
        <v>56</v>
      </c>
      <c r="H1143" s="1" t="str">
        <f t="shared" si="104"/>
        <v>Low</v>
      </c>
      <c r="I1143" s="1">
        <v>245</v>
      </c>
      <c r="J1143" s="1" t="str">
        <f t="shared" si="105"/>
        <v>High</v>
      </c>
      <c r="K1143" s="1">
        <v>2.12</v>
      </c>
      <c r="L1143" s="1" t="str">
        <f t="shared" si="106"/>
        <v>Normal</v>
      </c>
      <c r="M1143" s="1">
        <v>3.0000000000000001E-3</v>
      </c>
      <c r="N1143" s="1" t="str">
        <f t="shared" si="107"/>
        <v>Normal</v>
      </c>
      <c r="O1143" s="1" t="s">
        <v>22</v>
      </c>
      <c r="P1143" s="1" t="s">
        <v>12</v>
      </c>
      <c r="Q1143" s="1" t="s">
        <v>13</v>
      </c>
    </row>
    <row r="1144" spans="1:17" x14ac:dyDescent="0.25">
      <c r="A1144" s="1">
        <v>63</v>
      </c>
      <c r="B1144" s="1" t="s">
        <v>20</v>
      </c>
      <c r="C1144" s="1">
        <v>94</v>
      </c>
      <c r="D1144" s="1" t="str">
        <f t="shared" si="102"/>
        <v>Normal</v>
      </c>
      <c r="E1144" s="1">
        <v>105</v>
      </c>
      <c r="F1144" s="1" t="str">
        <f t="shared" si="103"/>
        <v>Normal</v>
      </c>
      <c r="G1144" s="1">
        <v>81</v>
      </c>
      <c r="H1144" s="1" t="str">
        <f t="shared" si="104"/>
        <v>High</v>
      </c>
      <c r="I1144" s="1">
        <v>168</v>
      </c>
      <c r="J1144" s="1" t="str">
        <f t="shared" si="105"/>
        <v>High</v>
      </c>
      <c r="K1144" s="1">
        <v>1.58</v>
      </c>
      <c r="L1144" s="1" t="str">
        <f t="shared" si="106"/>
        <v>Normal</v>
      </c>
      <c r="M1144" s="1">
        <v>5.0000000000000001E-3</v>
      </c>
      <c r="N1144" s="1" t="str">
        <f t="shared" si="107"/>
        <v>Normal</v>
      </c>
      <c r="O1144" s="1" t="s">
        <v>22</v>
      </c>
      <c r="P1144" s="1" t="s">
        <v>17</v>
      </c>
      <c r="Q1144" s="1" t="s">
        <v>18</v>
      </c>
    </row>
    <row r="1145" spans="1:17" x14ac:dyDescent="0.25">
      <c r="A1145" s="1">
        <v>74</v>
      </c>
      <c r="B1145" s="1" t="s">
        <v>20</v>
      </c>
      <c r="C1145" s="1">
        <v>87</v>
      </c>
      <c r="D1145" s="1" t="str">
        <f t="shared" si="102"/>
        <v>Normal</v>
      </c>
      <c r="E1145" s="1">
        <v>135</v>
      </c>
      <c r="F1145" s="1" t="str">
        <f t="shared" si="103"/>
        <v>High</v>
      </c>
      <c r="G1145" s="1">
        <v>84</v>
      </c>
      <c r="H1145" s="1" t="str">
        <f t="shared" si="104"/>
        <v>High</v>
      </c>
      <c r="I1145" s="1">
        <v>99</v>
      </c>
      <c r="J1145" s="1" t="str">
        <f t="shared" si="105"/>
        <v>Normal</v>
      </c>
      <c r="K1145" s="1">
        <v>1.17</v>
      </c>
      <c r="L1145" s="1" t="str">
        <f t="shared" si="106"/>
        <v>Normal</v>
      </c>
      <c r="M1145" s="1">
        <v>4.2999999999999997E-2</v>
      </c>
      <c r="N1145" s="1" t="str">
        <f t="shared" si="107"/>
        <v>Borderline</v>
      </c>
      <c r="O1145" s="1" t="s">
        <v>23</v>
      </c>
      <c r="P1145" s="1" t="s">
        <v>15</v>
      </c>
      <c r="Q1145" s="1" t="s">
        <v>16</v>
      </c>
    </row>
    <row r="1146" spans="1:17" x14ac:dyDescent="0.25">
      <c r="A1146" s="1">
        <v>76</v>
      </c>
      <c r="B1146" s="1" t="s">
        <v>21</v>
      </c>
      <c r="C1146" s="1">
        <v>81</v>
      </c>
      <c r="D1146" s="1" t="str">
        <f t="shared" si="102"/>
        <v>Normal</v>
      </c>
      <c r="E1146" s="1">
        <v>121</v>
      </c>
      <c r="F1146" s="1" t="str">
        <f t="shared" si="103"/>
        <v>Normal</v>
      </c>
      <c r="G1146" s="1">
        <v>83</v>
      </c>
      <c r="H1146" s="1" t="str">
        <f t="shared" si="104"/>
        <v>High</v>
      </c>
      <c r="I1146" s="1">
        <v>187</v>
      </c>
      <c r="J1146" s="1" t="str">
        <f t="shared" si="105"/>
        <v>High</v>
      </c>
      <c r="K1146" s="1">
        <v>2.14</v>
      </c>
      <c r="L1146" s="1" t="str">
        <f t="shared" si="106"/>
        <v>Normal</v>
      </c>
      <c r="M1146" s="1">
        <v>3.77</v>
      </c>
      <c r="N1146" s="1" t="str">
        <f t="shared" si="107"/>
        <v>Critical</v>
      </c>
      <c r="O1146" s="1" t="s">
        <v>23</v>
      </c>
      <c r="P1146" s="1" t="s">
        <v>15</v>
      </c>
      <c r="Q1146" s="1" t="s">
        <v>16</v>
      </c>
    </row>
    <row r="1147" spans="1:17" x14ac:dyDescent="0.25">
      <c r="A1147" s="1">
        <v>79</v>
      </c>
      <c r="B1147" s="1" t="s">
        <v>21</v>
      </c>
      <c r="C1147" s="1">
        <v>90</v>
      </c>
      <c r="D1147" s="1" t="str">
        <f t="shared" si="102"/>
        <v>Normal</v>
      </c>
      <c r="E1147" s="1">
        <v>120</v>
      </c>
      <c r="F1147" s="1" t="str">
        <f t="shared" si="103"/>
        <v>Normal</v>
      </c>
      <c r="G1147" s="1">
        <v>68</v>
      </c>
      <c r="H1147" s="1" t="str">
        <f t="shared" si="104"/>
        <v>Normal</v>
      </c>
      <c r="I1147" s="1">
        <v>101</v>
      </c>
      <c r="J1147" s="1" t="str">
        <f t="shared" si="105"/>
        <v>High</v>
      </c>
      <c r="K1147" s="1">
        <v>1.5</v>
      </c>
      <c r="L1147" s="1" t="str">
        <f t="shared" si="106"/>
        <v>Normal</v>
      </c>
      <c r="M1147" s="1">
        <v>6.0000000000000001E-3</v>
      </c>
      <c r="N1147" s="1" t="str">
        <f t="shared" si="107"/>
        <v>Normal</v>
      </c>
      <c r="O1147" s="1" t="s">
        <v>22</v>
      </c>
      <c r="P1147" s="1" t="s">
        <v>17</v>
      </c>
      <c r="Q1147" s="1" t="s">
        <v>18</v>
      </c>
    </row>
    <row r="1148" spans="1:17" x14ac:dyDescent="0.25">
      <c r="A1148" s="1">
        <v>53</v>
      </c>
      <c r="B1148" s="1" t="s">
        <v>20</v>
      </c>
      <c r="C1148" s="1">
        <v>88</v>
      </c>
      <c r="D1148" s="1" t="str">
        <f t="shared" si="102"/>
        <v>Normal</v>
      </c>
      <c r="E1148" s="1">
        <v>104</v>
      </c>
      <c r="F1148" s="1" t="str">
        <f t="shared" si="103"/>
        <v>Normal</v>
      </c>
      <c r="G1148" s="1">
        <v>62</v>
      </c>
      <c r="H1148" s="1" t="str">
        <f t="shared" si="104"/>
        <v>Normal</v>
      </c>
      <c r="I1148" s="1">
        <v>189</v>
      </c>
      <c r="J1148" s="1" t="str">
        <f t="shared" si="105"/>
        <v>High</v>
      </c>
      <c r="K1148" s="1">
        <v>1.51</v>
      </c>
      <c r="L1148" s="1" t="str">
        <f t="shared" si="106"/>
        <v>Normal</v>
      </c>
      <c r="M1148" s="1">
        <v>3.0000000000000001E-3</v>
      </c>
      <c r="N1148" s="1" t="str">
        <f t="shared" si="107"/>
        <v>Normal</v>
      </c>
      <c r="O1148" s="1" t="s">
        <v>22</v>
      </c>
      <c r="P1148" s="1" t="s">
        <v>17</v>
      </c>
      <c r="Q1148" s="1" t="s">
        <v>18</v>
      </c>
    </row>
    <row r="1149" spans="1:17" x14ac:dyDescent="0.25">
      <c r="A1149" s="1">
        <v>63</v>
      </c>
      <c r="B1149" s="1" t="s">
        <v>20</v>
      </c>
      <c r="C1149" s="1">
        <v>64</v>
      </c>
      <c r="D1149" s="1" t="str">
        <f t="shared" si="102"/>
        <v>Normal</v>
      </c>
      <c r="E1149" s="1">
        <v>122</v>
      </c>
      <c r="F1149" s="1" t="str">
        <f t="shared" si="103"/>
        <v>Normal</v>
      </c>
      <c r="G1149" s="1">
        <v>60</v>
      </c>
      <c r="H1149" s="1" t="str">
        <f t="shared" si="104"/>
        <v>Normal</v>
      </c>
      <c r="I1149" s="1">
        <v>188</v>
      </c>
      <c r="J1149" s="1" t="str">
        <f t="shared" si="105"/>
        <v>High</v>
      </c>
      <c r="K1149" s="1">
        <v>2.19</v>
      </c>
      <c r="L1149" s="1" t="str">
        <f t="shared" si="106"/>
        <v>Normal</v>
      </c>
      <c r="M1149" s="1">
        <v>4.5999999999999999E-2</v>
      </c>
      <c r="N1149" s="1" t="str">
        <f t="shared" si="107"/>
        <v>Borderline</v>
      </c>
      <c r="O1149" s="1" t="s">
        <v>23</v>
      </c>
      <c r="P1149" s="1" t="s">
        <v>15</v>
      </c>
      <c r="Q1149" s="1" t="s">
        <v>16</v>
      </c>
    </row>
    <row r="1150" spans="1:17" x14ac:dyDescent="0.25">
      <c r="A1150" s="1">
        <v>48</v>
      </c>
      <c r="B1150" s="1" t="s">
        <v>20</v>
      </c>
      <c r="C1150" s="1">
        <v>79</v>
      </c>
      <c r="D1150" s="1" t="str">
        <f t="shared" si="102"/>
        <v>Normal</v>
      </c>
      <c r="E1150" s="1">
        <v>118</v>
      </c>
      <c r="F1150" s="1" t="str">
        <f t="shared" si="103"/>
        <v>Normal</v>
      </c>
      <c r="G1150" s="1">
        <v>55</v>
      </c>
      <c r="H1150" s="1" t="str">
        <f t="shared" si="104"/>
        <v>Low</v>
      </c>
      <c r="I1150" s="1">
        <v>98</v>
      </c>
      <c r="J1150" s="1" t="str">
        <f t="shared" si="105"/>
        <v>Normal</v>
      </c>
      <c r="K1150" s="1">
        <v>2.19</v>
      </c>
      <c r="L1150" s="1" t="str">
        <f t="shared" si="106"/>
        <v>Normal</v>
      </c>
      <c r="M1150" s="1">
        <v>4.8000000000000001E-2</v>
      </c>
      <c r="N1150" s="1" t="str">
        <f t="shared" si="107"/>
        <v>Borderline</v>
      </c>
      <c r="O1150" s="1" t="s">
        <v>23</v>
      </c>
      <c r="P1150" s="1" t="s">
        <v>15</v>
      </c>
      <c r="Q1150" s="1" t="s">
        <v>16</v>
      </c>
    </row>
    <row r="1151" spans="1:17" x14ac:dyDescent="0.25">
      <c r="A1151" s="1">
        <v>56</v>
      </c>
      <c r="B1151" s="1" t="s">
        <v>20</v>
      </c>
      <c r="C1151" s="1">
        <v>57</v>
      </c>
      <c r="D1151" s="1" t="str">
        <f t="shared" si="102"/>
        <v>Low</v>
      </c>
      <c r="E1151" s="1">
        <v>110</v>
      </c>
      <c r="F1151" s="1" t="str">
        <f t="shared" si="103"/>
        <v>Normal</v>
      </c>
      <c r="G1151" s="1">
        <v>60</v>
      </c>
      <c r="H1151" s="1" t="str">
        <f t="shared" si="104"/>
        <v>Normal</v>
      </c>
      <c r="I1151" s="1">
        <v>101</v>
      </c>
      <c r="J1151" s="1" t="str">
        <f t="shared" si="105"/>
        <v>High</v>
      </c>
      <c r="K1151" s="1">
        <v>4.05</v>
      </c>
      <c r="L1151" s="1" t="str">
        <f t="shared" si="106"/>
        <v>Normal</v>
      </c>
      <c r="M1151" s="1">
        <v>1.7000000000000001E-2</v>
      </c>
      <c r="N1151" s="1" t="str">
        <f t="shared" si="107"/>
        <v>Normal</v>
      </c>
      <c r="O1151" s="1" t="s">
        <v>23</v>
      </c>
      <c r="P1151" s="1" t="s">
        <v>15</v>
      </c>
      <c r="Q1151" s="1" t="s">
        <v>16</v>
      </c>
    </row>
    <row r="1152" spans="1:17" x14ac:dyDescent="0.25">
      <c r="A1152" s="1">
        <v>53</v>
      </c>
      <c r="B1152" s="1" t="s">
        <v>20</v>
      </c>
      <c r="C1152" s="1">
        <v>60</v>
      </c>
      <c r="D1152" s="1" t="str">
        <f t="shared" si="102"/>
        <v>Normal</v>
      </c>
      <c r="E1152" s="1">
        <v>113</v>
      </c>
      <c r="F1152" s="1" t="str">
        <f t="shared" si="103"/>
        <v>Normal</v>
      </c>
      <c r="G1152" s="1">
        <v>52</v>
      </c>
      <c r="H1152" s="1" t="str">
        <f t="shared" si="104"/>
        <v>Low</v>
      </c>
      <c r="I1152" s="1">
        <v>100</v>
      </c>
      <c r="J1152" s="1" t="str">
        <f t="shared" si="105"/>
        <v>High</v>
      </c>
      <c r="K1152" s="1">
        <v>2.68</v>
      </c>
      <c r="L1152" s="1" t="str">
        <f t="shared" si="106"/>
        <v>Normal</v>
      </c>
      <c r="M1152" s="1">
        <v>1.4999999999999999E-2</v>
      </c>
      <c r="N1152" s="1" t="str">
        <f t="shared" si="107"/>
        <v>Normal</v>
      </c>
      <c r="O1152" s="1" t="s">
        <v>23</v>
      </c>
      <c r="P1152" s="1" t="s">
        <v>15</v>
      </c>
      <c r="Q1152" s="1" t="s">
        <v>16</v>
      </c>
    </row>
    <row r="1153" spans="1:17" x14ac:dyDescent="0.25">
      <c r="A1153" s="1">
        <v>85</v>
      </c>
      <c r="B1153" s="1" t="s">
        <v>21</v>
      </c>
      <c r="C1153" s="1">
        <v>61</v>
      </c>
      <c r="D1153" s="1" t="str">
        <f t="shared" si="102"/>
        <v>Normal</v>
      </c>
      <c r="E1153" s="1">
        <v>102</v>
      </c>
      <c r="F1153" s="1" t="str">
        <f t="shared" si="103"/>
        <v>Normal</v>
      </c>
      <c r="G1153" s="1">
        <v>64</v>
      </c>
      <c r="H1153" s="1" t="str">
        <f t="shared" si="104"/>
        <v>Normal</v>
      </c>
      <c r="I1153" s="1">
        <v>96</v>
      </c>
      <c r="J1153" s="1" t="str">
        <f t="shared" si="105"/>
        <v>Normal</v>
      </c>
      <c r="K1153" s="1">
        <v>99.62</v>
      </c>
      <c r="L1153" s="1" t="str">
        <f t="shared" si="106"/>
        <v>Critical</v>
      </c>
      <c r="M1153" s="1">
        <v>0.01</v>
      </c>
      <c r="N1153" s="1" t="str">
        <f t="shared" si="107"/>
        <v>Normal</v>
      </c>
      <c r="O1153" s="1" t="s">
        <v>23</v>
      </c>
      <c r="P1153" s="1" t="s">
        <v>15</v>
      </c>
      <c r="Q1153" s="1" t="s">
        <v>16</v>
      </c>
    </row>
    <row r="1154" spans="1:17" x14ac:dyDescent="0.25">
      <c r="A1154" s="1">
        <v>60</v>
      </c>
      <c r="B1154" s="1" t="s">
        <v>21</v>
      </c>
      <c r="C1154" s="1">
        <v>94</v>
      </c>
      <c r="D1154" s="1" t="str">
        <f t="shared" si="102"/>
        <v>Normal</v>
      </c>
      <c r="E1154" s="1">
        <v>157</v>
      </c>
      <c r="F1154" s="1" t="str">
        <f t="shared" si="103"/>
        <v>High</v>
      </c>
      <c r="G1154" s="1">
        <v>79</v>
      </c>
      <c r="H1154" s="1" t="str">
        <f t="shared" si="104"/>
        <v>Normal</v>
      </c>
      <c r="I1154" s="1">
        <v>129</v>
      </c>
      <c r="J1154" s="1" t="str">
        <f t="shared" si="105"/>
        <v>High</v>
      </c>
      <c r="K1154" s="1">
        <v>0.72799999999999998</v>
      </c>
      <c r="L1154" s="1" t="str">
        <f t="shared" si="106"/>
        <v>Normal</v>
      </c>
      <c r="M1154" s="1">
        <v>8.9999999999999993E-3</v>
      </c>
      <c r="N1154" s="1" t="str">
        <f t="shared" si="107"/>
        <v>Normal</v>
      </c>
      <c r="O1154" s="1" t="s">
        <v>22</v>
      </c>
      <c r="P1154" s="1" t="s">
        <v>12</v>
      </c>
      <c r="Q1154" s="1" t="s">
        <v>13</v>
      </c>
    </row>
    <row r="1155" spans="1:17" x14ac:dyDescent="0.25">
      <c r="A1155" s="1">
        <v>70</v>
      </c>
      <c r="B1155" s="1" t="s">
        <v>21</v>
      </c>
      <c r="C1155" s="1">
        <v>73</v>
      </c>
      <c r="D1155" s="1" t="str">
        <f t="shared" ref="D1155:D1218" si="108">_xlfn.IFS(C1155&lt;60,"Low",C1155&lt;=100,"Normal",C1155&gt;100,"High")</f>
        <v>Normal</v>
      </c>
      <c r="E1155" s="1">
        <v>85</v>
      </c>
      <c r="F1155" s="1" t="str">
        <f t="shared" ref="F1155:F1218" si="109">_xlfn.IFS(E1155&lt;90,"Low",E1155&lt;130,"Normal",E1155&gt;=130,"High")</f>
        <v>Low</v>
      </c>
      <c r="G1155" s="1">
        <v>44</v>
      </c>
      <c r="H1155" s="1" t="str">
        <f t="shared" ref="H1155:H1218" si="110">_xlfn.IFS(G1155&lt;60,"Low",G1155&lt;80,"Normal",G1155&gt;=80,"High")</f>
        <v>Low</v>
      </c>
      <c r="I1155" s="1">
        <v>96</v>
      </c>
      <c r="J1155" s="1" t="str">
        <f t="shared" ref="J1155:J1218" si="111">_xlfn.IFS(I1155&lt;70,"Low",I1155&lt;100,"Normal",I1155&gt;=100,"High")</f>
        <v>Normal</v>
      </c>
      <c r="K1155" s="1">
        <v>2.02</v>
      </c>
      <c r="L1155" s="1" t="str">
        <f t="shared" ref="L1155:L1218" si="112">_xlfn.IFS(K1155&lt;5,"Normal",K1155&lt;10,"Borderline",K1155&gt;=10,"Critical")</f>
        <v>Normal</v>
      </c>
      <c r="M1155" s="1">
        <v>5.1100000000000003</v>
      </c>
      <c r="N1155" s="1" t="str">
        <f t="shared" ref="N1155:N1218" si="113">_xlfn.IFS(M1155&lt;0.04,"Normal",M1155&lt;0.4,"Borderline",M1155&gt;=0.4,"Critical")</f>
        <v>Critical</v>
      </c>
      <c r="O1155" s="1" t="s">
        <v>23</v>
      </c>
      <c r="P1155" s="1" t="s">
        <v>15</v>
      </c>
      <c r="Q1155" s="1" t="s">
        <v>16</v>
      </c>
    </row>
    <row r="1156" spans="1:17" x14ac:dyDescent="0.25">
      <c r="A1156" s="1">
        <v>71</v>
      </c>
      <c r="B1156" s="1" t="s">
        <v>21</v>
      </c>
      <c r="C1156" s="1">
        <v>60</v>
      </c>
      <c r="D1156" s="1" t="str">
        <f t="shared" si="108"/>
        <v>Normal</v>
      </c>
      <c r="E1156" s="1">
        <v>124</v>
      </c>
      <c r="F1156" s="1" t="str">
        <f t="shared" si="109"/>
        <v>Normal</v>
      </c>
      <c r="G1156" s="1">
        <v>100</v>
      </c>
      <c r="H1156" s="1" t="str">
        <f t="shared" si="110"/>
        <v>High</v>
      </c>
      <c r="I1156" s="1">
        <v>200</v>
      </c>
      <c r="J1156" s="1" t="str">
        <f t="shared" si="111"/>
        <v>High</v>
      </c>
      <c r="K1156" s="1">
        <v>1.18</v>
      </c>
      <c r="L1156" s="1" t="str">
        <f t="shared" si="112"/>
        <v>Normal</v>
      </c>
      <c r="M1156" s="1">
        <v>1.4E-2</v>
      </c>
      <c r="N1156" s="1" t="str">
        <f t="shared" si="113"/>
        <v>Normal</v>
      </c>
      <c r="O1156" s="1" t="s">
        <v>22</v>
      </c>
      <c r="P1156" s="1" t="s">
        <v>17</v>
      </c>
      <c r="Q1156" s="1" t="s">
        <v>18</v>
      </c>
    </row>
    <row r="1157" spans="1:17" x14ac:dyDescent="0.25">
      <c r="A1157" s="1">
        <v>63</v>
      </c>
      <c r="B1157" s="1" t="s">
        <v>20</v>
      </c>
      <c r="C1157" s="1">
        <v>77</v>
      </c>
      <c r="D1157" s="1" t="str">
        <f t="shared" si="108"/>
        <v>Normal</v>
      </c>
      <c r="E1157" s="1">
        <v>100</v>
      </c>
      <c r="F1157" s="1" t="str">
        <f t="shared" si="109"/>
        <v>Normal</v>
      </c>
      <c r="G1157" s="1">
        <v>68</v>
      </c>
      <c r="H1157" s="1" t="str">
        <f t="shared" si="110"/>
        <v>Normal</v>
      </c>
      <c r="I1157" s="1">
        <v>110</v>
      </c>
      <c r="J1157" s="1" t="str">
        <f t="shared" si="111"/>
        <v>High</v>
      </c>
      <c r="K1157" s="1">
        <v>2.79</v>
      </c>
      <c r="L1157" s="1" t="str">
        <f t="shared" si="112"/>
        <v>Normal</v>
      </c>
      <c r="M1157" s="1">
        <v>3.0000000000000001E-3</v>
      </c>
      <c r="N1157" s="1" t="str">
        <f t="shared" si="113"/>
        <v>Normal</v>
      </c>
      <c r="O1157" s="1" t="s">
        <v>22</v>
      </c>
      <c r="P1157" s="1" t="s">
        <v>17</v>
      </c>
      <c r="Q1157" s="1" t="s">
        <v>18</v>
      </c>
    </row>
    <row r="1158" spans="1:17" x14ac:dyDescent="0.25">
      <c r="A1158" s="1">
        <v>64</v>
      </c>
      <c r="B1158" s="1" t="s">
        <v>21</v>
      </c>
      <c r="C1158" s="1">
        <v>117</v>
      </c>
      <c r="D1158" s="1" t="str">
        <f t="shared" si="108"/>
        <v>High</v>
      </c>
      <c r="E1158" s="1">
        <v>112</v>
      </c>
      <c r="F1158" s="1" t="str">
        <f t="shared" si="109"/>
        <v>Normal</v>
      </c>
      <c r="G1158" s="1">
        <v>74</v>
      </c>
      <c r="H1158" s="1" t="str">
        <f t="shared" si="110"/>
        <v>Normal</v>
      </c>
      <c r="I1158" s="1">
        <v>146</v>
      </c>
      <c r="J1158" s="1" t="str">
        <f t="shared" si="111"/>
        <v>High</v>
      </c>
      <c r="K1158" s="1">
        <v>2.88</v>
      </c>
      <c r="L1158" s="1" t="str">
        <f t="shared" si="112"/>
        <v>Normal</v>
      </c>
      <c r="M1158" s="1">
        <v>8.7999999999999995E-2</v>
      </c>
      <c r="N1158" s="1" t="str">
        <f t="shared" si="113"/>
        <v>Borderline</v>
      </c>
      <c r="O1158" s="1" t="s">
        <v>23</v>
      </c>
      <c r="P1158" s="1" t="s">
        <v>15</v>
      </c>
      <c r="Q1158" s="1" t="s">
        <v>16</v>
      </c>
    </row>
    <row r="1159" spans="1:17" x14ac:dyDescent="0.25">
      <c r="A1159" s="1">
        <v>41</v>
      </c>
      <c r="B1159" s="1" t="s">
        <v>20</v>
      </c>
      <c r="C1159" s="1">
        <v>89</v>
      </c>
      <c r="D1159" s="1" t="str">
        <f t="shared" si="108"/>
        <v>Normal</v>
      </c>
      <c r="E1159" s="1">
        <v>87</v>
      </c>
      <c r="F1159" s="1" t="str">
        <f t="shared" si="109"/>
        <v>Low</v>
      </c>
      <c r="G1159" s="1">
        <v>53</v>
      </c>
      <c r="H1159" s="1" t="str">
        <f t="shared" si="110"/>
        <v>Low</v>
      </c>
      <c r="I1159" s="1">
        <v>140</v>
      </c>
      <c r="J1159" s="1" t="str">
        <f t="shared" si="111"/>
        <v>High</v>
      </c>
      <c r="K1159" s="1">
        <v>2.14</v>
      </c>
      <c r="L1159" s="1" t="str">
        <f t="shared" si="112"/>
        <v>Normal</v>
      </c>
      <c r="M1159" s="1">
        <v>3.0000000000000001E-3</v>
      </c>
      <c r="N1159" s="1" t="str">
        <f t="shared" si="113"/>
        <v>Normal</v>
      </c>
      <c r="O1159" s="1" t="s">
        <v>22</v>
      </c>
      <c r="P1159" s="1" t="s">
        <v>17</v>
      </c>
      <c r="Q1159" s="1" t="s">
        <v>18</v>
      </c>
    </row>
    <row r="1160" spans="1:17" x14ac:dyDescent="0.25">
      <c r="A1160" s="1">
        <v>52</v>
      </c>
      <c r="B1160" s="1" t="s">
        <v>21</v>
      </c>
      <c r="C1160" s="1">
        <v>71</v>
      </c>
      <c r="D1160" s="1" t="str">
        <f t="shared" si="108"/>
        <v>Normal</v>
      </c>
      <c r="E1160" s="1">
        <v>143</v>
      </c>
      <c r="F1160" s="1" t="str">
        <f t="shared" si="109"/>
        <v>High</v>
      </c>
      <c r="G1160" s="1">
        <v>71</v>
      </c>
      <c r="H1160" s="1" t="str">
        <f t="shared" si="110"/>
        <v>Normal</v>
      </c>
      <c r="I1160" s="1">
        <v>109</v>
      </c>
      <c r="J1160" s="1" t="str">
        <f t="shared" si="111"/>
        <v>High</v>
      </c>
      <c r="K1160" s="1">
        <v>5.65</v>
      </c>
      <c r="L1160" s="1" t="str">
        <f t="shared" si="112"/>
        <v>Borderline</v>
      </c>
      <c r="M1160" s="1">
        <v>0.93</v>
      </c>
      <c r="N1160" s="1" t="str">
        <f t="shared" si="113"/>
        <v>Critical</v>
      </c>
      <c r="O1160" s="1" t="s">
        <v>23</v>
      </c>
      <c r="P1160" s="1" t="s">
        <v>15</v>
      </c>
      <c r="Q1160" s="1" t="s">
        <v>16</v>
      </c>
    </row>
    <row r="1161" spans="1:17" x14ac:dyDescent="0.25">
      <c r="A1161" s="1">
        <v>68</v>
      </c>
      <c r="B1161" s="1" t="s">
        <v>21</v>
      </c>
      <c r="C1161" s="1">
        <v>82</v>
      </c>
      <c r="D1161" s="1" t="str">
        <f t="shared" si="108"/>
        <v>Normal</v>
      </c>
      <c r="E1161" s="1">
        <v>80</v>
      </c>
      <c r="F1161" s="1" t="str">
        <f t="shared" si="109"/>
        <v>Low</v>
      </c>
      <c r="G1161" s="1">
        <v>80</v>
      </c>
      <c r="H1161" s="1" t="str">
        <f t="shared" si="110"/>
        <v>High</v>
      </c>
      <c r="I1161" s="1">
        <v>159</v>
      </c>
      <c r="J1161" s="1" t="str">
        <f t="shared" si="111"/>
        <v>High</v>
      </c>
      <c r="K1161" s="1">
        <v>1.06</v>
      </c>
      <c r="L1161" s="1" t="str">
        <f t="shared" si="112"/>
        <v>Normal</v>
      </c>
      <c r="M1161" s="1">
        <v>0.08</v>
      </c>
      <c r="N1161" s="1" t="str">
        <f t="shared" si="113"/>
        <v>Borderline</v>
      </c>
      <c r="O1161" s="1" t="s">
        <v>23</v>
      </c>
      <c r="P1161" s="1" t="s">
        <v>15</v>
      </c>
      <c r="Q1161" s="1" t="s">
        <v>16</v>
      </c>
    </row>
    <row r="1162" spans="1:17" x14ac:dyDescent="0.25">
      <c r="A1162" s="1">
        <v>48</v>
      </c>
      <c r="B1162" s="1" t="s">
        <v>21</v>
      </c>
      <c r="C1162" s="1">
        <v>78</v>
      </c>
      <c r="D1162" s="1" t="str">
        <f t="shared" si="108"/>
        <v>Normal</v>
      </c>
      <c r="E1162" s="1">
        <v>132</v>
      </c>
      <c r="F1162" s="1" t="str">
        <f t="shared" si="109"/>
        <v>High</v>
      </c>
      <c r="G1162" s="1">
        <v>85</v>
      </c>
      <c r="H1162" s="1" t="str">
        <f t="shared" si="110"/>
        <v>High</v>
      </c>
      <c r="I1162" s="1">
        <v>122</v>
      </c>
      <c r="J1162" s="1" t="str">
        <f t="shared" si="111"/>
        <v>High</v>
      </c>
      <c r="K1162" s="1">
        <v>4.17</v>
      </c>
      <c r="L1162" s="1" t="str">
        <f t="shared" si="112"/>
        <v>Normal</v>
      </c>
      <c r="M1162" s="1">
        <v>3.0000000000000001E-3</v>
      </c>
      <c r="N1162" s="1" t="str">
        <f t="shared" si="113"/>
        <v>Normal</v>
      </c>
      <c r="O1162" s="1" t="s">
        <v>22</v>
      </c>
      <c r="P1162" s="1" t="s">
        <v>17</v>
      </c>
      <c r="Q1162" s="1" t="s">
        <v>18</v>
      </c>
    </row>
    <row r="1163" spans="1:17" x14ac:dyDescent="0.25">
      <c r="A1163" s="1">
        <v>25</v>
      </c>
      <c r="B1163" s="1" t="s">
        <v>20</v>
      </c>
      <c r="C1163" s="1">
        <v>87</v>
      </c>
      <c r="D1163" s="1" t="str">
        <f t="shared" si="108"/>
        <v>Normal</v>
      </c>
      <c r="E1163" s="1">
        <v>80</v>
      </c>
      <c r="F1163" s="1" t="str">
        <f t="shared" si="109"/>
        <v>Low</v>
      </c>
      <c r="G1163" s="1">
        <v>50</v>
      </c>
      <c r="H1163" s="1" t="str">
        <f t="shared" si="110"/>
        <v>Low</v>
      </c>
      <c r="I1163" s="1">
        <v>382</v>
      </c>
      <c r="J1163" s="1" t="str">
        <f t="shared" si="111"/>
        <v>High</v>
      </c>
      <c r="K1163" s="1">
        <v>1.95</v>
      </c>
      <c r="L1163" s="1" t="str">
        <f t="shared" si="112"/>
        <v>Normal</v>
      </c>
      <c r="M1163" s="1">
        <v>3.0000000000000001E-3</v>
      </c>
      <c r="N1163" s="1" t="str">
        <f t="shared" si="113"/>
        <v>Normal</v>
      </c>
      <c r="O1163" s="1" t="s">
        <v>22</v>
      </c>
      <c r="P1163" s="1" t="s">
        <v>12</v>
      </c>
      <c r="Q1163" s="1" t="s">
        <v>13</v>
      </c>
    </row>
    <row r="1164" spans="1:17" x14ac:dyDescent="0.25">
      <c r="A1164" s="1">
        <v>60</v>
      </c>
      <c r="B1164" s="1" t="s">
        <v>20</v>
      </c>
      <c r="C1164" s="1">
        <v>100</v>
      </c>
      <c r="D1164" s="1" t="str">
        <f t="shared" si="108"/>
        <v>Normal</v>
      </c>
      <c r="E1164" s="1">
        <v>170</v>
      </c>
      <c r="F1164" s="1" t="str">
        <f t="shared" si="109"/>
        <v>High</v>
      </c>
      <c r="G1164" s="1">
        <v>103</v>
      </c>
      <c r="H1164" s="1" t="str">
        <f t="shared" si="110"/>
        <v>High</v>
      </c>
      <c r="I1164" s="1">
        <v>217</v>
      </c>
      <c r="J1164" s="1" t="str">
        <f t="shared" si="111"/>
        <v>High</v>
      </c>
      <c r="K1164" s="1">
        <v>3.32</v>
      </c>
      <c r="L1164" s="1" t="str">
        <f t="shared" si="112"/>
        <v>Normal</v>
      </c>
      <c r="M1164" s="1">
        <v>1.2E-2</v>
      </c>
      <c r="N1164" s="1" t="str">
        <f t="shared" si="113"/>
        <v>Normal</v>
      </c>
      <c r="O1164" s="1" t="s">
        <v>22</v>
      </c>
      <c r="P1164" s="1" t="s">
        <v>12</v>
      </c>
      <c r="Q1164" s="1" t="s">
        <v>13</v>
      </c>
    </row>
    <row r="1165" spans="1:17" x14ac:dyDescent="0.25">
      <c r="A1165" s="1">
        <v>73</v>
      </c>
      <c r="B1165" s="1" t="s">
        <v>21</v>
      </c>
      <c r="C1165" s="1">
        <v>82</v>
      </c>
      <c r="D1165" s="1" t="str">
        <f t="shared" si="108"/>
        <v>Normal</v>
      </c>
      <c r="E1165" s="1">
        <v>84</v>
      </c>
      <c r="F1165" s="1" t="str">
        <f t="shared" si="109"/>
        <v>Low</v>
      </c>
      <c r="G1165" s="1">
        <v>54</v>
      </c>
      <c r="H1165" s="1" t="str">
        <f t="shared" si="110"/>
        <v>Low</v>
      </c>
      <c r="I1165" s="1">
        <v>94</v>
      </c>
      <c r="J1165" s="1" t="str">
        <f t="shared" si="111"/>
        <v>Normal</v>
      </c>
      <c r="K1165" s="1">
        <v>1.57</v>
      </c>
      <c r="L1165" s="1" t="str">
        <f t="shared" si="112"/>
        <v>Normal</v>
      </c>
      <c r="M1165" s="1">
        <v>1.0999999999999999E-2</v>
      </c>
      <c r="N1165" s="1" t="str">
        <f t="shared" si="113"/>
        <v>Normal</v>
      </c>
      <c r="O1165" s="1" t="s">
        <v>22</v>
      </c>
      <c r="P1165" s="1" t="s">
        <v>17</v>
      </c>
      <c r="Q1165" s="1" t="s">
        <v>18</v>
      </c>
    </row>
    <row r="1166" spans="1:17" x14ac:dyDescent="0.25">
      <c r="A1166" s="1">
        <v>52</v>
      </c>
      <c r="B1166" s="1" t="s">
        <v>20</v>
      </c>
      <c r="C1166" s="1">
        <v>61</v>
      </c>
      <c r="D1166" s="1" t="str">
        <f t="shared" si="108"/>
        <v>Normal</v>
      </c>
      <c r="E1166" s="1">
        <v>167</v>
      </c>
      <c r="F1166" s="1" t="str">
        <f t="shared" si="109"/>
        <v>High</v>
      </c>
      <c r="G1166" s="1">
        <v>80</v>
      </c>
      <c r="H1166" s="1" t="str">
        <f t="shared" si="110"/>
        <v>High</v>
      </c>
      <c r="I1166" s="1">
        <v>303</v>
      </c>
      <c r="J1166" s="1" t="str">
        <f t="shared" si="111"/>
        <v>High</v>
      </c>
      <c r="K1166" s="1">
        <v>25.36</v>
      </c>
      <c r="L1166" s="1" t="str">
        <f t="shared" si="112"/>
        <v>Critical</v>
      </c>
      <c r="M1166" s="1">
        <v>1.2999999999999999E-2</v>
      </c>
      <c r="N1166" s="1" t="str">
        <f t="shared" si="113"/>
        <v>Normal</v>
      </c>
      <c r="O1166" s="1" t="s">
        <v>23</v>
      </c>
      <c r="P1166" s="1" t="s">
        <v>15</v>
      </c>
      <c r="Q1166" s="1" t="s">
        <v>16</v>
      </c>
    </row>
    <row r="1167" spans="1:17" x14ac:dyDescent="0.25">
      <c r="A1167" s="1">
        <v>61</v>
      </c>
      <c r="B1167" s="1" t="s">
        <v>20</v>
      </c>
      <c r="C1167" s="1">
        <v>64</v>
      </c>
      <c r="D1167" s="1" t="str">
        <f t="shared" si="108"/>
        <v>Normal</v>
      </c>
      <c r="E1167" s="1">
        <v>83</v>
      </c>
      <c r="F1167" s="1" t="str">
        <f t="shared" si="109"/>
        <v>Low</v>
      </c>
      <c r="G1167" s="1">
        <v>60</v>
      </c>
      <c r="H1167" s="1" t="str">
        <f t="shared" si="110"/>
        <v>Normal</v>
      </c>
      <c r="I1167" s="1">
        <v>112</v>
      </c>
      <c r="J1167" s="1" t="str">
        <f t="shared" si="111"/>
        <v>High</v>
      </c>
      <c r="K1167" s="1">
        <v>0.68400000000000005</v>
      </c>
      <c r="L1167" s="1" t="str">
        <f t="shared" si="112"/>
        <v>Normal</v>
      </c>
      <c r="M1167" s="1">
        <v>0.01</v>
      </c>
      <c r="N1167" s="1" t="str">
        <f t="shared" si="113"/>
        <v>Normal</v>
      </c>
      <c r="O1167" s="1" t="s">
        <v>22</v>
      </c>
      <c r="P1167" s="1" t="s">
        <v>17</v>
      </c>
      <c r="Q1167" s="1" t="s">
        <v>18</v>
      </c>
    </row>
    <row r="1168" spans="1:17" x14ac:dyDescent="0.25">
      <c r="A1168" s="1">
        <v>56</v>
      </c>
      <c r="B1168" s="1" t="s">
        <v>20</v>
      </c>
      <c r="C1168" s="1">
        <v>74</v>
      </c>
      <c r="D1168" s="1" t="str">
        <f t="shared" si="108"/>
        <v>Normal</v>
      </c>
      <c r="E1168" s="1">
        <v>95</v>
      </c>
      <c r="F1168" s="1" t="str">
        <f t="shared" si="109"/>
        <v>Normal</v>
      </c>
      <c r="G1168" s="1">
        <v>53</v>
      </c>
      <c r="H1168" s="1" t="str">
        <f t="shared" si="110"/>
        <v>Low</v>
      </c>
      <c r="I1168" s="1">
        <v>98</v>
      </c>
      <c r="J1168" s="1" t="str">
        <f t="shared" si="111"/>
        <v>Normal</v>
      </c>
      <c r="K1168" s="1">
        <v>1.72</v>
      </c>
      <c r="L1168" s="1" t="str">
        <f t="shared" si="112"/>
        <v>Normal</v>
      </c>
      <c r="M1168" s="1">
        <v>4.2999999999999997E-2</v>
      </c>
      <c r="N1168" s="1" t="str">
        <f t="shared" si="113"/>
        <v>Borderline</v>
      </c>
      <c r="O1168" s="1" t="s">
        <v>23</v>
      </c>
      <c r="P1168" s="1" t="s">
        <v>15</v>
      </c>
      <c r="Q1168" s="1" t="s">
        <v>16</v>
      </c>
    </row>
    <row r="1169" spans="1:17" x14ac:dyDescent="0.25">
      <c r="A1169" s="1">
        <v>55</v>
      </c>
      <c r="B1169" s="1" t="s">
        <v>21</v>
      </c>
      <c r="C1169" s="1">
        <v>61</v>
      </c>
      <c r="D1169" s="1" t="str">
        <f t="shared" si="108"/>
        <v>Normal</v>
      </c>
      <c r="E1169" s="1">
        <v>96</v>
      </c>
      <c r="F1169" s="1" t="str">
        <f t="shared" si="109"/>
        <v>Normal</v>
      </c>
      <c r="G1169" s="1">
        <v>48</v>
      </c>
      <c r="H1169" s="1" t="str">
        <f t="shared" si="110"/>
        <v>Low</v>
      </c>
      <c r="I1169" s="1">
        <v>154</v>
      </c>
      <c r="J1169" s="1" t="str">
        <f t="shared" si="111"/>
        <v>High</v>
      </c>
      <c r="K1169" s="1">
        <v>3.43</v>
      </c>
      <c r="L1169" s="1" t="str">
        <f t="shared" si="112"/>
        <v>Normal</v>
      </c>
      <c r="M1169" s="1">
        <v>0.7</v>
      </c>
      <c r="N1169" s="1" t="str">
        <f t="shared" si="113"/>
        <v>Critical</v>
      </c>
      <c r="O1169" s="1" t="s">
        <v>23</v>
      </c>
      <c r="P1169" s="1" t="s">
        <v>15</v>
      </c>
      <c r="Q1169" s="1" t="s">
        <v>16</v>
      </c>
    </row>
    <row r="1170" spans="1:17" x14ac:dyDescent="0.25">
      <c r="A1170" s="1">
        <v>33</v>
      </c>
      <c r="B1170" s="1" t="s">
        <v>21</v>
      </c>
      <c r="C1170" s="1">
        <v>74</v>
      </c>
      <c r="D1170" s="1" t="str">
        <f t="shared" si="108"/>
        <v>Normal</v>
      </c>
      <c r="E1170" s="1">
        <v>119</v>
      </c>
      <c r="F1170" s="1" t="str">
        <f t="shared" si="109"/>
        <v>Normal</v>
      </c>
      <c r="G1170" s="1">
        <v>78</v>
      </c>
      <c r="H1170" s="1" t="str">
        <f t="shared" si="110"/>
        <v>Normal</v>
      </c>
      <c r="I1170" s="1">
        <v>102</v>
      </c>
      <c r="J1170" s="1" t="str">
        <f t="shared" si="111"/>
        <v>High</v>
      </c>
      <c r="K1170" s="1">
        <v>2.57</v>
      </c>
      <c r="L1170" s="1" t="str">
        <f t="shared" si="112"/>
        <v>Normal</v>
      </c>
      <c r="M1170" s="1">
        <v>3.0000000000000001E-3</v>
      </c>
      <c r="N1170" s="1" t="str">
        <f t="shared" si="113"/>
        <v>Normal</v>
      </c>
      <c r="O1170" s="1" t="s">
        <v>22</v>
      </c>
      <c r="P1170" s="1" t="s">
        <v>17</v>
      </c>
      <c r="Q1170" s="1" t="s">
        <v>18</v>
      </c>
    </row>
    <row r="1171" spans="1:17" x14ac:dyDescent="0.25">
      <c r="A1171" s="1">
        <v>53</v>
      </c>
      <c r="B1171" s="1" t="s">
        <v>20</v>
      </c>
      <c r="C1171" s="1">
        <v>61</v>
      </c>
      <c r="D1171" s="1" t="str">
        <f t="shared" si="108"/>
        <v>Normal</v>
      </c>
      <c r="E1171" s="1">
        <v>119</v>
      </c>
      <c r="F1171" s="1" t="str">
        <f t="shared" si="109"/>
        <v>Normal</v>
      </c>
      <c r="G1171" s="1">
        <v>75</v>
      </c>
      <c r="H1171" s="1" t="str">
        <f t="shared" si="110"/>
        <v>Normal</v>
      </c>
      <c r="I1171" s="1">
        <v>115</v>
      </c>
      <c r="J1171" s="1" t="str">
        <f t="shared" si="111"/>
        <v>High</v>
      </c>
      <c r="K1171" s="1">
        <v>6.67</v>
      </c>
      <c r="L1171" s="1" t="str">
        <f t="shared" si="112"/>
        <v>Borderline</v>
      </c>
      <c r="M1171" s="1">
        <v>2.8000000000000001E-2</v>
      </c>
      <c r="N1171" s="1" t="str">
        <f t="shared" si="113"/>
        <v>Normal</v>
      </c>
      <c r="O1171" s="1" t="s">
        <v>23</v>
      </c>
      <c r="P1171" s="1" t="s">
        <v>15</v>
      </c>
      <c r="Q1171" s="1" t="s">
        <v>16</v>
      </c>
    </row>
    <row r="1172" spans="1:17" x14ac:dyDescent="0.25">
      <c r="A1172" s="1">
        <v>43</v>
      </c>
      <c r="B1172" s="1" t="s">
        <v>20</v>
      </c>
      <c r="C1172" s="1">
        <v>80</v>
      </c>
      <c r="D1172" s="1" t="str">
        <f t="shared" si="108"/>
        <v>Normal</v>
      </c>
      <c r="E1172" s="1">
        <v>65</v>
      </c>
      <c r="F1172" s="1" t="str">
        <f t="shared" si="109"/>
        <v>Low</v>
      </c>
      <c r="G1172" s="1">
        <v>53</v>
      </c>
      <c r="H1172" s="1" t="str">
        <f t="shared" si="110"/>
        <v>Low</v>
      </c>
      <c r="I1172" s="1">
        <v>88</v>
      </c>
      <c r="J1172" s="1" t="str">
        <f t="shared" si="111"/>
        <v>Normal</v>
      </c>
      <c r="K1172" s="1">
        <v>2.54</v>
      </c>
      <c r="L1172" s="1" t="str">
        <f t="shared" si="112"/>
        <v>Normal</v>
      </c>
      <c r="M1172" s="1">
        <v>7.0000000000000001E-3</v>
      </c>
      <c r="N1172" s="1" t="str">
        <f t="shared" si="113"/>
        <v>Normal</v>
      </c>
      <c r="O1172" s="1" t="s">
        <v>22</v>
      </c>
      <c r="P1172" s="1" t="s">
        <v>17</v>
      </c>
      <c r="Q1172" s="1" t="s">
        <v>18</v>
      </c>
    </row>
    <row r="1173" spans="1:17" x14ac:dyDescent="0.25">
      <c r="A1173" s="1">
        <v>38</v>
      </c>
      <c r="B1173" s="1" t="s">
        <v>20</v>
      </c>
      <c r="C1173" s="1">
        <v>83</v>
      </c>
      <c r="D1173" s="1" t="str">
        <f t="shared" si="108"/>
        <v>Normal</v>
      </c>
      <c r="E1173" s="1">
        <v>126</v>
      </c>
      <c r="F1173" s="1" t="str">
        <f t="shared" si="109"/>
        <v>Normal</v>
      </c>
      <c r="G1173" s="1">
        <v>76</v>
      </c>
      <c r="H1173" s="1" t="str">
        <f t="shared" si="110"/>
        <v>Normal</v>
      </c>
      <c r="I1173" s="1">
        <v>221</v>
      </c>
      <c r="J1173" s="1" t="str">
        <f t="shared" si="111"/>
        <v>High</v>
      </c>
      <c r="K1173" s="1">
        <v>1.1100000000000001</v>
      </c>
      <c r="L1173" s="1" t="str">
        <f t="shared" si="112"/>
        <v>Normal</v>
      </c>
      <c r="M1173" s="1">
        <v>8.0000000000000002E-3</v>
      </c>
      <c r="N1173" s="1" t="str">
        <f t="shared" si="113"/>
        <v>Normal</v>
      </c>
      <c r="O1173" s="1" t="s">
        <v>22</v>
      </c>
      <c r="P1173" s="1" t="s">
        <v>12</v>
      </c>
      <c r="Q1173" s="1" t="s">
        <v>13</v>
      </c>
    </row>
    <row r="1174" spans="1:17" x14ac:dyDescent="0.25">
      <c r="A1174" s="1">
        <v>30</v>
      </c>
      <c r="B1174" s="1" t="s">
        <v>20</v>
      </c>
      <c r="C1174" s="1">
        <v>72</v>
      </c>
      <c r="D1174" s="1" t="str">
        <f t="shared" si="108"/>
        <v>Normal</v>
      </c>
      <c r="E1174" s="1">
        <v>100</v>
      </c>
      <c r="F1174" s="1" t="str">
        <f t="shared" si="109"/>
        <v>Normal</v>
      </c>
      <c r="G1174" s="1">
        <v>57</v>
      </c>
      <c r="H1174" s="1" t="str">
        <f t="shared" si="110"/>
        <v>Low</v>
      </c>
      <c r="I1174" s="1">
        <v>89</v>
      </c>
      <c r="J1174" s="1" t="str">
        <f t="shared" si="111"/>
        <v>Normal</v>
      </c>
      <c r="K1174" s="1">
        <v>19.260000000000002</v>
      </c>
      <c r="L1174" s="1" t="str">
        <f t="shared" si="112"/>
        <v>Critical</v>
      </c>
      <c r="M1174" s="1">
        <v>2.5999999999999999E-2</v>
      </c>
      <c r="N1174" s="1" t="str">
        <f t="shared" si="113"/>
        <v>Normal</v>
      </c>
      <c r="O1174" s="1" t="s">
        <v>23</v>
      </c>
      <c r="P1174" s="1" t="s">
        <v>15</v>
      </c>
      <c r="Q1174" s="1" t="s">
        <v>16</v>
      </c>
    </row>
    <row r="1175" spans="1:17" x14ac:dyDescent="0.25">
      <c r="A1175" s="1">
        <v>50</v>
      </c>
      <c r="B1175" s="1" t="s">
        <v>20</v>
      </c>
      <c r="C1175" s="1">
        <v>82</v>
      </c>
      <c r="D1175" s="1" t="str">
        <f t="shared" si="108"/>
        <v>Normal</v>
      </c>
      <c r="E1175" s="1">
        <v>120</v>
      </c>
      <c r="F1175" s="1" t="str">
        <f t="shared" si="109"/>
        <v>Normal</v>
      </c>
      <c r="G1175" s="1">
        <v>80</v>
      </c>
      <c r="H1175" s="1" t="str">
        <f t="shared" si="110"/>
        <v>High</v>
      </c>
      <c r="I1175" s="1">
        <v>90</v>
      </c>
      <c r="J1175" s="1" t="str">
        <f t="shared" si="111"/>
        <v>Normal</v>
      </c>
      <c r="K1175" s="1">
        <v>31.06</v>
      </c>
      <c r="L1175" s="1" t="str">
        <f t="shared" si="112"/>
        <v>Critical</v>
      </c>
      <c r="M1175" s="1">
        <v>2.5999999999999999E-2</v>
      </c>
      <c r="N1175" s="1" t="str">
        <f t="shared" si="113"/>
        <v>Normal</v>
      </c>
      <c r="O1175" s="1" t="s">
        <v>23</v>
      </c>
      <c r="P1175" s="1" t="s">
        <v>15</v>
      </c>
      <c r="Q1175" s="1" t="s">
        <v>16</v>
      </c>
    </row>
    <row r="1176" spans="1:17" x14ac:dyDescent="0.25">
      <c r="A1176" s="1">
        <v>37</v>
      </c>
      <c r="B1176" s="1" t="s">
        <v>21</v>
      </c>
      <c r="C1176" s="1">
        <v>83</v>
      </c>
      <c r="D1176" s="1" t="str">
        <f t="shared" si="108"/>
        <v>Normal</v>
      </c>
      <c r="E1176" s="1">
        <v>102</v>
      </c>
      <c r="F1176" s="1" t="str">
        <f t="shared" si="109"/>
        <v>Normal</v>
      </c>
      <c r="G1176" s="1">
        <v>68</v>
      </c>
      <c r="H1176" s="1" t="str">
        <f t="shared" si="110"/>
        <v>Normal</v>
      </c>
      <c r="I1176" s="1">
        <v>104</v>
      </c>
      <c r="J1176" s="1" t="str">
        <f t="shared" si="111"/>
        <v>High</v>
      </c>
      <c r="K1176" s="1">
        <v>1.35</v>
      </c>
      <c r="L1176" s="1" t="str">
        <f t="shared" si="112"/>
        <v>Normal</v>
      </c>
      <c r="M1176" s="1">
        <v>7.0000000000000001E-3</v>
      </c>
      <c r="N1176" s="1" t="str">
        <f t="shared" si="113"/>
        <v>Normal</v>
      </c>
      <c r="O1176" s="1" t="s">
        <v>22</v>
      </c>
      <c r="P1176" s="1" t="s">
        <v>17</v>
      </c>
      <c r="Q1176" s="1" t="s">
        <v>18</v>
      </c>
    </row>
    <row r="1177" spans="1:17" x14ac:dyDescent="0.25">
      <c r="A1177" s="1">
        <v>60</v>
      </c>
      <c r="B1177" s="1" t="s">
        <v>21</v>
      </c>
      <c r="C1177" s="1">
        <v>70</v>
      </c>
      <c r="D1177" s="1" t="str">
        <f t="shared" si="108"/>
        <v>Normal</v>
      </c>
      <c r="E1177" s="1">
        <v>118</v>
      </c>
      <c r="F1177" s="1" t="str">
        <f t="shared" si="109"/>
        <v>Normal</v>
      </c>
      <c r="G1177" s="1">
        <v>72</v>
      </c>
      <c r="H1177" s="1" t="str">
        <f t="shared" si="110"/>
        <v>Normal</v>
      </c>
      <c r="I1177" s="1">
        <v>103</v>
      </c>
      <c r="J1177" s="1" t="str">
        <f t="shared" si="111"/>
        <v>High</v>
      </c>
      <c r="K1177" s="1">
        <v>39.630000000000003</v>
      </c>
      <c r="L1177" s="1" t="str">
        <f t="shared" si="112"/>
        <v>Critical</v>
      </c>
      <c r="M1177" s="1">
        <v>4.1000000000000002E-2</v>
      </c>
      <c r="N1177" s="1" t="str">
        <f t="shared" si="113"/>
        <v>Borderline</v>
      </c>
      <c r="O1177" s="1" t="s">
        <v>23</v>
      </c>
      <c r="P1177" s="1" t="s">
        <v>15</v>
      </c>
      <c r="Q1177" s="1" t="s">
        <v>16</v>
      </c>
    </row>
    <row r="1178" spans="1:17" x14ac:dyDescent="0.25">
      <c r="A1178" s="1">
        <v>45</v>
      </c>
      <c r="B1178" s="1" t="s">
        <v>20</v>
      </c>
      <c r="C1178" s="1">
        <v>70</v>
      </c>
      <c r="D1178" s="1" t="str">
        <f t="shared" si="108"/>
        <v>Normal</v>
      </c>
      <c r="E1178" s="1">
        <v>134</v>
      </c>
      <c r="F1178" s="1" t="str">
        <f t="shared" si="109"/>
        <v>High</v>
      </c>
      <c r="G1178" s="1">
        <v>58</v>
      </c>
      <c r="H1178" s="1" t="str">
        <f t="shared" si="110"/>
        <v>Low</v>
      </c>
      <c r="I1178" s="1">
        <v>186</v>
      </c>
      <c r="J1178" s="1" t="str">
        <f t="shared" si="111"/>
        <v>High</v>
      </c>
      <c r="K1178" s="1">
        <v>2.87</v>
      </c>
      <c r="L1178" s="1" t="str">
        <f t="shared" si="112"/>
        <v>Normal</v>
      </c>
      <c r="M1178" s="1">
        <v>7.0000000000000001E-3</v>
      </c>
      <c r="N1178" s="1" t="str">
        <f t="shared" si="113"/>
        <v>Normal</v>
      </c>
      <c r="O1178" s="1" t="s">
        <v>22</v>
      </c>
      <c r="P1178" s="1" t="s">
        <v>17</v>
      </c>
      <c r="Q1178" s="1" t="s">
        <v>18</v>
      </c>
    </row>
    <row r="1179" spans="1:17" x14ac:dyDescent="0.25">
      <c r="A1179" s="1">
        <v>60</v>
      </c>
      <c r="B1179" s="1" t="s">
        <v>21</v>
      </c>
      <c r="C1179" s="1">
        <v>77</v>
      </c>
      <c r="D1179" s="1" t="str">
        <f t="shared" si="108"/>
        <v>Normal</v>
      </c>
      <c r="E1179" s="1">
        <v>130</v>
      </c>
      <c r="F1179" s="1" t="str">
        <f t="shared" si="109"/>
        <v>High</v>
      </c>
      <c r="G1179" s="1">
        <v>79</v>
      </c>
      <c r="H1179" s="1" t="str">
        <f t="shared" si="110"/>
        <v>Normal</v>
      </c>
      <c r="I1179" s="1">
        <v>94</v>
      </c>
      <c r="J1179" s="1" t="str">
        <f t="shared" si="111"/>
        <v>Normal</v>
      </c>
      <c r="K1179" s="1">
        <v>2.86</v>
      </c>
      <c r="L1179" s="1" t="str">
        <f t="shared" si="112"/>
        <v>Normal</v>
      </c>
      <c r="M1179" s="1">
        <v>8.0000000000000002E-3</v>
      </c>
      <c r="N1179" s="1" t="str">
        <f t="shared" si="113"/>
        <v>Normal</v>
      </c>
      <c r="O1179" s="1" t="s">
        <v>22</v>
      </c>
      <c r="P1179" s="1" t="s">
        <v>17</v>
      </c>
      <c r="Q1179" s="1" t="s">
        <v>18</v>
      </c>
    </row>
    <row r="1180" spans="1:17" x14ac:dyDescent="0.25">
      <c r="A1180" s="1">
        <v>66</v>
      </c>
      <c r="B1180" s="1" t="s">
        <v>20</v>
      </c>
      <c r="C1180" s="1">
        <v>73</v>
      </c>
      <c r="D1180" s="1" t="str">
        <f t="shared" si="108"/>
        <v>Normal</v>
      </c>
      <c r="E1180" s="1">
        <v>125</v>
      </c>
      <c r="F1180" s="1" t="str">
        <f t="shared" si="109"/>
        <v>Normal</v>
      </c>
      <c r="G1180" s="1">
        <v>78</v>
      </c>
      <c r="H1180" s="1" t="str">
        <f t="shared" si="110"/>
        <v>Normal</v>
      </c>
      <c r="I1180" s="1">
        <v>112</v>
      </c>
      <c r="J1180" s="1" t="str">
        <f t="shared" si="111"/>
        <v>High</v>
      </c>
      <c r="K1180" s="1">
        <v>2.87</v>
      </c>
      <c r="L1180" s="1" t="str">
        <f t="shared" si="112"/>
        <v>Normal</v>
      </c>
      <c r="M1180" s="1">
        <v>2.8000000000000001E-2</v>
      </c>
      <c r="N1180" s="1" t="str">
        <f t="shared" si="113"/>
        <v>Normal</v>
      </c>
      <c r="O1180" s="1" t="s">
        <v>23</v>
      </c>
      <c r="P1180" s="1" t="s">
        <v>15</v>
      </c>
      <c r="Q1180" s="1" t="s">
        <v>16</v>
      </c>
    </row>
    <row r="1181" spans="1:17" x14ac:dyDescent="0.25">
      <c r="A1181" s="1">
        <v>40</v>
      </c>
      <c r="B1181" s="1" t="s">
        <v>20</v>
      </c>
      <c r="C1181" s="1">
        <v>89</v>
      </c>
      <c r="D1181" s="1" t="str">
        <f t="shared" si="108"/>
        <v>Normal</v>
      </c>
      <c r="E1181" s="1">
        <v>141</v>
      </c>
      <c r="F1181" s="1" t="str">
        <f t="shared" si="109"/>
        <v>High</v>
      </c>
      <c r="G1181" s="1">
        <v>93</v>
      </c>
      <c r="H1181" s="1" t="str">
        <f t="shared" si="110"/>
        <v>High</v>
      </c>
      <c r="I1181" s="1">
        <v>140</v>
      </c>
      <c r="J1181" s="1" t="str">
        <f t="shared" si="111"/>
        <v>High</v>
      </c>
      <c r="K1181" s="1">
        <v>2.86</v>
      </c>
      <c r="L1181" s="1" t="str">
        <f t="shared" si="112"/>
        <v>Normal</v>
      </c>
      <c r="M1181" s="1">
        <v>6.0000000000000001E-3</v>
      </c>
      <c r="N1181" s="1" t="str">
        <f t="shared" si="113"/>
        <v>Normal</v>
      </c>
      <c r="O1181" s="1" t="s">
        <v>22</v>
      </c>
      <c r="P1181" s="1" t="s">
        <v>12</v>
      </c>
      <c r="Q1181" s="1" t="s">
        <v>13</v>
      </c>
    </row>
    <row r="1182" spans="1:17" x14ac:dyDescent="0.25">
      <c r="A1182" s="1">
        <v>36</v>
      </c>
      <c r="B1182" s="1" t="s">
        <v>20</v>
      </c>
      <c r="C1182" s="1">
        <v>81</v>
      </c>
      <c r="D1182" s="1" t="str">
        <f t="shared" si="108"/>
        <v>Normal</v>
      </c>
      <c r="E1182" s="1">
        <v>125</v>
      </c>
      <c r="F1182" s="1" t="str">
        <f t="shared" si="109"/>
        <v>Normal</v>
      </c>
      <c r="G1182" s="1">
        <v>79</v>
      </c>
      <c r="H1182" s="1" t="str">
        <f t="shared" si="110"/>
        <v>Normal</v>
      </c>
      <c r="I1182" s="1">
        <v>218</v>
      </c>
      <c r="J1182" s="1" t="str">
        <f t="shared" si="111"/>
        <v>High</v>
      </c>
      <c r="K1182" s="1">
        <v>78.89</v>
      </c>
      <c r="L1182" s="1" t="str">
        <f t="shared" si="112"/>
        <v>Critical</v>
      </c>
      <c r="M1182" s="1">
        <v>0.128</v>
      </c>
      <c r="N1182" s="1" t="str">
        <f t="shared" si="113"/>
        <v>Borderline</v>
      </c>
      <c r="O1182" s="1" t="s">
        <v>23</v>
      </c>
      <c r="P1182" s="1" t="s">
        <v>15</v>
      </c>
      <c r="Q1182" s="1" t="s">
        <v>16</v>
      </c>
    </row>
    <row r="1183" spans="1:17" x14ac:dyDescent="0.25">
      <c r="A1183" s="1">
        <v>90</v>
      </c>
      <c r="B1183" s="1" t="s">
        <v>21</v>
      </c>
      <c r="C1183" s="1">
        <v>125</v>
      </c>
      <c r="D1183" s="1" t="str">
        <f t="shared" si="108"/>
        <v>High</v>
      </c>
      <c r="E1183" s="1">
        <v>121</v>
      </c>
      <c r="F1183" s="1" t="str">
        <f t="shared" si="109"/>
        <v>Normal</v>
      </c>
      <c r="G1183" s="1">
        <v>60</v>
      </c>
      <c r="H1183" s="1" t="str">
        <f t="shared" si="110"/>
        <v>Normal</v>
      </c>
      <c r="I1183" s="1">
        <v>87</v>
      </c>
      <c r="J1183" s="1" t="str">
        <f t="shared" si="111"/>
        <v>Normal</v>
      </c>
      <c r="K1183" s="1">
        <v>6.15</v>
      </c>
      <c r="L1183" s="1" t="str">
        <f t="shared" si="112"/>
        <v>Borderline</v>
      </c>
      <c r="M1183" s="1">
        <v>1.81</v>
      </c>
      <c r="N1183" s="1" t="str">
        <f t="shared" si="113"/>
        <v>Critical</v>
      </c>
      <c r="O1183" s="1" t="s">
        <v>23</v>
      </c>
      <c r="P1183" s="1" t="s">
        <v>15</v>
      </c>
      <c r="Q1183" s="1" t="s">
        <v>16</v>
      </c>
    </row>
    <row r="1184" spans="1:17" x14ac:dyDescent="0.25">
      <c r="A1184" s="1">
        <v>70</v>
      </c>
      <c r="B1184" s="1" t="s">
        <v>21</v>
      </c>
      <c r="C1184" s="1">
        <v>83</v>
      </c>
      <c r="D1184" s="1" t="str">
        <f t="shared" si="108"/>
        <v>Normal</v>
      </c>
      <c r="E1184" s="1">
        <v>104</v>
      </c>
      <c r="F1184" s="1" t="str">
        <f t="shared" si="109"/>
        <v>Normal</v>
      </c>
      <c r="G1184" s="1">
        <v>57</v>
      </c>
      <c r="H1184" s="1" t="str">
        <f t="shared" si="110"/>
        <v>Low</v>
      </c>
      <c r="I1184" s="1">
        <v>127</v>
      </c>
      <c r="J1184" s="1" t="str">
        <f t="shared" si="111"/>
        <v>High</v>
      </c>
      <c r="K1184" s="1">
        <v>1.32</v>
      </c>
      <c r="L1184" s="1" t="str">
        <f t="shared" si="112"/>
        <v>Normal</v>
      </c>
      <c r="M1184" s="1">
        <v>1.94</v>
      </c>
      <c r="N1184" s="1" t="str">
        <f t="shared" si="113"/>
        <v>Critical</v>
      </c>
      <c r="O1184" s="1" t="s">
        <v>23</v>
      </c>
      <c r="P1184" s="1" t="s">
        <v>15</v>
      </c>
      <c r="Q1184" s="1" t="s">
        <v>16</v>
      </c>
    </row>
    <row r="1185" spans="1:17" x14ac:dyDescent="0.25">
      <c r="A1185" s="1">
        <v>65</v>
      </c>
      <c r="B1185" s="1" t="s">
        <v>20</v>
      </c>
      <c r="C1185" s="1">
        <v>84</v>
      </c>
      <c r="D1185" s="1" t="str">
        <f t="shared" si="108"/>
        <v>Normal</v>
      </c>
      <c r="E1185" s="1">
        <v>126</v>
      </c>
      <c r="F1185" s="1" t="str">
        <f t="shared" si="109"/>
        <v>Normal</v>
      </c>
      <c r="G1185" s="1">
        <v>75</v>
      </c>
      <c r="H1185" s="1" t="str">
        <f t="shared" si="110"/>
        <v>Normal</v>
      </c>
      <c r="I1185" s="1">
        <v>382</v>
      </c>
      <c r="J1185" s="1" t="str">
        <f t="shared" si="111"/>
        <v>High</v>
      </c>
      <c r="K1185" s="1">
        <v>1.01</v>
      </c>
      <c r="L1185" s="1" t="str">
        <f t="shared" si="112"/>
        <v>Normal</v>
      </c>
      <c r="M1185" s="1">
        <v>1.7999999999999999E-2</v>
      </c>
      <c r="N1185" s="1" t="str">
        <f t="shared" si="113"/>
        <v>Normal</v>
      </c>
      <c r="O1185" s="1" t="s">
        <v>23</v>
      </c>
      <c r="P1185" s="1" t="s">
        <v>15</v>
      </c>
      <c r="Q1185" s="1" t="s">
        <v>16</v>
      </c>
    </row>
    <row r="1186" spans="1:17" x14ac:dyDescent="0.25">
      <c r="A1186" s="1">
        <v>34</v>
      </c>
      <c r="B1186" s="1" t="s">
        <v>21</v>
      </c>
      <c r="C1186" s="1">
        <v>81</v>
      </c>
      <c r="D1186" s="1" t="str">
        <f t="shared" si="108"/>
        <v>Normal</v>
      </c>
      <c r="E1186" s="1">
        <v>125</v>
      </c>
      <c r="F1186" s="1" t="str">
        <f t="shared" si="109"/>
        <v>Normal</v>
      </c>
      <c r="G1186" s="1">
        <v>69</v>
      </c>
      <c r="H1186" s="1" t="str">
        <f t="shared" si="110"/>
        <v>Normal</v>
      </c>
      <c r="I1186" s="1">
        <v>152</v>
      </c>
      <c r="J1186" s="1" t="str">
        <f t="shared" si="111"/>
        <v>High</v>
      </c>
      <c r="K1186" s="1">
        <v>2.0699999999999998</v>
      </c>
      <c r="L1186" s="1" t="str">
        <f t="shared" si="112"/>
        <v>Normal</v>
      </c>
      <c r="M1186" s="1">
        <v>1.2999999999999999E-2</v>
      </c>
      <c r="N1186" s="1" t="str">
        <f t="shared" si="113"/>
        <v>Normal</v>
      </c>
      <c r="O1186" s="1" t="s">
        <v>22</v>
      </c>
      <c r="P1186" s="1" t="s">
        <v>17</v>
      </c>
      <c r="Q1186" s="1" t="s">
        <v>18</v>
      </c>
    </row>
    <row r="1187" spans="1:17" x14ac:dyDescent="0.25">
      <c r="A1187" s="1">
        <v>38</v>
      </c>
      <c r="B1187" s="1" t="s">
        <v>21</v>
      </c>
      <c r="C1187" s="1">
        <v>80</v>
      </c>
      <c r="D1187" s="1" t="str">
        <f t="shared" si="108"/>
        <v>Normal</v>
      </c>
      <c r="E1187" s="1">
        <v>109</v>
      </c>
      <c r="F1187" s="1" t="str">
        <f t="shared" si="109"/>
        <v>Normal</v>
      </c>
      <c r="G1187" s="1">
        <v>67</v>
      </c>
      <c r="H1187" s="1" t="str">
        <f t="shared" si="110"/>
        <v>Normal</v>
      </c>
      <c r="I1187" s="1">
        <v>222</v>
      </c>
      <c r="J1187" s="1" t="str">
        <f t="shared" si="111"/>
        <v>High</v>
      </c>
      <c r="K1187" s="1">
        <v>2.65</v>
      </c>
      <c r="L1187" s="1" t="str">
        <f t="shared" si="112"/>
        <v>Normal</v>
      </c>
      <c r="M1187" s="1">
        <v>7.0000000000000001E-3</v>
      </c>
      <c r="N1187" s="1" t="str">
        <f t="shared" si="113"/>
        <v>Normal</v>
      </c>
      <c r="O1187" s="1" t="s">
        <v>22</v>
      </c>
      <c r="P1187" s="1" t="s">
        <v>12</v>
      </c>
      <c r="Q1187" s="1" t="s">
        <v>13</v>
      </c>
    </row>
    <row r="1188" spans="1:17" x14ac:dyDescent="0.25">
      <c r="A1188" s="1">
        <v>29</v>
      </c>
      <c r="B1188" s="1" t="s">
        <v>20</v>
      </c>
      <c r="C1188" s="1">
        <v>112</v>
      </c>
      <c r="D1188" s="1" t="str">
        <f t="shared" si="108"/>
        <v>High</v>
      </c>
      <c r="E1188" s="1">
        <v>170</v>
      </c>
      <c r="F1188" s="1" t="str">
        <f t="shared" si="109"/>
        <v>High</v>
      </c>
      <c r="G1188" s="1">
        <v>104</v>
      </c>
      <c r="H1188" s="1" t="str">
        <f t="shared" si="110"/>
        <v>High</v>
      </c>
      <c r="I1188" s="1">
        <v>68</v>
      </c>
      <c r="J1188" s="1" t="str">
        <f t="shared" si="111"/>
        <v>Low</v>
      </c>
      <c r="K1188" s="1">
        <v>1.33</v>
      </c>
      <c r="L1188" s="1" t="str">
        <f t="shared" si="112"/>
        <v>Normal</v>
      </c>
      <c r="M1188" s="1">
        <v>6.0000000000000001E-3</v>
      </c>
      <c r="N1188" s="1" t="str">
        <f t="shared" si="113"/>
        <v>Normal</v>
      </c>
      <c r="O1188" s="1" t="s">
        <v>22</v>
      </c>
      <c r="P1188" s="1" t="s">
        <v>12</v>
      </c>
      <c r="Q1188" s="1" t="s">
        <v>13</v>
      </c>
    </row>
    <row r="1189" spans="1:17" x14ac:dyDescent="0.25">
      <c r="A1189" s="1">
        <v>73</v>
      </c>
      <c r="B1189" s="1" t="s">
        <v>21</v>
      </c>
      <c r="C1189" s="1">
        <v>81</v>
      </c>
      <c r="D1189" s="1" t="str">
        <f t="shared" si="108"/>
        <v>Normal</v>
      </c>
      <c r="E1189" s="1">
        <v>150</v>
      </c>
      <c r="F1189" s="1" t="str">
        <f t="shared" si="109"/>
        <v>High</v>
      </c>
      <c r="G1189" s="1">
        <v>75</v>
      </c>
      <c r="H1189" s="1" t="str">
        <f t="shared" si="110"/>
        <v>Normal</v>
      </c>
      <c r="I1189" s="1">
        <v>125</v>
      </c>
      <c r="J1189" s="1" t="str">
        <f t="shared" si="111"/>
        <v>High</v>
      </c>
      <c r="K1189" s="1">
        <v>1.44</v>
      </c>
      <c r="L1189" s="1" t="str">
        <f t="shared" si="112"/>
        <v>Normal</v>
      </c>
      <c r="M1189" s="1">
        <v>1.4E-2</v>
      </c>
      <c r="N1189" s="1" t="str">
        <f t="shared" si="113"/>
        <v>Normal</v>
      </c>
      <c r="O1189" s="1" t="s">
        <v>22</v>
      </c>
      <c r="P1189" s="1" t="s">
        <v>12</v>
      </c>
      <c r="Q1189" s="1" t="s">
        <v>13</v>
      </c>
    </row>
    <row r="1190" spans="1:17" x14ac:dyDescent="0.25">
      <c r="A1190" s="1">
        <v>29</v>
      </c>
      <c r="B1190" s="1" t="s">
        <v>20</v>
      </c>
      <c r="C1190" s="1">
        <v>84</v>
      </c>
      <c r="D1190" s="1" t="str">
        <f t="shared" si="108"/>
        <v>Normal</v>
      </c>
      <c r="E1190" s="1">
        <v>87</v>
      </c>
      <c r="F1190" s="1" t="str">
        <f t="shared" si="109"/>
        <v>Low</v>
      </c>
      <c r="G1190" s="1">
        <v>48</v>
      </c>
      <c r="H1190" s="1" t="str">
        <f t="shared" si="110"/>
        <v>Low</v>
      </c>
      <c r="I1190" s="1">
        <v>104</v>
      </c>
      <c r="J1190" s="1" t="str">
        <f t="shared" si="111"/>
        <v>High</v>
      </c>
      <c r="K1190" s="1">
        <v>1.58</v>
      </c>
      <c r="L1190" s="1" t="str">
        <f t="shared" si="112"/>
        <v>Normal</v>
      </c>
      <c r="M1190" s="1">
        <v>3.0000000000000001E-3</v>
      </c>
      <c r="N1190" s="1" t="str">
        <f t="shared" si="113"/>
        <v>Normal</v>
      </c>
      <c r="O1190" s="1" t="s">
        <v>22</v>
      </c>
      <c r="P1190" s="1" t="s">
        <v>17</v>
      </c>
      <c r="Q1190" s="1" t="s">
        <v>18</v>
      </c>
    </row>
    <row r="1191" spans="1:17" x14ac:dyDescent="0.25">
      <c r="A1191" s="1">
        <v>75</v>
      </c>
      <c r="B1191" s="1" t="s">
        <v>21</v>
      </c>
      <c r="C1191" s="1">
        <v>80</v>
      </c>
      <c r="D1191" s="1" t="str">
        <f t="shared" si="108"/>
        <v>Normal</v>
      </c>
      <c r="E1191" s="1">
        <v>108</v>
      </c>
      <c r="F1191" s="1" t="str">
        <f t="shared" si="109"/>
        <v>Normal</v>
      </c>
      <c r="G1191" s="1">
        <v>79</v>
      </c>
      <c r="H1191" s="1" t="str">
        <f t="shared" si="110"/>
        <v>Normal</v>
      </c>
      <c r="I1191" s="1">
        <v>150</v>
      </c>
      <c r="J1191" s="1" t="str">
        <f t="shared" si="111"/>
        <v>High</v>
      </c>
      <c r="K1191" s="1">
        <v>1.69</v>
      </c>
      <c r="L1191" s="1" t="str">
        <f t="shared" si="112"/>
        <v>Normal</v>
      </c>
      <c r="M1191" s="1">
        <v>1.7000000000000001E-2</v>
      </c>
      <c r="N1191" s="1" t="str">
        <f t="shared" si="113"/>
        <v>Normal</v>
      </c>
      <c r="O1191" s="1" t="s">
        <v>23</v>
      </c>
      <c r="P1191" s="1" t="s">
        <v>15</v>
      </c>
      <c r="Q1191" s="1" t="s">
        <v>16</v>
      </c>
    </row>
    <row r="1192" spans="1:17" x14ac:dyDescent="0.25">
      <c r="A1192" s="1">
        <v>70</v>
      </c>
      <c r="B1192" s="1" t="s">
        <v>21</v>
      </c>
      <c r="C1192" s="1">
        <v>45</v>
      </c>
      <c r="D1192" s="1" t="str">
        <f t="shared" si="108"/>
        <v>Low</v>
      </c>
      <c r="E1192" s="1">
        <v>130</v>
      </c>
      <c r="F1192" s="1" t="str">
        <f t="shared" si="109"/>
        <v>High</v>
      </c>
      <c r="G1192" s="1">
        <v>58</v>
      </c>
      <c r="H1192" s="1" t="str">
        <f t="shared" si="110"/>
        <v>Low</v>
      </c>
      <c r="I1192" s="1">
        <v>175</v>
      </c>
      <c r="J1192" s="1" t="str">
        <f t="shared" si="111"/>
        <v>High</v>
      </c>
      <c r="K1192" s="1">
        <v>2.84</v>
      </c>
      <c r="L1192" s="1" t="str">
        <f t="shared" si="112"/>
        <v>Normal</v>
      </c>
      <c r="M1192" s="1">
        <v>5.2999999999999999E-2</v>
      </c>
      <c r="N1192" s="1" t="str">
        <f t="shared" si="113"/>
        <v>Borderline</v>
      </c>
      <c r="O1192" s="1" t="s">
        <v>23</v>
      </c>
      <c r="P1192" s="1" t="s">
        <v>15</v>
      </c>
      <c r="Q1192" s="1" t="s">
        <v>16</v>
      </c>
    </row>
    <row r="1193" spans="1:17" x14ac:dyDescent="0.25">
      <c r="A1193" s="1">
        <v>62</v>
      </c>
      <c r="B1193" s="1" t="s">
        <v>21</v>
      </c>
      <c r="C1193" s="1">
        <v>82</v>
      </c>
      <c r="D1193" s="1" t="str">
        <f t="shared" si="108"/>
        <v>Normal</v>
      </c>
      <c r="E1193" s="1">
        <v>138</v>
      </c>
      <c r="F1193" s="1" t="str">
        <f t="shared" si="109"/>
        <v>High</v>
      </c>
      <c r="G1193" s="1">
        <v>93</v>
      </c>
      <c r="H1193" s="1" t="str">
        <f t="shared" si="110"/>
        <v>High</v>
      </c>
      <c r="I1193" s="1">
        <v>92</v>
      </c>
      <c r="J1193" s="1" t="str">
        <f t="shared" si="111"/>
        <v>Normal</v>
      </c>
      <c r="K1193" s="1">
        <v>2.5299999999999998</v>
      </c>
      <c r="L1193" s="1" t="str">
        <f t="shared" si="112"/>
        <v>Normal</v>
      </c>
      <c r="M1193" s="1">
        <v>1.9E-2</v>
      </c>
      <c r="N1193" s="1" t="str">
        <f t="shared" si="113"/>
        <v>Normal</v>
      </c>
      <c r="O1193" s="1" t="s">
        <v>23</v>
      </c>
      <c r="P1193" s="1" t="s">
        <v>15</v>
      </c>
      <c r="Q1193" s="1" t="s">
        <v>16</v>
      </c>
    </row>
    <row r="1194" spans="1:17" x14ac:dyDescent="0.25">
      <c r="A1194" s="1">
        <v>60</v>
      </c>
      <c r="B1194" s="1" t="s">
        <v>20</v>
      </c>
      <c r="C1194" s="1">
        <v>67</v>
      </c>
      <c r="D1194" s="1" t="str">
        <f t="shared" si="108"/>
        <v>Normal</v>
      </c>
      <c r="E1194" s="1">
        <v>113</v>
      </c>
      <c r="F1194" s="1" t="str">
        <f t="shared" si="109"/>
        <v>Normal</v>
      </c>
      <c r="G1194" s="1">
        <v>82</v>
      </c>
      <c r="H1194" s="1" t="str">
        <f t="shared" si="110"/>
        <v>High</v>
      </c>
      <c r="I1194" s="1">
        <v>99</v>
      </c>
      <c r="J1194" s="1" t="str">
        <f t="shared" si="111"/>
        <v>Normal</v>
      </c>
      <c r="K1194" s="1">
        <v>1.65</v>
      </c>
      <c r="L1194" s="1" t="str">
        <f t="shared" si="112"/>
        <v>Normal</v>
      </c>
      <c r="M1194" s="1">
        <v>5.7000000000000002E-2</v>
      </c>
      <c r="N1194" s="1" t="str">
        <f t="shared" si="113"/>
        <v>Borderline</v>
      </c>
      <c r="O1194" s="1" t="s">
        <v>23</v>
      </c>
      <c r="P1194" s="1" t="s">
        <v>15</v>
      </c>
      <c r="Q1194" s="1" t="s">
        <v>16</v>
      </c>
    </row>
    <row r="1195" spans="1:17" x14ac:dyDescent="0.25">
      <c r="A1195" s="1">
        <v>68</v>
      </c>
      <c r="B1195" s="1" t="s">
        <v>20</v>
      </c>
      <c r="C1195" s="1">
        <v>66</v>
      </c>
      <c r="D1195" s="1" t="str">
        <f t="shared" si="108"/>
        <v>Normal</v>
      </c>
      <c r="E1195" s="1">
        <v>112</v>
      </c>
      <c r="F1195" s="1" t="str">
        <f t="shared" si="109"/>
        <v>Normal</v>
      </c>
      <c r="G1195" s="1">
        <v>74</v>
      </c>
      <c r="H1195" s="1" t="str">
        <f t="shared" si="110"/>
        <v>Normal</v>
      </c>
      <c r="I1195" s="1">
        <v>105</v>
      </c>
      <c r="J1195" s="1" t="str">
        <f t="shared" si="111"/>
        <v>High</v>
      </c>
      <c r="K1195" s="1">
        <v>3.65</v>
      </c>
      <c r="L1195" s="1" t="str">
        <f t="shared" si="112"/>
        <v>Normal</v>
      </c>
      <c r="M1195" s="1">
        <v>0.11899999999999999</v>
      </c>
      <c r="N1195" s="1" t="str">
        <f t="shared" si="113"/>
        <v>Borderline</v>
      </c>
      <c r="O1195" s="1" t="s">
        <v>23</v>
      </c>
      <c r="P1195" s="1" t="s">
        <v>15</v>
      </c>
      <c r="Q1195" s="1" t="s">
        <v>16</v>
      </c>
    </row>
    <row r="1196" spans="1:17" x14ac:dyDescent="0.25">
      <c r="A1196" s="1">
        <v>51</v>
      </c>
      <c r="B1196" s="1" t="s">
        <v>20</v>
      </c>
      <c r="C1196" s="1">
        <v>74</v>
      </c>
      <c r="D1196" s="1" t="str">
        <f t="shared" si="108"/>
        <v>Normal</v>
      </c>
      <c r="E1196" s="1">
        <v>118</v>
      </c>
      <c r="F1196" s="1" t="str">
        <f t="shared" si="109"/>
        <v>Normal</v>
      </c>
      <c r="G1196" s="1">
        <v>78</v>
      </c>
      <c r="H1196" s="1" t="str">
        <f t="shared" si="110"/>
        <v>Normal</v>
      </c>
      <c r="I1196" s="1">
        <v>94</v>
      </c>
      <c r="J1196" s="1" t="str">
        <f t="shared" si="111"/>
        <v>Normal</v>
      </c>
      <c r="K1196" s="1">
        <v>1.32</v>
      </c>
      <c r="L1196" s="1" t="str">
        <f t="shared" si="112"/>
        <v>Normal</v>
      </c>
      <c r="M1196" s="1">
        <v>5.0000000000000001E-3</v>
      </c>
      <c r="N1196" s="1" t="str">
        <f t="shared" si="113"/>
        <v>Normal</v>
      </c>
      <c r="O1196" s="1" t="s">
        <v>22</v>
      </c>
      <c r="P1196" s="1" t="s">
        <v>17</v>
      </c>
      <c r="Q1196" s="1" t="s">
        <v>18</v>
      </c>
    </row>
    <row r="1197" spans="1:17" x14ac:dyDescent="0.25">
      <c r="A1197" s="1">
        <v>39</v>
      </c>
      <c r="B1197" s="1" t="s">
        <v>20</v>
      </c>
      <c r="C1197" s="1">
        <v>59</v>
      </c>
      <c r="D1197" s="1" t="str">
        <f t="shared" si="108"/>
        <v>Low</v>
      </c>
      <c r="E1197" s="1">
        <v>164</v>
      </c>
      <c r="F1197" s="1" t="str">
        <f t="shared" si="109"/>
        <v>High</v>
      </c>
      <c r="G1197" s="1">
        <v>75</v>
      </c>
      <c r="H1197" s="1" t="str">
        <f t="shared" si="110"/>
        <v>Normal</v>
      </c>
      <c r="I1197" s="1">
        <v>177</v>
      </c>
      <c r="J1197" s="1" t="str">
        <f t="shared" si="111"/>
        <v>High</v>
      </c>
      <c r="K1197" s="1">
        <v>3.29</v>
      </c>
      <c r="L1197" s="1" t="str">
        <f t="shared" si="112"/>
        <v>Normal</v>
      </c>
      <c r="M1197" s="1">
        <v>3.0000000000000001E-3</v>
      </c>
      <c r="N1197" s="1" t="str">
        <f t="shared" si="113"/>
        <v>Normal</v>
      </c>
      <c r="O1197" s="1" t="s">
        <v>22</v>
      </c>
      <c r="P1197" s="1" t="s">
        <v>12</v>
      </c>
      <c r="Q1197" s="1" t="s">
        <v>13</v>
      </c>
    </row>
    <row r="1198" spans="1:17" x14ac:dyDescent="0.25">
      <c r="A1198" s="1">
        <v>54</v>
      </c>
      <c r="B1198" s="1" t="s">
        <v>21</v>
      </c>
      <c r="C1198" s="1">
        <v>60</v>
      </c>
      <c r="D1198" s="1" t="str">
        <f t="shared" si="108"/>
        <v>Normal</v>
      </c>
      <c r="E1198" s="1">
        <v>104</v>
      </c>
      <c r="F1198" s="1" t="str">
        <f t="shared" si="109"/>
        <v>Normal</v>
      </c>
      <c r="G1198" s="1">
        <v>60</v>
      </c>
      <c r="H1198" s="1" t="str">
        <f t="shared" si="110"/>
        <v>Normal</v>
      </c>
      <c r="I1198" s="1">
        <v>50</v>
      </c>
      <c r="J1198" s="1" t="str">
        <f t="shared" si="111"/>
        <v>Low</v>
      </c>
      <c r="K1198" s="1">
        <v>8.14</v>
      </c>
      <c r="L1198" s="1" t="str">
        <f t="shared" si="112"/>
        <v>Borderline</v>
      </c>
      <c r="M1198" s="1">
        <v>6.0000000000000001E-3</v>
      </c>
      <c r="N1198" s="1" t="str">
        <f t="shared" si="113"/>
        <v>Normal</v>
      </c>
      <c r="O1198" s="1" t="s">
        <v>23</v>
      </c>
      <c r="P1198" s="1" t="s">
        <v>15</v>
      </c>
      <c r="Q1198" s="1" t="s">
        <v>16</v>
      </c>
    </row>
    <row r="1199" spans="1:17" x14ac:dyDescent="0.25">
      <c r="A1199" s="1">
        <v>31</v>
      </c>
      <c r="B1199" s="1" t="s">
        <v>20</v>
      </c>
      <c r="C1199" s="1">
        <v>59</v>
      </c>
      <c r="D1199" s="1" t="str">
        <f t="shared" si="108"/>
        <v>Low</v>
      </c>
      <c r="E1199" s="1">
        <v>125</v>
      </c>
      <c r="F1199" s="1" t="str">
        <f t="shared" si="109"/>
        <v>Normal</v>
      </c>
      <c r="G1199" s="1">
        <v>72</v>
      </c>
      <c r="H1199" s="1" t="str">
        <f t="shared" si="110"/>
        <v>Normal</v>
      </c>
      <c r="I1199" s="1">
        <v>94</v>
      </c>
      <c r="J1199" s="1" t="str">
        <f t="shared" si="111"/>
        <v>Normal</v>
      </c>
      <c r="K1199" s="1">
        <v>2.85</v>
      </c>
      <c r="L1199" s="1" t="str">
        <f t="shared" si="112"/>
        <v>Normal</v>
      </c>
      <c r="M1199" s="1">
        <v>7.0000000000000001E-3</v>
      </c>
      <c r="N1199" s="1" t="str">
        <f t="shared" si="113"/>
        <v>Normal</v>
      </c>
      <c r="O1199" s="1" t="s">
        <v>22</v>
      </c>
      <c r="P1199" s="1" t="s">
        <v>17</v>
      </c>
      <c r="Q1199" s="1" t="s">
        <v>18</v>
      </c>
    </row>
    <row r="1200" spans="1:17" x14ac:dyDescent="0.25">
      <c r="A1200" s="1">
        <v>61</v>
      </c>
      <c r="B1200" s="1" t="s">
        <v>20</v>
      </c>
      <c r="C1200" s="1">
        <v>61</v>
      </c>
      <c r="D1200" s="1" t="str">
        <f t="shared" si="108"/>
        <v>Normal</v>
      </c>
      <c r="E1200" s="1">
        <v>117</v>
      </c>
      <c r="F1200" s="1" t="str">
        <f t="shared" si="109"/>
        <v>Normal</v>
      </c>
      <c r="G1200" s="1">
        <v>78</v>
      </c>
      <c r="H1200" s="1" t="str">
        <f t="shared" si="110"/>
        <v>Normal</v>
      </c>
      <c r="I1200" s="1">
        <v>92</v>
      </c>
      <c r="J1200" s="1" t="str">
        <f t="shared" si="111"/>
        <v>Normal</v>
      </c>
      <c r="K1200" s="1">
        <v>42.5</v>
      </c>
      <c r="L1200" s="1" t="str">
        <f t="shared" si="112"/>
        <v>Critical</v>
      </c>
      <c r="M1200" s="1">
        <v>4.2999999999999997E-2</v>
      </c>
      <c r="N1200" s="1" t="str">
        <f t="shared" si="113"/>
        <v>Borderline</v>
      </c>
      <c r="O1200" s="1" t="s">
        <v>23</v>
      </c>
      <c r="P1200" s="1" t="s">
        <v>15</v>
      </c>
      <c r="Q1200" s="1" t="s">
        <v>16</v>
      </c>
    </row>
    <row r="1201" spans="1:17" x14ac:dyDescent="0.25">
      <c r="A1201" s="1">
        <v>70</v>
      </c>
      <c r="B1201" s="1" t="s">
        <v>20</v>
      </c>
      <c r="C1201" s="1">
        <v>55</v>
      </c>
      <c r="D1201" s="1" t="str">
        <f t="shared" si="108"/>
        <v>Low</v>
      </c>
      <c r="E1201" s="1">
        <v>109</v>
      </c>
      <c r="F1201" s="1" t="str">
        <f t="shared" si="109"/>
        <v>Normal</v>
      </c>
      <c r="G1201" s="1">
        <v>76</v>
      </c>
      <c r="H1201" s="1" t="str">
        <f t="shared" si="110"/>
        <v>Normal</v>
      </c>
      <c r="I1201" s="1">
        <v>103</v>
      </c>
      <c r="J1201" s="1" t="str">
        <f t="shared" si="111"/>
        <v>High</v>
      </c>
      <c r="K1201" s="1">
        <v>25.56</v>
      </c>
      <c r="L1201" s="1" t="str">
        <f t="shared" si="112"/>
        <v>Critical</v>
      </c>
      <c r="M1201" s="1">
        <v>2.8000000000000001E-2</v>
      </c>
      <c r="N1201" s="1" t="str">
        <f t="shared" si="113"/>
        <v>Normal</v>
      </c>
      <c r="O1201" s="1" t="s">
        <v>23</v>
      </c>
      <c r="P1201" s="1" t="s">
        <v>15</v>
      </c>
      <c r="Q1201" s="1" t="s">
        <v>16</v>
      </c>
    </row>
    <row r="1202" spans="1:17" x14ac:dyDescent="0.25">
      <c r="A1202" s="1">
        <v>84</v>
      </c>
      <c r="B1202" s="1" t="s">
        <v>21</v>
      </c>
      <c r="C1202" s="1">
        <v>65</v>
      </c>
      <c r="D1202" s="1" t="str">
        <f t="shared" si="108"/>
        <v>Normal</v>
      </c>
      <c r="E1202" s="1">
        <v>129</v>
      </c>
      <c r="F1202" s="1" t="str">
        <f t="shared" si="109"/>
        <v>Normal</v>
      </c>
      <c r="G1202" s="1">
        <v>75</v>
      </c>
      <c r="H1202" s="1" t="str">
        <f t="shared" si="110"/>
        <v>Normal</v>
      </c>
      <c r="I1202" s="1">
        <v>88</v>
      </c>
      <c r="J1202" s="1" t="str">
        <f t="shared" si="111"/>
        <v>Normal</v>
      </c>
      <c r="K1202" s="1">
        <v>31.22</v>
      </c>
      <c r="L1202" s="1" t="str">
        <f t="shared" si="112"/>
        <v>Critical</v>
      </c>
      <c r="M1202" s="1">
        <v>1.2999999999999999E-2</v>
      </c>
      <c r="N1202" s="1" t="str">
        <f t="shared" si="113"/>
        <v>Normal</v>
      </c>
      <c r="O1202" s="1" t="s">
        <v>23</v>
      </c>
      <c r="P1202" s="1" t="s">
        <v>15</v>
      </c>
      <c r="Q1202" s="1" t="s">
        <v>16</v>
      </c>
    </row>
    <row r="1203" spans="1:17" x14ac:dyDescent="0.25">
      <c r="A1203" s="1">
        <v>59</v>
      </c>
      <c r="B1203" s="1" t="s">
        <v>20</v>
      </c>
      <c r="C1203" s="1">
        <v>84</v>
      </c>
      <c r="D1203" s="1" t="str">
        <f t="shared" si="108"/>
        <v>Normal</v>
      </c>
      <c r="E1203" s="1">
        <v>128</v>
      </c>
      <c r="F1203" s="1" t="str">
        <f t="shared" si="109"/>
        <v>Normal</v>
      </c>
      <c r="G1203" s="1">
        <v>80</v>
      </c>
      <c r="H1203" s="1" t="str">
        <f t="shared" si="110"/>
        <v>High</v>
      </c>
      <c r="I1203" s="1">
        <v>203</v>
      </c>
      <c r="J1203" s="1" t="str">
        <f t="shared" si="111"/>
        <v>High</v>
      </c>
      <c r="K1203" s="1">
        <v>5.08</v>
      </c>
      <c r="L1203" s="1" t="str">
        <f t="shared" si="112"/>
        <v>Borderline</v>
      </c>
      <c r="M1203" s="1">
        <v>2.5000000000000001E-2</v>
      </c>
      <c r="N1203" s="1" t="str">
        <f t="shared" si="113"/>
        <v>Normal</v>
      </c>
      <c r="O1203" s="1" t="s">
        <v>23</v>
      </c>
      <c r="P1203" s="1" t="s">
        <v>15</v>
      </c>
      <c r="Q1203" s="1" t="s">
        <v>16</v>
      </c>
    </row>
    <row r="1204" spans="1:17" x14ac:dyDescent="0.25">
      <c r="A1204" s="1">
        <v>31</v>
      </c>
      <c r="B1204" s="1" t="s">
        <v>20</v>
      </c>
      <c r="C1204" s="1">
        <v>132</v>
      </c>
      <c r="D1204" s="1" t="str">
        <f t="shared" si="108"/>
        <v>High</v>
      </c>
      <c r="E1204" s="1">
        <v>125</v>
      </c>
      <c r="F1204" s="1" t="str">
        <f t="shared" si="109"/>
        <v>Normal</v>
      </c>
      <c r="G1204" s="1">
        <v>74</v>
      </c>
      <c r="H1204" s="1" t="str">
        <f t="shared" si="110"/>
        <v>Normal</v>
      </c>
      <c r="I1204" s="1">
        <v>92</v>
      </c>
      <c r="J1204" s="1" t="str">
        <f t="shared" si="111"/>
        <v>Normal</v>
      </c>
      <c r="K1204" s="1">
        <v>8.69</v>
      </c>
      <c r="L1204" s="1" t="str">
        <f t="shared" si="112"/>
        <v>Borderline</v>
      </c>
      <c r="M1204" s="1">
        <v>3.0000000000000001E-3</v>
      </c>
      <c r="N1204" s="1" t="str">
        <f t="shared" si="113"/>
        <v>Normal</v>
      </c>
      <c r="O1204" s="1" t="s">
        <v>23</v>
      </c>
      <c r="P1204" s="1" t="s">
        <v>15</v>
      </c>
      <c r="Q1204" s="1" t="s">
        <v>16</v>
      </c>
    </row>
    <row r="1205" spans="1:17" x14ac:dyDescent="0.25">
      <c r="A1205" s="1">
        <v>65</v>
      </c>
      <c r="B1205" s="1" t="s">
        <v>20</v>
      </c>
      <c r="C1205" s="1">
        <v>77</v>
      </c>
      <c r="D1205" s="1" t="str">
        <f t="shared" si="108"/>
        <v>Normal</v>
      </c>
      <c r="E1205" s="1">
        <v>76</v>
      </c>
      <c r="F1205" s="1" t="str">
        <f t="shared" si="109"/>
        <v>Low</v>
      </c>
      <c r="G1205" s="1">
        <v>154</v>
      </c>
      <c r="H1205" s="1" t="str">
        <f t="shared" si="110"/>
        <v>High</v>
      </c>
      <c r="I1205" s="1">
        <v>93</v>
      </c>
      <c r="J1205" s="1" t="str">
        <f t="shared" si="111"/>
        <v>Normal</v>
      </c>
      <c r="K1205" s="1">
        <v>3.81</v>
      </c>
      <c r="L1205" s="1" t="str">
        <f t="shared" si="112"/>
        <v>Normal</v>
      </c>
      <c r="M1205" s="1">
        <v>2.9000000000000001E-2</v>
      </c>
      <c r="N1205" s="1" t="str">
        <f t="shared" si="113"/>
        <v>Normal</v>
      </c>
      <c r="O1205" s="1" t="s">
        <v>23</v>
      </c>
      <c r="P1205" s="1" t="s">
        <v>15</v>
      </c>
      <c r="Q1205" s="1" t="s">
        <v>16</v>
      </c>
    </row>
    <row r="1206" spans="1:17" x14ac:dyDescent="0.25">
      <c r="A1206" s="1">
        <v>58</v>
      </c>
      <c r="B1206" s="1" t="s">
        <v>20</v>
      </c>
      <c r="C1206" s="1">
        <v>75</v>
      </c>
      <c r="D1206" s="1" t="str">
        <f t="shared" si="108"/>
        <v>Normal</v>
      </c>
      <c r="E1206" s="1">
        <v>116</v>
      </c>
      <c r="F1206" s="1" t="str">
        <f t="shared" si="109"/>
        <v>Normal</v>
      </c>
      <c r="G1206" s="1">
        <v>73</v>
      </c>
      <c r="H1206" s="1" t="str">
        <f t="shared" si="110"/>
        <v>Normal</v>
      </c>
      <c r="I1206" s="1">
        <v>108</v>
      </c>
      <c r="J1206" s="1" t="str">
        <f t="shared" si="111"/>
        <v>High</v>
      </c>
      <c r="K1206" s="1">
        <v>27.31</v>
      </c>
      <c r="L1206" s="1" t="str">
        <f t="shared" si="112"/>
        <v>Critical</v>
      </c>
      <c r="M1206" s="1">
        <v>4.9000000000000002E-2</v>
      </c>
      <c r="N1206" s="1" t="str">
        <f t="shared" si="113"/>
        <v>Borderline</v>
      </c>
      <c r="O1206" s="1" t="s">
        <v>23</v>
      </c>
      <c r="P1206" s="1" t="s">
        <v>15</v>
      </c>
      <c r="Q1206" s="1" t="s">
        <v>16</v>
      </c>
    </row>
    <row r="1207" spans="1:17" x14ac:dyDescent="0.25">
      <c r="A1207" s="1">
        <v>55</v>
      </c>
      <c r="B1207" s="1" t="s">
        <v>20</v>
      </c>
      <c r="C1207" s="1">
        <v>55</v>
      </c>
      <c r="D1207" s="1" t="str">
        <f t="shared" si="108"/>
        <v>Low</v>
      </c>
      <c r="E1207" s="1">
        <v>109</v>
      </c>
      <c r="F1207" s="1" t="str">
        <f t="shared" si="109"/>
        <v>Normal</v>
      </c>
      <c r="G1207" s="1">
        <v>76</v>
      </c>
      <c r="H1207" s="1" t="str">
        <f t="shared" si="110"/>
        <v>Normal</v>
      </c>
      <c r="I1207" s="1">
        <v>130</v>
      </c>
      <c r="J1207" s="1" t="str">
        <f t="shared" si="111"/>
        <v>High</v>
      </c>
      <c r="K1207" s="1">
        <v>9.51</v>
      </c>
      <c r="L1207" s="1" t="str">
        <f t="shared" si="112"/>
        <v>Borderline</v>
      </c>
      <c r="M1207" s="1">
        <v>0.63500000000000001</v>
      </c>
      <c r="N1207" s="1" t="str">
        <f t="shared" si="113"/>
        <v>Critical</v>
      </c>
      <c r="O1207" s="1" t="s">
        <v>23</v>
      </c>
      <c r="P1207" s="1" t="s">
        <v>15</v>
      </c>
      <c r="Q1207" s="1" t="s">
        <v>16</v>
      </c>
    </row>
    <row r="1208" spans="1:17" x14ac:dyDescent="0.25">
      <c r="A1208" s="1">
        <v>59</v>
      </c>
      <c r="B1208" s="1" t="s">
        <v>20</v>
      </c>
      <c r="C1208" s="1">
        <v>85</v>
      </c>
      <c r="D1208" s="1" t="str">
        <f t="shared" si="108"/>
        <v>Normal</v>
      </c>
      <c r="E1208" s="1">
        <v>140</v>
      </c>
      <c r="F1208" s="1" t="str">
        <f t="shared" si="109"/>
        <v>High</v>
      </c>
      <c r="G1208" s="1">
        <v>82</v>
      </c>
      <c r="H1208" s="1" t="str">
        <f t="shared" si="110"/>
        <v>High</v>
      </c>
      <c r="I1208" s="1">
        <v>119</v>
      </c>
      <c r="J1208" s="1" t="str">
        <f t="shared" si="111"/>
        <v>High</v>
      </c>
      <c r="K1208" s="1">
        <v>8.2100000000000009</v>
      </c>
      <c r="L1208" s="1" t="str">
        <f t="shared" si="112"/>
        <v>Borderline</v>
      </c>
      <c r="M1208" s="1">
        <v>0.98</v>
      </c>
      <c r="N1208" s="1" t="str">
        <f t="shared" si="113"/>
        <v>Critical</v>
      </c>
      <c r="O1208" s="1" t="s">
        <v>23</v>
      </c>
      <c r="P1208" s="1" t="s">
        <v>15</v>
      </c>
      <c r="Q1208" s="1" t="s">
        <v>16</v>
      </c>
    </row>
    <row r="1209" spans="1:17" x14ac:dyDescent="0.25">
      <c r="A1209" s="1">
        <v>50</v>
      </c>
      <c r="B1209" s="1" t="s">
        <v>21</v>
      </c>
      <c r="C1209" s="1">
        <v>82</v>
      </c>
      <c r="D1209" s="1" t="str">
        <f t="shared" si="108"/>
        <v>Normal</v>
      </c>
      <c r="E1209" s="1">
        <v>108</v>
      </c>
      <c r="F1209" s="1" t="str">
        <f t="shared" si="109"/>
        <v>Normal</v>
      </c>
      <c r="G1209" s="1">
        <v>61</v>
      </c>
      <c r="H1209" s="1" t="str">
        <f t="shared" si="110"/>
        <v>Normal</v>
      </c>
      <c r="I1209" s="1">
        <v>77</v>
      </c>
      <c r="J1209" s="1" t="str">
        <f t="shared" si="111"/>
        <v>Normal</v>
      </c>
      <c r="K1209" s="1">
        <v>1.19</v>
      </c>
      <c r="L1209" s="1" t="str">
        <f t="shared" si="112"/>
        <v>Normal</v>
      </c>
      <c r="M1209" s="1">
        <v>0.91600000000000004</v>
      </c>
      <c r="N1209" s="1" t="str">
        <f t="shared" si="113"/>
        <v>Critical</v>
      </c>
      <c r="O1209" s="1" t="s">
        <v>23</v>
      </c>
      <c r="P1209" s="1" t="s">
        <v>15</v>
      </c>
      <c r="Q1209" s="1" t="s">
        <v>16</v>
      </c>
    </row>
    <row r="1210" spans="1:17" x14ac:dyDescent="0.25">
      <c r="A1210" s="1">
        <v>58</v>
      </c>
      <c r="B1210" s="1" t="s">
        <v>21</v>
      </c>
      <c r="C1210" s="1">
        <v>65</v>
      </c>
      <c r="D1210" s="1" t="str">
        <f t="shared" si="108"/>
        <v>Normal</v>
      </c>
      <c r="E1210" s="1">
        <v>129</v>
      </c>
      <c r="F1210" s="1" t="str">
        <f t="shared" si="109"/>
        <v>Normal</v>
      </c>
      <c r="G1210" s="1">
        <v>75</v>
      </c>
      <c r="H1210" s="1" t="str">
        <f t="shared" si="110"/>
        <v>Normal</v>
      </c>
      <c r="I1210" s="1">
        <v>87</v>
      </c>
      <c r="J1210" s="1" t="str">
        <f t="shared" si="111"/>
        <v>Normal</v>
      </c>
      <c r="K1210" s="1">
        <v>5.58</v>
      </c>
      <c r="L1210" s="1" t="str">
        <f t="shared" si="112"/>
        <v>Borderline</v>
      </c>
      <c r="M1210" s="1">
        <v>1.4E-2</v>
      </c>
      <c r="N1210" s="1" t="str">
        <f t="shared" si="113"/>
        <v>Normal</v>
      </c>
      <c r="O1210" s="1" t="s">
        <v>23</v>
      </c>
      <c r="P1210" s="1" t="s">
        <v>15</v>
      </c>
      <c r="Q1210" s="1" t="s">
        <v>16</v>
      </c>
    </row>
    <row r="1211" spans="1:17" x14ac:dyDescent="0.25">
      <c r="A1211" s="1">
        <v>59</v>
      </c>
      <c r="B1211" s="1" t="s">
        <v>20</v>
      </c>
      <c r="C1211" s="1">
        <v>87</v>
      </c>
      <c r="D1211" s="1" t="str">
        <f t="shared" si="108"/>
        <v>Normal</v>
      </c>
      <c r="E1211" s="1">
        <v>148</v>
      </c>
      <c r="F1211" s="1" t="str">
        <f t="shared" si="109"/>
        <v>High</v>
      </c>
      <c r="G1211" s="1">
        <v>89</v>
      </c>
      <c r="H1211" s="1" t="str">
        <f t="shared" si="110"/>
        <v>High</v>
      </c>
      <c r="I1211" s="1">
        <v>431</v>
      </c>
      <c r="J1211" s="1" t="str">
        <f t="shared" si="111"/>
        <v>High</v>
      </c>
      <c r="K1211" s="1">
        <v>300</v>
      </c>
      <c r="L1211" s="1" t="str">
        <f t="shared" si="112"/>
        <v>Critical</v>
      </c>
      <c r="M1211" s="1">
        <v>1.23</v>
      </c>
      <c r="N1211" s="1" t="str">
        <f t="shared" si="113"/>
        <v>Critical</v>
      </c>
      <c r="O1211" s="1" t="s">
        <v>23</v>
      </c>
      <c r="P1211" s="1" t="s">
        <v>15</v>
      </c>
      <c r="Q1211" s="1" t="s">
        <v>16</v>
      </c>
    </row>
    <row r="1212" spans="1:17" x14ac:dyDescent="0.25">
      <c r="A1212" s="1">
        <v>58</v>
      </c>
      <c r="B1212" s="1" t="s">
        <v>21</v>
      </c>
      <c r="C1212" s="1">
        <v>84</v>
      </c>
      <c r="D1212" s="1" t="str">
        <f t="shared" si="108"/>
        <v>Normal</v>
      </c>
      <c r="E1212" s="1">
        <v>128</v>
      </c>
      <c r="F1212" s="1" t="str">
        <f t="shared" si="109"/>
        <v>Normal</v>
      </c>
      <c r="G1212" s="1">
        <v>80</v>
      </c>
      <c r="H1212" s="1" t="str">
        <f t="shared" si="110"/>
        <v>High</v>
      </c>
      <c r="I1212" s="1">
        <v>202</v>
      </c>
      <c r="J1212" s="1" t="str">
        <f t="shared" si="111"/>
        <v>High</v>
      </c>
      <c r="K1212" s="1">
        <v>3.18</v>
      </c>
      <c r="L1212" s="1" t="str">
        <f t="shared" si="112"/>
        <v>Normal</v>
      </c>
      <c r="M1212" s="1">
        <v>1.0999999999999999E-2</v>
      </c>
      <c r="N1212" s="1" t="str">
        <f t="shared" si="113"/>
        <v>Normal</v>
      </c>
      <c r="O1212" s="1" t="s">
        <v>22</v>
      </c>
      <c r="P1212" s="1" t="s">
        <v>12</v>
      </c>
      <c r="Q1212" s="1" t="s">
        <v>13</v>
      </c>
    </row>
    <row r="1213" spans="1:17" x14ac:dyDescent="0.25">
      <c r="A1213" s="1">
        <v>70</v>
      </c>
      <c r="B1213" s="1" t="s">
        <v>21</v>
      </c>
      <c r="C1213" s="1">
        <v>112</v>
      </c>
      <c r="D1213" s="1" t="str">
        <f t="shared" si="108"/>
        <v>High</v>
      </c>
      <c r="E1213" s="1">
        <v>115</v>
      </c>
      <c r="F1213" s="1" t="str">
        <f t="shared" si="109"/>
        <v>Normal</v>
      </c>
      <c r="G1213" s="1">
        <v>69</v>
      </c>
      <c r="H1213" s="1" t="str">
        <f t="shared" si="110"/>
        <v>Normal</v>
      </c>
      <c r="I1213" s="1">
        <v>141</v>
      </c>
      <c r="J1213" s="1" t="str">
        <f t="shared" si="111"/>
        <v>High</v>
      </c>
      <c r="K1213" s="1">
        <v>2.9</v>
      </c>
      <c r="L1213" s="1" t="str">
        <f t="shared" si="112"/>
        <v>Normal</v>
      </c>
      <c r="M1213" s="1">
        <v>0.06</v>
      </c>
      <c r="N1213" s="1" t="str">
        <f t="shared" si="113"/>
        <v>Borderline</v>
      </c>
      <c r="O1213" s="1" t="s">
        <v>23</v>
      </c>
      <c r="P1213" s="1" t="s">
        <v>15</v>
      </c>
      <c r="Q1213" s="1" t="s">
        <v>16</v>
      </c>
    </row>
    <row r="1214" spans="1:17" x14ac:dyDescent="0.25">
      <c r="A1214" s="1">
        <v>45</v>
      </c>
      <c r="B1214" s="1" t="s">
        <v>20</v>
      </c>
      <c r="C1214" s="1">
        <v>108</v>
      </c>
      <c r="D1214" s="1" t="str">
        <f t="shared" si="108"/>
        <v>High</v>
      </c>
      <c r="E1214" s="1">
        <v>111</v>
      </c>
      <c r="F1214" s="1" t="str">
        <f t="shared" si="109"/>
        <v>Normal</v>
      </c>
      <c r="G1214" s="1">
        <v>70</v>
      </c>
      <c r="H1214" s="1" t="str">
        <f t="shared" si="110"/>
        <v>Normal</v>
      </c>
      <c r="I1214" s="1">
        <v>142</v>
      </c>
      <c r="J1214" s="1" t="str">
        <f t="shared" si="111"/>
        <v>High</v>
      </c>
      <c r="K1214" s="1">
        <v>4.6399999999999997</v>
      </c>
      <c r="L1214" s="1" t="str">
        <f t="shared" si="112"/>
        <v>Normal</v>
      </c>
      <c r="M1214" s="1">
        <v>1.2E-2</v>
      </c>
      <c r="N1214" s="1" t="str">
        <f t="shared" si="113"/>
        <v>Normal</v>
      </c>
      <c r="O1214" s="1" t="s">
        <v>22</v>
      </c>
      <c r="P1214" s="1" t="s">
        <v>17</v>
      </c>
      <c r="Q1214" s="1" t="s">
        <v>18</v>
      </c>
    </row>
    <row r="1215" spans="1:17" x14ac:dyDescent="0.25">
      <c r="A1215" s="1">
        <v>76</v>
      </c>
      <c r="B1215" s="1" t="s">
        <v>20</v>
      </c>
      <c r="C1215" s="1">
        <v>134</v>
      </c>
      <c r="D1215" s="1" t="str">
        <f t="shared" si="108"/>
        <v>High</v>
      </c>
      <c r="E1215" s="1">
        <v>111</v>
      </c>
      <c r="F1215" s="1" t="str">
        <f t="shared" si="109"/>
        <v>Normal</v>
      </c>
      <c r="G1215" s="1">
        <v>69</v>
      </c>
      <c r="H1215" s="1" t="str">
        <f t="shared" si="110"/>
        <v>Normal</v>
      </c>
      <c r="I1215" s="1">
        <v>92</v>
      </c>
      <c r="J1215" s="1" t="str">
        <f t="shared" si="111"/>
        <v>Normal</v>
      </c>
      <c r="K1215" s="1">
        <v>2.37</v>
      </c>
      <c r="L1215" s="1" t="str">
        <f t="shared" si="112"/>
        <v>Normal</v>
      </c>
      <c r="M1215" s="1">
        <v>3.1E-2</v>
      </c>
      <c r="N1215" s="1" t="str">
        <f t="shared" si="113"/>
        <v>Normal</v>
      </c>
      <c r="O1215" s="1" t="s">
        <v>23</v>
      </c>
      <c r="P1215" s="1" t="s">
        <v>15</v>
      </c>
      <c r="Q1215" s="1" t="s">
        <v>16</v>
      </c>
    </row>
    <row r="1216" spans="1:17" x14ac:dyDescent="0.25">
      <c r="A1216" s="1">
        <v>66</v>
      </c>
      <c r="B1216" s="1" t="s">
        <v>20</v>
      </c>
      <c r="C1216" s="1">
        <v>111</v>
      </c>
      <c r="D1216" s="1" t="str">
        <f t="shared" si="108"/>
        <v>High</v>
      </c>
      <c r="E1216" s="1">
        <v>125</v>
      </c>
      <c r="F1216" s="1" t="str">
        <f t="shared" si="109"/>
        <v>Normal</v>
      </c>
      <c r="G1216" s="1">
        <v>71</v>
      </c>
      <c r="H1216" s="1" t="str">
        <f t="shared" si="110"/>
        <v>Normal</v>
      </c>
      <c r="I1216" s="1">
        <v>114</v>
      </c>
      <c r="J1216" s="1" t="str">
        <f t="shared" si="111"/>
        <v>High</v>
      </c>
      <c r="K1216" s="1">
        <v>0.746</v>
      </c>
      <c r="L1216" s="1" t="str">
        <f t="shared" si="112"/>
        <v>Normal</v>
      </c>
      <c r="M1216" s="1">
        <v>1.6E-2</v>
      </c>
      <c r="N1216" s="1" t="str">
        <f t="shared" si="113"/>
        <v>Normal</v>
      </c>
      <c r="O1216" s="1" t="s">
        <v>23</v>
      </c>
      <c r="P1216" s="1" t="s">
        <v>15</v>
      </c>
      <c r="Q1216" s="1" t="s">
        <v>16</v>
      </c>
    </row>
    <row r="1217" spans="1:17" x14ac:dyDescent="0.25">
      <c r="A1217" s="1">
        <v>63</v>
      </c>
      <c r="B1217" s="1" t="s">
        <v>20</v>
      </c>
      <c r="C1217" s="1">
        <v>101</v>
      </c>
      <c r="D1217" s="1" t="str">
        <f t="shared" si="108"/>
        <v>High</v>
      </c>
      <c r="E1217" s="1">
        <v>102</v>
      </c>
      <c r="F1217" s="1" t="str">
        <f t="shared" si="109"/>
        <v>Normal</v>
      </c>
      <c r="G1217" s="1">
        <v>63</v>
      </c>
      <c r="H1217" s="1" t="str">
        <f t="shared" si="110"/>
        <v>Normal</v>
      </c>
      <c r="I1217" s="1">
        <v>166</v>
      </c>
      <c r="J1217" s="1" t="str">
        <f t="shared" si="111"/>
        <v>High</v>
      </c>
      <c r="K1217" s="1">
        <v>300</v>
      </c>
      <c r="L1217" s="1" t="str">
        <f t="shared" si="112"/>
        <v>Critical</v>
      </c>
      <c r="M1217" s="1">
        <v>2.1999999999999999E-2</v>
      </c>
      <c r="N1217" s="1" t="str">
        <f t="shared" si="113"/>
        <v>Normal</v>
      </c>
      <c r="O1217" s="1" t="s">
        <v>23</v>
      </c>
      <c r="P1217" s="1" t="s">
        <v>15</v>
      </c>
      <c r="Q1217" s="1" t="s">
        <v>16</v>
      </c>
    </row>
    <row r="1218" spans="1:17" x14ac:dyDescent="0.25">
      <c r="A1218" s="1">
        <v>45</v>
      </c>
      <c r="B1218" s="1" t="s">
        <v>20</v>
      </c>
      <c r="C1218" s="1">
        <v>103</v>
      </c>
      <c r="D1218" s="1" t="str">
        <f t="shared" si="108"/>
        <v>High</v>
      </c>
      <c r="E1218" s="1">
        <v>115</v>
      </c>
      <c r="F1218" s="1" t="str">
        <f t="shared" si="109"/>
        <v>Normal</v>
      </c>
      <c r="G1218" s="1">
        <v>85</v>
      </c>
      <c r="H1218" s="1" t="str">
        <f t="shared" si="110"/>
        <v>High</v>
      </c>
      <c r="I1218" s="1">
        <v>113</v>
      </c>
      <c r="J1218" s="1" t="str">
        <f t="shared" si="111"/>
        <v>High</v>
      </c>
      <c r="K1218" s="1">
        <v>2.74</v>
      </c>
      <c r="L1218" s="1" t="str">
        <f t="shared" si="112"/>
        <v>Normal</v>
      </c>
      <c r="M1218" s="1">
        <v>6.6000000000000003E-2</v>
      </c>
      <c r="N1218" s="1" t="str">
        <f t="shared" si="113"/>
        <v>Borderline</v>
      </c>
      <c r="O1218" s="1" t="s">
        <v>23</v>
      </c>
      <c r="P1218" s="1" t="s">
        <v>15</v>
      </c>
      <c r="Q1218" s="1" t="s">
        <v>16</v>
      </c>
    </row>
    <row r="1219" spans="1:17" x14ac:dyDescent="0.25">
      <c r="A1219" s="1">
        <v>73</v>
      </c>
      <c r="B1219" s="1" t="s">
        <v>21</v>
      </c>
      <c r="C1219" s="1">
        <v>108</v>
      </c>
      <c r="D1219" s="1" t="str">
        <f t="shared" ref="D1219:D1282" si="114">_xlfn.IFS(C1219&lt;60,"Low",C1219&lt;=100,"Normal",C1219&gt;100,"High")</f>
        <v>High</v>
      </c>
      <c r="E1219" s="1">
        <v>100</v>
      </c>
      <c r="F1219" s="1" t="str">
        <f t="shared" ref="F1219:F1282" si="115">_xlfn.IFS(E1219&lt;90,"Low",E1219&lt;130,"Normal",E1219&gt;=130,"High")</f>
        <v>Normal</v>
      </c>
      <c r="G1219" s="1">
        <v>71</v>
      </c>
      <c r="H1219" s="1" t="str">
        <f t="shared" ref="H1219:H1282" si="116">_xlfn.IFS(G1219&lt;60,"Low",G1219&lt;80,"Normal",G1219&gt;=80,"High")</f>
        <v>Normal</v>
      </c>
      <c r="I1219" s="1">
        <v>81</v>
      </c>
      <c r="J1219" s="1" t="str">
        <f t="shared" ref="J1219:J1282" si="117">_xlfn.IFS(I1219&lt;70,"Low",I1219&lt;100,"Normal",I1219&gt;=100,"High")</f>
        <v>Normal</v>
      </c>
      <c r="K1219" s="1">
        <v>11.4</v>
      </c>
      <c r="L1219" s="1" t="str">
        <f t="shared" ref="L1219:L1282" si="118">_xlfn.IFS(K1219&lt;5,"Normal",K1219&lt;10,"Borderline",K1219&gt;=10,"Critical")</f>
        <v>Critical</v>
      </c>
      <c r="M1219" s="1">
        <v>0.02</v>
      </c>
      <c r="N1219" s="1" t="str">
        <f t="shared" ref="N1219:N1282" si="119">_xlfn.IFS(M1219&lt;0.04,"Normal",M1219&lt;0.4,"Borderline",M1219&gt;=0.4,"Critical")</f>
        <v>Normal</v>
      </c>
      <c r="O1219" s="1" t="s">
        <v>23</v>
      </c>
      <c r="P1219" s="1" t="s">
        <v>15</v>
      </c>
      <c r="Q1219" s="1" t="s">
        <v>16</v>
      </c>
    </row>
    <row r="1220" spans="1:17" x14ac:dyDescent="0.25">
      <c r="A1220" s="1">
        <v>38</v>
      </c>
      <c r="B1220" s="1" t="s">
        <v>20</v>
      </c>
      <c r="C1220" s="1">
        <v>82</v>
      </c>
      <c r="D1220" s="1" t="str">
        <f t="shared" si="114"/>
        <v>Normal</v>
      </c>
      <c r="E1220" s="1">
        <v>103</v>
      </c>
      <c r="F1220" s="1" t="str">
        <f t="shared" si="115"/>
        <v>Normal</v>
      </c>
      <c r="G1220" s="1">
        <v>58</v>
      </c>
      <c r="H1220" s="1" t="str">
        <f t="shared" si="116"/>
        <v>Low</v>
      </c>
      <c r="I1220" s="1">
        <v>118</v>
      </c>
      <c r="J1220" s="1" t="str">
        <f t="shared" si="117"/>
        <v>High</v>
      </c>
      <c r="K1220" s="1">
        <v>1.67</v>
      </c>
      <c r="L1220" s="1" t="str">
        <f t="shared" si="118"/>
        <v>Normal</v>
      </c>
      <c r="M1220" s="1">
        <v>4.0000000000000001E-3</v>
      </c>
      <c r="N1220" s="1" t="str">
        <f t="shared" si="119"/>
        <v>Normal</v>
      </c>
      <c r="O1220" s="1" t="s">
        <v>22</v>
      </c>
      <c r="P1220" s="1" t="s">
        <v>17</v>
      </c>
      <c r="Q1220" s="1" t="s">
        <v>18</v>
      </c>
    </row>
    <row r="1221" spans="1:17" x14ac:dyDescent="0.25">
      <c r="A1221" s="1">
        <v>62</v>
      </c>
      <c r="B1221" s="1" t="s">
        <v>20</v>
      </c>
      <c r="C1221" s="1">
        <v>119</v>
      </c>
      <c r="D1221" s="1" t="str">
        <f t="shared" si="114"/>
        <v>High</v>
      </c>
      <c r="E1221" s="1">
        <v>113</v>
      </c>
      <c r="F1221" s="1" t="str">
        <f t="shared" si="115"/>
        <v>Normal</v>
      </c>
      <c r="G1221" s="1">
        <v>79</v>
      </c>
      <c r="H1221" s="1" t="str">
        <f t="shared" si="116"/>
        <v>Normal</v>
      </c>
      <c r="I1221" s="1">
        <v>77</v>
      </c>
      <c r="J1221" s="1" t="str">
        <f t="shared" si="117"/>
        <v>Normal</v>
      </c>
      <c r="K1221" s="1">
        <v>1.79</v>
      </c>
      <c r="L1221" s="1" t="str">
        <f t="shared" si="118"/>
        <v>Normal</v>
      </c>
      <c r="M1221" s="1">
        <v>3.0000000000000001E-3</v>
      </c>
      <c r="N1221" s="1" t="str">
        <f t="shared" si="119"/>
        <v>Normal</v>
      </c>
      <c r="O1221" s="1" t="s">
        <v>22</v>
      </c>
      <c r="P1221" s="1" t="s">
        <v>17</v>
      </c>
      <c r="Q1221" s="1" t="s">
        <v>18</v>
      </c>
    </row>
    <row r="1222" spans="1:17" x14ac:dyDescent="0.25">
      <c r="A1222" s="1">
        <v>65</v>
      </c>
      <c r="B1222" s="1" t="s">
        <v>20</v>
      </c>
      <c r="C1222" s="1">
        <v>113</v>
      </c>
      <c r="D1222" s="1" t="str">
        <f t="shared" si="114"/>
        <v>High</v>
      </c>
      <c r="E1222" s="1">
        <v>131</v>
      </c>
      <c r="F1222" s="1" t="str">
        <f t="shared" si="115"/>
        <v>High</v>
      </c>
      <c r="G1222" s="1">
        <v>63</v>
      </c>
      <c r="H1222" s="1" t="str">
        <f t="shared" si="116"/>
        <v>Normal</v>
      </c>
      <c r="I1222" s="1">
        <v>126</v>
      </c>
      <c r="J1222" s="1" t="str">
        <f t="shared" si="117"/>
        <v>High</v>
      </c>
      <c r="K1222" s="1">
        <v>25.04</v>
      </c>
      <c r="L1222" s="1" t="str">
        <f t="shared" si="118"/>
        <v>Critical</v>
      </c>
      <c r="M1222" s="1">
        <v>6.7000000000000004E-2</v>
      </c>
      <c r="N1222" s="1" t="str">
        <f t="shared" si="119"/>
        <v>Borderline</v>
      </c>
      <c r="O1222" s="1" t="s">
        <v>23</v>
      </c>
      <c r="P1222" s="1" t="s">
        <v>15</v>
      </c>
      <c r="Q1222" s="1" t="s">
        <v>16</v>
      </c>
    </row>
    <row r="1223" spans="1:17" x14ac:dyDescent="0.25">
      <c r="A1223" s="1">
        <v>52</v>
      </c>
      <c r="B1223" s="1" t="s">
        <v>20</v>
      </c>
      <c r="C1223" s="1">
        <v>62</v>
      </c>
      <c r="D1223" s="1" t="str">
        <f t="shared" si="114"/>
        <v>Normal</v>
      </c>
      <c r="E1223" s="1">
        <v>143</v>
      </c>
      <c r="F1223" s="1" t="str">
        <f t="shared" si="115"/>
        <v>High</v>
      </c>
      <c r="G1223" s="1">
        <v>75</v>
      </c>
      <c r="H1223" s="1" t="str">
        <f t="shared" si="116"/>
        <v>Normal</v>
      </c>
      <c r="I1223" s="1">
        <v>100</v>
      </c>
      <c r="J1223" s="1" t="str">
        <f t="shared" si="117"/>
        <v>High</v>
      </c>
      <c r="K1223" s="1">
        <v>6.41</v>
      </c>
      <c r="L1223" s="1" t="str">
        <f t="shared" si="118"/>
        <v>Borderline</v>
      </c>
      <c r="M1223" s="1">
        <v>5.5E-2</v>
      </c>
      <c r="N1223" s="1" t="str">
        <f t="shared" si="119"/>
        <v>Borderline</v>
      </c>
      <c r="O1223" s="1" t="s">
        <v>23</v>
      </c>
      <c r="P1223" s="1" t="s">
        <v>15</v>
      </c>
      <c r="Q1223" s="1" t="s">
        <v>16</v>
      </c>
    </row>
    <row r="1224" spans="1:17" x14ac:dyDescent="0.25">
      <c r="A1224" s="1">
        <v>69</v>
      </c>
      <c r="B1224" s="1" t="s">
        <v>20</v>
      </c>
      <c r="C1224" s="1">
        <v>61</v>
      </c>
      <c r="D1224" s="1" t="str">
        <f t="shared" si="114"/>
        <v>Normal</v>
      </c>
      <c r="E1224" s="1">
        <v>96</v>
      </c>
      <c r="F1224" s="1" t="str">
        <f t="shared" si="115"/>
        <v>Normal</v>
      </c>
      <c r="G1224" s="1">
        <v>48</v>
      </c>
      <c r="H1224" s="1" t="str">
        <f t="shared" si="116"/>
        <v>Low</v>
      </c>
      <c r="I1224" s="1">
        <v>184</v>
      </c>
      <c r="J1224" s="1" t="str">
        <f t="shared" si="117"/>
        <v>High</v>
      </c>
      <c r="K1224" s="1">
        <v>1.74</v>
      </c>
      <c r="L1224" s="1" t="str">
        <f t="shared" si="118"/>
        <v>Normal</v>
      </c>
      <c r="M1224" s="1">
        <v>1.2999999999999999E-2</v>
      </c>
      <c r="N1224" s="1" t="str">
        <f t="shared" si="119"/>
        <v>Normal</v>
      </c>
      <c r="O1224" s="1" t="s">
        <v>22</v>
      </c>
      <c r="P1224" s="1" t="s">
        <v>17</v>
      </c>
      <c r="Q1224" s="1" t="s">
        <v>18</v>
      </c>
    </row>
    <row r="1225" spans="1:17" x14ac:dyDescent="0.25">
      <c r="A1225" s="1">
        <v>57</v>
      </c>
      <c r="B1225" s="1" t="s">
        <v>20</v>
      </c>
      <c r="C1225" s="1">
        <v>51</v>
      </c>
      <c r="D1225" s="1" t="str">
        <f t="shared" si="114"/>
        <v>Low</v>
      </c>
      <c r="E1225" s="1">
        <v>130</v>
      </c>
      <c r="F1225" s="1" t="str">
        <f t="shared" si="115"/>
        <v>High</v>
      </c>
      <c r="G1225" s="1">
        <v>70</v>
      </c>
      <c r="H1225" s="1" t="str">
        <f t="shared" si="116"/>
        <v>Normal</v>
      </c>
      <c r="I1225" s="1">
        <v>91</v>
      </c>
      <c r="J1225" s="1" t="str">
        <f t="shared" si="117"/>
        <v>Normal</v>
      </c>
      <c r="K1225" s="1">
        <v>0.48299999999999998</v>
      </c>
      <c r="L1225" s="1" t="str">
        <f t="shared" si="118"/>
        <v>Normal</v>
      </c>
      <c r="M1225" s="1">
        <v>0.27900000000000003</v>
      </c>
      <c r="N1225" s="1" t="str">
        <f t="shared" si="119"/>
        <v>Borderline</v>
      </c>
      <c r="O1225" s="1" t="s">
        <v>23</v>
      </c>
      <c r="P1225" s="1" t="s">
        <v>15</v>
      </c>
      <c r="Q1225" s="1" t="s">
        <v>16</v>
      </c>
    </row>
    <row r="1226" spans="1:17" x14ac:dyDescent="0.25">
      <c r="A1226" s="1">
        <v>78</v>
      </c>
      <c r="B1226" s="1" t="s">
        <v>21</v>
      </c>
      <c r="C1226" s="1">
        <v>52</v>
      </c>
      <c r="D1226" s="1" t="str">
        <f t="shared" si="114"/>
        <v>Low</v>
      </c>
      <c r="E1226" s="1">
        <v>125</v>
      </c>
      <c r="F1226" s="1" t="str">
        <f t="shared" si="115"/>
        <v>Normal</v>
      </c>
      <c r="G1226" s="1">
        <v>68</v>
      </c>
      <c r="H1226" s="1" t="str">
        <f t="shared" si="116"/>
        <v>Normal</v>
      </c>
      <c r="I1226" s="1">
        <v>103</v>
      </c>
      <c r="J1226" s="1" t="str">
        <f t="shared" si="117"/>
        <v>High</v>
      </c>
      <c r="K1226" s="1">
        <v>33.700000000000003</v>
      </c>
      <c r="L1226" s="1" t="str">
        <f t="shared" si="118"/>
        <v>Critical</v>
      </c>
      <c r="M1226" s="1">
        <v>3.34</v>
      </c>
      <c r="N1226" s="1" t="str">
        <f t="shared" si="119"/>
        <v>Critical</v>
      </c>
      <c r="O1226" s="1" t="s">
        <v>23</v>
      </c>
      <c r="P1226" s="1" t="s">
        <v>15</v>
      </c>
      <c r="Q1226" s="1" t="s">
        <v>16</v>
      </c>
    </row>
    <row r="1227" spans="1:17" x14ac:dyDescent="0.25">
      <c r="A1227" s="1">
        <v>46</v>
      </c>
      <c r="B1227" s="1" t="s">
        <v>21</v>
      </c>
      <c r="C1227" s="1">
        <v>58</v>
      </c>
      <c r="D1227" s="1" t="str">
        <f t="shared" si="114"/>
        <v>Low</v>
      </c>
      <c r="E1227" s="1">
        <v>93</v>
      </c>
      <c r="F1227" s="1" t="str">
        <f t="shared" si="115"/>
        <v>Normal</v>
      </c>
      <c r="G1227" s="1">
        <v>48</v>
      </c>
      <c r="H1227" s="1" t="str">
        <f t="shared" si="116"/>
        <v>Low</v>
      </c>
      <c r="I1227" s="1">
        <v>97</v>
      </c>
      <c r="J1227" s="1" t="str">
        <f t="shared" si="117"/>
        <v>Normal</v>
      </c>
      <c r="K1227" s="1">
        <v>10.33</v>
      </c>
      <c r="L1227" s="1" t="str">
        <f t="shared" si="118"/>
        <v>Critical</v>
      </c>
      <c r="M1227" s="1">
        <v>0.92300000000000004</v>
      </c>
      <c r="N1227" s="1" t="str">
        <f t="shared" si="119"/>
        <v>Critical</v>
      </c>
      <c r="O1227" s="1" t="s">
        <v>23</v>
      </c>
      <c r="P1227" s="1" t="s">
        <v>15</v>
      </c>
      <c r="Q1227" s="1" t="s">
        <v>16</v>
      </c>
    </row>
    <row r="1228" spans="1:17" x14ac:dyDescent="0.25">
      <c r="A1228" s="1">
        <v>40</v>
      </c>
      <c r="B1228" s="1" t="s">
        <v>20</v>
      </c>
      <c r="C1228" s="1">
        <v>67</v>
      </c>
      <c r="D1228" s="1" t="str">
        <f t="shared" si="114"/>
        <v>Normal</v>
      </c>
      <c r="E1228" s="1">
        <v>177</v>
      </c>
      <c r="F1228" s="1" t="str">
        <f t="shared" si="115"/>
        <v>High</v>
      </c>
      <c r="G1228" s="1">
        <v>105</v>
      </c>
      <c r="H1228" s="1" t="str">
        <f t="shared" si="116"/>
        <v>High</v>
      </c>
      <c r="I1228" s="1">
        <v>94</v>
      </c>
      <c r="J1228" s="1" t="str">
        <f t="shared" si="117"/>
        <v>Normal</v>
      </c>
      <c r="K1228" s="1">
        <v>0.97299999999999998</v>
      </c>
      <c r="L1228" s="1" t="str">
        <f t="shared" si="118"/>
        <v>Normal</v>
      </c>
      <c r="M1228" s="1">
        <v>1.25</v>
      </c>
      <c r="N1228" s="1" t="str">
        <f t="shared" si="119"/>
        <v>Critical</v>
      </c>
      <c r="O1228" s="1" t="s">
        <v>23</v>
      </c>
      <c r="P1228" s="1" t="s">
        <v>15</v>
      </c>
      <c r="Q1228" s="1" t="s">
        <v>16</v>
      </c>
    </row>
    <row r="1229" spans="1:17" x14ac:dyDescent="0.25">
      <c r="A1229" s="1">
        <v>54</v>
      </c>
      <c r="B1229" s="1" t="s">
        <v>20</v>
      </c>
      <c r="C1229" s="1">
        <v>89</v>
      </c>
      <c r="D1229" s="1" t="str">
        <f t="shared" si="114"/>
        <v>Normal</v>
      </c>
      <c r="E1229" s="1">
        <v>107</v>
      </c>
      <c r="F1229" s="1" t="str">
        <f t="shared" si="115"/>
        <v>Normal</v>
      </c>
      <c r="G1229" s="1">
        <v>50</v>
      </c>
      <c r="H1229" s="1" t="str">
        <f t="shared" si="116"/>
        <v>Low</v>
      </c>
      <c r="I1229" s="1">
        <v>246</v>
      </c>
      <c r="J1229" s="1" t="str">
        <f t="shared" si="117"/>
        <v>High</v>
      </c>
      <c r="K1229" s="1">
        <v>3.15</v>
      </c>
      <c r="L1229" s="1" t="str">
        <f t="shared" si="118"/>
        <v>Normal</v>
      </c>
      <c r="M1229" s="1">
        <v>3.0000000000000001E-3</v>
      </c>
      <c r="N1229" s="1" t="str">
        <f t="shared" si="119"/>
        <v>Normal</v>
      </c>
      <c r="O1229" s="1" t="s">
        <v>22</v>
      </c>
      <c r="P1229" s="1" t="s">
        <v>12</v>
      </c>
      <c r="Q1229" s="1" t="s">
        <v>13</v>
      </c>
    </row>
    <row r="1230" spans="1:17" x14ac:dyDescent="0.25">
      <c r="A1230" s="1">
        <v>63</v>
      </c>
      <c r="B1230" s="1" t="s">
        <v>20</v>
      </c>
      <c r="C1230" s="1">
        <v>90</v>
      </c>
      <c r="D1230" s="1" t="str">
        <f t="shared" si="114"/>
        <v>Normal</v>
      </c>
      <c r="E1230" s="1">
        <v>198</v>
      </c>
      <c r="F1230" s="1" t="str">
        <f t="shared" si="115"/>
        <v>High</v>
      </c>
      <c r="G1230" s="1">
        <v>48</v>
      </c>
      <c r="H1230" s="1" t="str">
        <f t="shared" si="116"/>
        <v>Low</v>
      </c>
      <c r="I1230" s="1">
        <v>93</v>
      </c>
      <c r="J1230" s="1" t="str">
        <f t="shared" si="117"/>
        <v>Normal</v>
      </c>
      <c r="K1230" s="1">
        <v>5.0199999999999996</v>
      </c>
      <c r="L1230" s="1" t="str">
        <f t="shared" si="118"/>
        <v>Borderline</v>
      </c>
      <c r="M1230" s="1">
        <v>2.3E-2</v>
      </c>
      <c r="N1230" s="1" t="str">
        <f t="shared" si="119"/>
        <v>Normal</v>
      </c>
      <c r="O1230" s="1" t="s">
        <v>23</v>
      </c>
      <c r="P1230" s="1" t="s">
        <v>15</v>
      </c>
      <c r="Q1230" s="1" t="s">
        <v>16</v>
      </c>
    </row>
    <row r="1231" spans="1:17" x14ac:dyDescent="0.25">
      <c r="A1231" s="1">
        <v>75</v>
      </c>
      <c r="B1231" s="1" t="s">
        <v>20</v>
      </c>
      <c r="C1231" s="1">
        <v>63</v>
      </c>
      <c r="D1231" s="1" t="str">
        <f t="shared" si="114"/>
        <v>Normal</v>
      </c>
      <c r="E1231" s="1">
        <v>150</v>
      </c>
      <c r="F1231" s="1" t="str">
        <f t="shared" si="115"/>
        <v>High</v>
      </c>
      <c r="G1231" s="1">
        <v>95</v>
      </c>
      <c r="H1231" s="1" t="str">
        <f t="shared" si="116"/>
        <v>High</v>
      </c>
      <c r="I1231" s="1">
        <v>111</v>
      </c>
      <c r="J1231" s="1" t="str">
        <f t="shared" si="117"/>
        <v>High</v>
      </c>
      <c r="K1231" s="1">
        <v>1.89</v>
      </c>
      <c r="L1231" s="1" t="str">
        <f t="shared" si="118"/>
        <v>Normal</v>
      </c>
      <c r="M1231" s="1">
        <v>9.1999999999999998E-2</v>
      </c>
      <c r="N1231" s="1" t="str">
        <f t="shared" si="119"/>
        <v>Borderline</v>
      </c>
      <c r="O1231" s="1" t="s">
        <v>23</v>
      </c>
      <c r="P1231" s="1" t="s">
        <v>15</v>
      </c>
      <c r="Q1231" s="1" t="s">
        <v>16</v>
      </c>
    </row>
    <row r="1232" spans="1:17" x14ac:dyDescent="0.25">
      <c r="A1232" s="1">
        <v>61</v>
      </c>
      <c r="B1232" s="1" t="s">
        <v>20</v>
      </c>
      <c r="C1232" s="1">
        <v>90</v>
      </c>
      <c r="D1232" s="1" t="str">
        <f t="shared" si="114"/>
        <v>Normal</v>
      </c>
      <c r="E1232" s="1">
        <v>170</v>
      </c>
      <c r="F1232" s="1" t="str">
        <f t="shared" si="115"/>
        <v>High</v>
      </c>
      <c r="G1232" s="1">
        <v>95</v>
      </c>
      <c r="H1232" s="1" t="str">
        <f t="shared" si="116"/>
        <v>High</v>
      </c>
      <c r="I1232" s="1">
        <v>157</v>
      </c>
      <c r="J1232" s="1" t="str">
        <f t="shared" si="117"/>
        <v>High</v>
      </c>
      <c r="K1232" s="1">
        <v>4.67</v>
      </c>
      <c r="L1232" s="1" t="str">
        <f t="shared" si="118"/>
        <v>Normal</v>
      </c>
      <c r="M1232" s="1">
        <v>5.7000000000000002E-2</v>
      </c>
      <c r="N1232" s="1" t="str">
        <f t="shared" si="119"/>
        <v>Borderline</v>
      </c>
      <c r="O1232" s="1" t="s">
        <v>23</v>
      </c>
      <c r="P1232" s="1" t="s">
        <v>15</v>
      </c>
      <c r="Q1232" s="1" t="s">
        <v>16</v>
      </c>
    </row>
    <row r="1233" spans="1:17" x14ac:dyDescent="0.25">
      <c r="A1233" s="1">
        <v>80</v>
      </c>
      <c r="B1233" s="1" t="s">
        <v>20</v>
      </c>
      <c r="C1233" s="1">
        <v>72</v>
      </c>
      <c r="D1233" s="1" t="str">
        <f t="shared" si="114"/>
        <v>Normal</v>
      </c>
      <c r="E1233" s="1">
        <v>154</v>
      </c>
      <c r="F1233" s="1" t="str">
        <f t="shared" si="115"/>
        <v>High</v>
      </c>
      <c r="G1233" s="1">
        <v>84</v>
      </c>
      <c r="H1233" s="1" t="str">
        <f t="shared" si="116"/>
        <v>High</v>
      </c>
      <c r="I1233" s="1">
        <v>222</v>
      </c>
      <c r="J1233" s="1" t="str">
        <f t="shared" si="117"/>
        <v>High</v>
      </c>
      <c r="K1233" s="1">
        <v>4.32</v>
      </c>
      <c r="L1233" s="1" t="str">
        <f t="shared" si="118"/>
        <v>Normal</v>
      </c>
      <c r="M1233" s="1">
        <v>1.7000000000000001E-2</v>
      </c>
      <c r="N1233" s="1" t="str">
        <f t="shared" si="119"/>
        <v>Normal</v>
      </c>
      <c r="O1233" s="1" t="s">
        <v>23</v>
      </c>
      <c r="P1233" s="1" t="s">
        <v>15</v>
      </c>
      <c r="Q1233" s="1" t="s">
        <v>16</v>
      </c>
    </row>
    <row r="1234" spans="1:17" x14ac:dyDescent="0.25">
      <c r="A1234" s="1">
        <v>62</v>
      </c>
      <c r="B1234" s="1" t="s">
        <v>20</v>
      </c>
      <c r="C1234" s="1">
        <v>79</v>
      </c>
      <c r="D1234" s="1" t="str">
        <f t="shared" si="114"/>
        <v>Normal</v>
      </c>
      <c r="E1234" s="1">
        <v>139</v>
      </c>
      <c r="F1234" s="1" t="str">
        <f t="shared" si="115"/>
        <v>High</v>
      </c>
      <c r="G1234" s="1">
        <v>89</v>
      </c>
      <c r="H1234" s="1" t="str">
        <f t="shared" si="116"/>
        <v>High</v>
      </c>
      <c r="I1234" s="1">
        <v>155</v>
      </c>
      <c r="J1234" s="1" t="str">
        <f t="shared" si="117"/>
        <v>High</v>
      </c>
      <c r="K1234" s="1">
        <v>6.47</v>
      </c>
      <c r="L1234" s="1" t="str">
        <f t="shared" si="118"/>
        <v>Borderline</v>
      </c>
      <c r="M1234" s="1">
        <v>6.5000000000000002E-2</v>
      </c>
      <c r="N1234" s="1" t="str">
        <f t="shared" si="119"/>
        <v>Borderline</v>
      </c>
      <c r="O1234" s="1" t="s">
        <v>23</v>
      </c>
      <c r="P1234" s="1" t="s">
        <v>15</v>
      </c>
      <c r="Q1234" s="1" t="s">
        <v>16</v>
      </c>
    </row>
    <row r="1235" spans="1:17" x14ac:dyDescent="0.25">
      <c r="A1235" s="1">
        <v>49</v>
      </c>
      <c r="B1235" s="1" t="s">
        <v>20</v>
      </c>
      <c r="C1235" s="1">
        <v>74</v>
      </c>
      <c r="D1235" s="1" t="str">
        <f t="shared" si="114"/>
        <v>Normal</v>
      </c>
      <c r="E1235" s="1">
        <v>145</v>
      </c>
      <c r="F1235" s="1" t="str">
        <f t="shared" si="115"/>
        <v>High</v>
      </c>
      <c r="G1235" s="1">
        <v>85</v>
      </c>
      <c r="H1235" s="1" t="str">
        <f t="shared" si="116"/>
        <v>High</v>
      </c>
      <c r="I1235" s="1">
        <v>96</v>
      </c>
      <c r="J1235" s="1" t="str">
        <f t="shared" si="117"/>
        <v>Normal</v>
      </c>
      <c r="K1235" s="1">
        <v>1.33</v>
      </c>
      <c r="L1235" s="1" t="str">
        <f t="shared" si="118"/>
        <v>Normal</v>
      </c>
      <c r="M1235" s="1">
        <v>4.0000000000000001E-3</v>
      </c>
      <c r="N1235" s="1" t="str">
        <f t="shared" si="119"/>
        <v>Normal</v>
      </c>
      <c r="O1235" s="1" t="s">
        <v>22</v>
      </c>
      <c r="P1235" s="1" t="s">
        <v>12</v>
      </c>
      <c r="Q1235" s="1" t="s">
        <v>13</v>
      </c>
    </row>
    <row r="1236" spans="1:17" x14ac:dyDescent="0.25">
      <c r="A1236" s="1">
        <v>54</v>
      </c>
      <c r="B1236" s="1" t="s">
        <v>21</v>
      </c>
      <c r="C1236" s="1">
        <v>82</v>
      </c>
      <c r="D1236" s="1" t="str">
        <f t="shared" si="114"/>
        <v>Normal</v>
      </c>
      <c r="E1236" s="1">
        <v>135</v>
      </c>
      <c r="F1236" s="1" t="str">
        <f t="shared" si="115"/>
        <v>High</v>
      </c>
      <c r="G1236" s="1">
        <v>80</v>
      </c>
      <c r="H1236" s="1" t="str">
        <f t="shared" si="116"/>
        <v>High</v>
      </c>
      <c r="I1236" s="1">
        <v>94</v>
      </c>
      <c r="J1236" s="1" t="str">
        <f t="shared" si="117"/>
        <v>Normal</v>
      </c>
      <c r="K1236" s="1">
        <v>4.3899999999999997</v>
      </c>
      <c r="L1236" s="1" t="str">
        <f t="shared" si="118"/>
        <v>Normal</v>
      </c>
      <c r="M1236" s="1">
        <v>0.01</v>
      </c>
      <c r="N1236" s="1" t="str">
        <f t="shared" si="119"/>
        <v>Normal</v>
      </c>
      <c r="O1236" s="1" t="s">
        <v>22</v>
      </c>
      <c r="P1236" s="1" t="s">
        <v>17</v>
      </c>
      <c r="Q1236" s="1" t="s">
        <v>18</v>
      </c>
    </row>
    <row r="1237" spans="1:17" x14ac:dyDescent="0.25">
      <c r="A1237" s="1">
        <v>47</v>
      </c>
      <c r="B1237" s="1" t="s">
        <v>20</v>
      </c>
      <c r="C1237" s="1">
        <v>93</v>
      </c>
      <c r="D1237" s="1" t="str">
        <f t="shared" si="114"/>
        <v>Normal</v>
      </c>
      <c r="E1237" s="1">
        <v>105</v>
      </c>
      <c r="F1237" s="1" t="str">
        <f t="shared" si="115"/>
        <v>Normal</v>
      </c>
      <c r="G1237" s="1">
        <v>71</v>
      </c>
      <c r="H1237" s="1" t="str">
        <f t="shared" si="116"/>
        <v>Normal</v>
      </c>
      <c r="I1237" s="1">
        <v>113</v>
      </c>
      <c r="J1237" s="1" t="str">
        <f t="shared" si="117"/>
        <v>High</v>
      </c>
      <c r="K1237" s="1">
        <v>1.73</v>
      </c>
      <c r="L1237" s="1" t="str">
        <f t="shared" si="118"/>
        <v>Normal</v>
      </c>
      <c r="M1237" s="1">
        <v>0.434</v>
      </c>
      <c r="N1237" s="1" t="str">
        <f t="shared" si="119"/>
        <v>Critical</v>
      </c>
      <c r="O1237" s="1" t="s">
        <v>23</v>
      </c>
      <c r="P1237" s="1" t="s">
        <v>15</v>
      </c>
      <c r="Q1237" s="1" t="s">
        <v>16</v>
      </c>
    </row>
    <row r="1238" spans="1:17" x14ac:dyDescent="0.25">
      <c r="A1238" s="1">
        <v>52</v>
      </c>
      <c r="B1238" s="1" t="s">
        <v>20</v>
      </c>
      <c r="C1238" s="1">
        <v>90</v>
      </c>
      <c r="D1238" s="1" t="str">
        <f t="shared" si="114"/>
        <v>Normal</v>
      </c>
      <c r="E1238" s="1">
        <v>110</v>
      </c>
      <c r="F1238" s="1" t="str">
        <f t="shared" si="115"/>
        <v>Normal</v>
      </c>
      <c r="G1238" s="1">
        <v>65</v>
      </c>
      <c r="H1238" s="1" t="str">
        <f t="shared" si="116"/>
        <v>Normal</v>
      </c>
      <c r="I1238" s="1">
        <v>202</v>
      </c>
      <c r="J1238" s="1" t="str">
        <f t="shared" si="117"/>
        <v>High</v>
      </c>
      <c r="K1238" s="1">
        <v>1.83</v>
      </c>
      <c r="L1238" s="1" t="str">
        <f t="shared" si="118"/>
        <v>Normal</v>
      </c>
      <c r="M1238" s="1">
        <v>8.9999999999999993E-3</v>
      </c>
      <c r="N1238" s="1" t="str">
        <f t="shared" si="119"/>
        <v>Normal</v>
      </c>
      <c r="O1238" s="1" t="s">
        <v>22</v>
      </c>
      <c r="P1238" s="1" t="s">
        <v>12</v>
      </c>
      <c r="Q1238" s="1" t="s">
        <v>13</v>
      </c>
    </row>
    <row r="1239" spans="1:17" x14ac:dyDescent="0.25">
      <c r="A1239" s="1">
        <v>70</v>
      </c>
      <c r="B1239" s="1" t="s">
        <v>20</v>
      </c>
      <c r="C1239" s="1">
        <v>71</v>
      </c>
      <c r="D1239" s="1" t="str">
        <f t="shared" si="114"/>
        <v>Normal</v>
      </c>
      <c r="E1239" s="1">
        <v>91</v>
      </c>
      <c r="F1239" s="1" t="str">
        <f t="shared" si="115"/>
        <v>Normal</v>
      </c>
      <c r="G1239" s="1">
        <v>57</v>
      </c>
      <c r="H1239" s="1" t="str">
        <f t="shared" si="116"/>
        <v>Low</v>
      </c>
      <c r="I1239" s="1">
        <v>104</v>
      </c>
      <c r="J1239" s="1" t="str">
        <f t="shared" si="117"/>
        <v>High</v>
      </c>
      <c r="K1239" s="1">
        <v>1.31</v>
      </c>
      <c r="L1239" s="1" t="str">
        <f t="shared" si="118"/>
        <v>Normal</v>
      </c>
      <c r="M1239" s="1">
        <v>1.4E-2</v>
      </c>
      <c r="N1239" s="1" t="str">
        <f t="shared" si="119"/>
        <v>Normal</v>
      </c>
      <c r="O1239" s="1" t="s">
        <v>22</v>
      </c>
      <c r="P1239" s="1" t="s">
        <v>17</v>
      </c>
      <c r="Q1239" s="1" t="s">
        <v>18</v>
      </c>
    </row>
    <row r="1240" spans="1:17" x14ac:dyDescent="0.25">
      <c r="A1240" s="1">
        <v>68</v>
      </c>
      <c r="B1240" s="1" t="s">
        <v>21</v>
      </c>
      <c r="C1240" s="1">
        <v>82</v>
      </c>
      <c r="D1240" s="1" t="str">
        <f t="shared" si="114"/>
        <v>Normal</v>
      </c>
      <c r="E1240" s="1">
        <v>91</v>
      </c>
      <c r="F1240" s="1" t="str">
        <f t="shared" si="115"/>
        <v>Normal</v>
      </c>
      <c r="G1240" s="1">
        <v>56</v>
      </c>
      <c r="H1240" s="1" t="str">
        <f t="shared" si="116"/>
        <v>Low</v>
      </c>
      <c r="I1240" s="1">
        <v>99</v>
      </c>
      <c r="J1240" s="1" t="str">
        <f t="shared" si="117"/>
        <v>Normal</v>
      </c>
      <c r="K1240" s="1">
        <v>1.53</v>
      </c>
      <c r="L1240" s="1" t="str">
        <f t="shared" si="118"/>
        <v>Normal</v>
      </c>
      <c r="M1240" s="1">
        <v>0.29499999999999998</v>
      </c>
      <c r="N1240" s="1" t="str">
        <f t="shared" si="119"/>
        <v>Borderline</v>
      </c>
      <c r="O1240" s="1" t="s">
        <v>23</v>
      </c>
      <c r="P1240" s="1" t="s">
        <v>15</v>
      </c>
      <c r="Q1240" s="1" t="s">
        <v>16</v>
      </c>
    </row>
    <row r="1241" spans="1:17" x14ac:dyDescent="0.25">
      <c r="A1241" s="1">
        <v>37</v>
      </c>
      <c r="B1241" s="1" t="s">
        <v>20</v>
      </c>
      <c r="C1241" s="1">
        <v>78</v>
      </c>
      <c r="D1241" s="1" t="str">
        <f t="shared" si="114"/>
        <v>Normal</v>
      </c>
      <c r="E1241" s="1">
        <v>95</v>
      </c>
      <c r="F1241" s="1" t="str">
        <f t="shared" si="115"/>
        <v>Normal</v>
      </c>
      <c r="G1241" s="1">
        <v>59</v>
      </c>
      <c r="H1241" s="1" t="str">
        <f t="shared" si="116"/>
        <v>Low</v>
      </c>
      <c r="I1241" s="1">
        <v>107</v>
      </c>
      <c r="J1241" s="1" t="str">
        <f t="shared" si="117"/>
        <v>High</v>
      </c>
      <c r="K1241" s="1">
        <v>39.340000000000003</v>
      </c>
      <c r="L1241" s="1" t="str">
        <f t="shared" si="118"/>
        <v>Critical</v>
      </c>
      <c r="M1241" s="1">
        <v>2.1999999999999999E-2</v>
      </c>
      <c r="N1241" s="1" t="str">
        <f t="shared" si="119"/>
        <v>Normal</v>
      </c>
      <c r="O1241" s="1" t="s">
        <v>23</v>
      </c>
      <c r="P1241" s="1" t="s">
        <v>15</v>
      </c>
      <c r="Q1241" s="1" t="s">
        <v>16</v>
      </c>
    </row>
    <row r="1242" spans="1:17" x14ac:dyDescent="0.25">
      <c r="A1242" s="1">
        <v>48</v>
      </c>
      <c r="B1242" s="1" t="s">
        <v>20</v>
      </c>
      <c r="C1242" s="1">
        <v>76</v>
      </c>
      <c r="D1242" s="1" t="str">
        <f t="shared" si="114"/>
        <v>Normal</v>
      </c>
      <c r="E1242" s="1">
        <v>90</v>
      </c>
      <c r="F1242" s="1" t="str">
        <f t="shared" si="115"/>
        <v>Normal</v>
      </c>
      <c r="G1242" s="1">
        <v>60</v>
      </c>
      <c r="H1242" s="1" t="str">
        <f t="shared" si="116"/>
        <v>Normal</v>
      </c>
      <c r="I1242" s="1">
        <v>100</v>
      </c>
      <c r="J1242" s="1" t="str">
        <f t="shared" si="117"/>
        <v>High</v>
      </c>
      <c r="K1242" s="1">
        <v>27.57</v>
      </c>
      <c r="L1242" s="1" t="str">
        <f t="shared" si="118"/>
        <v>Critical</v>
      </c>
      <c r="M1242" s="1">
        <v>1.2E-2</v>
      </c>
      <c r="N1242" s="1" t="str">
        <f t="shared" si="119"/>
        <v>Normal</v>
      </c>
      <c r="O1242" s="1" t="s">
        <v>23</v>
      </c>
      <c r="P1242" s="1" t="s">
        <v>15</v>
      </c>
      <c r="Q1242" s="1" t="s">
        <v>16</v>
      </c>
    </row>
    <row r="1243" spans="1:17" x14ac:dyDescent="0.25">
      <c r="A1243" s="1">
        <v>70</v>
      </c>
      <c r="B1243" s="1" t="s">
        <v>21</v>
      </c>
      <c r="C1243" s="1">
        <v>72</v>
      </c>
      <c r="D1243" s="1" t="str">
        <f t="shared" si="114"/>
        <v>Normal</v>
      </c>
      <c r="E1243" s="1">
        <v>104</v>
      </c>
      <c r="F1243" s="1" t="str">
        <f t="shared" si="115"/>
        <v>Normal</v>
      </c>
      <c r="G1243" s="1">
        <v>65</v>
      </c>
      <c r="H1243" s="1" t="str">
        <f t="shared" si="116"/>
        <v>Normal</v>
      </c>
      <c r="I1243" s="1">
        <v>154</v>
      </c>
      <c r="J1243" s="1" t="str">
        <f t="shared" si="117"/>
        <v>High</v>
      </c>
      <c r="K1243" s="1">
        <v>1.67</v>
      </c>
      <c r="L1243" s="1" t="str">
        <f t="shared" si="118"/>
        <v>Normal</v>
      </c>
      <c r="M1243" s="1">
        <v>1.63</v>
      </c>
      <c r="N1243" s="1" t="str">
        <f t="shared" si="119"/>
        <v>Critical</v>
      </c>
      <c r="O1243" s="1" t="s">
        <v>23</v>
      </c>
      <c r="P1243" s="1" t="s">
        <v>15</v>
      </c>
      <c r="Q1243" s="1" t="s">
        <v>16</v>
      </c>
    </row>
    <row r="1244" spans="1:17" x14ac:dyDescent="0.25">
      <c r="A1244" s="1">
        <v>27</v>
      </c>
      <c r="B1244" s="1" t="s">
        <v>20</v>
      </c>
      <c r="C1244" s="1">
        <v>93</v>
      </c>
      <c r="D1244" s="1" t="str">
        <f t="shared" si="114"/>
        <v>Normal</v>
      </c>
      <c r="E1244" s="1">
        <v>105</v>
      </c>
      <c r="F1244" s="1" t="str">
        <f t="shared" si="115"/>
        <v>Normal</v>
      </c>
      <c r="G1244" s="1">
        <v>71</v>
      </c>
      <c r="H1244" s="1" t="str">
        <f t="shared" si="116"/>
        <v>Normal</v>
      </c>
      <c r="I1244" s="1">
        <v>105</v>
      </c>
      <c r="J1244" s="1" t="str">
        <f t="shared" si="117"/>
        <v>High</v>
      </c>
      <c r="K1244" s="1">
        <v>2.73</v>
      </c>
      <c r="L1244" s="1" t="str">
        <f t="shared" si="118"/>
        <v>Normal</v>
      </c>
      <c r="M1244" s="1">
        <v>0.46100000000000002</v>
      </c>
      <c r="N1244" s="1" t="str">
        <f t="shared" si="119"/>
        <v>Critical</v>
      </c>
      <c r="O1244" s="1" t="s">
        <v>23</v>
      </c>
      <c r="P1244" s="1" t="s">
        <v>15</v>
      </c>
      <c r="Q1244" s="1" t="s">
        <v>16</v>
      </c>
    </row>
    <row r="1245" spans="1:17" x14ac:dyDescent="0.25">
      <c r="A1245" s="1">
        <v>23</v>
      </c>
      <c r="B1245" s="1" t="s">
        <v>20</v>
      </c>
      <c r="C1245" s="1">
        <v>96</v>
      </c>
      <c r="D1245" s="1" t="str">
        <f t="shared" si="114"/>
        <v>Normal</v>
      </c>
      <c r="E1245" s="1">
        <v>147</v>
      </c>
      <c r="F1245" s="1" t="str">
        <f t="shared" si="115"/>
        <v>High</v>
      </c>
      <c r="G1245" s="1">
        <v>84</v>
      </c>
      <c r="H1245" s="1" t="str">
        <f t="shared" si="116"/>
        <v>High</v>
      </c>
      <c r="I1245" s="1">
        <v>82</v>
      </c>
      <c r="J1245" s="1" t="str">
        <f t="shared" si="117"/>
        <v>Normal</v>
      </c>
      <c r="K1245" s="1">
        <v>12.57</v>
      </c>
      <c r="L1245" s="1" t="str">
        <f t="shared" si="118"/>
        <v>Critical</v>
      </c>
      <c r="M1245" s="1">
        <v>5.0000000000000001E-3</v>
      </c>
      <c r="N1245" s="1" t="str">
        <f t="shared" si="119"/>
        <v>Normal</v>
      </c>
      <c r="O1245" s="1" t="s">
        <v>23</v>
      </c>
      <c r="P1245" s="1" t="s">
        <v>15</v>
      </c>
      <c r="Q1245" s="1" t="s">
        <v>16</v>
      </c>
    </row>
    <row r="1246" spans="1:17" x14ac:dyDescent="0.25">
      <c r="A1246" s="1">
        <v>37</v>
      </c>
      <c r="B1246" s="1" t="s">
        <v>20</v>
      </c>
      <c r="C1246" s="1">
        <v>88</v>
      </c>
      <c r="D1246" s="1" t="str">
        <f t="shared" si="114"/>
        <v>Normal</v>
      </c>
      <c r="E1246" s="1">
        <v>119</v>
      </c>
      <c r="F1246" s="1" t="str">
        <f t="shared" si="115"/>
        <v>Normal</v>
      </c>
      <c r="G1246" s="1">
        <v>66</v>
      </c>
      <c r="H1246" s="1" t="str">
        <f t="shared" si="116"/>
        <v>Normal</v>
      </c>
      <c r="I1246" s="1">
        <v>118</v>
      </c>
      <c r="J1246" s="1" t="str">
        <f t="shared" si="117"/>
        <v>High</v>
      </c>
      <c r="K1246" s="1">
        <v>5.78</v>
      </c>
      <c r="L1246" s="1" t="str">
        <f t="shared" si="118"/>
        <v>Borderline</v>
      </c>
      <c r="M1246" s="1">
        <v>6.0000000000000001E-3</v>
      </c>
      <c r="N1246" s="1" t="str">
        <f t="shared" si="119"/>
        <v>Normal</v>
      </c>
      <c r="O1246" s="1" t="s">
        <v>22</v>
      </c>
      <c r="P1246" s="1" t="s">
        <v>17</v>
      </c>
      <c r="Q1246" s="1" t="s">
        <v>18</v>
      </c>
    </row>
    <row r="1247" spans="1:17" x14ac:dyDescent="0.25">
      <c r="A1247" s="1">
        <v>60</v>
      </c>
      <c r="B1247" s="1" t="s">
        <v>20</v>
      </c>
      <c r="C1247" s="1">
        <v>64</v>
      </c>
      <c r="D1247" s="1" t="str">
        <f t="shared" si="114"/>
        <v>Normal</v>
      </c>
      <c r="E1247" s="1">
        <v>140</v>
      </c>
      <c r="F1247" s="1" t="str">
        <f t="shared" si="115"/>
        <v>High</v>
      </c>
      <c r="G1247" s="1">
        <v>90</v>
      </c>
      <c r="H1247" s="1" t="str">
        <f t="shared" si="116"/>
        <v>High</v>
      </c>
      <c r="I1247" s="1">
        <v>230</v>
      </c>
      <c r="J1247" s="1" t="str">
        <f t="shared" si="117"/>
        <v>High</v>
      </c>
      <c r="K1247" s="1">
        <v>1.25</v>
      </c>
      <c r="L1247" s="1" t="str">
        <f t="shared" si="118"/>
        <v>Normal</v>
      </c>
      <c r="M1247" s="1">
        <v>8.9999999999999993E-3</v>
      </c>
      <c r="N1247" s="1" t="str">
        <f t="shared" si="119"/>
        <v>Normal</v>
      </c>
      <c r="O1247" s="1" t="s">
        <v>22</v>
      </c>
      <c r="P1247" s="1" t="s">
        <v>12</v>
      </c>
      <c r="Q1247" s="1" t="s">
        <v>13</v>
      </c>
    </row>
    <row r="1248" spans="1:17" x14ac:dyDescent="0.25">
      <c r="A1248" s="1">
        <v>45</v>
      </c>
      <c r="B1248" s="1" t="s">
        <v>21</v>
      </c>
      <c r="C1248" s="1">
        <v>79</v>
      </c>
      <c r="D1248" s="1" t="str">
        <f t="shared" si="114"/>
        <v>Normal</v>
      </c>
      <c r="E1248" s="1">
        <v>156</v>
      </c>
      <c r="F1248" s="1" t="str">
        <f t="shared" si="115"/>
        <v>High</v>
      </c>
      <c r="G1248" s="1">
        <v>82</v>
      </c>
      <c r="H1248" s="1" t="str">
        <f t="shared" si="116"/>
        <v>High</v>
      </c>
      <c r="I1248" s="1">
        <v>111</v>
      </c>
      <c r="J1248" s="1" t="str">
        <f t="shared" si="117"/>
        <v>High</v>
      </c>
      <c r="K1248" s="1">
        <v>1.73</v>
      </c>
      <c r="L1248" s="1" t="str">
        <f t="shared" si="118"/>
        <v>Normal</v>
      </c>
      <c r="M1248" s="1">
        <v>6.0000000000000001E-3</v>
      </c>
      <c r="N1248" s="1" t="str">
        <f t="shared" si="119"/>
        <v>Normal</v>
      </c>
      <c r="O1248" s="1" t="s">
        <v>22</v>
      </c>
      <c r="P1248" s="1" t="s">
        <v>12</v>
      </c>
      <c r="Q1248" s="1" t="s">
        <v>13</v>
      </c>
    </row>
    <row r="1249" spans="1:17" x14ac:dyDescent="0.25">
      <c r="A1249" s="1">
        <v>48</v>
      </c>
      <c r="B1249" s="1" t="s">
        <v>20</v>
      </c>
      <c r="C1249" s="1">
        <v>72</v>
      </c>
      <c r="D1249" s="1" t="str">
        <f t="shared" si="114"/>
        <v>Normal</v>
      </c>
      <c r="E1249" s="1">
        <v>150</v>
      </c>
      <c r="F1249" s="1" t="str">
        <f t="shared" si="115"/>
        <v>High</v>
      </c>
      <c r="G1249" s="1">
        <v>95</v>
      </c>
      <c r="H1249" s="1" t="str">
        <f t="shared" si="116"/>
        <v>High</v>
      </c>
      <c r="I1249" s="1">
        <v>100</v>
      </c>
      <c r="J1249" s="1" t="str">
        <f t="shared" si="117"/>
        <v>High</v>
      </c>
      <c r="K1249" s="1">
        <v>14.72</v>
      </c>
      <c r="L1249" s="1" t="str">
        <f t="shared" si="118"/>
        <v>Critical</v>
      </c>
      <c r="M1249" s="1">
        <v>1.4E-2</v>
      </c>
      <c r="N1249" s="1" t="str">
        <f t="shared" si="119"/>
        <v>Normal</v>
      </c>
      <c r="O1249" s="1" t="s">
        <v>23</v>
      </c>
      <c r="P1249" s="1" t="s">
        <v>15</v>
      </c>
      <c r="Q1249" s="1" t="s">
        <v>16</v>
      </c>
    </row>
    <row r="1250" spans="1:17" x14ac:dyDescent="0.25">
      <c r="A1250" s="1">
        <v>50</v>
      </c>
      <c r="B1250" s="1" t="s">
        <v>21</v>
      </c>
      <c r="C1250" s="1">
        <v>94</v>
      </c>
      <c r="D1250" s="1" t="str">
        <f t="shared" si="114"/>
        <v>Normal</v>
      </c>
      <c r="E1250" s="1">
        <v>122</v>
      </c>
      <c r="F1250" s="1" t="str">
        <f t="shared" si="115"/>
        <v>Normal</v>
      </c>
      <c r="G1250" s="1">
        <v>67</v>
      </c>
      <c r="H1250" s="1" t="str">
        <f t="shared" si="116"/>
        <v>Normal</v>
      </c>
      <c r="I1250" s="1">
        <v>86</v>
      </c>
      <c r="J1250" s="1" t="str">
        <f t="shared" si="117"/>
        <v>Normal</v>
      </c>
      <c r="K1250" s="1">
        <v>7.05</v>
      </c>
      <c r="L1250" s="1" t="str">
        <f t="shared" si="118"/>
        <v>Borderline</v>
      </c>
      <c r="M1250" s="1">
        <v>3.0000000000000001E-3</v>
      </c>
      <c r="N1250" s="1" t="str">
        <f t="shared" si="119"/>
        <v>Normal</v>
      </c>
      <c r="O1250" s="1" t="s">
        <v>23</v>
      </c>
      <c r="P1250" s="1" t="s">
        <v>15</v>
      </c>
      <c r="Q1250" s="1" t="s">
        <v>16</v>
      </c>
    </row>
    <row r="1251" spans="1:17" x14ac:dyDescent="0.25">
      <c r="A1251" s="1">
        <v>72</v>
      </c>
      <c r="B1251" s="1" t="s">
        <v>20</v>
      </c>
      <c r="C1251" s="1">
        <v>60</v>
      </c>
      <c r="D1251" s="1" t="str">
        <f t="shared" si="114"/>
        <v>Normal</v>
      </c>
      <c r="E1251" s="1">
        <v>132</v>
      </c>
      <c r="F1251" s="1" t="str">
        <f t="shared" si="115"/>
        <v>High</v>
      </c>
      <c r="G1251" s="1">
        <v>88</v>
      </c>
      <c r="H1251" s="1" t="str">
        <f t="shared" si="116"/>
        <v>High</v>
      </c>
      <c r="I1251" s="1">
        <v>114</v>
      </c>
      <c r="J1251" s="1" t="str">
        <f t="shared" si="117"/>
        <v>High</v>
      </c>
      <c r="K1251" s="1">
        <v>261</v>
      </c>
      <c r="L1251" s="1" t="str">
        <f t="shared" si="118"/>
        <v>Critical</v>
      </c>
      <c r="M1251" s="1">
        <v>3.6999999999999998E-2</v>
      </c>
      <c r="N1251" s="1" t="str">
        <f t="shared" si="119"/>
        <v>Normal</v>
      </c>
      <c r="O1251" s="1" t="s">
        <v>23</v>
      </c>
      <c r="P1251" s="1" t="s">
        <v>15</v>
      </c>
      <c r="Q1251" s="1" t="s">
        <v>16</v>
      </c>
    </row>
    <row r="1252" spans="1:17" x14ac:dyDescent="0.25">
      <c r="A1252" s="1">
        <v>65</v>
      </c>
      <c r="B1252" s="1" t="s">
        <v>21</v>
      </c>
      <c r="C1252" s="1">
        <v>90</v>
      </c>
      <c r="D1252" s="1" t="str">
        <f t="shared" si="114"/>
        <v>Normal</v>
      </c>
      <c r="E1252" s="1">
        <v>111</v>
      </c>
      <c r="F1252" s="1" t="str">
        <f t="shared" si="115"/>
        <v>Normal</v>
      </c>
      <c r="G1252" s="1">
        <v>65</v>
      </c>
      <c r="H1252" s="1" t="str">
        <f t="shared" si="116"/>
        <v>Normal</v>
      </c>
      <c r="I1252" s="1">
        <v>108</v>
      </c>
      <c r="J1252" s="1" t="str">
        <f t="shared" si="117"/>
        <v>High</v>
      </c>
      <c r="K1252" s="1">
        <v>1.67</v>
      </c>
      <c r="L1252" s="1" t="str">
        <f t="shared" si="118"/>
        <v>Normal</v>
      </c>
      <c r="M1252" s="1">
        <v>0.01</v>
      </c>
      <c r="N1252" s="1" t="str">
        <f t="shared" si="119"/>
        <v>Normal</v>
      </c>
      <c r="O1252" s="1" t="s">
        <v>22</v>
      </c>
      <c r="P1252" s="1" t="s">
        <v>17</v>
      </c>
      <c r="Q1252" s="1" t="s">
        <v>18</v>
      </c>
    </row>
    <row r="1253" spans="1:17" x14ac:dyDescent="0.25">
      <c r="A1253" s="1">
        <v>60</v>
      </c>
      <c r="B1253" s="1" t="s">
        <v>20</v>
      </c>
      <c r="C1253" s="1">
        <v>64</v>
      </c>
      <c r="D1253" s="1" t="str">
        <f t="shared" si="114"/>
        <v>Normal</v>
      </c>
      <c r="E1253" s="1">
        <v>109</v>
      </c>
      <c r="F1253" s="1" t="str">
        <f t="shared" si="115"/>
        <v>Normal</v>
      </c>
      <c r="G1253" s="1">
        <v>60</v>
      </c>
      <c r="H1253" s="1" t="str">
        <f t="shared" si="116"/>
        <v>Normal</v>
      </c>
      <c r="I1253" s="1">
        <v>111</v>
      </c>
      <c r="J1253" s="1" t="str">
        <f t="shared" si="117"/>
        <v>High</v>
      </c>
      <c r="K1253" s="1">
        <v>50.89</v>
      </c>
      <c r="L1253" s="1" t="str">
        <f t="shared" si="118"/>
        <v>Critical</v>
      </c>
      <c r="M1253" s="1">
        <v>6.0000000000000001E-3</v>
      </c>
      <c r="N1253" s="1" t="str">
        <f t="shared" si="119"/>
        <v>Normal</v>
      </c>
      <c r="O1253" s="1" t="s">
        <v>23</v>
      </c>
      <c r="P1253" s="1" t="s">
        <v>15</v>
      </c>
      <c r="Q1253" s="1" t="s">
        <v>16</v>
      </c>
    </row>
    <row r="1254" spans="1:17" x14ac:dyDescent="0.25">
      <c r="A1254" s="1">
        <v>70</v>
      </c>
      <c r="B1254" s="1" t="s">
        <v>21</v>
      </c>
      <c r="C1254" s="1">
        <v>63</v>
      </c>
      <c r="D1254" s="1" t="str">
        <f t="shared" si="114"/>
        <v>Normal</v>
      </c>
      <c r="E1254" s="1">
        <v>105</v>
      </c>
      <c r="F1254" s="1" t="str">
        <f t="shared" si="115"/>
        <v>Normal</v>
      </c>
      <c r="G1254" s="1">
        <v>64</v>
      </c>
      <c r="H1254" s="1" t="str">
        <f t="shared" si="116"/>
        <v>Normal</v>
      </c>
      <c r="I1254" s="1">
        <v>217</v>
      </c>
      <c r="J1254" s="1" t="str">
        <f t="shared" si="117"/>
        <v>High</v>
      </c>
      <c r="K1254" s="1">
        <v>1.8</v>
      </c>
      <c r="L1254" s="1" t="str">
        <f t="shared" si="118"/>
        <v>Normal</v>
      </c>
      <c r="M1254" s="1">
        <v>10</v>
      </c>
      <c r="N1254" s="1" t="str">
        <f t="shared" si="119"/>
        <v>Critical</v>
      </c>
      <c r="O1254" s="1" t="s">
        <v>23</v>
      </c>
      <c r="P1254" s="1" t="s">
        <v>15</v>
      </c>
      <c r="Q1254" s="1" t="s">
        <v>16</v>
      </c>
    </row>
    <row r="1255" spans="1:17" x14ac:dyDescent="0.25">
      <c r="A1255" s="1">
        <v>65</v>
      </c>
      <c r="B1255" s="1" t="s">
        <v>20</v>
      </c>
      <c r="C1255" s="1">
        <v>72</v>
      </c>
      <c r="D1255" s="1" t="str">
        <f t="shared" si="114"/>
        <v>Normal</v>
      </c>
      <c r="E1255" s="1">
        <v>113</v>
      </c>
      <c r="F1255" s="1" t="str">
        <f t="shared" si="115"/>
        <v>Normal</v>
      </c>
      <c r="G1255" s="1">
        <v>64</v>
      </c>
      <c r="H1255" s="1" t="str">
        <f t="shared" si="116"/>
        <v>Normal</v>
      </c>
      <c r="I1255" s="1">
        <v>116</v>
      </c>
      <c r="J1255" s="1" t="str">
        <f t="shared" si="117"/>
        <v>High</v>
      </c>
      <c r="K1255" s="1">
        <v>6.75</v>
      </c>
      <c r="L1255" s="1" t="str">
        <f t="shared" si="118"/>
        <v>Borderline</v>
      </c>
      <c r="M1255" s="1">
        <v>0.01</v>
      </c>
      <c r="N1255" s="1" t="str">
        <f t="shared" si="119"/>
        <v>Normal</v>
      </c>
      <c r="O1255" s="1" t="s">
        <v>23</v>
      </c>
      <c r="P1255" s="1" t="s">
        <v>15</v>
      </c>
      <c r="Q1255" s="1" t="s">
        <v>16</v>
      </c>
    </row>
    <row r="1256" spans="1:17" x14ac:dyDescent="0.25">
      <c r="A1256" s="1">
        <v>46</v>
      </c>
      <c r="B1256" s="1" t="s">
        <v>20</v>
      </c>
      <c r="C1256" s="1">
        <v>76</v>
      </c>
      <c r="D1256" s="1" t="str">
        <f t="shared" si="114"/>
        <v>Normal</v>
      </c>
      <c r="E1256" s="1">
        <v>150</v>
      </c>
      <c r="F1256" s="1" t="str">
        <f t="shared" si="115"/>
        <v>High</v>
      </c>
      <c r="G1256" s="1">
        <v>100</v>
      </c>
      <c r="H1256" s="1" t="str">
        <f t="shared" si="116"/>
        <v>High</v>
      </c>
      <c r="I1256" s="1">
        <v>125</v>
      </c>
      <c r="J1256" s="1" t="str">
        <f t="shared" si="117"/>
        <v>High</v>
      </c>
      <c r="K1256" s="1">
        <v>1.99</v>
      </c>
      <c r="L1256" s="1" t="str">
        <f t="shared" si="118"/>
        <v>Normal</v>
      </c>
      <c r="M1256" s="1">
        <v>5.0000000000000001E-3</v>
      </c>
      <c r="N1256" s="1" t="str">
        <f t="shared" si="119"/>
        <v>Normal</v>
      </c>
      <c r="O1256" s="1" t="s">
        <v>22</v>
      </c>
      <c r="P1256" s="1" t="s">
        <v>12</v>
      </c>
      <c r="Q1256" s="1" t="s">
        <v>13</v>
      </c>
    </row>
    <row r="1257" spans="1:17" x14ac:dyDescent="0.25">
      <c r="A1257" s="1">
        <v>55</v>
      </c>
      <c r="B1257" s="1" t="s">
        <v>21</v>
      </c>
      <c r="C1257" s="1">
        <v>65</v>
      </c>
      <c r="D1257" s="1" t="str">
        <f t="shared" si="114"/>
        <v>Normal</v>
      </c>
      <c r="E1257" s="1">
        <v>129</v>
      </c>
      <c r="F1257" s="1" t="str">
        <f t="shared" si="115"/>
        <v>Normal</v>
      </c>
      <c r="G1257" s="1">
        <v>75</v>
      </c>
      <c r="H1257" s="1" t="str">
        <f t="shared" si="116"/>
        <v>Normal</v>
      </c>
      <c r="I1257" s="1">
        <v>95</v>
      </c>
      <c r="J1257" s="1" t="str">
        <f t="shared" si="117"/>
        <v>Normal</v>
      </c>
      <c r="K1257" s="1">
        <v>13.87</v>
      </c>
      <c r="L1257" s="1" t="str">
        <f t="shared" si="118"/>
        <v>Critical</v>
      </c>
      <c r="M1257" s="1">
        <v>4.0000000000000001E-3</v>
      </c>
      <c r="N1257" s="1" t="str">
        <f t="shared" si="119"/>
        <v>Normal</v>
      </c>
      <c r="O1257" s="1" t="s">
        <v>23</v>
      </c>
      <c r="P1257" s="1" t="s">
        <v>15</v>
      </c>
      <c r="Q1257" s="1" t="s">
        <v>16</v>
      </c>
    </row>
    <row r="1258" spans="1:17" x14ac:dyDescent="0.25">
      <c r="A1258" s="1">
        <v>60</v>
      </c>
      <c r="B1258" s="1" t="s">
        <v>21</v>
      </c>
      <c r="C1258" s="1">
        <v>67</v>
      </c>
      <c r="D1258" s="1" t="str">
        <f t="shared" si="114"/>
        <v>Normal</v>
      </c>
      <c r="E1258" s="1">
        <v>130</v>
      </c>
      <c r="F1258" s="1" t="str">
        <f t="shared" si="115"/>
        <v>High</v>
      </c>
      <c r="G1258" s="1">
        <v>80</v>
      </c>
      <c r="H1258" s="1" t="str">
        <f t="shared" si="116"/>
        <v>High</v>
      </c>
      <c r="I1258" s="1">
        <v>114</v>
      </c>
      <c r="J1258" s="1" t="str">
        <f t="shared" si="117"/>
        <v>High</v>
      </c>
      <c r="K1258" s="1">
        <v>1.08</v>
      </c>
      <c r="L1258" s="1" t="str">
        <f t="shared" si="118"/>
        <v>Normal</v>
      </c>
      <c r="M1258" s="1">
        <v>8.0000000000000002E-3</v>
      </c>
      <c r="N1258" s="1" t="str">
        <f t="shared" si="119"/>
        <v>Normal</v>
      </c>
      <c r="O1258" s="1" t="s">
        <v>22</v>
      </c>
      <c r="P1258" s="1" t="s">
        <v>17</v>
      </c>
      <c r="Q1258" s="1" t="s">
        <v>18</v>
      </c>
    </row>
    <row r="1259" spans="1:17" x14ac:dyDescent="0.25">
      <c r="A1259" s="1">
        <v>49</v>
      </c>
      <c r="B1259" s="1" t="s">
        <v>20</v>
      </c>
      <c r="C1259" s="1">
        <v>70</v>
      </c>
      <c r="D1259" s="1" t="str">
        <f t="shared" si="114"/>
        <v>Normal</v>
      </c>
      <c r="E1259" s="1">
        <v>117</v>
      </c>
      <c r="F1259" s="1" t="str">
        <f t="shared" si="115"/>
        <v>Normal</v>
      </c>
      <c r="G1259" s="1">
        <v>76</v>
      </c>
      <c r="H1259" s="1" t="str">
        <f t="shared" si="116"/>
        <v>Normal</v>
      </c>
      <c r="I1259" s="1">
        <v>87</v>
      </c>
      <c r="J1259" s="1" t="str">
        <f t="shared" si="117"/>
        <v>Normal</v>
      </c>
      <c r="K1259" s="1">
        <v>1.83</v>
      </c>
      <c r="L1259" s="1" t="str">
        <f t="shared" si="118"/>
        <v>Normal</v>
      </c>
      <c r="M1259" s="1">
        <v>5.0999999999999997E-2</v>
      </c>
      <c r="N1259" s="1" t="str">
        <f t="shared" si="119"/>
        <v>Borderline</v>
      </c>
      <c r="O1259" s="1" t="s">
        <v>23</v>
      </c>
      <c r="P1259" s="1" t="s">
        <v>15</v>
      </c>
      <c r="Q1259" s="1" t="s">
        <v>16</v>
      </c>
    </row>
    <row r="1260" spans="1:17" x14ac:dyDescent="0.25">
      <c r="A1260" s="1">
        <v>33</v>
      </c>
      <c r="B1260" s="1" t="s">
        <v>20</v>
      </c>
      <c r="C1260" s="1">
        <v>62</v>
      </c>
      <c r="D1260" s="1" t="str">
        <f t="shared" si="114"/>
        <v>Normal</v>
      </c>
      <c r="E1260" s="1">
        <v>76</v>
      </c>
      <c r="F1260" s="1" t="str">
        <f t="shared" si="115"/>
        <v>Low</v>
      </c>
      <c r="G1260" s="1">
        <v>55</v>
      </c>
      <c r="H1260" s="1" t="str">
        <f t="shared" si="116"/>
        <v>Low</v>
      </c>
      <c r="I1260" s="1">
        <v>106</v>
      </c>
      <c r="J1260" s="1" t="str">
        <f t="shared" si="117"/>
        <v>High</v>
      </c>
      <c r="K1260" s="1">
        <v>0.71</v>
      </c>
      <c r="L1260" s="1" t="str">
        <f t="shared" si="118"/>
        <v>Normal</v>
      </c>
      <c r="M1260" s="1">
        <v>7.0000000000000001E-3</v>
      </c>
      <c r="N1260" s="1" t="str">
        <f t="shared" si="119"/>
        <v>Normal</v>
      </c>
      <c r="O1260" s="1" t="s">
        <v>22</v>
      </c>
      <c r="P1260" s="1" t="s">
        <v>17</v>
      </c>
      <c r="Q1260" s="1" t="s">
        <v>18</v>
      </c>
    </row>
    <row r="1261" spans="1:17" x14ac:dyDescent="0.25">
      <c r="A1261" s="1">
        <v>68</v>
      </c>
      <c r="B1261" s="1" t="s">
        <v>21</v>
      </c>
      <c r="C1261" s="1">
        <v>59</v>
      </c>
      <c r="D1261" s="1" t="str">
        <f t="shared" si="114"/>
        <v>Low</v>
      </c>
      <c r="E1261" s="1">
        <v>107</v>
      </c>
      <c r="F1261" s="1" t="str">
        <f t="shared" si="115"/>
        <v>Normal</v>
      </c>
      <c r="G1261" s="1">
        <v>64</v>
      </c>
      <c r="H1261" s="1" t="str">
        <f t="shared" si="116"/>
        <v>Normal</v>
      </c>
      <c r="I1261" s="1">
        <v>225</v>
      </c>
      <c r="J1261" s="1" t="str">
        <f t="shared" si="117"/>
        <v>High</v>
      </c>
      <c r="K1261" s="1">
        <v>300</v>
      </c>
      <c r="L1261" s="1" t="str">
        <f t="shared" si="118"/>
        <v>Critical</v>
      </c>
      <c r="M1261" s="1">
        <v>1.6E-2</v>
      </c>
      <c r="N1261" s="1" t="str">
        <f t="shared" si="119"/>
        <v>Normal</v>
      </c>
      <c r="O1261" s="1" t="s">
        <v>23</v>
      </c>
      <c r="P1261" s="1" t="s">
        <v>15</v>
      </c>
      <c r="Q1261" s="1" t="s">
        <v>16</v>
      </c>
    </row>
    <row r="1262" spans="1:17" x14ac:dyDescent="0.25">
      <c r="A1262" s="1">
        <v>67</v>
      </c>
      <c r="B1262" s="1" t="s">
        <v>20</v>
      </c>
      <c r="C1262" s="1">
        <v>77</v>
      </c>
      <c r="D1262" s="1" t="str">
        <f t="shared" si="114"/>
        <v>Normal</v>
      </c>
      <c r="E1262" s="1">
        <v>122</v>
      </c>
      <c r="F1262" s="1" t="str">
        <f t="shared" si="115"/>
        <v>Normal</v>
      </c>
      <c r="G1262" s="1">
        <v>58</v>
      </c>
      <c r="H1262" s="1" t="str">
        <f t="shared" si="116"/>
        <v>Low</v>
      </c>
      <c r="I1262" s="1">
        <v>368</v>
      </c>
      <c r="J1262" s="1" t="str">
        <f t="shared" si="117"/>
        <v>High</v>
      </c>
      <c r="K1262" s="1">
        <v>2.35</v>
      </c>
      <c r="L1262" s="1" t="str">
        <f t="shared" si="118"/>
        <v>Normal</v>
      </c>
      <c r="M1262" s="1">
        <v>8.0000000000000002E-3</v>
      </c>
      <c r="N1262" s="1" t="str">
        <f t="shared" si="119"/>
        <v>Normal</v>
      </c>
      <c r="O1262" s="1" t="s">
        <v>22</v>
      </c>
      <c r="P1262" s="1" t="s">
        <v>12</v>
      </c>
      <c r="Q1262" s="1" t="s">
        <v>13</v>
      </c>
    </row>
    <row r="1263" spans="1:17" x14ac:dyDescent="0.25">
      <c r="A1263" s="1">
        <v>79</v>
      </c>
      <c r="B1263" s="1" t="s">
        <v>20</v>
      </c>
      <c r="C1263" s="1">
        <v>74</v>
      </c>
      <c r="D1263" s="1" t="str">
        <f t="shared" si="114"/>
        <v>Normal</v>
      </c>
      <c r="E1263" s="1">
        <v>155</v>
      </c>
      <c r="F1263" s="1" t="str">
        <f t="shared" si="115"/>
        <v>High</v>
      </c>
      <c r="G1263" s="1">
        <v>77</v>
      </c>
      <c r="H1263" s="1" t="str">
        <f t="shared" si="116"/>
        <v>Normal</v>
      </c>
      <c r="I1263" s="1">
        <v>168</v>
      </c>
      <c r="J1263" s="1" t="str">
        <f t="shared" si="117"/>
        <v>High</v>
      </c>
      <c r="K1263" s="1">
        <v>2.84</v>
      </c>
      <c r="L1263" s="1" t="str">
        <f t="shared" si="118"/>
        <v>Normal</v>
      </c>
      <c r="M1263" s="1">
        <v>2.3E-2</v>
      </c>
      <c r="N1263" s="1" t="str">
        <f t="shared" si="119"/>
        <v>Normal</v>
      </c>
      <c r="O1263" s="1" t="s">
        <v>23</v>
      </c>
      <c r="P1263" s="1" t="s">
        <v>15</v>
      </c>
      <c r="Q1263" s="1" t="s">
        <v>16</v>
      </c>
    </row>
    <row r="1264" spans="1:17" x14ac:dyDescent="0.25">
      <c r="A1264" s="1">
        <v>44</v>
      </c>
      <c r="B1264" s="1" t="s">
        <v>20</v>
      </c>
      <c r="C1264" s="1">
        <v>73</v>
      </c>
      <c r="D1264" s="1" t="str">
        <f t="shared" si="114"/>
        <v>Normal</v>
      </c>
      <c r="E1264" s="1">
        <v>128</v>
      </c>
      <c r="F1264" s="1" t="str">
        <f t="shared" si="115"/>
        <v>Normal</v>
      </c>
      <c r="G1264" s="1">
        <v>63</v>
      </c>
      <c r="H1264" s="1" t="str">
        <f t="shared" si="116"/>
        <v>Normal</v>
      </c>
      <c r="I1264" s="1">
        <v>408</v>
      </c>
      <c r="J1264" s="1" t="str">
        <f t="shared" si="117"/>
        <v>High</v>
      </c>
      <c r="K1264" s="1">
        <v>2.39</v>
      </c>
      <c r="L1264" s="1" t="str">
        <f t="shared" si="118"/>
        <v>Normal</v>
      </c>
      <c r="M1264" s="1">
        <v>5.0000000000000001E-3</v>
      </c>
      <c r="N1264" s="1" t="str">
        <f t="shared" si="119"/>
        <v>Normal</v>
      </c>
      <c r="O1264" s="1" t="s">
        <v>22</v>
      </c>
      <c r="P1264" s="1" t="s">
        <v>12</v>
      </c>
      <c r="Q1264" s="1" t="s">
        <v>13</v>
      </c>
    </row>
    <row r="1265" spans="1:17" x14ac:dyDescent="0.25">
      <c r="A1265" s="1">
        <v>28</v>
      </c>
      <c r="B1265" s="1" t="s">
        <v>21</v>
      </c>
      <c r="C1265" s="1">
        <v>86</v>
      </c>
      <c r="D1265" s="1" t="str">
        <f t="shared" si="114"/>
        <v>Normal</v>
      </c>
      <c r="E1265" s="1">
        <v>165</v>
      </c>
      <c r="F1265" s="1" t="str">
        <f t="shared" si="115"/>
        <v>High</v>
      </c>
      <c r="G1265" s="1">
        <v>83</v>
      </c>
      <c r="H1265" s="1" t="str">
        <f t="shared" si="116"/>
        <v>High</v>
      </c>
      <c r="I1265" s="1">
        <v>100</v>
      </c>
      <c r="J1265" s="1" t="str">
        <f t="shared" si="117"/>
        <v>High</v>
      </c>
      <c r="K1265" s="1">
        <v>2.39</v>
      </c>
      <c r="L1265" s="1" t="str">
        <f t="shared" si="118"/>
        <v>Normal</v>
      </c>
      <c r="M1265" s="1">
        <v>4.0000000000000001E-3</v>
      </c>
      <c r="N1265" s="1" t="str">
        <f t="shared" si="119"/>
        <v>Normal</v>
      </c>
      <c r="O1265" s="1" t="s">
        <v>22</v>
      </c>
      <c r="P1265" s="1" t="s">
        <v>12</v>
      </c>
      <c r="Q1265" s="1" t="s">
        <v>13</v>
      </c>
    </row>
    <row r="1266" spans="1:17" x14ac:dyDescent="0.25">
      <c r="A1266" s="1">
        <v>60</v>
      </c>
      <c r="B1266" s="1" t="s">
        <v>20</v>
      </c>
      <c r="C1266" s="1">
        <v>65</v>
      </c>
      <c r="D1266" s="1" t="str">
        <f t="shared" si="114"/>
        <v>Normal</v>
      </c>
      <c r="E1266" s="1">
        <v>191</v>
      </c>
      <c r="F1266" s="1" t="str">
        <f t="shared" si="115"/>
        <v>High</v>
      </c>
      <c r="G1266" s="1">
        <v>110</v>
      </c>
      <c r="H1266" s="1" t="str">
        <f t="shared" si="116"/>
        <v>High</v>
      </c>
      <c r="I1266" s="1">
        <v>131</v>
      </c>
      <c r="J1266" s="1" t="str">
        <f t="shared" si="117"/>
        <v>High</v>
      </c>
      <c r="K1266" s="1">
        <v>3.43</v>
      </c>
      <c r="L1266" s="1" t="str">
        <f t="shared" si="118"/>
        <v>Normal</v>
      </c>
      <c r="M1266" s="1">
        <v>1.7999999999999999E-2</v>
      </c>
      <c r="N1266" s="1" t="str">
        <f t="shared" si="119"/>
        <v>Normal</v>
      </c>
      <c r="O1266" s="1" t="s">
        <v>23</v>
      </c>
      <c r="P1266" s="1" t="s">
        <v>15</v>
      </c>
      <c r="Q1266" s="1" t="s">
        <v>16</v>
      </c>
    </row>
    <row r="1267" spans="1:17" x14ac:dyDescent="0.25">
      <c r="A1267" s="1">
        <v>41</v>
      </c>
      <c r="B1267" s="1" t="s">
        <v>20</v>
      </c>
      <c r="C1267" s="1">
        <v>83</v>
      </c>
      <c r="D1267" s="1" t="str">
        <f t="shared" si="114"/>
        <v>Normal</v>
      </c>
      <c r="E1267" s="1">
        <v>153</v>
      </c>
      <c r="F1267" s="1" t="str">
        <f t="shared" si="115"/>
        <v>High</v>
      </c>
      <c r="G1267" s="1">
        <v>91</v>
      </c>
      <c r="H1267" s="1" t="str">
        <f t="shared" si="116"/>
        <v>High</v>
      </c>
      <c r="I1267" s="1">
        <v>302</v>
      </c>
      <c r="J1267" s="1" t="str">
        <f t="shared" si="117"/>
        <v>High</v>
      </c>
      <c r="K1267" s="1">
        <v>1.42</v>
      </c>
      <c r="L1267" s="1" t="str">
        <f t="shared" si="118"/>
        <v>Normal</v>
      </c>
      <c r="M1267" s="1">
        <v>5.0000000000000001E-3</v>
      </c>
      <c r="N1267" s="1" t="str">
        <f t="shared" si="119"/>
        <v>Normal</v>
      </c>
      <c r="O1267" s="1" t="s">
        <v>22</v>
      </c>
      <c r="P1267" s="1" t="s">
        <v>12</v>
      </c>
      <c r="Q1267" s="1" t="s">
        <v>13</v>
      </c>
    </row>
    <row r="1268" spans="1:17" x14ac:dyDescent="0.25">
      <c r="A1268" s="1">
        <v>66</v>
      </c>
      <c r="B1268" s="1" t="s">
        <v>20</v>
      </c>
      <c r="C1268" s="1">
        <v>84</v>
      </c>
      <c r="D1268" s="1" t="str">
        <f t="shared" si="114"/>
        <v>Normal</v>
      </c>
      <c r="E1268" s="1">
        <v>160</v>
      </c>
      <c r="F1268" s="1" t="str">
        <f t="shared" si="115"/>
        <v>High</v>
      </c>
      <c r="G1268" s="1">
        <v>79</v>
      </c>
      <c r="H1268" s="1" t="str">
        <f t="shared" si="116"/>
        <v>Normal</v>
      </c>
      <c r="I1268" s="1">
        <v>141</v>
      </c>
      <c r="J1268" s="1" t="str">
        <f t="shared" si="117"/>
        <v>High</v>
      </c>
      <c r="K1268" s="1">
        <v>2.57</v>
      </c>
      <c r="L1268" s="1" t="str">
        <f t="shared" si="118"/>
        <v>Normal</v>
      </c>
      <c r="M1268" s="1">
        <v>0.01</v>
      </c>
      <c r="N1268" s="1" t="str">
        <f t="shared" si="119"/>
        <v>Normal</v>
      </c>
      <c r="O1268" s="1" t="s">
        <v>22</v>
      </c>
      <c r="P1268" s="1" t="s">
        <v>12</v>
      </c>
      <c r="Q1268" s="1" t="s">
        <v>13</v>
      </c>
    </row>
    <row r="1269" spans="1:17" x14ac:dyDescent="0.25">
      <c r="A1269" s="1">
        <v>60</v>
      </c>
      <c r="B1269" s="1" t="s">
        <v>21</v>
      </c>
      <c r="C1269" s="1">
        <v>60</v>
      </c>
      <c r="D1269" s="1" t="str">
        <f t="shared" si="114"/>
        <v>Normal</v>
      </c>
      <c r="E1269" s="1">
        <v>209</v>
      </c>
      <c r="F1269" s="1" t="str">
        <f t="shared" si="115"/>
        <v>High</v>
      </c>
      <c r="G1269" s="1">
        <v>75</v>
      </c>
      <c r="H1269" s="1" t="str">
        <f t="shared" si="116"/>
        <v>Normal</v>
      </c>
      <c r="I1269" s="1">
        <v>500</v>
      </c>
      <c r="J1269" s="1" t="str">
        <f t="shared" si="117"/>
        <v>High</v>
      </c>
      <c r="K1269" s="1">
        <v>1.49</v>
      </c>
      <c r="L1269" s="1" t="str">
        <f t="shared" si="118"/>
        <v>Normal</v>
      </c>
      <c r="M1269" s="1">
        <v>1.9E-2</v>
      </c>
      <c r="N1269" s="1" t="str">
        <f t="shared" si="119"/>
        <v>Normal</v>
      </c>
      <c r="O1269" s="1" t="s">
        <v>23</v>
      </c>
      <c r="P1269" s="1" t="s">
        <v>15</v>
      </c>
      <c r="Q1269" s="1" t="s">
        <v>16</v>
      </c>
    </row>
    <row r="1270" spans="1:17" x14ac:dyDescent="0.25">
      <c r="A1270" s="1">
        <v>50</v>
      </c>
      <c r="B1270" s="1" t="s">
        <v>20</v>
      </c>
      <c r="C1270" s="1">
        <v>82</v>
      </c>
      <c r="D1270" s="1" t="str">
        <f t="shared" si="114"/>
        <v>Normal</v>
      </c>
      <c r="E1270" s="1">
        <v>138</v>
      </c>
      <c r="F1270" s="1" t="str">
        <f t="shared" si="115"/>
        <v>High</v>
      </c>
      <c r="G1270" s="1">
        <v>82</v>
      </c>
      <c r="H1270" s="1" t="str">
        <f t="shared" si="116"/>
        <v>High</v>
      </c>
      <c r="I1270" s="1">
        <v>102</v>
      </c>
      <c r="J1270" s="1" t="str">
        <f t="shared" si="117"/>
        <v>High</v>
      </c>
      <c r="K1270" s="1">
        <v>1.1100000000000001</v>
      </c>
      <c r="L1270" s="1" t="str">
        <f t="shared" si="118"/>
        <v>Normal</v>
      </c>
      <c r="M1270" s="1">
        <v>1.4</v>
      </c>
      <c r="N1270" s="1" t="str">
        <f t="shared" si="119"/>
        <v>Critical</v>
      </c>
      <c r="O1270" s="1" t="s">
        <v>23</v>
      </c>
      <c r="P1270" s="1" t="s">
        <v>15</v>
      </c>
      <c r="Q1270" s="1" t="s">
        <v>16</v>
      </c>
    </row>
    <row r="1271" spans="1:17" x14ac:dyDescent="0.25">
      <c r="A1271" s="1">
        <v>19</v>
      </c>
      <c r="B1271" s="1" t="s">
        <v>20</v>
      </c>
      <c r="C1271" s="1">
        <v>68</v>
      </c>
      <c r="D1271" s="1" t="str">
        <f t="shared" si="114"/>
        <v>Normal</v>
      </c>
      <c r="E1271" s="1">
        <v>116</v>
      </c>
      <c r="F1271" s="1" t="str">
        <f t="shared" si="115"/>
        <v>Normal</v>
      </c>
      <c r="G1271" s="1">
        <v>74</v>
      </c>
      <c r="H1271" s="1" t="str">
        <f t="shared" si="116"/>
        <v>Normal</v>
      </c>
      <c r="I1271" s="1">
        <v>99</v>
      </c>
      <c r="J1271" s="1" t="str">
        <f t="shared" si="117"/>
        <v>Normal</v>
      </c>
      <c r="K1271" s="1">
        <v>0.60599999999999998</v>
      </c>
      <c r="L1271" s="1" t="str">
        <f t="shared" si="118"/>
        <v>Normal</v>
      </c>
      <c r="M1271" s="1">
        <v>3.0000000000000001E-3</v>
      </c>
      <c r="N1271" s="1" t="str">
        <f t="shared" si="119"/>
        <v>Normal</v>
      </c>
      <c r="O1271" s="1" t="s">
        <v>22</v>
      </c>
      <c r="P1271" s="1" t="s">
        <v>17</v>
      </c>
      <c r="Q1271" s="1" t="s">
        <v>18</v>
      </c>
    </row>
    <row r="1272" spans="1:17" x14ac:dyDescent="0.25">
      <c r="A1272" s="1">
        <v>29</v>
      </c>
      <c r="B1272" s="1" t="s">
        <v>20</v>
      </c>
      <c r="C1272" s="1">
        <v>89</v>
      </c>
      <c r="D1272" s="1" t="str">
        <f t="shared" si="114"/>
        <v>Normal</v>
      </c>
      <c r="E1272" s="1">
        <v>111</v>
      </c>
      <c r="F1272" s="1" t="str">
        <f t="shared" si="115"/>
        <v>Normal</v>
      </c>
      <c r="G1272" s="1">
        <v>57</v>
      </c>
      <c r="H1272" s="1" t="str">
        <f t="shared" si="116"/>
        <v>Low</v>
      </c>
      <c r="I1272" s="1">
        <v>90</v>
      </c>
      <c r="J1272" s="1" t="str">
        <f t="shared" si="117"/>
        <v>Normal</v>
      </c>
      <c r="K1272" s="1">
        <v>2.89</v>
      </c>
      <c r="L1272" s="1" t="str">
        <f t="shared" si="118"/>
        <v>Normal</v>
      </c>
      <c r="M1272" s="1">
        <v>4.0000000000000001E-3</v>
      </c>
      <c r="N1272" s="1" t="str">
        <f t="shared" si="119"/>
        <v>Normal</v>
      </c>
      <c r="O1272" s="1" t="s">
        <v>22</v>
      </c>
      <c r="P1272" s="1" t="s">
        <v>17</v>
      </c>
      <c r="Q1272" s="1" t="s">
        <v>18</v>
      </c>
    </row>
    <row r="1273" spans="1:17" x14ac:dyDescent="0.25">
      <c r="A1273" s="1">
        <v>39</v>
      </c>
      <c r="B1273" s="1" t="s">
        <v>21</v>
      </c>
      <c r="C1273" s="1">
        <v>61</v>
      </c>
      <c r="D1273" s="1" t="str">
        <f t="shared" si="114"/>
        <v>Normal</v>
      </c>
      <c r="E1273" s="1">
        <v>67</v>
      </c>
      <c r="F1273" s="1" t="str">
        <f t="shared" si="115"/>
        <v>Low</v>
      </c>
      <c r="G1273" s="1">
        <v>80</v>
      </c>
      <c r="H1273" s="1" t="str">
        <f t="shared" si="116"/>
        <v>High</v>
      </c>
      <c r="I1273" s="1">
        <v>145</v>
      </c>
      <c r="J1273" s="1" t="str">
        <f t="shared" si="117"/>
        <v>High</v>
      </c>
      <c r="K1273" s="1">
        <v>1.6</v>
      </c>
      <c r="L1273" s="1" t="str">
        <f t="shared" si="118"/>
        <v>Normal</v>
      </c>
      <c r="M1273" s="1">
        <v>5.0000000000000001E-3</v>
      </c>
      <c r="N1273" s="1" t="str">
        <f t="shared" si="119"/>
        <v>Normal</v>
      </c>
      <c r="O1273" s="1" t="s">
        <v>22</v>
      </c>
      <c r="P1273" s="1" t="s">
        <v>17</v>
      </c>
      <c r="Q1273" s="1" t="s">
        <v>18</v>
      </c>
    </row>
    <row r="1274" spans="1:17" x14ac:dyDescent="0.25">
      <c r="A1274" s="1">
        <v>51</v>
      </c>
      <c r="B1274" s="1" t="s">
        <v>20</v>
      </c>
      <c r="C1274" s="1">
        <v>67</v>
      </c>
      <c r="D1274" s="1" t="str">
        <f t="shared" si="114"/>
        <v>Normal</v>
      </c>
      <c r="E1274" s="1">
        <v>150</v>
      </c>
      <c r="F1274" s="1" t="str">
        <f t="shared" si="115"/>
        <v>High</v>
      </c>
      <c r="G1274" s="1">
        <v>70</v>
      </c>
      <c r="H1274" s="1" t="str">
        <f t="shared" si="116"/>
        <v>Normal</v>
      </c>
      <c r="I1274" s="1">
        <v>108</v>
      </c>
      <c r="J1274" s="1" t="str">
        <f t="shared" si="117"/>
        <v>High</v>
      </c>
      <c r="K1274" s="1">
        <v>1.6</v>
      </c>
      <c r="L1274" s="1" t="str">
        <f t="shared" si="118"/>
        <v>Normal</v>
      </c>
      <c r="M1274" s="1">
        <v>1.7999999999999999E-2</v>
      </c>
      <c r="N1274" s="1" t="str">
        <f t="shared" si="119"/>
        <v>Normal</v>
      </c>
      <c r="O1274" s="1" t="s">
        <v>23</v>
      </c>
      <c r="P1274" s="1" t="s">
        <v>15</v>
      </c>
      <c r="Q1274" s="1" t="s">
        <v>16</v>
      </c>
    </row>
    <row r="1275" spans="1:17" x14ac:dyDescent="0.25">
      <c r="A1275" s="1">
        <v>60</v>
      </c>
      <c r="B1275" s="1" t="s">
        <v>20</v>
      </c>
      <c r="C1275" s="1">
        <v>63</v>
      </c>
      <c r="D1275" s="1" t="str">
        <f t="shared" si="114"/>
        <v>Normal</v>
      </c>
      <c r="E1275" s="1">
        <v>170</v>
      </c>
      <c r="F1275" s="1" t="str">
        <f t="shared" si="115"/>
        <v>High</v>
      </c>
      <c r="G1275" s="1">
        <v>104</v>
      </c>
      <c r="H1275" s="1" t="str">
        <f t="shared" si="116"/>
        <v>High</v>
      </c>
      <c r="I1275" s="1">
        <v>87</v>
      </c>
      <c r="J1275" s="1" t="str">
        <f t="shared" si="117"/>
        <v>Normal</v>
      </c>
      <c r="K1275" s="1">
        <v>94.79</v>
      </c>
      <c r="L1275" s="1" t="str">
        <f t="shared" si="118"/>
        <v>Critical</v>
      </c>
      <c r="M1275" s="1">
        <v>1.4999999999999999E-2</v>
      </c>
      <c r="N1275" s="1" t="str">
        <f t="shared" si="119"/>
        <v>Normal</v>
      </c>
      <c r="O1275" s="1" t="s">
        <v>23</v>
      </c>
      <c r="P1275" s="1" t="s">
        <v>15</v>
      </c>
      <c r="Q1275" s="1" t="s">
        <v>16</v>
      </c>
    </row>
    <row r="1276" spans="1:17" x14ac:dyDescent="0.25">
      <c r="A1276" s="1">
        <v>70</v>
      </c>
      <c r="B1276" s="1" t="s">
        <v>20</v>
      </c>
      <c r="C1276" s="1">
        <v>103</v>
      </c>
      <c r="D1276" s="1" t="str">
        <f t="shared" si="114"/>
        <v>High</v>
      </c>
      <c r="E1276" s="1">
        <v>126</v>
      </c>
      <c r="F1276" s="1" t="str">
        <f t="shared" si="115"/>
        <v>Normal</v>
      </c>
      <c r="G1276" s="1">
        <v>75</v>
      </c>
      <c r="H1276" s="1" t="str">
        <f t="shared" si="116"/>
        <v>Normal</v>
      </c>
      <c r="I1276" s="1">
        <v>541</v>
      </c>
      <c r="J1276" s="1" t="str">
        <f t="shared" si="117"/>
        <v>High</v>
      </c>
      <c r="K1276" s="1">
        <v>0.66500000000000004</v>
      </c>
      <c r="L1276" s="1" t="str">
        <f t="shared" si="118"/>
        <v>Normal</v>
      </c>
      <c r="M1276" s="1">
        <v>1.4E-2</v>
      </c>
      <c r="N1276" s="1" t="str">
        <f t="shared" si="119"/>
        <v>Normal</v>
      </c>
      <c r="O1276" s="1" t="s">
        <v>22</v>
      </c>
      <c r="P1276" s="1" t="s">
        <v>12</v>
      </c>
      <c r="Q1276" s="1" t="s">
        <v>13</v>
      </c>
    </row>
    <row r="1277" spans="1:17" x14ac:dyDescent="0.25">
      <c r="A1277" s="1">
        <v>42</v>
      </c>
      <c r="B1277" s="1" t="s">
        <v>21</v>
      </c>
      <c r="C1277" s="1">
        <v>100</v>
      </c>
      <c r="D1277" s="1" t="str">
        <f t="shared" si="114"/>
        <v>Normal</v>
      </c>
      <c r="E1277" s="1">
        <v>119</v>
      </c>
      <c r="F1277" s="1" t="str">
        <f t="shared" si="115"/>
        <v>Normal</v>
      </c>
      <c r="G1277" s="1">
        <v>66</v>
      </c>
      <c r="H1277" s="1" t="str">
        <f t="shared" si="116"/>
        <v>Normal</v>
      </c>
      <c r="I1277" s="1">
        <v>163</v>
      </c>
      <c r="J1277" s="1" t="str">
        <f t="shared" si="117"/>
        <v>High</v>
      </c>
      <c r="K1277" s="1">
        <v>50.46</v>
      </c>
      <c r="L1277" s="1" t="str">
        <f t="shared" si="118"/>
        <v>Critical</v>
      </c>
      <c r="M1277" s="1">
        <v>3.0000000000000001E-3</v>
      </c>
      <c r="N1277" s="1" t="str">
        <f t="shared" si="119"/>
        <v>Normal</v>
      </c>
      <c r="O1277" s="1" t="s">
        <v>23</v>
      </c>
      <c r="P1277" s="1" t="s">
        <v>15</v>
      </c>
      <c r="Q1277" s="1" t="s">
        <v>16</v>
      </c>
    </row>
    <row r="1278" spans="1:17" x14ac:dyDescent="0.25">
      <c r="A1278" s="1">
        <v>54</v>
      </c>
      <c r="B1278" s="1" t="s">
        <v>20</v>
      </c>
      <c r="C1278" s="1">
        <v>100</v>
      </c>
      <c r="D1278" s="1" t="str">
        <f t="shared" si="114"/>
        <v>Normal</v>
      </c>
      <c r="E1278" s="1">
        <v>117</v>
      </c>
      <c r="F1278" s="1" t="str">
        <f t="shared" si="115"/>
        <v>Normal</v>
      </c>
      <c r="G1278" s="1">
        <v>57</v>
      </c>
      <c r="H1278" s="1" t="str">
        <f t="shared" si="116"/>
        <v>Low</v>
      </c>
      <c r="I1278" s="1">
        <v>98</v>
      </c>
      <c r="J1278" s="1" t="str">
        <f t="shared" si="117"/>
        <v>Normal</v>
      </c>
      <c r="K1278" s="1">
        <v>38.72</v>
      </c>
      <c r="L1278" s="1" t="str">
        <f t="shared" si="118"/>
        <v>Critical</v>
      </c>
      <c r="M1278" s="1">
        <v>7.0000000000000001E-3</v>
      </c>
      <c r="N1278" s="1" t="str">
        <f t="shared" si="119"/>
        <v>Normal</v>
      </c>
      <c r="O1278" s="1" t="s">
        <v>23</v>
      </c>
      <c r="P1278" s="1" t="s">
        <v>15</v>
      </c>
      <c r="Q1278" s="1" t="s">
        <v>16</v>
      </c>
    </row>
    <row r="1279" spans="1:17" x14ac:dyDescent="0.25">
      <c r="A1279" s="1">
        <v>70</v>
      </c>
      <c r="B1279" s="1" t="s">
        <v>21</v>
      </c>
      <c r="C1279" s="1">
        <v>61</v>
      </c>
      <c r="D1279" s="1" t="str">
        <f t="shared" si="114"/>
        <v>Normal</v>
      </c>
      <c r="E1279" s="1">
        <v>119</v>
      </c>
      <c r="F1279" s="1" t="str">
        <f t="shared" si="115"/>
        <v>Normal</v>
      </c>
      <c r="G1279" s="1">
        <v>75</v>
      </c>
      <c r="H1279" s="1" t="str">
        <f t="shared" si="116"/>
        <v>Normal</v>
      </c>
      <c r="I1279" s="1">
        <v>114</v>
      </c>
      <c r="J1279" s="1" t="str">
        <f t="shared" si="117"/>
        <v>High</v>
      </c>
      <c r="K1279" s="1">
        <v>2.11</v>
      </c>
      <c r="L1279" s="1" t="str">
        <f t="shared" si="118"/>
        <v>Normal</v>
      </c>
      <c r="M1279" s="1">
        <v>2.1999999999999999E-2</v>
      </c>
      <c r="N1279" s="1" t="str">
        <f t="shared" si="119"/>
        <v>Normal</v>
      </c>
      <c r="O1279" s="1" t="s">
        <v>23</v>
      </c>
      <c r="P1279" s="1" t="s">
        <v>15</v>
      </c>
      <c r="Q1279" s="1" t="s">
        <v>16</v>
      </c>
    </row>
    <row r="1280" spans="1:17" x14ac:dyDescent="0.25">
      <c r="A1280" s="1">
        <v>49</v>
      </c>
      <c r="B1280" s="1" t="s">
        <v>20</v>
      </c>
      <c r="C1280" s="1">
        <v>70</v>
      </c>
      <c r="D1280" s="1" t="str">
        <f t="shared" si="114"/>
        <v>Normal</v>
      </c>
      <c r="E1280" s="1">
        <v>149</v>
      </c>
      <c r="F1280" s="1" t="str">
        <f t="shared" si="115"/>
        <v>High</v>
      </c>
      <c r="G1280" s="1">
        <v>79</v>
      </c>
      <c r="H1280" s="1" t="str">
        <f t="shared" si="116"/>
        <v>Normal</v>
      </c>
      <c r="I1280" s="1">
        <v>104</v>
      </c>
      <c r="J1280" s="1" t="str">
        <f t="shared" si="117"/>
        <v>High</v>
      </c>
      <c r="K1280" s="1">
        <v>2.93</v>
      </c>
      <c r="L1280" s="1" t="str">
        <f t="shared" si="118"/>
        <v>Normal</v>
      </c>
      <c r="M1280" s="1">
        <v>2.3E-2</v>
      </c>
      <c r="N1280" s="1" t="str">
        <f t="shared" si="119"/>
        <v>Normal</v>
      </c>
      <c r="O1280" s="1" t="s">
        <v>23</v>
      </c>
      <c r="P1280" s="1" t="s">
        <v>15</v>
      </c>
      <c r="Q1280" s="1" t="s">
        <v>16</v>
      </c>
    </row>
    <row r="1281" spans="1:17" x14ac:dyDescent="0.25">
      <c r="A1281" s="1">
        <v>55</v>
      </c>
      <c r="B1281" s="1" t="s">
        <v>21</v>
      </c>
      <c r="C1281" s="1">
        <v>73</v>
      </c>
      <c r="D1281" s="1" t="str">
        <f t="shared" si="114"/>
        <v>Normal</v>
      </c>
      <c r="E1281" s="1">
        <v>138</v>
      </c>
      <c r="F1281" s="1" t="str">
        <f t="shared" si="115"/>
        <v>High</v>
      </c>
      <c r="G1281" s="1">
        <v>79</v>
      </c>
      <c r="H1281" s="1" t="str">
        <f t="shared" si="116"/>
        <v>Normal</v>
      </c>
      <c r="I1281" s="1">
        <v>105</v>
      </c>
      <c r="J1281" s="1" t="str">
        <f t="shared" si="117"/>
        <v>High</v>
      </c>
      <c r="K1281" s="1">
        <v>1.61</v>
      </c>
      <c r="L1281" s="1" t="str">
        <f t="shared" si="118"/>
        <v>Normal</v>
      </c>
      <c r="M1281" s="1">
        <v>8.9999999999999993E-3</v>
      </c>
      <c r="N1281" s="1" t="str">
        <f t="shared" si="119"/>
        <v>Normal</v>
      </c>
      <c r="O1281" s="1" t="s">
        <v>22</v>
      </c>
      <c r="P1281" s="1" t="s">
        <v>17</v>
      </c>
      <c r="Q1281" s="1" t="s">
        <v>18</v>
      </c>
    </row>
    <row r="1282" spans="1:17" x14ac:dyDescent="0.25">
      <c r="A1282" s="1">
        <v>31</v>
      </c>
      <c r="B1282" s="1" t="s">
        <v>20</v>
      </c>
      <c r="C1282" s="1">
        <v>72</v>
      </c>
      <c r="D1282" s="1" t="str">
        <f t="shared" si="114"/>
        <v>Normal</v>
      </c>
      <c r="E1282" s="1">
        <v>117</v>
      </c>
      <c r="F1282" s="1" t="str">
        <f t="shared" si="115"/>
        <v>Normal</v>
      </c>
      <c r="G1282" s="1">
        <v>49</v>
      </c>
      <c r="H1282" s="1" t="str">
        <f t="shared" si="116"/>
        <v>Low</v>
      </c>
      <c r="I1282" s="1">
        <v>184</v>
      </c>
      <c r="J1282" s="1" t="str">
        <f t="shared" si="117"/>
        <v>High</v>
      </c>
      <c r="K1282" s="1">
        <v>300</v>
      </c>
      <c r="L1282" s="1" t="str">
        <f t="shared" si="118"/>
        <v>Critical</v>
      </c>
      <c r="M1282" s="1">
        <v>5.0000000000000001E-3</v>
      </c>
      <c r="N1282" s="1" t="str">
        <f t="shared" si="119"/>
        <v>Normal</v>
      </c>
      <c r="O1282" s="1" t="s">
        <v>23</v>
      </c>
      <c r="P1282" s="1" t="s">
        <v>15</v>
      </c>
      <c r="Q1282" s="1" t="s">
        <v>16</v>
      </c>
    </row>
    <row r="1283" spans="1:17" x14ac:dyDescent="0.25">
      <c r="A1283" s="1">
        <v>56</v>
      </c>
      <c r="B1283" s="1" t="s">
        <v>20</v>
      </c>
      <c r="C1283" s="1">
        <v>64</v>
      </c>
      <c r="D1283" s="1" t="str">
        <f t="shared" ref="D1283:D1320" si="120">_xlfn.IFS(C1283&lt;60,"Low",C1283&lt;=100,"Normal",C1283&gt;100,"High")</f>
        <v>Normal</v>
      </c>
      <c r="E1283" s="1">
        <v>120</v>
      </c>
      <c r="F1283" s="1" t="str">
        <f t="shared" ref="F1283:F1320" si="121">_xlfn.IFS(E1283&lt;90,"Low",E1283&lt;130,"Normal",E1283&gt;=130,"High")</f>
        <v>Normal</v>
      </c>
      <c r="G1283" s="1">
        <v>68</v>
      </c>
      <c r="H1283" s="1" t="str">
        <f t="shared" ref="H1283:H1320" si="122">_xlfn.IFS(G1283&lt;60,"Low",G1283&lt;80,"Normal",G1283&gt;=80,"High")</f>
        <v>Normal</v>
      </c>
      <c r="I1283" s="1">
        <v>66</v>
      </c>
      <c r="J1283" s="1" t="str">
        <f t="shared" ref="J1283:J1320" si="123">_xlfn.IFS(I1283&lt;70,"Low",I1283&lt;100,"Normal",I1283&gt;=100,"High")</f>
        <v>Low</v>
      </c>
      <c r="K1283" s="1">
        <v>0.49299999999999999</v>
      </c>
      <c r="L1283" s="1" t="str">
        <f t="shared" ref="L1283:L1320" si="124">_xlfn.IFS(K1283&lt;5,"Normal",K1283&lt;10,"Borderline",K1283&gt;=10,"Critical")</f>
        <v>Normal</v>
      </c>
      <c r="M1283" s="1">
        <v>1.4999999999999999E-2</v>
      </c>
      <c r="N1283" s="1" t="str">
        <f t="shared" ref="N1283:N1320" si="125">_xlfn.IFS(M1283&lt;0.04,"Normal",M1283&lt;0.4,"Borderline",M1283&gt;=0.4,"Critical")</f>
        <v>Normal</v>
      </c>
      <c r="O1283" s="1" t="s">
        <v>23</v>
      </c>
      <c r="P1283" s="1" t="s">
        <v>15</v>
      </c>
      <c r="Q1283" s="1" t="s">
        <v>16</v>
      </c>
    </row>
    <row r="1284" spans="1:17" x14ac:dyDescent="0.25">
      <c r="A1284" s="1">
        <v>67</v>
      </c>
      <c r="B1284" s="1" t="s">
        <v>21</v>
      </c>
      <c r="C1284" s="1">
        <v>51</v>
      </c>
      <c r="D1284" s="1" t="str">
        <f t="shared" si="120"/>
        <v>Low</v>
      </c>
      <c r="E1284" s="1">
        <v>143</v>
      </c>
      <c r="F1284" s="1" t="str">
        <f t="shared" si="121"/>
        <v>High</v>
      </c>
      <c r="G1284" s="1">
        <v>75</v>
      </c>
      <c r="H1284" s="1" t="str">
        <f t="shared" si="122"/>
        <v>Normal</v>
      </c>
      <c r="I1284" s="1">
        <v>102</v>
      </c>
      <c r="J1284" s="1" t="str">
        <f t="shared" si="123"/>
        <v>High</v>
      </c>
      <c r="K1284" s="1">
        <v>1.31</v>
      </c>
      <c r="L1284" s="1" t="str">
        <f t="shared" si="124"/>
        <v>Normal</v>
      </c>
      <c r="M1284" s="1">
        <v>0.03</v>
      </c>
      <c r="N1284" s="1" t="str">
        <f t="shared" si="125"/>
        <v>Normal</v>
      </c>
      <c r="O1284" s="1" t="s">
        <v>23</v>
      </c>
      <c r="P1284" s="1" t="s">
        <v>15</v>
      </c>
      <c r="Q1284" s="1" t="s">
        <v>16</v>
      </c>
    </row>
    <row r="1285" spans="1:17" x14ac:dyDescent="0.25">
      <c r="A1285" s="1">
        <v>36</v>
      </c>
      <c r="B1285" s="1" t="s">
        <v>20</v>
      </c>
      <c r="C1285" s="1">
        <v>92</v>
      </c>
      <c r="D1285" s="1" t="str">
        <f t="shared" si="120"/>
        <v>Normal</v>
      </c>
      <c r="E1285" s="1">
        <v>147</v>
      </c>
      <c r="F1285" s="1" t="str">
        <f t="shared" si="121"/>
        <v>High</v>
      </c>
      <c r="G1285" s="1">
        <v>78</v>
      </c>
      <c r="H1285" s="1" t="str">
        <f t="shared" si="122"/>
        <v>Normal</v>
      </c>
      <c r="I1285" s="1">
        <v>77</v>
      </c>
      <c r="J1285" s="1" t="str">
        <f t="shared" si="123"/>
        <v>Normal</v>
      </c>
      <c r="K1285" s="1">
        <v>4.58</v>
      </c>
      <c r="L1285" s="1" t="str">
        <f t="shared" si="124"/>
        <v>Normal</v>
      </c>
      <c r="M1285" s="1">
        <v>4.0000000000000001E-3</v>
      </c>
      <c r="N1285" s="1" t="str">
        <f t="shared" si="125"/>
        <v>Normal</v>
      </c>
      <c r="O1285" s="1" t="s">
        <v>22</v>
      </c>
      <c r="P1285" s="1" t="s">
        <v>12</v>
      </c>
      <c r="Q1285" s="1" t="s">
        <v>13</v>
      </c>
    </row>
    <row r="1286" spans="1:17" x14ac:dyDescent="0.25">
      <c r="A1286" s="1">
        <v>29</v>
      </c>
      <c r="B1286" s="1" t="s">
        <v>20</v>
      </c>
      <c r="C1286" s="1">
        <v>81</v>
      </c>
      <c r="D1286" s="1" t="str">
        <f t="shared" si="120"/>
        <v>Normal</v>
      </c>
      <c r="E1286" s="1">
        <v>150</v>
      </c>
      <c r="F1286" s="1" t="str">
        <f t="shared" si="121"/>
        <v>High</v>
      </c>
      <c r="G1286" s="1">
        <v>51</v>
      </c>
      <c r="H1286" s="1" t="str">
        <f t="shared" si="122"/>
        <v>Low</v>
      </c>
      <c r="I1286" s="1">
        <v>100</v>
      </c>
      <c r="J1286" s="1" t="str">
        <f t="shared" si="123"/>
        <v>High</v>
      </c>
      <c r="K1286" s="1">
        <v>6.48</v>
      </c>
      <c r="L1286" s="1" t="str">
        <f t="shared" si="124"/>
        <v>Borderline</v>
      </c>
      <c r="M1286" s="1">
        <v>3.0000000000000001E-3</v>
      </c>
      <c r="N1286" s="1" t="str">
        <f t="shared" si="125"/>
        <v>Normal</v>
      </c>
      <c r="O1286" s="1" t="s">
        <v>23</v>
      </c>
      <c r="P1286" s="1" t="s">
        <v>15</v>
      </c>
      <c r="Q1286" s="1" t="s">
        <v>16</v>
      </c>
    </row>
    <row r="1287" spans="1:17" x14ac:dyDescent="0.25">
      <c r="A1287" s="1">
        <v>50</v>
      </c>
      <c r="B1287" s="1" t="s">
        <v>21</v>
      </c>
      <c r="C1287" s="1">
        <v>120</v>
      </c>
      <c r="D1287" s="1" t="str">
        <f t="shared" si="120"/>
        <v>High</v>
      </c>
      <c r="E1287" s="1">
        <v>220</v>
      </c>
      <c r="F1287" s="1" t="str">
        <f t="shared" si="121"/>
        <v>High</v>
      </c>
      <c r="G1287" s="1">
        <v>128</v>
      </c>
      <c r="H1287" s="1" t="str">
        <f t="shared" si="122"/>
        <v>High</v>
      </c>
      <c r="I1287" s="1">
        <v>76</v>
      </c>
      <c r="J1287" s="1" t="str">
        <f t="shared" si="123"/>
        <v>Normal</v>
      </c>
      <c r="K1287" s="1">
        <v>0.92900000000000005</v>
      </c>
      <c r="L1287" s="1" t="str">
        <f t="shared" si="124"/>
        <v>Normal</v>
      </c>
      <c r="M1287" s="1">
        <v>7.1999999999999995E-2</v>
      </c>
      <c r="N1287" s="1" t="str">
        <f t="shared" si="125"/>
        <v>Borderline</v>
      </c>
      <c r="O1287" s="1" t="s">
        <v>23</v>
      </c>
      <c r="P1287" s="1" t="s">
        <v>15</v>
      </c>
      <c r="Q1287" s="1" t="s">
        <v>16</v>
      </c>
    </row>
    <row r="1288" spans="1:17" x14ac:dyDescent="0.25">
      <c r="A1288" s="1">
        <v>35</v>
      </c>
      <c r="B1288" s="1" t="s">
        <v>20</v>
      </c>
      <c r="C1288" s="1">
        <v>74</v>
      </c>
      <c r="D1288" s="1" t="str">
        <f t="shared" si="120"/>
        <v>Normal</v>
      </c>
      <c r="E1288" s="1">
        <v>134</v>
      </c>
      <c r="F1288" s="1" t="str">
        <f t="shared" si="121"/>
        <v>High</v>
      </c>
      <c r="G1288" s="1">
        <v>58</v>
      </c>
      <c r="H1288" s="1" t="str">
        <f t="shared" si="122"/>
        <v>Low</v>
      </c>
      <c r="I1288" s="1">
        <v>78</v>
      </c>
      <c r="J1288" s="1" t="str">
        <f t="shared" si="123"/>
        <v>Normal</v>
      </c>
      <c r="K1288" s="1">
        <v>1.37</v>
      </c>
      <c r="L1288" s="1" t="str">
        <f t="shared" si="124"/>
        <v>Normal</v>
      </c>
      <c r="M1288" s="1">
        <v>3.0000000000000001E-3</v>
      </c>
      <c r="N1288" s="1" t="str">
        <f t="shared" si="125"/>
        <v>Normal</v>
      </c>
      <c r="O1288" s="1" t="s">
        <v>22</v>
      </c>
      <c r="P1288" s="1" t="s">
        <v>17</v>
      </c>
      <c r="Q1288" s="1" t="s">
        <v>18</v>
      </c>
    </row>
    <row r="1289" spans="1:17" x14ac:dyDescent="0.25">
      <c r="A1289" s="1">
        <v>65</v>
      </c>
      <c r="B1289" s="1" t="s">
        <v>21</v>
      </c>
      <c r="C1289" s="1">
        <v>104</v>
      </c>
      <c r="D1289" s="1" t="str">
        <f t="shared" si="120"/>
        <v>High</v>
      </c>
      <c r="E1289" s="1">
        <v>128</v>
      </c>
      <c r="F1289" s="1" t="str">
        <f t="shared" si="121"/>
        <v>Normal</v>
      </c>
      <c r="G1289" s="1">
        <v>79</v>
      </c>
      <c r="H1289" s="1" t="str">
        <f t="shared" si="122"/>
        <v>Normal</v>
      </c>
      <c r="I1289" s="1">
        <v>274</v>
      </c>
      <c r="J1289" s="1" t="str">
        <f t="shared" si="123"/>
        <v>High</v>
      </c>
      <c r="K1289" s="1">
        <v>6.78</v>
      </c>
      <c r="L1289" s="1" t="str">
        <f t="shared" si="124"/>
        <v>Borderline</v>
      </c>
      <c r="M1289" s="1">
        <v>0.19700000000000001</v>
      </c>
      <c r="N1289" s="1" t="str">
        <f t="shared" si="125"/>
        <v>Borderline</v>
      </c>
      <c r="O1289" s="1" t="s">
        <v>23</v>
      </c>
      <c r="P1289" s="1" t="s">
        <v>15</v>
      </c>
      <c r="Q1289" s="1" t="s">
        <v>16</v>
      </c>
    </row>
    <row r="1290" spans="1:17" x14ac:dyDescent="0.25">
      <c r="A1290" s="1">
        <v>42</v>
      </c>
      <c r="B1290" s="1" t="s">
        <v>21</v>
      </c>
      <c r="C1290" s="1">
        <v>70</v>
      </c>
      <c r="D1290" s="1" t="str">
        <f t="shared" si="120"/>
        <v>Normal</v>
      </c>
      <c r="E1290" s="1">
        <v>117</v>
      </c>
      <c r="F1290" s="1" t="str">
        <f t="shared" si="121"/>
        <v>Normal</v>
      </c>
      <c r="G1290" s="1">
        <v>76</v>
      </c>
      <c r="H1290" s="1" t="str">
        <f t="shared" si="122"/>
        <v>Normal</v>
      </c>
      <c r="I1290" s="1">
        <v>100</v>
      </c>
      <c r="J1290" s="1" t="str">
        <f t="shared" si="123"/>
        <v>High</v>
      </c>
      <c r="K1290" s="1">
        <v>4.24</v>
      </c>
      <c r="L1290" s="1" t="str">
        <f t="shared" si="124"/>
        <v>Normal</v>
      </c>
      <c r="M1290" s="1">
        <v>3.0000000000000001E-3</v>
      </c>
      <c r="N1290" s="1" t="str">
        <f t="shared" si="125"/>
        <v>Normal</v>
      </c>
      <c r="O1290" s="1" t="s">
        <v>22</v>
      </c>
      <c r="P1290" s="1" t="s">
        <v>17</v>
      </c>
      <c r="Q1290" s="1" t="s">
        <v>18</v>
      </c>
    </row>
    <row r="1291" spans="1:17" x14ac:dyDescent="0.25">
      <c r="A1291" s="1">
        <v>55</v>
      </c>
      <c r="B1291" s="1" t="s">
        <v>20</v>
      </c>
      <c r="C1291" s="1">
        <v>61</v>
      </c>
      <c r="D1291" s="1" t="str">
        <f t="shared" si="120"/>
        <v>Normal</v>
      </c>
      <c r="E1291" s="1">
        <v>90</v>
      </c>
      <c r="F1291" s="1" t="str">
        <f t="shared" si="121"/>
        <v>Normal</v>
      </c>
      <c r="G1291" s="1">
        <v>57</v>
      </c>
      <c r="H1291" s="1" t="str">
        <f t="shared" si="122"/>
        <v>Low</v>
      </c>
      <c r="I1291" s="1">
        <v>188</v>
      </c>
      <c r="J1291" s="1" t="str">
        <f t="shared" si="123"/>
        <v>High</v>
      </c>
      <c r="K1291" s="1">
        <v>1.3</v>
      </c>
      <c r="L1291" s="1" t="str">
        <f t="shared" si="124"/>
        <v>Normal</v>
      </c>
      <c r="M1291" s="1">
        <v>0.11</v>
      </c>
      <c r="N1291" s="1" t="str">
        <f t="shared" si="125"/>
        <v>Borderline</v>
      </c>
      <c r="O1291" s="1" t="s">
        <v>23</v>
      </c>
      <c r="P1291" s="1" t="s">
        <v>15</v>
      </c>
      <c r="Q1291" s="1" t="s">
        <v>16</v>
      </c>
    </row>
    <row r="1292" spans="1:17" x14ac:dyDescent="0.25">
      <c r="A1292" s="1">
        <v>60</v>
      </c>
      <c r="B1292" s="1" t="s">
        <v>20</v>
      </c>
      <c r="C1292" s="1">
        <v>69</v>
      </c>
      <c r="D1292" s="1" t="str">
        <f t="shared" si="120"/>
        <v>Normal</v>
      </c>
      <c r="E1292" s="1">
        <v>94</v>
      </c>
      <c r="F1292" s="1" t="str">
        <f t="shared" si="121"/>
        <v>Normal</v>
      </c>
      <c r="G1292" s="1">
        <v>55</v>
      </c>
      <c r="H1292" s="1" t="str">
        <f t="shared" si="122"/>
        <v>Low</v>
      </c>
      <c r="I1292" s="1">
        <v>87</v>
      </c>
      <c r="J1292" s="1" t="str">
        <f t="shared" si="123"/>
        <v>Normal</v>
      </c>
      <c r="K1292" s="1">
        <v>0.60899999999999999</v>
      </c>
      <c r="L1292" s="1" t="str">
        <f t="shared" si="124"/>
        <v>Normal</v>
      </c>
      <c r="M1292" s="1">
        <v>1.6E-2</v>
      </c>
      <c r="N1292" s="1" t="str">
        <f t="shared" si="125"/>
        <v>Normal</v>
      </c>
      <c r="O1292" s="1" t="s">
        <v>23</v>
      </c>
      <c r="P1292" s="1" t="s">
        <v>15</v>
      </c>
      <c r="Q1292" s="1" t="s">
        <v>16</v>
      </c>
    </row>
    <row r="1293" spans="1:17" x14ac:dyDescent="0.25">
      <c r="A1293" s="1">
        <v>58</v>
      </c>
      <c r="B1293" s="1" t="s">
        <v>20</v>
      </c>
      <c r="C1293" s="1">
        <v>98</v>
      </c>
      <c r="D1293" s="1" t="str">
        <f t="shared" si="120"/>
        <v>Normal</v>
      </c>
      <c r="E1293" s="1">
        <v>91</v>
      </c>
      <c r="F1293" s="1" t="str">
        <f t="shared" si="121"/>
        <v>Normal</v>
      </c>
      <c r="G1293" s="1">
        <v>50</v>
      </c>
      <c r="H1293" s="1" t="str">
        <f t="shared" si="122"/>
        <v>Low</v>
      </c>
      <c r="I1293" s="1">
        <v>182</v>
      </c>
      <c r="J1293" s="1" t="str">
        <f t="shared" si="123"/>
        <v>High</v>
      </c>
      <c r="K1293" s="1">
        <v>15.23</v>
      </c>
      <c r="L1293" s="1" t="str">
        <f t="shared" si="124"/>
        <v>Critical</v>
      </c>
      <c r="M1293" s="1">
        <v>1.2999999999999999E-2</v>
      </c>
      <c r="N1293" s="1" t="str">
        <f t="shared" si="125"/>
        <v>Normal</v>
      </c>
      <c r="O1293" s="1" t="s">
        <v>23</v>
      </c>
      <c r="P1293" s="1" t="s">
        <v>15</v>
      </c>
      <c r="Q1293" s="1" t="s">
        <v>16</v>
      </c>
    </row>
    <row r="1294" spans="1:17" x14ac:dyDescent="0.25">
      <c r="A1294" s="1">
        <v>50</v>
      </c>
      <c r="B1294" s="1" t="s">
        <v>20</v>
      </c>
      <c r="C1294" s="1">
        <v>64</v>
      </c>
      <c r="D1294" s="1" t="str">
        <f t="shared" si="120"/>
        <v>Normal</v>
      </c>
      <c r="E1294" s="1">
        <v>109</v>
      </c>
      <c r="F1294" s="1" t="str">
        <f t="shared" si="121"/>
        <v>Normal</v>
      </c>
      <c r="G1294" s="1">
        <v>60</v>
      </c>
      <c r="H1294" s="1" t="str">
        <f t="shared" si="122"/>
        <v>Normal</v>
      </c>
      <c r="I1294" s="1">
        <v>96</v>
      </c>
      <c r="J1294" s="1" t="str">
        <f t="shared" si="123"/>
        <v>Normal</v>
      </c>
      <c r="K1294" s="1">
        <v>1.54</v>
      </c>
      <c r="L1294" s="1" t="str">
        <f t="shared" si="124"/>
        <v>Normal</v>
      </c>
      <c r="M1294" s="1">
        <v>0.93</v>
      </c>
      <c r="N1294" s="1" t="str">
        <f t="shared" si="125"/>
        <v>Critical</v>
      </c>
      <c r="O1294" s="1" t="s">
        <v>23</v>
      </c>
      <c r="P1294" s="1" t="s">
        <v>15</v>
      </c>
      <c r="Q1294" s="1" t="s">
        <v>16</v>
      </c>
    </row>
    <row r="1295" spans="1:17" x14ac:dyDescent="0.25">
      <c r="A1295" s="1">
        <v>53</v>
      </c>
      <c r="B1295" s="1" t="s">
        <v>20</v>
      </c>
      <c r="C1295" s="1">
        <v>55</v>
      </c>
      <c r="D1295" s="1" t="str">
        <f t="shared" si="120"/>
        <v>Low</v>
      </c>
      <c r="E1295" s="1">
        <v>120</v>
      </c>
      <c r="F1295" s="1" t="str">
        <f t="shared" si="121"/>
        <v>Normal</v>
      </c>
      <c r="G1295" s="1">
        <v>79</v>
      </c>
      <c r="H1295" s="1" t="str">
        <f t="shared" si="122"/>
        <v>Normal</v>
      </c>
      <c r="I1295" s="1">
        <v>114</v>
      </c>
      <c r="J1295" s="1" t="str">
        <f t="shared" si="123"/>
        <v>High</v>
      </c>
      <c r="K1295" s="1">
        <v>2.93</v>
      </c>
      <c r="L1295" s="1" t="str">
        <f t="shared" si="124"/>
        <v>Normal</v>
      </c>
      <c r="M1295" s="1">
        <v>0.03</v>
      </c>
      <c r="N1295" s="1" t="str">
        <f t="shared" si="125"/>
        <v>Normal</v>
      </c>
      <c r="O1295" s="1" t="s">
        <v>23</v>
      </c>
      <c r="P1295" s="1" t="s">
        <v>15</v>
      </c>
      <c r="Q1295" s="1" t="s">
        <v>16</v>
      </c>
    </row>
    <row r="1296" spans="1:17" x14ac:dyDescent="0.25">
      <c r="A1296" s="1">
        <v>50</v>
      </c>
      <c r="B1296" s="1" t="s">
        <v>21</v>
      </c>
      <c r="C1296" s="1">
        <v>79</v>
      </c>
      <c r="D1296" s="1" t="str">
        <f t="shared" si="120"/>
        <v>Normal</v>
      </c>
      <c r="E1296" s="1">
        <v>92</v>
      </c>
      <c r="F1296" s="1" t="str">
        <f t="shared" si="121"/>
        <v>Normal</v>
      </c>
      <c r="G1296" s="1">
        <v>55</v>
      </c>
      <c r="H1296" s="1" t="str">
        <f t="shared" si="122"/>
        <v>Low</v>
      </c>
      <c r="I1296" s="1">
        <v>415</v>
      </c>
      <c r="J1296" s="1" t="str">
        <f t="shared" si="123"/>
        <v>High</v>
      </c>
      <c r="K1296" s="1">
        <v>16.95</v>
      </c>
      <c r="L1296" s="1" t="str">
        <f t="shared" si="124"/>
        <v>Critical</v>
      </c>
      <c r="M1296" s="1">
        <v>5.0000000000000001E-3</v>
      </c>
      <c r="N1296" s="1" t="str">
        <f t="shared" si="125"/>
        <v>Normal</v>
      </c>
      <c r="O1296" s="1" t="s">
        <v>23</v>
      </c>
      <c r="P1296" s="1" t="s">
        <v>15</v>
      </c>
      <c r="Q1296" s="1" t="s">
        <v>16</v>
      </c>
    </row>
    <row r="1297" spans="1:17" x14ac:dyDescent="0.25">
      <c r="A1297" s="1">
        <v>64</v>
      </c>
      <c r="B1297" s="1" t="s">
        <v>21</v>
      </c>
      <c r="C1297" s="1">
        <v>68</v>
      </c>
      <c r="D1297" s="1" t="str">
        <f t="shared" si="120"/>
        <v>Normal</v>
      </c>
      <c r="E1297" s="1">
        <v>91</v>
      </c>
      <c r="F1297" s="1" t="str">
        <f t="shared" si="121"/>
        <v>Normal</v>
      </c>
      <c r="G1297" s="1">
        <v>61</v>
      </c>
      <c r="H1297" s="1" t="str">
        <f t="shared" si="122"/>
        <v>Normal</v>
      </c>
      <c r="I1297" s="1">
        <v>119</v>
      </c>
      <c r="J1297" s="1" t="str">
        <f t="shared" si="123"/>
        <v>High</v>
      </c>
      <c r="K1297" s="1">
        <v>2.97</v>
      </c>
      <c r="L1297" s="1" t="str">
        <f t="shared" si="124"/>
        <v>Normal</v>
      </c>
      <c r="M1297" s="1">
        <v>1.53</v>
      </c>
      <c r="N1297" s="1" t="str">
        <f t="shared" si="125"/>
        <v>Critical</v>
      </c>
      <c r="O1297" s="1" t="s">
        <v>23</v>
      </c>
      <c r="P1297" s="1" t="s">
        <v>15</v>
      </c>
      <c r="Q1297" s="1" t="s">
        <v>16</v>
      </c>
    </row>
    <row r="1298" spans="1:17" x14ac:dyDescent="0.25">
      <c r="A1298" s="1">
        <v>65</v>
      </c>
      <c r="B1298" s="1" t="s">
        <v>20</v>
      </c>
      <c r="C1298" s="1">
        <v>60</v>
      </c>
      <c r="D1298" s="1" t="str">
        <f t="shared" si="120"/>
        <v>Normal</v>
      </c>
      <c r="E1298" s="1">
        <v>112</v>
      </c>
      <c r="F1298" s="1" t="str">
        <f t="shared" si="121"/>
        <v>Normal</v>
      </c>
      <c r="G1298" s="1">
        <v>56</v>
      </c>
      <c r="H1298" s="1" t="str">
        <f t="shared" si="122"/>
        <v>Low</v>
      </c>
      <c r="I1298" s="1">
        <v>95</v>
      </c>
      <c r="J1298" s="1" t="str">
        <f t="shared" si="123"/>
        <v>Normal</v>
      </c>
      <c r="K1298" s="1">
        <v>4.22</v>
      </c>
      <c r="L1298" s="1" t="str">
        <f t="shared" si="124"/>
        <v>Normal</v>
      </c>
      <c r="M1298" s="1">
        <v>1.04</v>
      </c>
      <c r="N1298" s="1" t="str">
        <f t="shared" si="125"/>
        <v>Critical</v>
      </c>
      <c r="O1298" s="1" t="s">
        <v>23</v>
      </c>
      <c r="P1298" s="1" t="s">
        <v>15</v>
      </c>
      <c r="Q1298" s="1" t="s">
        <v>16</v>
      </c>
    </row>
    <row r="1299" spans="1:17" x14ac:dyDescent="0.25">
      <c r="A1299" s="1">
        <v>62</v>
      </c>
      <c r="B1299" s="1" t="s">
        <v>21</v>
      </c>
      <c r="C1299" s="1">
        <v>60</v>
      </c>
      <c r="D1299" s="1" t="str">
        <f t="shared" si="120"/>
        <v>Normal</v>
      </c>
      <c r="E1299" s="1">
        <v>145</v>
      </c>
      <c r="F1299" s="1" t="str">
        <f t="shared" si="121"/>
        <v>High</v>
      </c>
      <c r="G1299" s="1">
        <v>67</v>
      </c>
      <c r="H1299" s="1" t="str">
        <f t="shared" si="122"/>
        <v>Normal</v>
      </c>
      <c r="I1299" s="1">
        <v>208</v>
      </c>
      <c r="J1299" s="1" t="str">
        <f t="shared" si="123"/>
        <v>High</v>
      </c>
      <c r="K1299" s="1">
        <v>1.29</v>
      </c>
      <c r="L1299" s="1" t="str">
        <f t="shared" si="124"/>
        <v>Normal</v>
      </c>
      <c r="M1299" s="1">
        <v>8.9999999999999993E-3</v>
      </c>
      <c r="N1299" s="1" t="str">
        <f t="shared" si="125"/>
        <v>Normal</v>
      </c>
      <c r="O1299" s="1" t="s">
        <v>22</v>
      </c>
      <c r="P1299" s="1" t="s">
        <v>12</v>
      </c>
      <c r="Q1299" s="1" t="s">
        <v>13</v>
      </c>
    </row>
    <row r="1300" spans="1:17" x14ac:dyDescent="0.25">
      <c r="A1300" s="1">
        <v>67</v>
      </c>
      <c r="B1300" s="1" t="s">
        <v>21</v>
      </c>
      <c r="C1300" s="1">
        <v>81</v>
      </c>
      <c r="D1300" s="1" t="str">
        <f t="shared" si="120"/>
        <v>Normal</v>
      </c>
      <c r="E1300" s="1">
        <v>150</v>
      </c>
      <c r="F1300" s="1" t="str">
        <f t="shared" si="121"/>
        <v>High</v>
      </c>
      <c r="G1300" s="1">
        <v>75</v>
      </c>
      <c r="H1300" s="1" t="str">
        <f t="shared" si="122"/>
        <v>Normal</v>
      </c>
      <c r="I1300" s="1">
        <v>80</v>
      </c>
      <c r="J1300" s="1" t="str">
        <f t="shared" si="123"/>
        <v>Normal</v>
      </c>
      <c r="K1300" s="1">
        <v>4.8</v>
      </c>
      <c r="L1300" s="1" t="str">
        <f t="shared" si="124"/>
        <v>Normal</v>
      </c>
      <c r="M1300" s="1">
        <v>8.9999999999999993E-3</v>
      </c>
      <c r="N1300" s="1" t="str">
        <f t="shared" si="125"/>
        <v>Normal</v>
      </c>
      <c r="O1300" s="1" t="s">
        <v>22</v>
      </c>
      <c r="P1300" s="1" t="s">
        <v>12</v>
      </c>
      <c r="Q1300" s="1" t="s">
        <v>13</v>
      </c>
    </row>
    <row r="1301" spans="1:17" x14ac:dyDescent="0.25">
      <c r="A1301" s="1">
        <v>62</v>
      </c>
      <c r="B1301" s="1" t="s">
        <v>20</v>
      </c>
      <c r="C1301" s="1">
        <v>90</v>
      </c>
      <c r="D1301" s="1" t="str">
        <f t="shared" si="120"/>
        <v>Normal</v>
      </c>
      <c r="E1301" s="1">
        <v>136</v>
      </c>
      <c r="F1301" s="1" t="str">
        <f t="shared" si="121"/>
        <v>High</v>
      </c>
      <c r="G1301" s="1">
        <v>68</v>
      </c>
      <c r="H1301" s="1" t="str">
        <f t="shared" si="122"/>
        <v>Normal</v>
      </c>
      <c r="I1301" s="1">
        <v>141</v>
      </c>
      <c r="J1301" s="1" t="str">
        <f t="shared" si="123"/>
        <v>High</v>
      </c>
      <c r="K1301" s="1">
        <v>1.83</v>
      </c>
      <c r="L1301" s="1" t="str">
        <f t="shared" si="124"/>
        <v>Normal</v>
      </c>
      <c r="M1301" s="1">
        <v>1.4E-2</v>
      </c>
      <c r="N1301" s="1" t="str">
        <f t="shared" si="125"/>
        <v>Normal</v>
      </c>
      <c r="O1301" s="1" t="s">
        <v>22</v>
      </c>
      <c r="P1301" s="1" t="s">
        <v>17</v>
      </c>
      <c r="Q1301" s="1" t="s">
        <v>18</v>
      </c>
    </row>
    <row r="1302" spans="1:17" x14ac:dyDescent="0.25">
      <c r="A1302" s="1">
        <v>43</v>
      </c>
      <c r="B1302" s="1" t="s">
        <v>20</v>
      </c>
      <c r="C1302" s="1">
        <v>90</v>
      </c>
      <c r="D1302" s="1" t="str">
        <f t="shared" si="120"/>
        <v>Normal</v>
      </c>
      <c r="E1302" s="1">
        <v>95</v>
      </c>
      <c r="F1302" s="1" t="str">
        <f t="shared" si="121"/>
        <v>Normal</v>
      </c>
      <c r="G1302" s="1">
        <v>50</v>
      </c>
      <c r="H1302" s="1" t="str">
        <f t="shared" si="122"/>
        <v>Low</v>
      </c>
      <c r="I1302" s="1">
        <v>118</v>
      </c>
      <c r="J1302" s="1" t="str">
        <f t="shared" si="123"/>
        <v>High</v>
      </c>
      <c r="K1302" s="1">
        <v>1.33</v>
      </c>
      <c r="L1302" s="1" t="str">
        <f t="shared" si="124"/>
        <v>Normal</v>
      </c>
      <c r="M1302" s="1">
        <v>0.54400000000000004</v>
      </c>
      <c r="N1302" s="1" t="str">
        <f t="shared" si="125"/>
        <v>Critical</v>
      </c>
      <c r="O1302" s="1" t="s">
        <v>23</v>
      </c>
      <c r="P1302" s="1" t="s">
        <v>15</v>
      </c>
      <c r="Q1302" s="1" t="s">
        <v>16</v>
      </c>
    </row>
    <row r="1303" spans="1:17" x14ac:dyDescent="0.25">
      <c r="A1303" s="1">
        <v>47</v>
      </c>
      <c r="B1303" s="1" t="s">
        <v>21</v>
      </c>
      <c r="C1303" s="1">
        <v>58</v>
      </c>
      <c r="D1303" s="1" t="str">
        <f t="shared" si="120"/>
        <v>Low</v>
      </c>
      <c r="E1303" s="1">
        <v>93</v>
      </c>
      <c r="F1303" s="1" t="str">
        <f t="shared" si="121"/>
        <v>Normal</v>
      </c>
      <c r="G1303" s="1">
        <v>78</v>
      </c>
      <c r="H1303" s="1" t="str">
        <f t="shared" si="122"/>
        <v>Normal</v>
      </c>
      <c r="I1303" s="1">
        <v>170</v>
      </c>
      <c r="J1303" s="1" t="str">
        <f t="shared" si="123"/>
        <v>High</v>
      </c>
      <c r="K1303" s="1">
        <v>1.19</v>
      </c>
      <c r="L1303" s="1" t="str">
        <f t="shared" si="124"/>
        <v>Normal</v>
      </c>
      <c r="M1303" s="1">
        <v>6.8000000000000005E-2</v>
      </c>
      <c r="N1303" s="1" t="str">
        <f t="shared" si="125"/>
        <v>Borderline</v>
      </c>
      <c r="O1303" s="1" t="s">
        <v>23</v>
      </c>
      <c r="P1303" s="1" t="s">
        <v>15</v>
      </c>
      <c r="Q1303" s="1" t="s">
        <v>16</v>
      </c>
    </row>
    <row r="1304" spans="1:17" x14ac:dyDescent="0.25">
      <c r="A1304" s="1">
        <v>40</v>
      </c>
      <c r="B1304" s="1" t="s">
        <v>20</v>
      </c>
      <c r="C1304" s="1">
        <v>57</v>
      </c>
      <c r="D1304" s="1" t="str">
        <f t="shared" si="120"/>
        <v>Low</v>
      </c>
      <c r="E1304" s="1">
        <v>208</v>
      </c>
      <c r="F1304" s="1" t="str">
        <f t="shared" si="121"/>
        <v>High</v>
      </c>
      <c r="G1304" s="1">
        <v>40</v>
      </c>
      <c r="H1304" s="1" t="str">
        <f t="shared" si="122"/>
        <v>Low</v>
      </c>
      <c r="I1304" s="1">
        <v>108</v>
      </c>
      <c r="J1304" s="1" t="str">
        <f t="shared" si="123"/>
        <v>High</v>
      </c>
      <c r="K1304" s="1">
        <v>2.11</v>
      </c>
      <c r="L1304" s="1" t="str">
        <f t="shared" si="124"/>
        <v>Normal</v>
      </c>
      <c r="M1304" s="1">
        <v>3.0000000000000001E-3</v>
      </c>
      <c r="N1304" s="1" t="str">
        <f t="shared" si="125"/>
        <v>Normal</v>
      </c>
      <c r="O1304" s="1" t="s">
        <v>22</v>
      </c>
      <c r="P1304" s="1" t="s">
        <v>12</v>
      </c>
      <c r="Q1304" s="1" t="s">
        <v>13</v>
      </c>
    </row>
    <row r="1305" spans="1:17" x14ac:dyDescent="0.25">
      <c r="A1305" s="1">
        <v>55</v>
      </c>
      <c r="B1305" s="1" t="s">
        <v>21</v>
      </c>
      <c r="C1305" s="1">
        <v>80</v>
      </c>
      <c r="D1305" s="1" t="str">
        <f t="shared" si="120"/>
        <v>Normal</v>
      </c>
      <c r="E1305" s="1">
        <v>117</v>
      </c>
      <c r="F1305" s="1" t="str">
        <f t="shared" si="121"/>
        <v>Normal</v>
      </c>
      <c r="G1305" s="1">
        <v>83</v>
      </c>
      <c r="H1305" s="1" t="str">
        <f t="shared" si="122"/>
        <v>High</v>
      </c>
      <c r="I1305" s="1">
        <v>200</v>
      </c>
      <c r="J1305" s="1" t="str">
        <f t="shared" si="123"/>
        <v>High</v>
      </c>
      <c r="K1305" s="1">
        <v>0.78</v>
      </c>
      <c r="L1305" s="1" t="str">
        <f t="shared" si="124"/>
        <v>Normal</v>
      </c>
      <c r="M1305" s="1">
        <v>5.1999999999999998E-2</v>
      </c>
      <c r="N1305" s="1" t="str">
        <f t="shared" si="125"/>
        <v>Borderline</v>
      </c>
      <c r="O1305" s="1" t="s">
        <v>23</v>
      </c>
      <c r="P1305" s="1" t="s">
        <v>15</v>
      </c>
      <c r="Q1305" s="1" t="s">
        <v>16</v>
      </c>
    </row>
    <row r="1306" spans="1:17" x14ac:dyDescent="0.25">
      <c r="A1306" s="1">
        <v>56</v>
      </c>
      <c r="B1306" s="1" t="s">
        <v>21</v>
      </c>
      <c r="C1306" s="1">
        <v>68</v>
      </c>
      <c r="D1306" s="1" t="str">
        <f t="shared" si="120"/>
        <v>Normal</v>
      </c>
      <c r="E1306" s="1">
        <v>123</v>
      </c>
      <c r="F1306" s="1" t="str">
        <f t="shared" si="121"/>
        <v>Normal</v>
      </c>
      <c r="G1306" s="1">
        <v>70</v>
      </c>
      <c r="H1306" s="1" t="str">
        <f t="shared" si="122"/>
        <v>Normal</v>
      </c>
      <c r="I1306" s="1">
        <v>102</v>
      </c>
      <c r="J1306" s="1" t="str">
        <f t="shared" si="123"/>
        <v>High</v>
      </c>
      <c r="K1306" s="1">
        <v>2.2799999999999998</v>
      </c>
      <c r="L1306" s="1" t="str">
        <f t="shared" si="124"/>
        <v>Normal</v>
      </c>
      <c r="M1306" s="1">
        <v>0.255</v>
      </c>
      <c r="N1306" s="1" t="str">
        <f t="shared" si="125"/>
        <v>Borderline</v>
      </c>
      <c r="O1306" s="1" t="s">
        <v>23</v>
      </c>
      <c r="P1306" s="1" t="s">
        <v>15</v>
      </c>
      <c r="Q1306" s="1" t="s">
        <v>16</v>
      </c>
    </row>
    <row r="1307" spans="1:17" x14ac:dyDescent="0.25">
      <c r="A1307" s="1">
        <v>47</v>
      </c>
      <c r="B1307" s="1" t="s">
        <v>20</v>
      </c>
      <c r="C1307" s="1">
        <v>71</v>
      </c>
      <c r="D1307" s="1" t="str">
        <f t="shared" si="120"/>
        <v>Normal</v>
      </c>
      <c r="E1307" s="1">
        <v>117</v>
      </c>
      <c r="F1307" s="1" t="str">
        <f t="shared" si="121"/>
        <v>Normal</v>
      </c>
      <c r="G1307" s="1">
        <v>61</v>
      </c>
      <c r="H1307" s="1" t="str">
        <f t="shared" si="122"/>
        <v>Normal</v>
      </c>
      <c r="I1307" s="1">
        <v>140</v>
      </c>
      <c r="J1307" s="1" t="str">
        <f t="shared" si="123"/>
        <v>High</v>
      </c>
      <c r="K1307" s="1">
        <v>4.3899999999999997</v>
      </c>
      <c r="L1307" s="1" t="str">
        <f t="shared" si="124"/>
        <v>Normal</v>
      </c>
      <c r="M1307" s="1">
        <v>1.37</v>
      </c>
      <c r="N1307" s="1" t="str">
        <f t="shared" si="125"/>
        <v>Critical</v>
      </c>
      <c r="O1307" s="1" t="s">
        <v>23</v>
      </c>
      <c r="P1307" s="1" t="s">
        <v>15</v>
      </c>
      <c r="Q1307" s="1" t="s">
        <v>16</v>
      </c>
    </row>
    <row r="1308" spans="1:17" x14ac:dyDescent="0.25">
      <c r="A1308" s="1">
        <v>60</v>
      </c>
      <c r="B1308" s="1" t="s">
        <v>21</v>
      </c>
      <c r="C1308" s="1">
        <v>78</v>
      </c>
      <c r="D1308" s="1" t="str">
        <f t="shared" si="120"/>
        <v>Normal</v>
      </c>
      <c r="E1308" s="1">
        <v>109</v>
      </c>
      <c r="F1308" s="1" t="str">
        <f t="shared" si="121"/>
        <v>Normal</v>
      </c>
      <c r="G1308" s="1">
        <v>69</v>
      </c>
      <c r="H1308" s="1" t="str">
        <f t="shared" si="122"/>
        <v>Normal</v>
      </c>
      <c r="I1308" s="1">
        <v>230</v>
      </c>
      <c r="J1308" s="1" t="str">
        <f t="shared" si="123"/>
        <v>High</v>
      </c>
      <c r="K1308" s="1">
        <v>19.47</v>
      </c>
      <c r="L1308" s="1" t="str">
        <f t="shared" si="124"/>
        <v>Critical</v>
      </c>
      <c r="M1308" s="1">
        <v>3.0000000000000001E-3</v>
      </c>
      <c r="N1308" s="1" t="str">
        <f t="shared" si="125"/>
        <v>Normal</v>
      </c>
      <c r="O1308" s="1" t="s">
        <v>23</v>
      </c>
      <c r="P1308" s="1" t="s">
        <v>15</v>
      </c>
      <c r="Q1308" s="1" t="s">
        <v>16</v>
      </c>
    </row>
    <row r="1309" spans="1:17" x14ac:dyDescent="0.25">
      <c r="A1309" s="1">
        <v>56</v>
      </c>
      <c r="B1309" s="1" t="s">
        <v>20</v>
      </c>
      <c r="C1309" s="1">
        <v>75</v>
      </c>
      <c r="D1309" s="1" t="str">
        <f t="shared" si="120"/>
        <v>Normal</v>
      </c>
      <c r="E1309" s="1">
        <v>157</v>
      </c>
      <c r="F1309" s="1" t="str">
        <f t="shared" si="121"/>
        <v>High</v>
      </c>
      <c r="G1309" s="1">
        <v>67</v>
      </c>
      <c r="H1309" s="1" t="str">
        <f t="shared" si="122"/>
        <v>Normal</v>
      </c>
      <c r="I1309" s="1">
        <v>104</v>
      </c>
      <c r="J1309" s="1" t="str">
        <f t="shared" si="123"/>
        <v>High</v>
      </c>
      <c r="K1309" s="1">
        <v>2.41</v>
      </c>
      <c r="L1309" s="1" t="str">
        <f t="shared" si="124"/>
        <v>Normal</v>
      </c>
      <c r="M1309" s="1">
        <v>0.45</v>
      </c>
      <c r="N1309" s="1" t="str">
        <f t="shared" si="125"/>
        <v>Critical</v>
      </c>
      <c r="O1309" s="1" t="s">
        <v>23</v>
      </c>
      <c r="P1309" s="1" t="s">
        <v>15</v>
      </c>
      <c r="Q1309" s="1" t="s">
        <v>16</v>
      </c>
    </row>
    <row r="1310" spans="1:17" x14ac:dyDescent="0.25">
      <c r="A1310" s="1">
        <v>45</v>
      </c>
      <c r="B1310" s="1" t="s">
        <v>20</v>
      </c>
      <c r="C1310" s="1">
        <v>117</v>
      </c>
      <c r="D1310" s="1" t="str">
        <f t="shared" si="120"/>
        <v>High</v>
      </c>
      <c r="E1310" s="1">
        <v>100</v>
      </c>
      <c r="F1310" s="1" t="str">
        <f t="shared" si="121"/>
        <v>Normal</v>
      </c>
      <c r="G1310" s="1">
        <v>68</v>
      </c>
      <c r="H1310" s="1" t="str">
        <f t="shared" si="122"/>
        <v>Normal</v>
      </c>
      <c r="I1310" s="1">
        <v>202</v>
      </c>
      <c r="J1310" s="1" t="str">
        <f t="shared" si="123"/>
        <v>High</v>
      </c>
      <c r="K1310" s="1">
        <v>3.18</v>
      </c>
      <c r="L1310" s="1" t="str">
        <f t="shared" si="124"/>
        <v>Normal</v>
      </c>
      <c r="M1310" s="1">
        <v>3.0000000000000001E-3</v>
      </c>
      <c r="N1310" s="1" t="str">
        <f t="shared" si="125"/>
        <v>Normal</v>
      </c>
      <c r="O1310" s="1" t="s">
        <v>22</v>
      </c>
      <c r="P1310" s="1" t="s">
        <v>12</v>
      </c>
      <c r="Q1310" s="1" t="s">
        <v>13</v>
      </c>
    </row>
    <row r="1311" spans="1:17" x14ac:dyDescent="0.25">
      <c r="A1311" s="1">
        <v>47</v>
      </c>
      <c r="B1311" s="1" t="s">
        <v>20</v>
      </c>
      <c r="C1311" s="1">
        <v>94</v>
      </c>
      <c r="D1311" s="1" t="str">
        <f t="shared" si="120"/>
        <v>Normal</v>
      </c>
      <c r="E1311" s="1">
        <v>105</v>
      </c>
      <c r="F1311" s="1" t="str">
        <f t="shared" si="121"/>
        <v>Normal</v>
      </c>
      <c r="G1311" s="1">
        <v>81</v>
      </c>
      <c r="H1311" s="1" t="str">
        <f t="shared" si="122"/>
        <v>High</v>
      </c>
      <c r="I1311" s="1">
        <v>135</v>
      </c>
      <c r="J1311" s="1" t="str">
        <f t="shared" si="123"/>
        <v>High</v>
      </c>
      <c r="K1311" s="1">
        <v>36.24</v>
      </c>
      <c r="L1311" s="1" t="str">
        <f t="shared" si="124"/>
        <v>Critical</v>
      </c>
      <c r="M1311" s="1">
        <v>0.26300000000000001</v>
      </c>
      <c r="N1311" s="1" t="str">
        <f t="shared" si="125"/>
        <v>Borderline</v>
      </c>
      <c r="O1311" s="1" t="s">
        <v>23</v>
      </c>
      <c r="P1311" s="1" t="s">
        <v>15</v>
      </c>
      <c r="Q1311" s="1" t="s">
        <v>16</v>
      </c>
    </row>
    <row r="1312" spans="1:17" x14ac:dyDescent="0.25">
      <c r="A1312" s="1">
        <v>70</v>
      </c>
      <c r="B1312" s="1" t="s">
        <v>21</v>
      </c>
      <c r="C1312" s="1">
        <v>80</v>
      </c>
      <c r="D1312" s="1" t="str">
        <f t="shared" si="120"/>
        <v>Normal</v>
      </c>
      <c r="E1312" s="1">
        <v>135</v>
      </c>
      <c r="F1312" s="1" t="str">
        <f t="shared" si="121"/>
        <v>High</v>
      </c>
      <c r="G1312" s="1">
        <v>75</v>
      </c>
      <c r="H1312" s="1" t="str">
        <f t="shared" si="122"/>
        <v>Normal</v>
      </c>
      <c r="I1312" s="1">
        <v>351</v>
      </c>
      <c r="J1312" s="1" t="str">
        <f t="shared" si="123"/>
        <v>High</v>
      </c>
      <c r="K1312" s="1">
        <v>2.21</v>
      </c>
      <c r="L1312" s="1" t="str">
        <f t="shared" si="124"/>
        <v>Normal</v>
      </c>
      <c r="M1312" s="1">
        <v>10</v>
      </c>
      <c r="N1312" s="1" t="str">
        <f t="shared" si="125"/>
        <v>Critical</v>
      </c>
      <c r="O1312" s="1" t="s">
        <v>23</v>
      </c>
      <c r="P1312" s="1" t="s">
        <v>15</v>
      </c>
      <c r="Q1312" s="1" t="s">
        <v>16</v>
      </c>
    </row>
    <row r="1313" spans="1:17" x14ac:dyDescent="0.25">
      <c r="A1313" s="1">
        <v>85</v>
      </c>
      <c r="B1313" s="1" t="s">
        <v>20</v>
      </c>
      <c r="C1313" s="1">
        <v>112</v>
      </c>
      <c r="D1313" s="1" t="str">
        <f t="shared" si="120"/>
        <v>High</v>
      </c>
      <c r="E1313" s="1">
        <v>115</v>
      </c>
      <c r="F1313" s="1" t="str">
        <f t="shared" si="121"/>
        <v>Normal</v>
      </c>
      <c r="G1313" s="1">
        <v>69</v>
      </c>
      <c r="H1313" s="1" t="str">
        <f t="shared" si="122"/>
        <v>Normal</v>
      </c>
      <c r="I1313" s="1">
        <v>114</v>
      </c>
      <c r="J1313" s="1" t="str">
        <f t="shared" si="123"/>
        <v>High</v>
      </c>
      <c r="K1313" s="1">
        <v>2.19</v>
      </c>
      <c r="L1313" s="1" t="str">
        <f t="shared" si="124"/>
        <v>Normal</v>
      </c>
      <c r="M1313" s="1">
        <v>6.2E-2</v>
      </c>
      <c r="N1313" s="1" t="str">
        <f t="shared" si="125"/>
        <v>Borderline</v>
      </c>
      <c r="O1313" s="1" t="s">
        <v>23</v>
      </c>
      <c r="P1313" s="1" t="s">
        <v>15</v>
      </c>
      <c r="Q1313" s="1" t="s">
        <v>16</v>
      </c>
    </row>
    <row r="1314" spans="1:17" x14ac:dyDescent="0.25">
      <c r="A1314" s="1">
        <v>48</v>
      </c>
      <c r="B1314" s="1" t="s">
        <v>20</v>
      </c>
      <c r="C1314" s="1">
        <v>84</v>
      </c>
      <c r="D1314" s="1" t="str">
        <f t="shared" si="120"/>
        <v>Normal</v>
      </c>
      <c r="E1314" s="1">
        <v>118</v>
      </c>
      <c r="F1314" s="1" t="str">
        <f t="shared" si="121"/>
        <v>Normal</v>
      </c>
      <c r="G1314" s="1">
        <v>68</v>
      </c>
      <c r="H1314" s="1" t="str">
        <f t="shared" si="122"/>
        <v>Normal</v>
      </c>
      <c r="I1314" s="1">
        <v>96</v>
      </c>
      <c r="J1314" s="1" t="str">
        <f t="shared" si="123"/>
        <v>Normal</v>
      </c>
      <c r="K1314" s="1">
        <v>5.33</v>
      </c>
      <c r="L1314" s="1" t="str">
        <f t="shared" si="124"/>
        <v>Borderline</v>
      </c>
      <c r="M1314" s="1">
        <v>6.0000000000000001E-3</v>
      </c>
      <c r="N1314" s="1" t="str">
        <f t="shared" si="125"/>
        <v>Normal</v>
      </c>
      <c r="O1314" s="1" t="s">
        <v>22</v>
      </c>
      <c r="P1314" s="1" t="s">
        <v>17</v>
      </c>
      <c r="Q1314" s="1" t="s">
        <v>18</v>
      </c>
    </row>
    <row r="1315" spans="1:17" x14ac:dyDescent="0.25">
      <c r="A1315" s="1">
        <v>86</v>
      </c>
      <c r="B1315" s="1" t="s">
        <v>21</v>
      </c>
      <c r="C1315" s="1">
        <v>40</v>
      </c>
      <c r="D1315" s="1" t="str">
        <f t="shared" si="120"/>
        <v>Low</v>
      </c>
      <c r="E1315" s="1">
        <v>179</v>
      </c>
      <c r="F1315" s="1" t="str">
        <f t="shared" si="121"/>
        <v>High</v>
      </c>
      <c r="G1315" s="1">
        <v>68</v>
      </c>
      <c r="H1315" s="1" t="str">
        <f t="shared" si="122"/>
        <v>Normal</v>
      </c>
      <c r="I1315" s="1">
        <v>147</v>
      </c>
      <c r="J1315" s="1" t="str">
        <f t="shared" si="123"/>
        <v>High</v>
      </c>
      <c r="K1315" s="1">
        <v>5.22</v>
      </c>
      <c r="L1315" s="1" t="str">
        <f t="shared" si="124"/>
        <v>Borderline</v>
      </c>
      <c r="M1315" s="1">
        <v>1.0999999999999999E-2</v>
      </c>
      <c r="N1315" s="1" t="str">
        <f t="shared" si="125"/>
        <v>Normal</v>
      </c>
      <c r="O1315" s="1" t="s">
        <v>22</v>
      </c>
      <c r="P1315" s="1" t="s">
        <v>12</v>
      </c>
      <c r="Q1315" s="1" t="s">
        <v>13</v>
      </c>
    </row>
    <row r="1316" spans="1:17" x14ac:dyDescent="0.25">
      <c r="A1316" s="1">
        <v>44</v>
      </c>
      <c r="B1316" s="1" t="s">
        <v>20</v>
      </c>
      <c r="C1316" s="1">
        <v>94</v>
      </c>
      <c r="D1316" s="1" t="str">
        <f t="shared" si="120"/>
        <v>Normal</v>
      </c>
      <c r="E1316" s="1">
        <v>122</v>
      </c>
      <c r="F1316" s="1" t="str">
        <f t="shared" si="121"/>
        <v>Normal</v>
      </c>
      <c r="G1316" s="1">
        <v>67</v>
      </c>
      <c r="H1316" s="1" t="str">
        <f t="shared" si="122"/>
        <v>Normal</v>
      </c>
      <c r="I1316" s="1">
        <v>204</v>
      </c>
      <c r="J1316" s="1" t="str">
        <f t="shared" si="123"/>
        <v>High</v>
      </c>
      <c r="K1316" s="1">
        <v>1.63</v>
      </c>
      <c r="L1316" s="1" t="str">
        <f t="shared" si="124"/>
        <v>Normal</v>
      </c>
      <c r="M1316" s="1">
        <v>6.0000000000000001E-3</v>
      </c>
      <c r="N1316" s="1" t="str">
        <f t="shared" si="125"/>
        <v>Normal</v>
      </c>
      <c r="O1316" s="1" t="s">
        <v>22</v>
      </c>
      <c r="P1316" s="1" t="s">
        <v>12</v>
      </c>
      <c r="Q1316" s="1" t="s">
        <v>13</v>
      </c>
    </row>
    <row r="1317" spans="1:17" x14ac:dyDescent="0.25">
      <c r="A1317" s="1">
        <v>66</v>
      </c>
      <c r="B1317" s="1" t="s">
        <v>20</v>
      </c>
      <c r="C1317" s="1">
        <v>84</v>
      </c>
      <c r="D1317" s="1" t="str">
        <f t="shared" si="120"/>
        <v>Normal</v>
      </c>
      <c r="E1317" s="1">
        <v>125</v>
      </c>
      <c r="F1317" s="1" t="str">
        <f t="shared" si="121"/>
        <v>Normal</v>
      </c>
      <c r="G1317" s="1">
        <v>55</v>
      </c>
      <c r="H1317" s="1" t="str">
        <f t="shared" si="122"/>
        <v>Low</v>
      </c>
      <c r="I1317" s="1">
        <v>149</v>
      </c>
      <c r="J1317" s="1" t="str">
        <f t="shared" si="123"/>
        <v>High</v>
      </c>
      <c r="K1317" s="1">
        <v>1.33</v>
      </c>
      <c r="L1317" s="1" t="str">
        <f t="shared" si="124"/>
        <v>Normal</v>
      </c>
      <c r="M1317" s="1">
        <v>0.17199999999999999</v>
      </c>
      <c r="N1317" s="1" t="str">
        <f t="shared" si="125"/>
        <v>Borderline</v>
      </c>
      <c r="O1317" s="1" t="s">
        <v>23</v>
      </c>
      <c r="P1317" s="1" t="s">
        <v>15</v>
      </c>
      <c r="Q1317" s="1" t="s">
        <v>16</v>
      </c>
    </row>
    <row r="1318" spans="1:17" x14ac:dyDescent="0.25">
      <c r="A1318" s="1">
        <v>45</v>
      </c>
      <c r="B1318" s="1" t="s">
        <v>20</v>
      </c>
      <c r="C1318" s="1">
        <v>85</v>
      </c>
      <c r="D1318" s="1" t="str">
        <f t="shared" si="120"/>
        <v>Normal</v>
      </c>
      <c r="E1318" s="1">
        <v>168</v>
      </c>
      <c r="F1318" s="1" t="str">
        <f t="shared" si="121"/>
        <v>High</v>
      </c>
      <c r="G1318" s="1">
        <v>104</v>
      </c>
      <c r="H1318" s="1" t="str">
        <f t="shared" si="122"/>
        <v>High</v>
      </c>
      <c r="I1318" s="1">
        <v>96</v>
      </c>
      <c r="J1318" s="1" t="str">
        <f t="shared" si="123"/>
        <v>Normal</v>
      </c>
      <c r="K1318" s="1">
        <v>1.24</v>
      </c>
      <c r="L1318" s="1" t="str">
        <f t="shared" si="124"/>
        <v>Normal</v>
      </c>
      <c r="M1318" s="1">
        <v>4.25</v>
      </c>
      <c r="N1318" s="1" t="str">
        <f t="shared" si="125"/>
        <v>Critical</v>
      </c>
      <c r="O1318" s="1" t="s">
        <v>23</v>
      </c>
      <c r="P1318" s="1" t="s">
        <v>15</v>
      </c>
      <c r="Q1318" s="1" t="s">
        <v>16</v>
      </c>
    </row>
    <row r="1319" spans="1:17" x14ac:dyDescent="0.25">
      <c r="A1319" s="1">
        <v>54</v>
      </c>
      <c r="B1319" s="1" t="s">
        <v>20</v>
      </c>
      <c r="C1319" s="1">
        <v>58</v>
      </c>
      <c r="D1319" s="1" t="str">
        <f t="shared" si="120"/>
        <v>Low</v>
      </c>
      <c r="E1319" s="1">
        <v>117</v>
      </c>
      <c r="F1319" s="1" t="str">
        <f t="shared" si="121"/>
        <v>Normal</v>
      </c>
      <c r="G1319" s="1">
        <v>68</v>
      </c>
      <c r="H1319" s="1" t="str">
        <f t="shared" si="122"/>
        <v>Normal</v>
      </c>
      <c r="I1319" s="1">
        <v>443</v>
      </c>
      <c r="J1319" s="1" t="str">
        <f t="shared" si="123"/>
        <v>High</v>
      </c>
      <c r="K1319" s="1">
        <v>5.8</v>
      </c>
      <c r="L1319" s="1" t="str">
        <f t="shared" si="124"/>
        <v>Borderline</v>
      </c>
      <c r="M1319" s="1">
        <v>0.35899999999999999</v>
      </c>
      <c r="N1319" s="1" t="str">
        <f t="shared" si="125"/>
        <v>Borderline</v>
      </c>
      <c r="O1319" s="1" t="s">
        <v>23</v>
      </c>
      <c r="P1319" s="1" t="s">
        <v>15</v>
      </c>
      <c r="Q1319" s="1" t="s">
        <v>16</v>
      </c>
    </row>
    <row r="1320" spans="1:17" x14ac:dyDescent="0.25">
      <c r="A1320" s="1">
        <v>51</v>
      </c>
      <c r="B1320" s="1" t="s">
        <v>20</v>
      </c>
      <c r="C1320" s="1">
        <v>94</v>
      </c>
      <c r="D1320" s="1" t="str">
        <f t="shared" si="120"/>
        <v>Normal</v>
      </c>
      <c r="E1320" s="1">
        <v>157</v>
      </c>
      <c r="F1320" s="1" t="str">
        <f t="shared" si="121"/>
        <v>High</v>
      </c>
      <c r="G1320" s="1">
        <v>79</v>
      </c>
      <c r="H1320" s="1" t="str">
        <f t="shared" si="122"/>
        <v>Normal</v>
      </c>
      <c r="I1320" s="1">
        <v>134</v>
      </c>
      <c r="J1320" s="1" t="str">
        <f t="shared" si="123"/>
        <v>High</v>
      </c>
      <c r="K1320" s="1">
        <v>50.89</v>
      </c>
      <c r="L1320" s="1" t="str">
        <f t="shared" si="124"/>
        <v>Critical</v>
      </c>
      <c r="M1320" s="1">
        <v>1.77</v>
      </c>
      <c r="N1320" s="1" t="str">
        <f t="shared" si="125"/>
        <v>Critical</v>
      </c>
      <c r="O1320" s="1" t="s">
        <v>23</v>
      </c>
      <c r="P1320" s="1" t="s">
        <v>15</v>
      </c>
      <c r="Q1320" s="1" t="s">
        <v>16</v>
      </c>
    </row>
  </sheetData>
  <autoFilter ref="A1:Q1320" xr:uid="{93DCD14C-4676-45D1-A63D-CDB8D1C2C17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900B-F52B-404A-9B36-D2AB9ADC7140}">
  <dimension ref="A1:Q1320"/>
  <sheetViews>
    <sheetView topLeftCell="H31" workbookViewId="0">
      <selection activeCell="F8" sqref="F8"/>
    </sheetView>
  </sheetViews>
  <sheetFormatPr defaultRowHeight="15" x14ac:dyDescent="0.25"/>
  <cols>
    <col min="1" max="1" width="4.42578125" bestFit="1" customWidth="1"/>
    <col min="2" max="2" width="7.5703125" bestFit="1" customWidth="1"/>
    <col min="3" max="3" width="20.42578125" bestFit="1" customWidth="1"/>
    <col min="4" max="4" width="21" bestFit="1" customWidth="1"/>
    <col min="5" max="5" width="21.85546875" bestFit="1" customWidth="1"/>
    <col min="6" max="6" width="34.140625" bestFit="1" customWidth="1"/>
    <col min="7" max="7" width="22.7109375" bestFit="1" customWidth="1"/>
    <col min="8" max="8" width="35" bestFit="1" customWidth="1"/>
    <col min="9" max="9" width="11.28515625" bestFit="1" customWidth="1"/>
    <col min="10" max="10" width="23.5703125" bestFit="1" customWidth="1"/>
    <col min="12" max="12" width="19" bestFit="1" customWidth="1"/>
    <col min="13" max="13" width="9" bestFit="1" customWidth="1"/>
    <col min="14" max="14" width="21.140625" bestFit="1" customWidth="1"/>
    <col min="16" max="16" width="9.7109375" bestFit="1" customWidth="1"/>
    <col min="17" max="17" width="32.140625" bestFit="1" customWidth="1"/>
  </cols>
  <sheetData>
    <row r="1" spans="1:17" x14ac:dyDescent="0.25">
      <c r="A1" s="1" t="s">
        <v>0</v>
      </c>
      <c r="B1" s="1" t="s">
        <v>1</v>
      </c>
      <c r="C1" s="1" t="s">
        <v>19</v>
      </c>
      <c r="D1" s="1" t="s">
        <v>64</v>
      </c>
      <c r="E1" s="1" t="s">
        <v>3</v>
      </c>
      <c r="F1" s="1" t="s">
        <v>65</v>
      </c>
      <c r="G1" s="1" t="s">
        <v>4</v>
      </c>
      <c r="H1" s="1" t="s">
        <v>66</v>
      </c>
      <c r="I1" s="1" t="s">
        <v>5</v>
      </c>
      <c r="J1" s="1" t="s">
        <v>67</v>
      </c>
      <c r="K1" s="1" t="s">
        <v>6</v>
      </c>
      <c r="L1" s="1" t="s">
        <v>68</v>
      </c>
      <c r="M1" s="1" t="s">
        <v>7</v>
      </c>
      <c r="N1" s="1" t="s">
        <v>69</v>
      </c>
      <c r="O1" s="1" t="s">
        <v>8</v>
      </c>
      <c r="P1" s="1" t="s">
        <v>24</v>
      </c>
      <c r="Q1" s="1" t="s">
        <v>10</v>
      </c>
    </row>
    <row r="2" spans="1:17" x14ac:dyDescent="0.25">
      <c r="A2" s="1">
        <v>63</v>
      </c>
      <c r="B2" s="1" t="s">
        <v>20</v>
      </c>
      <c r="C2" s="1">
        <v>66</v>
      </c>
      <c r="D2" s="1" t="str">
        <f>_xlfn.IFS(C2&lt;60,"Low",C2&lt;=100,"Normal",C2&gt;100,"High")</f>
        <v>Normal</v>
      </c>
      <c r="E2" s="1">
        <v>160</v>
      </c>
      <c r="F2" s="1" t="str">
        <f>_xlfn.IFS(E2&lt;90,"Low",E2&lt;130,"Normal",E2&gt;=130,"High")</f>
        <v>High</v>
      </c>
      <c r="G2" s="1">
        <v>83</v>
      </c>
      <c r="H2" s="1" t="str">
        <f>_xlfn.IFS(G2&lt;60,"Low",G2&lt;80,"Normal",G2&gt;=80,"High")</f>
        <v>High</v>
      </c>
      <c r="I2" s="1">
        <v>160</v>
      </c>
      <c r="J2" s="1" t="str">
        <f>_xlfn.IFS(I2&lt;70,"Low",I2&lt;100,"Normal",I2&gt;=100,"High")</f>
        <v>High</v>
      </c>
      <c r="K2" s="1">
        <v>1.8</v>
      </c>
      <c r="L2" s="1" t="str">
        <f>_xlfn.IFS(K2&lt;5,"Normal",K2&lt;10,"Borderline",K2&gt;=10,"Critical")</f>
        <v>Normal</v>
      </c>
      <c r="M2" s="1">
        <v>1.2E-2</v>
      </c>
      <c r="N2" s="1" t="str">
        <f>_xlfn.IFS(M2&lt;0.04,"Normal",M2&lt;0.4,"Borderline",M2&gt;=0.4,"Critical")</f>
        <v>Normal</v>
      </c>
      <c r="O2" s="1" t="s">
        <v>22</v>
      </c>
      <c r="P2" s="1" t="s">
        <v>12</v>
      </c>
      <c r="Q2" s="1" t="s">
        <v>13</v>
      </c>
    </row>
    <row r="3" spans="1:17" x14ac:dyDescent="0.25">
      <c r="A3" s="1">
        <v>20</v>
      </c>
      <c r="B3" s="1" t="s">
        <v>20</v>
      </c>
      <c r="C3" s="1">
        <v>94</v>
      </c>
      <c r="D3" s="1" t="str">
        <f t="shared" ref="D3:D66" si="0">_xlfn.IFS(C3&lt;60,"Low",C3&lt;=100,"Normal",C3&gt;100,"High")</f>
        <v>Normal</v>
      </c>
      <c r="E3" s="1">
        <v>98</v>
      </c>
      <c r="F3" s="1" t="str">
        <f t="shared" ref="F3:F66" si="1">_xlfn.IFS(E3&lt;90,"Low",E3&lt;130,"Normal",E3&gt;=130,"High")</f>
        <v>Normal</v>
      </c>
      <c r="G3" s="1">
        <v>46</v>
      </c>
      <c r="H3" s="1" t="str">
        <f t="shared" ref="H3:H66" si="2">_xlfn.IFS(G3&lt;60,"Low",G3&lt;80,"Normal",G3&gt;=80,"High")</f>
        <v>Low</v>
      </c>
      <c r="I3" s="1">
        <v>296</v>
      </c>
      <c r="J3" s="1" t="str">
        <f t="shared" ref="J3:J66" si="3">_xlfn.IFS(I3&lt;70,"Low",I3&lt;100,"Normal",I3&gt;=100,"High")</f>
        <v>High</v>
      </c>
      <c r="K3" s="1">
        <v>6.75</v>
      </c>
      <c r="L3" s="1" t="str">
        <f t="shared" ref="L3:L66" si="4">_xlfn.IFS(K3&lt;5,"Normal",K3&lt;10,"Borderline",K3&gt;=10,"Critical")</f>
        <v>Borderline</v>
      </c>
      <c r="M3" s="1">
        <v>1.06</v>
      </c>
      <c r="N3" s="1" t="str">
        <f t="shared" ref="N3:N66" si="5">_xlfn.IFS(M3&lt;0.04,"Normal",M3&lt;0.4,"Borderline",M3&gt;=0.4,"Critical")</f>
        <v>Critical</v>
      </c>
      <c r="O3" s="1" t="s">
        <v>23</v>
      </c>
      <c r="P3" s="1" t="s">
        <v>15</v>
      </c>
      <c r="Q3" s="1" t="s">
        <v>16</v>
      </c>
    </row>
    <row r="4" spans="1:17" x14ac:dyDescent="0.25">
      <c r="A4" s="1">
        <v>56</v>
      </c>
      <c r="B4" s="1" t="s">
        <v>20</v>
      </c>
      <c r="C4" s="1">
        <v>64</v>
      </c>
      <c r="D4" s="1" t="str">
        <f t="shared" si="0"/>
        <v>Normal</v>
      </c>
      <c r="E4" s="1">
        <v>160</v>
      </c>
      <c r="F4" s="1" t="str">
        <f t="shared" si="1"/>
        <v>High</v>
      </c>
      <c r="G4" s="1">
        <v>77</v>
      </c>
      <c r="H4" s="1" t="str">
        <f t="shared" si="2"/>
        <v>Normal</v>
      </c>
      <c r="I4" s="1">
        <v>270</v>
      </c>
      <c r="J4" s="1" t="str">
        <f t="shared" si="3"/>
        <v>High</v>
      </c>
      <c r="K4" s="1">
        <v>1.99</v>
      </c>
      <c r="L4" s="1" t="str">
        <f t="shared" si="4"/>
        <v>Normal</v>
      </c>
      <c r="M4" s="1">
        <v>3.0000000000000001E-3</v>
      </c>
      <c r="N4" s="1" t="str">
        <f t="shared" si="5"/>
        <v>Normal</v>
      </c>
      <c r="O4" s="1" t="s">
        <v>22</v>
      </c>
      <c r="P4" s="1" t="s">
        <v>12</v>
      </c>
      <c r="Q4" s="1" t="s">
        <v>13</v>
      </c>
    </row>
    <row r="5" spans="1:17" x14ac:dyDescent="0.25">
      <c r="A5" s="1">
        <v>66</v>
      </c>
      <c r="B5" s="1" t="s">
        <v>20</v>
      </c>
      <c r="C5" s="1">
        <v>70</v>
      </c>
      <c r="D5" s="1" t="str">
        <f t="shared" si="0"/>
        <v>Normal</v>
      </c>
      <c r="E5" s="1">
        <v>120</v>
      </c>
      <c r="F5" s="1" t="str">
        <f t="shared" si="1"/>
        <v>Normal</v>
      </c>
      <c r="G5" s="1">
        <v>55</v>
      </c>
      <c r="H5" s="1" t="str">
        <f t="shared" si="2"/>
        <v>Low</v>
      </c>
      <c r="I5" s="1">
        <v>270</v>
      </c>
      <c r="J5" s="1" t="str">
        <f t="shared" si="3"/>
        <v>High</v>
      </c>
      <c r="K5" s="1">
        <v>13.87</v>
      </c>
      <c r="L5" s="1" t="str">
        <f t="shared" si="4"/>
        <v>Critical</v>
      </c>
      <c r="M5" s="1">
        <v>0.122</v>
      </c>
      <c r="N5" s="1" t="str">
        <f t="shared" si="5"/>
        <v>Borderline</v>
      </c>
      <c r="O5" s="1" t="s">
        <v>23</v>
      </c>
      <c r="P5" s="1" t="s">
        <v>15</v>
      </c>
      <c r="Q5" s="1" t="s">
        <v>16</v>
      </c>
    </row>
    <row r="6" spans="1:17" x14ac:dyDescent="0.25">
      <c r="A6" s="1">
        <v>54</v>
      </c>
      <c r="B6" s="1" t="s">
        <v>20</v>
      </c>
      <c r="C6" s="1">
        <v>64</v>
      </c>
      <c r="D6" s="1" t="str">
        <f t="shared" si="0"/>
        <v>Normal</v>
      </c>
      <c r="E6" s="1">
        <v>112</v>
      </c>
      <c r="F6" s="1" t="str">
        <f t="shared" si="1"/>
        <v>Normal</v>
      </c>
      <c r="G6" s="1">
        <v>65</v>
      </c>
      <c r="H6" s="1" t="str">
        <f t="shared" si="2"/>
        <v>Normal</v>
      </c>
      <c r="I6" s="1">
        <v>300</v>
      </c>
      <c r="J6" s="1" t="str">
        <f t="shared" si="3"/>
        <v>High</v>
      </c>
      <c r="K6" s="1">
        <v>1.08</v>
      </c>
      <c r="L6" s="1" t="str">
        <f t="shared" si="4"/>
        <v>Normal</v>
      </c>
      <c r="M6" s="1">
        <v>3.0000000000000001E-3</v>
      </c>
      <c r="N6" s="1" t="str">
        <f t="shared" si="5"/>
        <v>Normal</v>
      </c>
      <c r="O6" s="1" t="s">
        <v>22</v>
      </c>
      <c r="P6" s="1" t="s">
        <v>12</v>
      </c>
      <c r="Q6" s="1" t="s">
        <v>13</v>
      </c>
    </row>
    <row r="7" spans="1:17" x14ac:dyDescent="0.25">
      <c r="A7" s="1">
        <v>52</v>
      </c>
      <c r="B7" s="1" t="s">
        <v>21</v>
      </c>
      <c r="C7" s="1">
        <v>61</v>
      </c>
      <c r="D7" s="1" t="str">
        <f t="shared" si="0"/>
        <v>Normal</v>
      </c>
      <c r="E7" s="1">
        <v>112</v>
      </c>
      <c r="F7" s="1" t="str">
        <f t="shared" si="1"/>
        <v>Normal</v>
      </c>
      <c r="G7" s="1">
        <v>58</v>
      </c>
      <c r="H7" s="1" t="str">
        <f t="shared" si="2"/>
        <v>Low</v>
      </c>
      <c r="I7" s="1">
        <v>87</v>
      </c>
      <c r="J7" s="1" t="str">
        <f t="shared" si="3"/>
        <v>Normal</v>
      </c>
      <c r="K7" s="1">
        <v>1.83</v>
      </c>
      <c r="L7" s="1" t="str">
        <f t="shared" si="4"/>
        <v>Normal</v>
      </c>
      <c r="M7" s="1">
        <v>4.0000000000000001E-3</v>
      </c>
      <c r="N7" s="1" t="str">
        <f t="shared" si="5"/>
        <v>Normal</v>
      </c>
      <c r="O7" s="1" t="s">
        <v>22</v>
      </c>
      <c r="P7" s="1" t="s">
        <v>17</v>
      </c>
      <c r="Q7" s="1" t="s">
        <v>18</v>
      </c>
    </row>
    <row r="8" spans="1:17" x14ac:dyDescent="0.25">
      <c r="A8" s="1">
        <v>38</v>
      </c>
      <c r="B8" s="1" t="s">
        <v>21</v>
      </c>
      <c r="C8" s="1">
        <v>40</v>
      </c>
      <c r="D8" s="1" t="str">
        <f t="shared" si="0"/>
        <v>Low</v>
      </c>
      <c r="E8" s="1">
        <v>179</v>
      </c>
      <c r="F8" s="1" t="str">
        <f t="shared" si="1"/>
        <v>High</v>
      </c>
      <c r="G8" s="1">
        <v>68</v>
      </c>
      <c r="H8" s="1" t="str">
        <f t="shared" si="2"/>
        <v>Normal</v>
      </c>
      <c r="I8" s="1">
        <v>102</v>
      </c>
      <c r="J8" s="1" t="str">
        <f t="shared" si="3"/>
        <v>High</v>
      </c>
      <c r="K8" s="1">
        <v>0.71</v>
      </c>
      <c r="L8" s="1" t="str">
        <f t="shared" si="4"/>
        <v>Normal</v>
      </c>
      <c r="M8" s="1">
        <v>3.0000000000000001E-3</v>
      </c>
      <c r="N8" s="1" t="str">
        <f t="shared" si="5"/>
        <v>Normal</v>
      </c>
      <c r="O8" s="1" t="s">
        <v>22</v>
      </c>
      <c r="P8" s="1" t="s">
        <v>12</v>
      </c>
      <c r="Q8" s="1" t="s">
        <v>13</v>
      </c>
    </row>
    <row r="9" spans="1:17" x14ac:dyDescent="0.25">
      <c r="A9" s="1">
        <v>61</v>
      </c>
      <c r="B9" s="1" t="s">
        <v>20</v>
      </c>
      <c r="C9" s="1">
        <v>60</v>
      </c>
      <c r="D9" s="1" t="str">
        <f t="shared" si="0"/>
        <v>Normal</v>
      </c>
      <c r="E9" s="1">
        <v>214</v>
      </c>
      <c r="F9" s="1" t="str">
        <f t="shared" si="1"/>
        <v>High</v>
      </c>
      <c r="G9" s="1">
        <v>82</v>
      </c>
      <c r="H9" s="1" t="str">
        <f t="shared" si="2"/>
        <v>High</v>
      </c>
      <c r="I9" s="1">
        <v>87</v>
      </c>
      <c r="J9" s="1" t="str">
        <f t="shared" si="3"/>
        <v>Normal</v>
      </c>
      <c r="K9" s="1">
        <v>300</v>
      </c>
      <c r="L9" s="1" t="str">
        <f t="shared" si="4"/>
        <v>Critical</v>
      </c>
      <c r="M9" s="1">
        <v>2.37</v>
      </c>
      <c r="N9" s="1" t="str">
        <f t="shared" si="5"/>
        <v>Critical</v>
      </c>
      <c r="O9" s="1" t="s">
        <v>23</v>
      </c>
      <c r="P9" s="1" t="s">
        <v>15</v>
      </c>
      <c r="Q9" s="1" t="s">
        <v>16</v>
      </c>
    </row>
    <row r="10" spans="1:17" x14ac:dyDescent="0.25">
      <c r="A10" s="1">
        <v>49</v>
      </c>
      <c r="B10" s="1" t="s">
        <v>21</v>
      </c>
      <c r="C10" s="1">
        <v>60</v>
      </c>
      <c r="D10" s="1" t="str">
        <f t="shared" si="0"/>
        <v>Normal</v>
      </c>
      <c r="E10" s="1">
        <v>154</v>
      </c>
      <c r="F10" s="1" t="str">
        <f t="shared" si="1"/>
        <v>High</v>
      </c>
      <c r="G10" s="1">
        <v>81</v>
      </c>
      <c r="H10" s="1" t="str">
        <f t="shared" si="2"/>
        <v>High</v>
      </c>
      <c r="I10" s="1">
        <v>135</v>
      </c>
      <c r="J10" s="1" t="str">
        <f t="shared" si="3"/>
        <v>High</v>
      </c>
      <c r="K10" s="1">
        <v>2.35</v>
      </c>
      <c r="L10" s="1" t="str">
        <f t="shared" si="4"/>
        <v>Normal</v>
      </c>
      <c r="M10" s="1">
        <v>4.0000000000000001E-3</v>
      </c>
      <c r="N10" s="1" t="str">
        <f t="shared" si="5"/>
        <v>Normal</v>
      </c>
      <c r="O10" s="1" t="s">
        <v>22</v>
      </c>
      <c r="P10" s="1" t="s">
        <v>12</v>
      </c>
      <c r="Q10" s="1" t="s">
        <v>13</v>
      </c>
    </row>
    <row r="11" spans="1:17" x14ac:dyDescent="0.25">
      <c r="A11" s="1">
        <v>65</v>
      </c>
      <c r="B11" s="1" t="s">
        <v>20</v>
      </c>
      <c r="C11" s="1">
        <v>61</v>
      </c>
      <c r="D11" s="1" t="str">
        <f t="shared" si="0"/>
        <v>Normal</v>
      </c>
      <c r="E11" s="1">
        <v>160</v>
      </c>
      <c r="F11" s="1" t="str">
        <f t="shared" si="1"/>
        <v>High</v>
      </c>
      <c r="G11" s="1">
        <v>95</v>
      </c>
      <c r="H11" s="1" t="str">
        <f t="shared" si="2"/>
        <v>High</v>
      </c>
      <c r="I11" s="1">
        <v>100</v>
      </c>
      <c r="J11" s="1" t="str">
        <f t="shared" si="3"/>
        <v>High</v>
      </c>
      <c r="K11" s="1">
        <v>2.84</v>
      </c>
      <c r="L11" s="1" t="str">
        <f t="shared" si="4"/>
        <v>Normal</v>
      </c>
      <c r="M11" s="1">
        <v>1.0999999999999999E-2</v>
      </c>
      <c r="N11" s="1" t="str">
        <f t="shared" si="5"/>
        <v>Normal</v>
      </c>
      <c r="O11" s="1" t="s">
        <v>22</v>
      </c>
      <c r="P11" s="1" t="s">
        <v>12</v>
      </c>
      <c r="Q11" s="1" t="s">
        <v>13</v>
      </c>
    </row>
    <row r="12" spans="1:17" x14ac:dyDescent="0.25">
      <c r="A12" s="1">
        <v>45</v>
      </c>
      <c r="B12" s="1" t="s">
        <v>21</v>
      </c>
      <c r="C12" s="1">
        <v>60</v>
      </c>
      <c r="D12" s="1" t="str">
        <f t="shared" si="0"/>
        <v>Normal</v>
      </c>
      <c r="E12" s="1">
        <v>166</v>
      </c>
      <c r="F12" s="1" t="str">
        <f t="shared" si="1"/>
        <v>High</v>
      </c>
      <c r="G12" s="1">
        <v>90</v>
      </c>
      <c r="H12" s="1" t="str">
        <f t="shared" si="2"/>
        <v>High</v>
      </c>
      <c r="I12" s="1">
        <v>102</v>
      </c>
      <c r="J12" s="1" t="str">
        <f t="shared" si="3"/>
        <v>High</v>
      </c>
      <c r="K12" s="1">
        <v>2.39</v>
      </c>
      <c r="L12" s="1" t="str">
        <f t="shared" si="4"/>
        <v>Normal</v>
      </c>
      <c r="M12" s="1">
        <v>6.0000000000000001E-3</v>
      </c>
      <c r="N12" s="1" t="str">
        <f t="shared" si="5"/>
        <v>Normal</v>
      </c>
      <c r="O12" s="1" t="s">
        <v>22</v>
      </c>
      <c r="P12" s="1" t="s">
        <v>12</v>
      </c>
      <c r="Q12" s="1" t="s">
        <v>13</v>
      </c>
    </row>
    <row r="13" spans="1:17" x14ac:dyDescent="0.25">
      <c r="A13" s="1">
        <v>63</v>
      </c>
      <c r="B13" s="1" t="s">
        <v>21</v>
      </c>
      <c r="C13" s="1">
        <v>60</v>
      </c>
      <c r="D13" s="1" t="str">
        <f t="shared" si="0"/>
        <v>Normal</v>
      </c>
      <c r="E13" s="1">
        <v>150</v>
      </c>
      <c r="F13" s="1" t="str">
        <f t="shared" si="1"/>
        <v>High</v>
      </c>
      <c r="G13" s="1">
        <v>83</v>
      </c>
      <c r="H13" s="1" t="str">
        <f t="shared" si="2"/>
        <v>High</v>
      </c>
      <c r="I13" s="1">
        <v>198</v>
      </c>
      <c r="J13" s="1" t="str">
        <f t="shared" si="3"/>
        <v>High</v>
      </c>
      <c r="K13" s="1">
        <v>2.39</v>
      </c>
      <c r="L13" s="1" t="str">
        <f t="shared" si="4"/>
        <v>Normal</v>
      </c>
      <c r="M13" s="1">
        <v>1.2999999999999999E-2</v>
      </c>
      <c r="N13" s="1" t="str">
        <f t="shared" si="5"/>
        <v>Normal</v>
      </c>
      <c r="O13" s="1" t="s">
        <v>22</v>
      </c>
      <c r="P13" s="1" t="s">
        <v>12</v>
      </c>
      <c r="Q13" s="1" t="s">
        <v>13</v>
      </c>
    </row>
    <row r="14" spans="1:17" x14ac:dyDescent="0.25">
      <c r="A14" s="1">
        <v>64</v>
      </c>
      <c r="B14" s="1" t="s">
        <v>20</v>
      </c>
      <c r="C14" s="1">
        <v>60</v>
      </c>
      <c r="D14" s="1" t="str">
        <f t="shared" si="0"/>
        <v>Normal</v>
      </c>
      <c r="E14" s="1">
        <v>199</v>
      </c>
      <c r="F14" s="1" t="str">
        <f t="shared" si="1"/>
        <v>High</v>
      </c>
      <c r="G14" s="1">
        <v>99</v>
      </c>
      <c r="H14" s="1" t="str">
        <f t="shared" si="2"/>
        <v>High</v>
      </c>
      <c r="I14" s="1">
        <v>92</v>
      </c>
      <c r="J14" s="1" t="str">
        <f t="shared" si="3"/>
        <v>Normal</v>
      </c>
      <c r="K14" s="1">
        <v>3.43</v>
      </c>
      <c r="L14" s="1" t="str">
        <f t="shared" si="4"/>
        <v>Normal</v>
      </c>
      <c r="M14" s="1">
        <v>5.37</v>
      </c>
      <c r="N14" s="1" t="str">
        <f t="shared" si="5"/>
        <v>Critical</v>
      </c>
      <c r="O14" s="1" t="s">
        <v>23</v>
      </c>
      <c r="P14" s="1" t="s">
        <v>15</v>
      </c>
      <c r="Q14" s="1" t="s">
        <v>16</v>
      </c>
    </row>
    <row r="15" spans="1:17" x14ac:dyDescent="0.25">
      <c r="A15" s="1">
        <v>54</v>
      </c>
      <c r="B15" s="1" t="s">
        <v>21</v>
      </c>
      <c r="C15" s="1">
        <v>94</v>
      </c>
      <c r="D15" s="1" t="str">
        <f t="shared" si="0"/>
        <v>Normal</v>
      </c>
      <c r="E15" s="1">
        <v>122</v>
      </c>
      <c r="F15" s="1" t="str">
        <f t="shared" si="1"/>
        <v>Normal</v>
      </c>
      <c r="G15" s="1">
        <v>67</v>
      </c>
      <c r="H15" s="1" t="str">
        <f t="shared" si="2"/>
        <v>Normal</v>
      </c>
      <c r="I15" s="1">
        <v>97</v>
      </c>
      <c r="J15" s="1" t="str">
        <f t="shared" si="3"/>
        <v>Normal</v>
      </c>
      <c r="K15" s="1">
        <v>1.42</v>
      </c>
      <c r="L15" s="1" t="str">
        <f t="shared" si="4"/>
        <v>Normal</v>
      </c>
      <c r="M15" s="1">
        <v>1.2E-2</v>
      </c>
      <c r="N15" s="1" t="str">
        <f t="shared" si="5"/>
        <v>Normal</v>
      </c>
      <c r="O15" s="1" t="s">
        <v>22</v>
      </c>
      <c r="P15" s="1" t="s">
        <v>17</v>
      </c>
      <c r="Q15" s="1" t="s">
        <v>18</v>
      </c>
    </row>
    <row r="16" spans="1:17" x14ac:dyDescent="0.25">
      <c r="A16" s="1">
        <v>47</v>
      </c>
      <c r="B16" s="1" t="s">
        <v>20</v>
      </c>
      <c r="C16" s="1">
        <v>76</v>
      </c>
      <c r="D16" s="1" t="str">
        <f t="shared" si="0"/>
        <v>Normal</v>
      </c>
      <c r="E16" s="1">
        <v>120</v>
      </c>
      <c r="F16" s="1" t="str">
        <f t="shared" si="1"/>
        <v>Normal</v>
      </c>
      <c r="G16" s="1">
        <v>70</v>
      </c>
      <c r="H16" s="1" t="str">
        <f t="shared" si="2"/>
        <v>Normal</v>
      </c>
      <c r="I16" s="1">
        <v>319</v>
      </c>
      <c r="J16" s="1" t="str">
        <f t="shared" si="3"/>
        <v>High</v>
      </c>
      <c r="K16" s="1">
        <v>2.57</v>
      </c>
      <c r="L16" s="1" t="str">
        <f t="shared" si="4"/>
        <v>Normal</v>
      </c>
      <c r="M16" s="1">
        <v>3.0000000000000001E-3</v>
      </c>
      <c r="N16" s="1" t="str">
        <f t="shared" si="5"/>
        <v>Normal</v>
      </c>
      <c r="O16" s="1" t="s">
        <v>22</v>
      </c>
      <c r="P16" s="1" t="s">
        <v>12</v>
      </c>
      <c r="Q16" s="1" t="s">
        <v>13</v>
      </c>
    </row>
    <row r="17" spans="1:17" x14ac:dyDescent="0.25">
      <c r="A17" s="1">
        <v>61</v>
      </c>
      <c r="B17" s="1" t="s">
        <v>20</v>
      </c>
      <c r="C17" s="1">
        <v>81</v>
      </c>
      <c r="D17" s="1" t="str">
        <f t="shared" si="0"/>
        <v>Normal</v>
      </c>
      <c r="E17" s="1">
        <v>118</v>
      </c>
      <c r="F17" s="1" t="str">
        <f t="shared" si="1"/>
        <v>Normal</v>
      </c>
      <c r="G17" s="1">
        <v>66</v>
      </c>
      <c r="H17" s="1" t="str">
        <f t="shared" si="2"/>
        <v>Normal</v>
      </c>
      <c r="I17" s="1">
        <v>134</v>
      </c>
      <c r="J17" s="1" t="str">
        <f t="shared" si="3"/>
        <v>High</v>
      </c>
      <c r="K17" s="1">
        <v>1.49</v>
      </c>
      <c r="L17" s="1" t="str">
        <f t="shared" si="4"/>
        <v>Normal</v>
      </c>
      <c r="M17" s="1">
        <v>1.7000000000000001E-2</v>
      </c>
      <c r="N17" s="1" t="str">
        <f t="shared" si="5"/>
        <v>Normal</v>
      </c>
      <c r="O17" s="1" t="s">
        <v>23</v>
      </c>
      <c r="P17" s="1" t="s">
        <v>15</v>
      </c>
      <c r="Q17" s="1" t="s">
        <v>16</v>
      </c>
    </row>
    <row r="18" spans="1:17" x14ac:dyDescent="0.25">
      <c r="A18" s="1">
        <v>86</v>
      </c>
      <c r="B18" s="1" t="s">
        <v>21</v>
      </c>
      <c r="C18" s="1">
        <v>73</v>
      </c>
      <c r="D18" s="1" t="str">
        <f t="shared" si="0"/>
        <v>Normal</v>
      </c>
      <c r="E18" s="1">
        <v>114</v>
      </c>
      <c r="F18" s="1" t="str">
        <f t="shared" si="1"/>
        <v>Normal</v>
      </c>
      <c r="G18" s="1">
        <v>68</v>
      </c>
      <c r="H18" s="1" t="str">
        <f t="shared" si="2"/>
        <v>Normal</v>
      </c>
      <c r="I18" s="1">
        <v>87</v>
      </c>
      <c r="J18" s="1" t="str">
        <f t="shared" si="3"/>
        <v>Normal</v>
      </c>
      <c r="K18" s="1">
        <v>1.1100000000000001</v>
      </c>
      <c r="L18" s="1" t="str">
        <f t="shared" si="4"/>
        <v>Normal</v>
      </c>
      <c r="M18" s="1">
        <v>0.77600000000000002</v>
      </c>
      <c r="N18" s="1" t="str">
        <f t="shared" si="5"/>
        <v>Critical</v>
      </c>
      <c r="O18" s="1" t="s">
        <v>23</v>
      </c>
      <c r="P18" s="1" t="s">
        <v>15</v>
      </c>
      <c r="Q18" s="1" t="s">
        <v>16</v>
      </c>
    </row>
    <row r="19" spans="1:17" x14ac:dyDescent="0.25">
      <c r="A19" s="1">
        <v>45</v>
      </c>
      <c r="B19" s="1" t="s">
        <v>21</v>
      </c>
      <c r="C19" s="1">
        <v>70</v>
      </c>
      <c r="D19" s="1" t="str">
        <f t="shared" si="0"/>
        <v>Normal</v>
      </c>
      <c r="E19" s="1">
        <v>100</v>
      </c>
      <c r="F19" s="1" t="str">
        <f t="shared" si="1"/>
        <v>Normal</v>
      </c>
      <c r="G19" s="1">
        <v>68</v>
      </c>
      <c r="H19" s="1" t="str">
        <f t="shared" si="2"/>
        <v>Normal</v>
      </c>
      <c r="I19" s="1">
        <v>96</v>
      </c>
      <c r="J19" s="1" t="str">
        <f t="shared" si="3"/>
        <v>Normal</v>
      </c>
      <c r="K19" s="1">
        <v>0.60599999999999998</v>
      </c>
      <c r="L19" s="1" t="str">
        <f t="shared" si="4"/>
        <v>Normal</v>
      </c>
      <c r="M19" s="1">
        <v>4.0000000000000001E-3</v>
      </c>
      <c r="N19" s="1" t="str">
        <f t="shared" si="5"/>
        <v>Normal</v>
      </c>
      <c r="O19" s="1" t="s">
        <v>22</v>
      </c>
      <c r="P19" s="1" t="s">
        <v>17</v>
      </c>
      <c r="Q19" s="1" t="s">
        <v>18</v>
      </c>
    </row>
    <row r="20" spans="1:17" x14ac:dyDescent="0.25">
      <c r="A20" s="1">
        <v>37</v>
      </c>
      <c r="B20" s="1" t="s">
        <v>21</v>
      </c>
      <c r="C20" s="1">
        <v>72</v>
      </c>
      <c r="D20" s="1" t="str">
        <f t="shared" si="0"/>
        <v>Normal</v>
      </c>
      <c r="E20" s="1">
        <v>107</v>
      </c>
      <c r="F20" s="1" t="str">
        <f t="shared" si="1"/>
        <v>Normal</v>
      </c>
      <c r="G20" s="1">
        <v>86</v>
      </c>
      <c r="H20" s="1" t="str">
        <f t="shared" si="2"/>
        <v>High</v>
      </c>
      <c r="I20" s="1">
        <v>274</v>
      </c>
      <c r="J20" s="1" t="str">
        <f t="shared" si="3"/>
        <v>High</v>
      </c>
      <c r="K20" s="1">
        <v>2.89</v>
      </c>
      <c r="L20" s="1" t="str">
        <f t="shared" si="4"/>
        <v>Normal</v>
      </c>
      <c r="M20" s="1">
        <v>3.0000000000000001E-3</v>
      </c>
      <c r="N20" s="1" t="str">
        <f t="shared" si="5"/>
        <v>Normal</v>
      </c>
      <c r="O20" s="1" t="s">
        <v>22</v>
      </c>
      <c r="P20" s="1" t="s">
        <v>12</v>
      </c>
      <c r="Q20" s="1" t="s">
        <v>13</v>
      </c>
    </row>
    <row r="21" spans="1:17" x14ac:dyDescent="0.25">
      <c r="A21" s="1">
        <v>45</v>
      </c>
      <c r="B21" s="1" t="s">
        <v>20</v>
      </c>
      <c r="C21" s="1">
        <v>60</v>
      </c>
      <c r="D21" s="1" t="str">
        <f t="shared" si="0"/>
        <v>Normal</v>
      </c>
      <c r="E21" s="1">
        <v>109</v>
      </c>
      <c r="F21" s="1" t="str">
        <f t="shared" si="1"/>
        <v>Normal</v>
      </c>
      <c r="G21" s="1">
        <v>65</v>
      </c>
      <c r="H21" s="1" t="str">
        <f t="shared" si="2"/>
        <v>Normal</v>
      </c>
      <c r="I21" s="1">
        <v>89</v>
      </c>
      <c r="J21" s="1" t="str">
        <f t="shared" si="3"/>
        <v>Normal</v>
      </c>
      <c r="K21" s="1">
        <v>1.6</v>
      </c>
      <c r="L21" s="1" t="str">
        <f t="shared" si="4"/>
        <v>Normal</v>
      </c>
      <c r="M21" s="1">
        <v>0.02</v>
      </c>
      <c r="N21" s="1" t="str">
        <f t="shared" si="5"/>
        <v>Normal</v>
      </c>
      <c r="O21" s="1" t="s">
        <v>23</v>
      </c>
      <c r="P21" s="1" t="s">
        <v>15</v>
      </c>
      <c r="Q21" s="1" t="s">
        <v>16</v>
      </c>
    </row>
    <row r="22" spans="1:17" x14ac:dyDescent="0.25">
      <c r="A22" s="1">
        <v>60</v>
      </c>
      <c r="B22" s="1" t="s">
        <v>20</v>
      </c>
      <c r="C22" s="1">
        <v>92</v>
      </c>
      <c r="D22" s="1" t="str">
        <f t="shared" si="0"/>
        <v>Normal</v>
      </c>
      <c r="E22" s="1">
        <v>151</v>
      </c>
      <c r="F22" s="1" t="str">
        <f t="shared" si="1"/>
        <v>High</v>
      </c>
      <c r="G22" s="1">
        <v>78</v>
      </c>
      <c r="H22" s="1" t="str">
        <f t="shared" si="2"/>
        <v>Normal</v>
      </c>
      <c r="I22" s="1">
        <v>301</v>
      </c>
      <c r="J22" s="1" t="str">
        <f t="shared" si="3"/>
        <v>High</v>
      </c>
      <c r="K22" s="1">
        <v>1.6</v>
      </c>
      <c r="L22" s="1" t="str">
        <f t="shared" si="4"/>
        <v>Normal</v>
      </c>
      <c r="M22" s="1">
        <v>5.0000000000000001E-3</v>
      </c>
      <c r="N22" s="1" t="str">
        <f t="shared" si="5"/>
        <v>Normal</v>
      </c>
      <c r="O22" s="1" t="s">
        <v>22</v>
      </c>
      <c r="P22" s="1" t="s">
        <v>12</v>
      </c>
      <c r="Q22" s="1" t="s">
        <v>13</v>
      </c>
    </row>
    <row r="23" spans="1:17" x14ac:dyDescent="0.25">
      <c r="A23" s="1">
        <v>48</v>
      </c>
      <c r="B23" s="1" t="s">
        <v>20</v>
      </c>
      <c r="C23" s="1">
        <v>135</v>
      </c>
      <c r="D23" s="1" t="str">
        <f t="shared" si="0"/>
        <v>High</v>
      </c>
      <c r="E23" s="1">
        <v>98</v>
      </c>
      <c r="F23" s="1" t="str">
        <f t="shared" si="1"/>
        <v>Normal</v>
      </c>
      <c r="G23" s="1">
        <v>60</v>
      </c>
      <c r="H23" s="1" t="str">
        <f t="shared" si="2"/>
        <v>Normal</v>
      </c>
      <c r="I23" s="1">
        <v>100</v>
      </c>
      <c r="J23" s="1" t="str">
        <f t="shared" si="3"/>
        <v>High</v>
      </c>
      <c r="K23" s="1">
        <v>94.79</v>
      </c>
      <c r="L23" s="1" t="str">
        <f t="shared" si="4"/>
        <v>Critical</v>
      </c>
      <c r="M23" s="1">
        <v>4.0000000000000001E-3</v>
      </c>
      <c r="N23" s="1" t="str">
        <f t="shared" si="5"/>
        <v>Normal</v>
      </c>
      <c r="O23" s="1" t="s">
        <v>23</v>
      </c>
      <c r="P23" s="1" t="s">
        <v>15</v>
      </c>
      <c r="Q23" s="1" t="s">
        <v>16</v>
      </c>
    </row>
    <row r="24" spans="1:17" x14ac:dyDescent="0.25">
      <c r="A24" s="1">
        <v>52</v>
      </c>
      <c r="B24" s="1" t="s">
        <v>20</v>
      </c>
      <c r="C24" s="1">
        <v>76</v>
      </c>
      <c r="D24" s="1" t="str">
        <f t="shared" si="0"/>
        <v>Normal</v>
      </c>
      <c r="E24" s="1">
        <v>109</v>
      </c>
      <c r="F24" s="1" t="str">
        <f t="shared" si="1"/>
        <v>Normal</v>
      </c>
      <c r="G24" s="1">
        <v>85</v>
      </c>
      <c r="H24" s="1" t="str">
        <f t="shared" si="2"/>
        <v>High</v>
      </c>
      <c r="I24" s="1">
        <v>227</v>
      </c>
      <c r="J24" s="1" t="str">
        <f t="shared" si="3"/>
        <v>High</v>
      </c>
      <c r="K24" s="1">
        <v>0.66500000000000004</v>
      </c>
      <c r="L24" s="1" t="str">
        <f t="shared" si="4"/>
        <v>Normal</v>
      </c>
      <c r="M24" s="1">
        <v>0.49099999999999999</v>
      </c>
      <c r="N24" s="1" t="str">
        <f t="shared" si="5"/>
        <v>Critical</v>
      </c>
      <c r="O24" s="1" t="s">
        <v>23</v>
      </c>
      <c r="P24" s="1" t="s">
        <v>15</v>
      </c>
      <c r="Q24" s="1" t="s">
        <v>16</v>
      </c>
    </row>
    <row r="25" spans="1:17" x14ac:dyDescent="0.25">
      <c r="A25" s="1">
        <v>30</v>
      </c>
      <c r="B25" s="1" t="s">
        <v>20</v>
      </c>
      <c r="C25" s="1">
        <v>63</v>
      </c>
      <c r="D25" s="1" t="str">
        <f t="shared" si="0"/>
        <v>Normal</v>
      </c>
      <c r="E25" s="1">
        <v>110</v>
      </c>
      <c r="F25" s="1" t="str">
        <f t="shared" si="1"/>
        <v>Normal</v>
      </c>
      <c r="G25" s="1">
        <v>68</v>
      </c>
      <c r="H25" s="1" t="str">
        <f t="shared" si="2"/>
        <v>Normal</v>
      </c>
      <c r="I25" s="1">
        <v>107</v>
      </c>
      <c r="J25" s="1" t="str">
        <f t="shared" si="3"/>
        <v>High</v>
      </c>
      <c r="K25" s="1">
        <v>50.46</v>
      </c>
      <c r="L25" s="1" t="str">
        <f t="shared" si="4"/>
        <v>Critical</v>
      </c>
      <c r="M25" s="1">
        <v>3.0000000000000001E-3</v>
      </c>
      <c r="N25" s="1" t="str">
        <f t="shared" si="5"/>
        <v>Normal</v>
      </c>
      <c r="O25" s="1" t="s">
        <v>23</v>
      </c>
      <c r="P25" s="1" t="s">
        <v>15</v>
      </c>
      <c r="Q25" s="1" t="s">
        <v>16</v>
      </c>
    </row>
    <row r="26" spans="1:17" x14ac:dyDescent="0.25">
      <c r="A26" s="1">
        <v>50</v>
      </c>
      <c r="B26" s="1" t="s">
        <v>20</v>
      </c>
      <c r="C26" s="1">
        <v>63</v>
      </c>
      <c r="D26" s="1" t="str">
        <f t="shared" si="0"/>
        <v>Normal</v>
      </c>
      <c r="E26" s="1">
        <v>104</v>
      </c>
      <c r="F26" s="1" t="str">
        <f t="shared" si="1"/>
        <v>Normal</v>
      </c>
      <c r="G26" s="1">
        <v>63</v>
      </c>
      <c r="H26" s="1" t="str">
        <f t="shared" si="2"/>
        <v>Normal</v>
      </c>
      <c r="I26" s="1">
        <v>269</v>
      </c>
      <c r="J26" s="1" t="str">
        <f t="shared" si="3"/>
        <v>High</v>
      </c>
      <c r="K26" s="1">
        <v>38.72</v>
      </c>
      <c r="L26" s="1" t="str">
        <f t="shared" si="4"/>
        <v>Critical</v>
      </c>
      <c r="M26" s="1">
        <v>0.61199999999999999</v>
      </c>
      <c r="N26" s="1" t="str">
        <f t="shared" si="5"/>
        <v>Critical</v>
      </c>
      <c r="O26" s="1" t="s">
        <v>23</v>
      </c>
      <c r="P26" s="1" t="s">
        <v>15</v>
      </c>
      <c r="Q26" s="1" t="s">
        <v>16</v>
      </c>
    </row>
    <row r="27" spans="1:17" x14ac:dyDescent="0.25">
      <c r="A27" s="1">
        <v>72</v>
      </c>
      <c r="B27" s="1" t="s">
        <v>20</v>
      </c>
      <c r="C27" s="1">
        <v>64</v>
      </c>
      <c r="D27" s="1" t="str">
        <f t="shared" si="0"/>
        <v>Normal</v>
      </c>
      <c r="E27" s="1">
        <v>106</v>
      </c>
      <c r="F27" s="1" t="str">
        <f t="shared" si="1"/>
        <v>Normal</v>
      </c>
      <c r="G27" s="1">
        <v>68</v>
      </c>
      <c r="H27" s="1" t="str">
        <f t="shared" si="2"/>
        <v>Normal</v>
      </c>
      <c r="I27" s="1">
        <v>111</v>
      </c>
      <c r="J27" s="1" t="str">
        <f t="shared" si="3"/>
        <v>High</v>
      </c>
      <c r="K27" s="1">
        <v>2.11</v>
      </c>
      <c r="L27" s="1" t="str">
        <f t="shared" si="4"/>
        <v>Normal</v>
      </c>
      <c r="M27" s="1">
        <v>1.39</v>
      </c>
      <c r="N27" s="1" t="str">
        <f t="shared" si="5"/>
        <v>Critical</v>
      </c>
      <c r="O27" s="1" t="s">
        <v>23</v>
      </c>
      <c r="P27" s="1" t="s">
        <v>15</v>
      </c>
      <c r="Q27" s="1" t="s">
        <v>16</v>
      </c>
    </row>
    <row r="28" spans="1:17" x14ac:dyDescent="0.25">
      <c r="A28" s="1">
        <v>42</v>
      </c>
      <c r="B28" s="1" t="s">
        <v>20</v>
      </c>
      <c r="C28" s="1">
        <v>65</v>
      </c>
      <c r="D28" s="1" t="str">
        <f t="shared" si="0"/>
        <v>Normal</v>
      </c>
      <c r="E28" s="1">
        <v>150</v>
      </c>
      <c r="F28" s="1" t="str">
        <f t="shared" si="1"/>
        <v>High</v>
      </c>
      <c r="G28" s="1">
        <v>68</v>
      </c>
      <c r="H28" s="1" t="str">
        <f t="shared" si="2"/>
        <v>Normal</v>
      </c>
      <c r="I28" s="1">
        <v>101</v>
      </c>
      <c r="J28" s="1" t="str">
        <f t="shared" si="3"/>
        <v>High</v>
      </c>
      <c r="K28" s="1">
        <v>2.93</v>
      </c>
      <c r="L28" s="1" t="str">
        <f t="shared" si="4"/>
        <v>Normal</v>
      </c>
      <c r="M28" s="1">
        <v>3.0000000000000001E-3</v>
      </c>
      <c r="N28" s="1" t="str">
        <f t="shared" si="5"/>
        <v>Normal</v>
      </c>
      <c r="O28" s="1" t="s">
        <v>22</v>
      </c>
      <c r="P28" s="1" t="s">
        <v>12</v>
      </c>
      <c r="Q28" s="1" t="s">
        <v>13</v>
      </c>
    </row>
    <row r="29" spans="1:17" x14ac:dyDescent="0.25">
      <c r="A29" s="1">
        <v>72</v>
      </c>
      <c r="B29" s="1" t="s">
        <v>21</v>
      </c>
      <c r="C29" s="1">
        <v>64</v>
      </c>
      <c r="D29" s="1" t="str">
        <f t="shared" si="0"/>
        <v>Normal</v>
      </c>
      <c r="E29" s="1">
        <v>152</v>
      </c>
      <c r="F29" s="1" t="str">
        <f t="shared" si="1"/>
        <v>High</v>
      </c>
      <c r="G29" s="1">
        <v>60</v>
      </c>
      <c r="H29" s="1" t="str">
        <f t="shared" si="2"/>
        <v>Normal</v>
      </c>
      <c r="I29" s="1">
        <v>95</v>
      </c>
      <c r="J29" s="1" t="str">
        <f t="shared" si="3"/>
        <v>Normal</v>
      </c>
      <c r="K29" s="1">
        <v>1.61</v>
      </c>
      <c r="L29" s="1" t="str">
        <f t="shared" si="4"/>
        <v>Normal</v>
      </c>
      <c r="M29" s="1">
        <v>6.0000000000000001E-3</v>
      </c>
      <c r="N29" s="1" t="str">
        <f t="shared" si="5"/>
        <v>Normal</v>
      </c>
      <c r="O29" s="1" t="s">
        <v>22</v>
      </c>
      <c r="P29" s="1" t="s">
        <v>12</v>
      </c>
      <c r="Q29" s="1" t="s">
        <v>13</v>
      </c>
    </row>
    <row r="30" spans="1:17" x14ac:dyDescent="0.25">
      <c r="A30" s="1">
        <v>47</v>
      </c>
      <c r="B30" s="1" t="s">
        <v>21</v>
      </c>
      <c r="C30" s="1">
        <v>66</v>
      </c>
      <c r="D30" s="1" t="str">
        <f t="shared" si="0"/>
        <v>Normal</v>
      </c>
      <c r="E30" s="1">
        <v>134</v>
      </c>
      <c r="F30" s="1" t="str">
        <f t="shared" si="1"/>
        <v>High</v>
      </c>
      <c r="G30" s="1">
        <v>57</v>
      </c>
      <c r="H30" s="1" t="str">
        <f t="shared" si="2"/>
        <v>Low</v>
      </c>
      <c r="I30" s="1">
        <v>279</v>
      </c>
      <c r="J30" s="1" t="str">
        <f t="shared" si="3"/>
        <v>High</v>
      </c>
      <c r="K30" s="1">
        <v>300</v>
      </c>
      <c r="L30" s="1" t="str">
        <f t="shared" si="4"/>
        <v>Critical</v>
      </c>
      <c r="M30" s="1">
        <v>7.0000000000000001E-3</v>
      </c>
      <c r="N30" s="1" t="str">
        <f t="shared" si="5"/>
        <v>Normal</v>
      </c>
      <c r="O30" s="1" t="s">
        <v>23</v>
      </c>
      <c r="P30" s="1" t="s">
        <v>15</v>
      </c>
      <c r="Q30" s="1" t="s">
        <v>16</v>
      </c>
    </row>
    <row r="31" spans="1:17" x14ac:dyDescent="0.25">
      <c r="A31" s="1">
        <v>63</v>
      </c>
      <c r="B31" s="1" t="s">
        <v>20</v>
      </c>
      <c r="C31" s="1">
        <v>66</v>
      </c>
      <c r="D31" s="1" t="str">
        <f t="shared" si="0"/>
        <v>Normal</v>
      </c>
      <c r="E31" s="1">
        <v>135</v>
      </c>
      <c r="F31" s="1" t="str">
        <f t="shared" si="1"/>
        <v>High</v>
      </c>
      <c r="G31" s="1">
        <v>55</v>
      </c>
      <c r="H31" s="1" t="str">
        <f t="shared" si="2"/>
        <v>Low</v>
      </c>
      <c r="I31" s="1">
        <v>166</v>
      </c>
      <c r="J31" s="1" t="str">
        <f t="shared" si="3"/>
        <v>High</v>
      </c>
      <c r="K31" s="1">
        <v>0.49299999999999999</v>
      </c>
      <c r="L31" s="1" t="str">
        <f t="shared" si="4"/>
        <v>Normal</v>
      </c>
      <c r="M31" s="1">
        <v>10</v>
      </c>
      <c r="N31" s="1" t="str">
        <f t="shared" si="5"/>
        <v>Critical</v>
      </c>
      <c r="O31" s="1" t="s">
        <v>22</v>
      </c>
      <c r="P31" s="1" t="s">
        <v>15</v>
      </c>
      <c r="Q31" s="1" t="s">
        <v>16</v>
      </c>
    </row>
    <row r="32" spans="1:17" x14ac:dyDescent="0.25">
      <c r="A32" s="1">
        <v>54</v>
      </c>
      <c r="B32" s="1" t="s">
        <v>20</v>
      </c>
      <c r="C32" s="1">
        <v>125</v>
      </c>
      <c r="D32" s="1" t="str">
        <f t="shared" si="0"/>
        <v>High</v>
      </c>
      <c r="E32" s="1">
        <v>131</v>
      </c>
      <c r="F32" s="1" t="str">
        <f t="shared" si="1"/>
        <v>High</v>
      </c>
      <c r="G32" s="1">
        <v>82</v>
      </c>
      <c r="H32" s="1" t="str">
        <f t="shared" si="2"/>
        <v>High</v>
      </c>
      <c r="I32" s="1">
        <v>95</v>
      </c>
      <c r="J32" s="1" t="str">
        <f t="shared" si="3"/>
        <v>Normal</v>
      </c>
      <c r="K32" s="1">
        <v>1.31</v>
      </c>
      <c r="L32" s="1" t="str">
        <f t="shared" si="4"/>
        <v>Normal</v>
      </c>
      <c r="M32" s="1">
        <v>8.3000000000000007</v>
      </c>
      <c r="N32" s="1" t="str">
        <f t="shared" si="5"/>
        <v>Critical</v>
      </c>
      <c r="O32" s="1" t="s">
        <v>23</v>
      </c>
      <c r="P32" s="1" t="s">
        <v>15</v>
      </c>
      <c r="Q32" s="1" t="s">
        <v>16</v>
      </c>
    </row>
    <row r="33" spans="1:17" x14ac:dyDescent="0.25">
      <c r="A33" s="1">
        <v>35</v>
      </c>
      <c r="B33" s="1" t="s">
        <v>20</v>
      </c>
      <c r="C33" s="1">
        <v>62</v>
      </c>
      <c r="D33" s="1" t="str">
        <f t="shared" si="0"/>
        <v>Normal</v>
      </c>
      <c r="E33" s="1">
        <v>137</v>
      </c>
      <c r="F33" s="1" t="str">
        <f t="shared" si="1"/>
        <v>High</v>
      </c>
      <c r="G33" s="1">
        <v>61</v>
      </c>
      <c r="H33" s="1" t="str">
        <f t="shared" si="2"/>
        <v>Normal</v>
      </c>
      <c r="I33" s="1">
        <v>321</v>
      </c>
      <c r="J33" s="1" t="str">
        <f t="shared" si="3"/>
        <v>High</v>
      </c>
      <c r="K33" s="1">
        <v>4.58</v>
      </c>
      <c r="L33" s="1" t="str">
        <f t="shared" si="4"/>
        <v>Normal</v>
      </c>
      <c r="M33" s="1">
        <v>3.0000000000000001E-3</v>
      </c>
      <c r="N33" s="1" t="str">
        <f t="shared" si="5"/>
        <v>Normal</v>
      </c>
      <c r="O33" s="1" t="s">
        <v>22</v>
      </c>
      <c r="P33" s="1" t="s">
        <v>12</v>
      </c>
      <c r="Q33" s="1" t="s">
        <v>13</v>
      </c>
    </row>
    <row r="34" spans="1:17" x14ac:dyDescent="0.25">
      <c r="A34" s="1">
        <v>68</v>
      </c>
      <c r="B34" s="1" t="s">
        <v>20</v>
      </c>
      <c r="C34" s="1">
        <v>61</v>
      </c>
      <c r="D34" s="1" t="str">
        <f t="shared" si="0"/>
        <v>Normal</v>
      </c>
      <c r="E34" s="1">
        <v>121</v>
      </c>
      <c r="F34" s="1" t="str">
        <f t="shared" si="1"/>
        <v>Normal</v>
      </c>
      <c r="G34" s="1">
        <v>49</v>
      </c>
      <c r="H34" s="1" t="str">
        <f t="shared" si="2"/>
        <v>Low</v>
      </c>
      <c r="I34" s="1">
        <v>98</v>
      </c>
      <c r="J34" s="1" t="str">
        <f t="shared" si="3"/>
        <v>Normal</v>
      </c>
      <c r="K34" s="1">
        <v>6.48</v>
      </c>
      <c r="L34" s="1" t="str">
        <f t="shared" si="4"/>
        <v>Borderline</v>
      </c>
      <c r="M34" s="1">
        <v>2.1000000000000001E-2</v>
      </c>
      <c r="N34" s="1" t="str">
        <f t="shared" si="5"/>
        <v>Normal</v>
      </c>
      <c r="O34" s="1" t="s">
        <v>23</v>
      </c>
      <c r="P34" s="1" t="s">
        <v>15</v>
      </c>
      <c r="Q34" s="1" t="s">
        <v>16</v>
      </c>
    </row>
    <row r="35" spans="1:17" x14ac:dyDescent="0.25">
      <c r="A35" s="1">
        <v>56</v>
      </c>
      <c r="B35" s="1" t="s">
        <v>21</v>
      </c>
      <c r="C35" s="1">
        <v>60</v>
      </c>
      <c r="D35" s="1" t="str">
        <f t="shared" si="0"/>
        <v>Normal</v>
      </c>
      <c r="E35" s="1">
        <v>145</v>
      </c>
      <c r="F35" s="1" t="str">
        <f t="shared" si="1"/>
        <v>High</v>
      </c>
      <c r="G35" s="1">
        <v>62</v>
      </c>
      <c r="H35" s="1" t="str">
        <f t="shared" si="2"/>
        <v>Normal</v>
      </c>
      <c r="I35" s="1">
        <v>105</v>
      </c>
      <c r="J35" s="1" t="str">
        <f t="shared" si="3"/>
        <v>High</v>
      </c>
      <c r="K35" s="1">
        <v>0.92900000000000005</v>
      </c>
      <c r="L35" s="1" t="str">
        <f t="shared" si="4"/>
        <v>Normal</v>
      </c>
      <c r="M35" s="1">
        <v>1.2999999999999999E-2</v>
      </c>
      <c r="N35" s="1" t="str">
        <f t="shared" si="5"/>
        <v>Normal</v>
      </c>
      <c r="O35" s="1" t="s">
        <v>22</v>
      </c>
      <c r="P35" s="1" t="s">
        <v>12</v>
      </c>
      <c r="Q35" s="1" t="s">
        <v>13</v>
      </c>
    </row>
    <row r="36" spans="1:17" x14ac:dyDescent="0.25">
      <c r="A36" s="1">
        <v>50</v>
      </c>
      <c r="B36" s="1" t="s">
        <v>20</v>
      </c>
      <c r="C36" s="1">
        <v>61</v>
      </c>
      <c r="D36" s="1" t="str">
        <f t="shared" si="0"/>
        <v>Normal</v>
      </c>
      <c r="E36" s="1">
        <v>136</v>
      </c>
      <c r="F36" s="1" t="str">
        <f t="shared" si="1"/>
        <v>High</v>
      </c>
      <c r="G36" s="1">
        <v>70</v>
      </c>
      <c r="H36" s="1" t="str">
        <f t="shared" si="2"/>
        <v>Normal</v>
      </c>
      <c r="I36" s="1">
        <v>136</v>
      </c>
      <c r="J36" s="1" t="str">
        <f t="shared" si="3"/>
        <v>High</v>
      </c>
      <c r="K36" s="1">
        <v>1.37</v>
      </c>
      <c r="L36" s="1" t="str">
        <f t="shared" si="4"/>
        <v>Normal</v>
      </c>
      <c r="M36" s="1">
        <v>1.1499999999999999</v>
      </c>
      <c r="N36" s="1" t="str">
        <f t="shared" si="5"/>
        <v>Critical</v>
      </c>
      <c r="O36" s="1" t="s">
        <v>23</v>
      </c>
      <c r="P36" s="1" t="s">
        <v>15</v>
      </c>
      <c r="Q36" s="1" t="s">
        <v>16</v>
      </c>
    </row>
    <row r="37" spans="1:17" x14ac:dyDescent="0.25">
      <c r="A37" s="1">
        <v>64</v>
      </c>
      <c r="B37" s="1" t="s">
        <v>20</v>
      </c>
      <c r="C37" s="1">
        <v>58</v>
      </c>
      <c r="D37" s="1" t="str">
        <f t="shared" si="0"/>
        <v>Low</v>
      </c>
      <c r="E37" s="1">
        <v>156</v>
      </c>
      <c r="F37" s="1" t="str">
        <f t="shared" si="1"/>
        <v>High</v>
      </c>
      <c r="G37" s="1">
        <v>76</v>
      </c>
      <c r="H37" s="1" t="str">
        <f t="shared" si="2"/>
        <v>Normal</v>
      </c>
      <c r="I37" s="1">
        <v>82</v>
      </c>
      <c r="J37" s="1" t="str">
        <f t="shared" si="3"/>
        <v>Normal</v>
      </c>
      <c r="K37" s="1">
        <v>6.78</v>
      </c>
      <c r="L37" s="1" t="str">
        <f t="shared" si="4"/>
        <v>Borderline</v>
      </c>
      <c r="M37" s="1">
        <v>1.2E-2</v>
      </c>
      <c r="N37" s="1" t="str">
        <f t="shared" si="5"/>
        <v>Normal</v>
      </c>
      <c r="O37" s="1" t="s">
        <v>23</v>
      </c>
      <c r="P37" s="1" t="s">
        <v>15</v>
      </c>
      <c r="Q37" s="1" t="s">
        <v>16</v>
      </c>
    </row>
    <row r="38" spans="1:17" x14ac:dyDescent="0.25">
      <c r="A38" s="1">
        <v>65</v>
      </c>
      <c r="B38" s="1" t="s">
        <v>20</v>
      </c>
      <c r="C38" s="1">
        <v>60</v>
      </c>
      <c r="D38" s="1" t="str">
        <f t="shared" si="0"/>
        <v>Normal</v>
      </c>
      <c r="E38" s="1">
        <v>166</v>
      </c>
      <c r="F38" s="1" t="str">
        <f t="shared" si="1"/>
        <v>High</v>
      </c>
      <c r="G38" s="1">
        <v>82</v>
      </c>
      <c r="H38" s="1" t="str">
        <f t="shared" si="2"/>
        <v>High</v>
      </c>
      <c r="I38" s="1">
        <v>117</v>
      </c>
      <c r="J38" s="1" t="str">
        <f t="shared" si="3"/>
        <v>High</v>
      </c>
      <c r="K38" s="1">
        <v>4.24</v>
      </c>
      <c r="L38" s="1" t="str">
        <f t="shared" si="4"/>
        <v>Normal</v>
      </c>
      <c r="M38" s="1">
        <v>4.0000000000000001E-3</v>
      </c>
      <c r="N38" s="1" t="str">
        <f t="shared" si="5"/>
        <v>Normal</v>
      </c>
      <c r="O38" s="1" t="s">
        <v>22</v>
      </c>
      <c r="P38" s="1" t="s">
        <v>12</v>
      </c>
      <c r="Q38" s="1" t="s">
        <v>13</v>
      </c>
    </row>
    <row r="39" spans="1:17" x14ac:dyDescent="0.25">
      <c r="A39" s="1">
        <v>64</v>
      </c>
      <c r="B39" s="1" t="s">
        <v>20</v>
      </c>
      <c r="C39" s="1">
        <v>65</v>
      </c>
      <c r="D39" s="1" t="str">
        <f t="shared" si="0"/>
        <v>Normal</v>
      </c>
      <c r="E39" s="1">
        <v>155</v>
      </c>
      <c r="F39" s="1" t="str">
        <f t="shared" si="1"/>
        <v>High</v>
      </c>
      <c r="G39" s="1">
        <v>75</v>
      </c>
      <c r="H39" s="1" t="str">
        <f t="shared" si="2"/>
        <v>Normal</v>
      </c>
      <c r="I39" s="1">
        <v>107</v>
      </c>
      <c r="J39" s="1" t="str">
        <f t="shared" si="3"/>
        <v>High</v>
      </c>
      <c r="K39" s="1">
        <v>1.3</v>
      </c>
      <c r="L39" s="1" t="str">
        <f t="shared" si="4"/>
        <v>Normal</v>
      </c>
      <c r="M39" s="1">
        <v>4.0000000000000001E-3</v>
      </c>
      <c r="N39" s="1" t="str">
        <f t="shared" si="5"/>
        <v>Normal</v>
      </c>
      <c r="O39" s="1" t="s">
        <v>22</v>
      </c>
      <c r="P39" s="1" t="s">
        <v>12</v>
      </c>
      <c r="Q39" s="1" t="s">
        <v>13</v>
      </c>
    </row>
    <row r="40" spans="1:17" x14ac:dyDescent="0.25">
      <c r="A40" s="1">
        <v>50</v>
      </c>
      <c r="B40" s="1" t="s">
        <v>21</v>
      </c>
      <c r="C40" s="1">
        <v>93</v>
      </c>
      <c r="D40" s="1" t="str">
        <f t="shared" si="0"/>
        <v>Normal</v>
      </c>
      <c r="E40" s="1">
        <v>120</v>
      </c>
      <c r="F40" s="1" t="str">
        <f t="shared" si="1"/>
        <v>Normal</v>
      </c>
      <c r="G40" s="1">
        <v>71</v>
      </c>
      <c r="H40" s="1" t="str">
        <f t="shared" si="2"/>
        <v>Normal</v>
      </c>
      <c r="I40" s="1">
        <v>120</v>
      </c>
      <c r="J40" s="1" t="str">
        <f t="shared" si="3"/>
        <v>High</v>
      </c>
      <c r="K40" s="1">
        <v>0.60899999999999999</v>
      </c>
      <c r="L40" s="1" t="str">
        <f t="shared" si="4"/>
        <v>Normal</v>
      </c>
      <c r="M40" s="1">
        <v>1.2999999999999999E-2</v>
      </c>
      <c r="N40" s="1" t="str">
        <f t="shared" si="5"/>
        <v>Normal</v>
      </c>
      <c r="O40" s="1" t="s">
        <v>22</v>
      </c>
      <c r="P40" s="1" t="s">
        <v>17</v>
      </c>
      <c r="Q40" s="1" t="s">
        <v>18</v>
      </c>
    </row>
    <row r="41" spans="1:17" x14ac:dyDescent="0.25">
      <c r="A41" s="1">
        <v>34</v>
      </c>
      <c r="B41" s="1" t="s">
        <v>20</v>
      </c>
      <c r="C41" s="1">
        <v>96</v>
      </c>
      <c r="D41" s="1" t="str">
        <f t="shared" si="0"/>
        <v>Normal</v>
      </c>
      <c r="E41" s="1">
        <v>105</v>
      </c>
      <c r="F41" s="1" t="str">
        <f t="shared" si="1"/>
        <v>Normal</v>
      </c>
      <c r="G41" s="1">
        <v>75</v>
      </c>
      <c r="H41" s="1" t="str">
        <f t="shared" si="2"/>
        <v>Normal</v>
      </c>
      <c r="I41" s="1">
        <v>136</v>
      </c>
      <c r="J41" s="1" t="str">
        <f t="shared" si="3"/>
        <v>High</v>
      </c>
      <c r="K41" s="1">
        <v>15.23</v>
      </c>
      <c r="L41" s="1" t="str">
        <f t="shared" si="4"/>
        <v>Critical</v>
      </c>
      <c r="M41" s="1">
        <v>3.0000000000000001E-3</v>
      </c>
      <c r="N41" s="1" t="str">
        <f t="shared" si="5"/>
        <v>Normal</v>
      </c>
      <c r="O41" s="1" t="s">
        <v>23</v>
      </c>
      <c r="P41" s="1" t="s">
        <v>15</v>
      </c>
      <c r="Q41" s="1" t="s">
        <v>16</v>
      </c>
    </row>
    <row r="42" spans="1:17" x14ac:dyDescent="0.25">
      <c r="A42" s="1">
        <v>44</v>
      </c>
      <c r="B42" s="1" t="s">
        <v>20</v>
      </c>
      <c r="C42" s="1">
        <v>94</v>
      </c>
      <c r="D42" s="1" t="str">
        <f t="shared" si="0"/>
        <v>Normal</v>
      </c>
      <c r="E42" s="1">
        <v>91</v>
      </c>
      <c r="F42" s="1" t="str">
        <f t="shared" si="1"/>
        <v>Normal</v>
      </c>
      <c r="G42" s="1">
        <v>52</v>
      </c>
      <c r="H42" s="1" t="str">
        <f t="shared" si="2"/>
        <v>Low</v>
      </c>
      <c r="I42" s="1">
        <v>208</v>
      </c>
      <c r="J42" s="1" t="str">
        <f t="shared" si="3"/>
        <v>High</v>
      </c>
      <c r="K42" s="1">
        <v>1.54</v>
      </c>
      <c r="L42" s="1" t="str">
        <f t="shared" si="4"/>
        <v>Normal</v>
      </c>
      <c r="M42" s="1">
        <v>3.0000000000000001E-3</v>
      </c>
      <c r="N42" s="1" t="str">
        <f t="shared" si="5"/>
        <v>Normal</v>
      </c>
      <c r="O42" s="1" t="s">
        <v>22</v>
      </c>
      <c r="P42" s="1" t="s">
        <v>12</v>
      </c>
      <c r="Q42" s="1" t="s">
        <v>13</v>
      </c>
    </row>
    <row r="43" spans="1:17" x14ac:dyDescent="0.25">
      <c r="A43" s="1">
        <v>50</v>
      </c>
      <c r="B43" s="1" t="s">
        <v>20</v>
      </c>
      <c r="C43" s="1">
        <v>95</v>
      </c>
      <c r="D43" s="1" t="str">
        <f t="shared" si="0"/>
        <v>Normal</v>
      </c>
      <c r="E43" s="1">
        <v>101</v>
      </c>
      <c r="F43" s="1" t="str">
        <f t="shared" si="1"/>
        <v>Normal</v>
      </c>
      <c r="G43" s="1">
        <v>76</v>
      </c>
      <c r="H43" s="1" t="str">
        <f t="shared" si="2"/>
        <v>Normal</v>
      </c>
      <c r="I43" s="1">
        <v>125</v>
      </c>
      <c r="J43" s="1" t="str">
        <f t="shared" si="3"/>
        <v>High</v>
      </c>
      <c r="K43" s="1">
        <v>2.93</v>
      </c>
      <c r="L43" s="1" t="str">
        <f t="shared" si="4"/>
        <v>Normal</v>
      </c>
      <c r="M43" s="1">
        <v>5.0000000000000001E-3</v>
      </c>
      <c r="N43" s="1" t="str">
        <f t="shared" si="5"/>
        <v>Normal</v>
      </c>
      <c r="O43" s="1" t="s">
        <v>22</v>
      </c>
      <c r="P43" s="1" t="s">
        <v>17</v>
      </c>
      <c r="Q43" s="1" t="s">
        <v>18</v>
      </c>
    </row>
    <row r="44" spans="1:17" x14ac:dyDescent="0.25">
      <c r="A44" s="1">
        <v>50</v>
      </c>
      <c r="B44" s="1" t="s">
        <v>20</v>
      </c>
      <c r="C44" s="1">
        <v>96</v>
      </c>
      <c r="D44" s="1" t="str">
        <f t="shared" si="0"/>
        <v>Normal</v>
      </c>
      <c r="E44" s="1">
        <v>105</v>
      </c>
      <c r="F44" s="1" t="str">
        <f t="shared" si="1"/>
        <v>Normal</v>
      </c>
      <c r="G44" s="1">
        <v>70</v>
      </c>
      <c r="H44" s="1" t="str">
        <f t="shared" si="2"/>
        <v>Normal</v>
      </c>
      <c r="I44" s="1">
        <v>103</v>
      </c>
      <c r="J44" s="1" t="str">
        <f t="shared" si="3"/>
        <v>High</v>
      </c>
      <c r="K44" s="1">
        <v>16.95</v>
      </c>
      <c r="L44" s="1" t="str">
        <f t="shared" si="4"/>
        <v>Critical</v>
      </c>
      <c r="M44" s="1">
        <v>3.0000000000000001E-3</v>
      </c>
      <c r="N44" s="1" t="str">
        <f t="shared" si="5"/>
        <v>Normal</v>
      </c>
      <c r="O44" s="1" t="s">
        <v>23</v>
      </c>
      <c r="P44" s="1" t="s">
        <v>15</v>
      </c>
      <c r="Q44" s="1" t="s">
        <v>16</v>
      </c>
    </row>
    <row r="45" spans="1:17" x14ac:dyDescent="0.25">
      <c r="A45" s="1">
        <v>55</v>
      </c>
      <c r="B45" s="1" t="s">
        <v>20</v>
      </c>
      <c r="C45" s="1">
        <v>97</v>
      </c>
      <c r="D45" s="1" t="str">
        <f t="shared" si="0"/>
        <v>Normal</v>
      </c>
      <c r="E45" s="1">
        <v>105</v>
      </c>
      <c r="F45" s="1" t="str">
        <f t="shared" si="1"/>
        <v>Normal</v>
      </c>
      <c r="G45" s="1">
        <v>80</v>
      </c>
      <c r="H45" s="1" t="str">
        <f t="shared" si="2"/>
        <v>High</v>
      </c>
      <c r="I45" s="1">
        <v>100</v>
      </c>
      <c r="J45" s="1" t="str">
        <f t="shared" si="3"/>
        <v>High</v>
      </c>
      <c r="K45" s="1">
        <v>2.97</v>
      </c>
      <c r="L45" s="1" t="str">
        <f t="shared" si="4"/>
        <v>Normal</v>
      </c>
      <c r="M45" s="1">
        <v>0.14599999999999999</v>
      </c>
      <c r="N45" s="1" t="str">
        <f t="shared" si="5"/>
        <v>Borderline</v>
      </c>
      <c r="O45" s="1" t="s">
        <v>23</v>
      </c>
      <c r="P45" s="1" t="s">
        <v>15</v>
      </c>
      <c r="Q45" s="1" t="s">
        <v>16</v>
      </c>
    </row>
    <row r="46" spans="1:17" x14ac:dyDescent="0.25">
      <c r="A46" s="1">
        <v>63</v>
      </c>
      <c r="B46" s="1" t="s">
        <v>20</v>
      </c>
      <c r="C46" s="1">
        <v>91</v>
      </c>
      <c r="D46" s="1" t="str">
        <f t="shared" si="0"/>
        <v>Normal</v>
      </c>
      <c r="E46" s="1">
        <v>121</v>
      </c>
      <c r="F46" s="1" t="str">
        <f t="shared" si="1"/>
        <v>Normal</v>
      </c>
      <c r="G46" s="1">
        <v>82</v>
      </c>
      <c r="H46" s="1" t="str">
        <f t="shared" si="2"/>
        <v>High</v>
      </c>
      <c r="I46" s="1">
        <v>93</v>
      </c>
      <c r="J46" s="1" t="str">
        <f t="shared" si="3"/>
        <v>Normal</v>
      </c>
      <c r="K46" s="1">
        <v>4.22</v>
      </c>
      <c r="L46" s="1" t="str">
        <f t="shared" si="4"/>
        <v>Normal</v>
      </c>
      <c r="M46" s="1">
        <v>8.0000000000000002E-3</v>
      </c>
      <c r="N46" s="1" t="str">
        <f t="shared" si="5"/>
        <v>Normal</v>
      </c>
      <c r="O46" s="1" t="s">
        <v>23</v>
      </c>
      <c r="P46" s="1" t="s">
        <v>15</v>
      </c>
      <c r="Q46" s="1" t="s">
        <v>16</v>
      </c>
    </row>
    <row r="47" spans="1:17" x14ac:dyDescent="0.25">
      <c r="A47" s="1">
        <v>58</v>
      </c>
      <c r="B47" s="1" t="s">
        <v>21</v>
      </c>
      <c r="C47" s="1">
        <v>96</v>
      </c>
      <c r="D47" s="1" t="str">
        <f t="shared" si="0"/>
        <v>Normal</v>
      </c>
      <c r="E47" s="1">
        <v>111</v>
      </c>
      <c r="F47" s="1" t="str">
        <f t="shared" si="1"/>
        <v>Normal</v>
      </c>
      <c r="G47" s="1">
        <v>74</v>
      </c>
      <c r="H47" s="1" t="str">
        <f t="shared" si="2"/>
        <v>Normal</v>
      </c>
      <c r="I47" s="1">
        <v>99</v>
      </c>
      <c r="J47" s="1" t="str">
        <f t="shared" si="3"/>
        <v>Normal</v>
      </c>
      <c r="K47" s="1">
        <v>1.29</v>
      </c>
      <c r="L47" s="1" t="str">
        <f t="shared" si="4"/>
        <v>Normal</v>
      </c>
      <c r="M47" s="1">
        <v>2.5999999999999999E-2</v>
      </c>
      <c r="N47" s="1" t="str">
        <f t="shared" si="5"/>
        <v>Normal</v>
      </c>
      <c r="O47" s="1" t="s">
        <v>23</v>
      </c>
      <c r="P47" s="1" t="s">
        <v>15</v>
      </c>
      <c r="Q47" s="1" t="s">
        <v>16</v>
      </c>
    </row>
    <row r="48" spans="1:17" x14ac:dyDescent="0.25">
      <c r="A48" s="1">
        <v>40</v>
      </c>
      <c r="B48" s="1" t="s">
        <v>20</v>
      </c>
      <c r="C48" s="1">
        <v>87</v>
      </c>
      <c r="D48" s="1" t="str">
        <f t="shared" si="0"/>
        <v>Normal</v>
      </c>
      <c r="E48" s="1">
        <v>115</v>
      </c>
      <c r="F48" s="1" t="str">
        <f t="shared" si="1"/>
        <v>Normal</v>
      </c>
      <c r="G48" s="1">
        <v>78</v>
      </c>
      <c r="H48" s="1" t="str">
        <f t="shared" si="2"/>
        <v>Normal</v>
      </c>
      <c r="I48" s="1">
        <v>228</v>
      </c>
      <c r="J48" s="1" t="str">
        <f t="shared" si="3"/>
        <v>High</v>
      </c>
      <c r="K48" s="1">
        <v>4.8</v>
      </c>
      <c r="L48" s="1" t="str">
        <f t="shared" si="4"/>
        <v>Normal</v>
      </c>
      <c r="M48" s="1">
        <v>5.2999999999999999E-2</v>
      </c>
      <c r="N48" s="1" t="str">
        <f t="shared" si="5"/>
        <v>Borderline</v>
      </c>
      <c r="O48" s="1" t="s">
        <v>23</v>
      </c>
      <c r="P48" s="1" t="s">
        <v>15</v>
      </c>
      <c r="Q48" s="1" t="s">
        <v>16</v>
      </c>
    </row>
    <row r="49" spans="1:17" x14ac:dyDescent="0.25">
      <c r="A49" s="1">
        <v>45</v>
      </c>
      <c r="B49" s="1" t="s">
        <v>20</v>
      </c>
      <c r="C49" s="1">
        <v>76</v>
      </c>
      <c r="D49" s="1" t="str">
        <f t="shared" si="0"/>
        <v>Normal</v>
      </c>
      <c r="E49" s="1">
        <v>133</v>
      </c>
      <c r="F49" s="1" t="str">
        <f t="shared" si="1"/>
        <v>High</v>
      </c>
      <c r="G49" s="1">
        <v>75</v>
      </c>
      <c r="H49" s="1" t="str">
        <f t="shared" si="2"/>
        <v>Normal</v>
      </c>
      <c r="I49" s="1">
        <v>238</v>
      </c>
      <c r="J49" s="1" t="str">
        <f t="shared" si="3"/>
        <v>High</v>
      </c>
      <c r="K49" s="1">
        <v>1.83</v>
      </c>
      <c r="L49" s="1" t="str">
        <f t="shared" si="4"/>
        <v>Normal</v>
      </c>
      <c r="M49" s="1">
        <v>4.0000000000000001E-3</v>
      </c>
      <c r="N49" s="1" t="str">
        <f t="shared" si="5"/>
        <v>Normal</v>
      </c>
      <c r="O49" s="1" t="s">
        <v>22</v>
      </c>
      <c r="P49" s="1" t="s">
        <v>12</v>
      </c>
      <c r="Q49" s="1" t="s">
        <v>13</v>
      </c>
    </row>
    <row r="50" spans="1:17" x14ac:dyDescent="0.25">
      <c r="A50" s="1">
        <v>46</v>
      </c>
      <c r="B50" s="1" t="s">
        <v>20</v>
      </c>
      <c r="C50" s="1">
        <v>77</v>
      </c>
      <c r="D50" s="1" t="str">
        <f t="shared" si="0"/>
        <v>Normal</v>
      </c>
      <c r="E50" s="1">
        <v>153</v>
      </c>
      <c r="F50" s="1" t="str">
        <f t="shared" si="1"/>
        <v>High</v>
      </c>
      <c r="G50" s="1">
        <v>76</v>
      </c>
      <c r="H50" s="1" t="str">
        <f t="shared" si="2"/>
        <v>Normal</v>
      </c>
      <c r="I50" s="1">
        <v>96</v>
      </c>
      <c r="J50" s="1" t="str">
        <f t="shared" si="3"/>
        <v>Normal</v>
      </c>
      <c r="K50" s="1">
        <v>1.33</v>
      </c>
      <c r="L50" s="1" t="str">
        <f t="shared" si="4"/>
        <v>Normal</v>
      </c>
      <c r="M50" s="1">
        <v>8.9999999999999993E-3</v>
      </c>
      <c r="N50" s="1" t="str">
        <f t="shared" si="5"/>
        <v>Normal</v>
      </c>
      <c r="O50" s="1" t="s">
        <v>22</v>
      </c>
      <c r="P50" s="1" t="s">
        <v>12</v>
      </c>
      <c r="Q50" s="1" t="s">
        <v>13</v>
      </c>
    </row>
    <row r="51" spans="1:17" x14ac:dyDescent="0.25">
      <c r="A51" s="1">
        <v>38</v>
      </c>
      <c r="B51" s="1" t="s">
        <v>21</v>
      </c>
      <c r="C51" s="1">
        <v>80</v>
      </c>
      <c r="D51" s="1" t="str">
        <f t="shared" si="0"/>
        <v>Normal</v>
      </c>
      <c r="E51" s="1">
        <v>152</v>
      </c>
      <c r="F51" s="1" t="str">
        <f t="shared" si="1"/>
        <v>High</v>
      </c>
      <c r="G51" s="1">
        <v>78</v>
      </c>
      <c r="H51" s="1" t="str">
        <f t="shared" si="2"/>
        <v>Normal</v>
      </c>
      <c r="I51" s="1">
        <v>133</v>
      </c>
      <c r="J51" s="1" t="str">
        <f t="shared" si="3"/>
        <v>High</v>
      </c>
      <c r="K51" s="1">
        <v>1.19</v>
      </c>
      <c r="L51" s="1" t="str">
        <f t="shared" si="4"/>
        <v>Normal</v>
      </c>
      <c r="M51" s="1">
        <v>3.0000000000000001E-3</v>
      </c>
      <c r="N51" s="1" t="str">
        <f t="shared" si="5"/>
        <v>Normal</v>
      </c>
      <c r="O51" s="1" t="s">
        <v>22</v>
      </c>
      <c r="P51" s="1" t="s">
        <v>12</v>
      </c>
      <c r="Q51" s="1" t="s">
        <v>13</v>
      </c>
    </row>
    <row r="52" spans="1:17" x14ac:dyDescent="0.25">
      <c r="A52" s="1">
        <v>47</v>
      </c>
      <c r="B52" s="1" t="s">
        <v>20</v>
      </c>
      <c r="C52" s="1">
        <v>82</v>
      </c>
      <c r="D52" s="1" t="str">
        <f t="shared" si="0"/>
        <v>Normal</v>
      </c>
      <c r="E52" s="1">
        <v>125</v>
      </c>
      <c r="F52" s="1" t="str">
        <f t="shared" si="1"/>
        <v>Normal</v>
      </c>
      <c r="G52" s="1">
        <v>61</v>
      </c>
      <c r="H52" s="1" t="str">
        <f t="shared" si="2"/>
        <v>Normal</v>
      </c>
      <c r="I52" s="1">
        <v>136</v>
      </c>
      <c r="J52" s="1" t="str">
        <f t="shared" si="3"/>
        <v>High</v>
      </c>
      <c r="K52" s="1">
        <v>2.11</v>
      </c>
      <c r="L52" s="1" t="str">
        <f t="shared" si="4"/>
        <v>Normal</v>
      </c>
      <c r="M52" s="1">
        <v>6.7000000000000004E-2</v>
      </c>
      <c r="N52" s="1" t="str">
        <f t="shared" si="5"/>
        <v>Borderline</v>
      </c>
      <c r="O52" s="1" t="s">
        <v>23</v>
      </c>
      <c r="P52" s="1" t="s">
        <v>15</v>
      </c>
      <c r="Q52" s="1" t="s">
        <v>16</v>
      </c>
    </row>
    <row r="53" spans="1:17" x14ac:dyDescent="0.25">
      <c r="A53" s="1">
        <v>40</v>
      </c>
      <c r="B53" s="1" t="s">
        <v>21</v>
      </c>
      <c r="C53" s="1">
        <v>83</v>
      </c>
      <c r="D53" s="1" t="str">
        <f t="shared" si="0"/>
        <v>Normal</v>
      </c>
      <c r="E53" s="1">
        <v>130</v>
      </c>
      <c r="F53" s="1" t="str">
        <f t="shared" si="1"/>
        <v>High</v>
      </c>
      <c r="G53" s="1">
        <v>75</v>
      </c>
      <c r="H53" s="1" t="str">
        <f t="shared" si="2"/>
        <v>Normal</v>
      </c>
      <c r="I53" s="1">
        <v>113</v>
      </c>
      <c r="J53" s="1" t="str">
        <f t="shared" si="3"/>
        <v>High</v>
      </c>
      <c r="K53" s="1">
        <v>0.78</v>
      </c>
      <c r="L53" s="1" t="str">
        <f t="shared" si="4"/>
        <v>Normal</v>
      </c>
      <c r="M53" s="1">
        <v>5.0000000000000001E-3</v>
      </c>
      <c r="N53" s="1" t="str">
        <f t="shared" si="5"/>
        <v>Normal</v>
      </c>
      <c r="O53" s="1" t="s">
        <v>22</v>
      </c>
      <c r="P53" s="1" t="s">
        <v>17</v>
      </c>
      <c r="Q53" s="1" t="s">
        <v>18</v>
      </c>
    </row>
    <row r="54" spans="1:17" x14ac:dyDescent="0.25">
      <c r="A54" s="1">
        <v>63</v>
      </c>
      <c r="B54" s="1" t="s">
        <v>21</v>
      </c>
      <c r="C54" s="1">
        <v>81</v>
      </c>
      <c r="D54" s="1" t="str">
        <f t="shared" si="0"/>
        <v>Normal</v>
      </c>
      <c r="E54" s="1">
        <v>130</v>
      </c>
      <c r="F54" s="1" t="str">
        <f t="shared" si="1"/>
        <v>High</v>
      </c>
      <c r="G54" s="1">
        <v>65</v>
      </c>
      <c r="H54" s="1" t="str">
        <f t="shared" si="2"/>
        <v>Normal</v>
      </c>
      <c r="I54" s="1">
        <v>98</v>
      </c>
      <c r="J54" s="1" t="str">
        <f t="shared" si="3"/>
        <v>Normal</v>
      </c>
      <c r="K54" s="1">
        <v>2.2799999999999998</v>
      </c>
      <c r="L54" s="1" t="str">
        <f t="shared" si="4"/>
        <v>Normal</v>
      </c>
      <c r="M54" s="1">
        <v>0.04</v>
      </c>
      <c r="N54" s="1" t="str">
        <f t="shared" si="5"/>
        <v>Borderline</v>
      </c>
      <c r="O54" s="1" t="s">
        <v>23</v>
      </c>
      <c r="P54" s="1" t="s">
        <v>15</v>
      </c>
      <c r="Q54" s="1" t="s">
        <v>16</v>
      </c>
    </row>
    <row r="55" spans="1:17" x14ac:dyDescent="0.25">
      <c r="A55" s="1">
        <v>57</v>
      </c>
      <c r="B55" s="1" t="s">
        <v>21</v>
      </c>
      <c r="C55" s="1">
        <v>82</v>
      </c>
      <c r="D55" s="1" t="str">
        <f t="shared" si="0"/>
        <v>Normal</v>
      </c>
      <c r="E55" s="1">
        <v>121</v>
      </c>
      <c r="F55" s="1" t="str">
        <f t="shared" si="1"/>
        <v>Normal</v>
      </c>
      <c r="G55" s="1">
        <v>62</v>
      </c>
      <c r="H55" s="1" t="str">
        <f t="shared" si="2"/>
        <v>Normal</v>
      </c>
      <c r="I55" s="1">
        <v>91</v>
      </c>
      <c r="J55" s="1" t="str">
        <f t="shared" si="3"/>
        <v>Normal</v>
      </c>
      <c r="K55" s="1">
        <v>4.3899999999999997</v>
      </c>
      <c r="L55" s="1" t="str">
        <f t="shared" si="4"/>
        <v>Normal</v>
      </c>
      <c r="M55" s="1">
        <v>7.0000000000000001E-3</v>
      </c>
      <c r="N55" s="1" t="str">
        <f t="shared" si="5"/>
        <v>Normal</v>
      </c>
      <c r="O55" s="1" t="s">
        <v>22</v>
      </c>
      <c r="P55" s="1" t="s">
        <v>17</v>
      </c>
      <c r="Q55" s="1" t="s">
        <v>18</v>
      </c>
    </row>
    <row r="56" spans="1:17" x14ac:dyDescent="0.25">
      <c r="A56" s="1">
        <v>28</v>
      </c>
      <c r="B56" s="1" t="s">
        <v>21</v>
      </c>
      <c r="C56" s="1">
        <v>78</v>
      </c>
      <c r="D56" s="1" t="str">
        <f t="shared" si="0"/>
        <v>Normal</v>
      </c>
      <c r="E56" s="1">
        <v>127</v>
      </c>
      <c r="F56" s="1" t="str">
        <f t="shared" si="1"/>
        <v>Normal</v>
      </c>
      <c r="G56" s="1">
        <v>61</v>
      </c>
      <c r="H56" s="1" t="str">
        <f t="shared" si="2"/>
        <v>Normal</v>
      </c>
      <c r="I56" s="1">
        <v>114</v>
      </c>
      <c r="J56" s="1" t="str">
        <f t="shared" si="3"/>
        <v>High</v>
      </c>
      <c r="K56" s="1">
        <v>19.47</v>
      </c>
      <c r="L56" s="1" t="str">
        <f t="shared" si="4"/>
        <v>Critical</v>
      </c>
      <c r="M56" s="1">
        <v>0.01</v>
      </c>
      <c r="N56" s="1" t="str">
        <f t="shared" si="5"/>
        <v>Normal</v>
      </c>
      <c r="O56" s="1" t="s">
        <v>23</v>
      </c>
      <c r="P56" s="1" t="s">
        <v>15</v>
      </c>
      <c r="Q56" s="1" t="s">
        <v>16</v>
      </c>
    </row>
    <row r="57" spans="1:17" x14ac:dyDescent="0.25">
      <c r="A57" s="1">
        <v>50</v>
      </c>
      <c r="B57" s="1" t="s">
        <v>20</v>
      </c>
      <c r="C57" s="1">
        <v>90</v>
      </c>
      <c r="D57" s="1" t="str">
        <f t="shared" si="0"/>
        <v>Normal</v>
      </c>
      <c r="E57" s="1">
        <v>125</v>
      </c>
      <c r="F57" s="1" t="str">
        <f t="shared" si="1"/>
        <v>Normal</v>
      </c>
      <c r="G57" s="1">
        <v>73</v>
      </c>
      <c r="H57" s="1" t="str">
        <f t="shared" si="2"/>
        <v>Normal</v>
      </c>
      <c r="I57" s="1">
        <v>96</v>
      </c>
      <c r="J57" s="1" t="str">
        <f t="shared" si="3"/>
        <v>Normal</v>
      </c>
      <c r="K57" s="1">
        <v>2.41</v>
      </c>
      <c r="L57" s="1" t="str">
        <f t="shared" si="4"/>
        <v>Normal</v>
      </c>
      <c r="M57" s="1">
        <v>6.0000000000000001E-3</v>
      </c>
      <c r="N57" s="1" t="str">
        <f t="shared" si="5"/>
        <v>Normal</v>
      </c>
      <c r="O57" s="1" t="s">
        <v>22</v>
      </c>
      <c r="P57" s="1" t="s">
        <v>17</v>
      </c>
      <c r="Q57" s="1" t="s">
        <v>18</v>
      </c>
    </row>
    <row r="58" spans="1:17" x14ac:dyDescent="0.25">
      <c r="A58" s="1">
        <v>49</v>
      </c>
      <c r="B58" s="1" t="s">
        <v>20</v>
      </c>
      <c r="C58" s="1">
        <v>59</v>
      </c>
      <c r="D58" s="1" t="str">
        <f t="shared" si="0"/>
        <v>Low</v>
      </c>
      <c r="E58" s="1">
        <v>110</v>
      </c>
      <c r="F58" s="1" t="str">
        <f t="shared" si="1"/>
        <v>Normal</v>
      </c>
      <c r="G58" s="1">
        <v>65</v>
      </c>
      <c r="H58" s="1" t="str">
        <f t="shared" si="2"/>
        <v>Normal</v>
      </c>
      <c r="I58" s="1">
        <v>149</v>
      </c>
      <c r="J58" s="1" t="str">
        <f t="shared" si="3"/>
        <v>High</v>
      </c>
      <c r="K58" s="1">
        <v>3.18</v>
      </c>
      <c r="L58" s="1" t="str">
        <f t="shared" si="4"/>
        <v>Normal</v>
      </c>
      <c r="M58" s="1">
        <v>3.0000000000000001E-3</v>
      </c>
      <c r="N58" s="1" t="str">
        <f t="shared" si="5"/>
        <v>Normal</v>
      </c>
      <c r="O58" s="1" t="s">
        <v>22</v>
      </c>
      <c r="P58" s="1" t="s">
        <v>17</v>
      </c>
      <c r="Q58" s="1" t="s">
        <v>18</v>
      </c>
    </row>
    <row r="59" spans="1:17" x14ac:dyDescent="0.25">
      <c r="A59" s="1">
        <v>29</v>
      </c>
      <c r="B59" s="1" t="s">
        <v>20</v>
      </c>
      <c r="C59" s="1">
        <v>57</v>
      </c>
      <c r="D59" s="1" t="str">
        <f t="shared" si="0"/>
        <v>Low</v>
      </c>
      <c r="E59" s="1">
        <v>140</v>
      </c>
      <c r="F59" s="1" t="str">
        <f t="shared" si="1"/>
        <v>High</v>
      </c>
      <c r="G59" s="1">
        <v>52</v>
      </c>
      <c r="H59" s="1" t="str">
        <f t="shared" si="2"/>
        <v>Low</v>
      </c>
      <c r="I59" s="1">
        <v>103</v>
      </c>
      <c r="J59" s="1" t="str">
        <f t="shared" si="3"/>
        <v>High</v>
      </c>
      <c r="K59" s="1">
        <v>36.24</v>
      </c>
      <c r="L59" s="1" t="str">
        <f t="shared" si="4"/>
        <v>Critical</v>
      </c>
      <c r="M59" s="1">
        <v>1.0999999999999999E-2</v>
      </c>
      <c r="N59" s="1" t="str">
        <f t="shared" si="5"/>
        <v>Normal</v>
      </c>
      <c r="O59" s="1" t="s">
        <v>23</v>
      </c>
      <c r="P59" s="1" t="s">
        <v>15</v>
      </c>
      <c r="Q59" s="1" t="s">
        <v>16</v>
      </c>
    </row>
    <row r="60" spans="1:17" x14ac:dyDescent="0.25">
      <c r="A60" s="1">
        <v>80</v>
      </c>
      <c r="B60" s="1" t="s">
        <v>21</v>
      </c>
      <c r="C60" s="1">
        <v>76</v>
      </c>
      <c r="D60" s="1" t="str">
        <f t="shared" si="0"/>
        <v>Normal</v>
      </c>
      <c r="E60" s="1">
        <v>150</v>
      </c>
      <c r="F60" s="1" t="str">
        <f t="shared" si="1"/>
        <v>High</v>
      </c>
      <c r="G60" s="1">
        <v>81</v>
      </c>
      <c r="H60" s="1" t="str">
        <f t="shared" si="2"/>
        <v>High</v>
      </c>
      <c r="I60" s="1">
        <v>110</v>
      </c>
      <c r="J60" s="1" t="str">
        <f t="shared" si="3"/>
        <v>High</v>
      </c>
      <c r="K60" s="1">
        <v>2.21</v>
      </c>
      <c r="L60" s="1" t="str">
        <f t="shared" si="4"/>
        <v>Normal</v>
      </c>
      <c r="M60" s="1">
        <v>3.1E-2</v>
      </c>
      <c r="N60" s="1" t="str">
        <f t="shared" si="5"/>
        <v>Normal</v>
      </c>
      <c r="O60" s="1" t="s">
        <v>23</v>
      </c>
      <c r="P60" s="1" t="s">
        <v>15</v>
      </c>
      <c r="Q60" s="1" t="s">
        <v>16</v>
      </c>
    </row>
    <row r="61" spans="1:17" x14ac:dyDescent="0.25">
      <c r="A61" s="1">
        <v>45</v>
      </c>
      <c r="B61" s="1" t="s">
        <v>20</v>
      </c>
      <c r="C61" s="1">
        <v>61</v>
      </c>
      <c r="D61" s="1" t="str">
        <f t="shared" si="0"/>
        <v>Normal</v>
      </c>
      <c r="E61" s="1">
        <v>130</v>
      </c>
      <c r="F61" s="1" t="str">
        <f t="shared" si="1"/>
        <v>High</v>
      </c>
      <c r="G61" s="1">
        <v>74</v>
      </c>
      <c r="H61" s="1" t="str">
        <f t="shared" si="2"/>
        <v>Normal</v>
      </c>
      <c r="I61" s="1">
        <v>251</v>
      </c>
      <c r="J61" s="1" t="str">
        <f t="shared" si="3"/>
        <v>High</v>
      </c>
      <c r="K61" s="1">
        <v>2.19</v>
      </c>
      <c r="L61" s="1" t="str">
        <f t="shared" si="4"/>
        <v>Normal</v>
      </c>
      <c r="M61" s="1">
        <v>1.4999999999999999E-2</v>
      </c>
      <c r="N61" s="1" t="str">
        <f t="shared" si="5"/>
        <v>Normal</v>
      </c>
      <c r="O61" s="1" t="s">
        <v>23</v>
      </c>
      <c r="P61" s="1" t="s">
        <v>15</v>
      </c>
      <c r="Q61" s="1" t="s">
        <v>16</v>
      </c>
    </row>
    <row r="62" spans="1:17" x14ac:dyDescent="0.25">
      <c r="A62" s="1">
        <v>47</v>
      </c>
      <c r="B62" s="1" t="s">
        <v>20</v>
      </c>
      <c r="C62" s="1">
        <v>98</v>
      </c>
      <c r="D62" s="1" t="str">
        <f t="shared" si="0"/>
        <v>Normal</v>
      </c>
      <c r="E62" s="1">
        <v>110</v>
      </c>
      <c r="F62" s="1" t="str">
        <f t="shared" si="1"/>
        <v>Normal</v>
      </c>
      <c r="G62" s="1">
        <v>76</v>
      </c>
      <c r="H62" s="1" t="str">
        <f t="shared" si="2"/>
        <v>Normal</v>
      </c>
      <c r="I62" s="1">
        <v>87</v>
      </c>
      <c r="J62" s="1" t="str">
        <f t="shared" si="3"/>
        <v>Normal</v>
      </c>
      <c r="K62" s="1">
        <v>5.33</v>
      </c>
      <c r="L62" s="1" t="str">
        <f t="shared" si="4"/>
        <v>Borderline</v>
      </c>
      <c r="M62" s="1">
        <v>7.5999999999999998E-2</v>
      </c>
      <c r="N62" s="1" t="str">
        <f t="shared" si="5"/>
        <v>Borderline</v>
      </c>
      <c r="O62" s="1" t="s">
        <v>23</v>
      </c>
      <c r="P62" s="1" t="s">
        <v>15</v>
      </c>
      <c r="Q62" s="1" t="s">
        <v>16</v>
      </c>
    </row>
    <row r="63" spans="1:17" x14ac:dyDescent="0.25">
      <c r="A63" s="1">
        <v>90</v>
      </c>
      <c r="B63" s="1" t="s">
        <v>21</v>
      </c>
      <c r="C63" s="1">
        <v>58</v>
      </c>
      <c r="D63" s="1" t="str">
        <f t="shared" si="0"/>
        <v>Low</v>
      </c>
      <c r="E63" s="1">
        <v>120</v>
      </c>
      <c r="F63" s="1" t="str">
        <f t="shared" si="1"/>
        <v>Normal</v>
      </c>
      <c r="G63" s="1">
        <v>69</v>
      </c>
      <c r="H63" s="1" t="str">
        <f t="shared" si="2"/>
        <v>Normal</v>
      </c>
      <c r="I63" s="1">
        <v>191</v>
      </c>
      <c r="J63" s="1" t="str">
        <f t="shared" si="3"/>
        <v>High</v>
      </c>
      <c r="K63" s="1">
        <v>5.22</v>
      </c>
      <c r="L63" s="1" t="str">
        <f t="shared" si="4"/>
        <v>Borderline</v>
      </c>
      <c r="M63" s="1">
        <v>1.4999999999999999E-2</v>
      </c>
      <c r="N63" s="1" t="str">
        <f t="shared" si="5"/>
        <v>Normal</v>
      </c>
      <c r="O63" s="1" t="s">
        <v>23</v>
      </c>
      <c r="P63" s="1" t="s">
        <v>15</v>
      </c>
      <c r="Q63" s="1" t="s">
        <v>16</v>
      </c>
    </row>
    <row r="64" spans="1:17" x14ac:dyDescent="0.25">
      <c r="A64" s="1">
        <v>45</v>
      </c>
      <c r="B64" s="1" t="s">
        <v>20</v>
      </c>
      <c r="C64" s="1">
        <v>83</v>
      </c>
      <c r="D64" s="1" t="str">
        <f t="shared" si="0"/>
        <v>Normal</v>
      </c>
      <c r="E64" s="1">
        <v>150</v>
      </c>
      <c r="F64" s="1" t="str">
        <f t="shared" si="1"/>
        <v>High</v>
      </c>
      <c r="G64" s="1">
        <v>94</v>
      </c>
      <c r="H64" s="1" t="str">
        <f t="shared" si="2"/>
        <v>High</v>
      </c>
      <c r="I64" s="1">
        <v>334</v>
      </c>
      <c r="J64" s="1" t="str">
        <f t="shared" si="3"/>
        <v>High</v>
      </c>
      <c r="K64" s="1">
        <v>1.63</v>
      </c>
      <c r="L64" s="1" t="str">
        <f t="shared" si="4"/>
        <v>Normal</v>
      </c>
      <c r="M64" s="1">
        <v>5.1999999999999998E-2</v>
      </c>
      <c r="N64" s="1" t="str">
        <f t="shared" si="5"/>
        <v>Borderline</v>
      </c>
      <c r="O64" s="1" t="s">
        <v>23</v>
      </c>
      <c r="P64" s="1" t="s">
        <v>15</v>
      </c>
      <c r="Q64" s="1" t="s">
        <v>16</v>
      </c>
    </row>
    <row r="65" spans="1:17" x14ac:dyDescent="0.25">
      <c r="A65" s="1">
        <v>45</v>
      </c>
      <c r="B65" s="1" t="s">
        <v>20</v>
      </c>
      <c r="C65" s="1">
        <v>111</v>
      </c>
      <c r="D65" s="1" t="str">
        <f t="shared" si="0"/>
        <v>High</v>
      </c>
      <c r="E65" s="1">
        <v>141</v>
      </c>
      <c r="F65" s="1" t="str">
        <f t="shared" si="1"/>
        <v>High</v>
      </c>
      <c r="G65" s="1">
        <v>95</v>
      </c>
      <c r="H65" s="1" t="str">
        <f t="shared" si="2"/>
        <v>High</v>
      </c>
      <c r="I65" s="1">
        <v>109</v>
      </c>
      <c r="J65" s="1" t="str">
        <f t="shared" si="3"/>
        <v>High</v>
      </c>
      <c r="K65" s="1">
        <v>1.33</v>
      </c>
      <c r="L65" s="1" t="str">
        <f t="shared" si="4"/>
        <v>Normal</v>
      </c>
      <c r="M65" s="1">
        <v>1.01</v>
      </c>
      <c r="N65" s="1" t="str">
        <f t="shared" si="5"/>
        <v>Critical</v>
      </c>
      <c r="O65" s="1" t="s">
        <v>23</v>
      </c>
      <c r="P65" s="1" t="s">
        <v>15</v>
      </c>
      <c r="Q65" s="1" t="s">
        <v>16</v>
      </c>
    </row>
    <row r="66" spans="1:17" x14ac:dyDescent="0.25">
      <c r="A66" s="1">
        <v>61</v>
      </c>
      <c r="B66" s="1" t="s">
        <v>20</v>
      </c>
      <c r="C66" s="1">
        <v>102</v>
      </c>
      <c r="D66" s="1" t="str">
        <f t="shared" si="0"/>
        <v>High</v>
      </c>
      <c r="E66" s="1">
        <v>130</v>
      </c>
      <c r="F66" s="1" t="str">
        <f t="shared" si="1"/>
        <v>High</v>
      </c>
      <c r="G66" s="1">
        <v>83</v>
      </c>
      <c r="H66" s="1" t="str">
        <f t="shared" si="2"/>
        <v>High</v>
      </c>
      <c r="I66" s="1">
        <v>201</v>
      </c>
      <c r="J66" s="1" t="str">
        <f t="shared" si="3"/>
        <v>High</v>
      </c>
      <c r="K66" s="1">
        <v>1.24</v>
      </c>
      <c r="L66" s="1" t="str">
        <f t="shared" si="4"/>
        <v>Normal</v>
      </c>
      <c r="M66" s="1">
        <v>8.8999999999999996E-2</v>
      </c>
      <c r="N66" s="1" t="str">
        <f t="shared" si="5"/>
        <v>Borderline</v>
      </c>
      <c r="O66" s="1" t="s">
        <v>23</v>
      </c>
      <c r="P66" s="1" t="s">
        <v>15</v>
      </c>
      <c r="Q66" s="1" t="s">
        <v>16</v>
      </c>
    </row>
    <row r="67" spans="1:17" x14ac:dyDescent="0.25">
      <c r="A67" s="1">
        <v>54</v>
      </c>
      <c r="B67" s="1" t="s">
        <v>20</v>
      </c>
      <c r="C67" s="1">
        <v>103</v>
      </c>
      <c r="D67" s="1" t="str">
        <f t="shared" ref="D67:D130" si="6">_xlfn.IFS(C67&lt;60,"Low",C67&lt;=100,"Normal",C67&gt;100,"High")</f>
        <v>High</v>
      </c>
      <c r="E67" s="1">
        <v>120</v>
      </c>
      <c r="F67" s="1" t="str">
        <f t="shared" ref="F67:F130" si="7">_xlfn.IFS(E67&lt;90,"Low",E67&lt;130,"Normal",E67&gt;=130,"High")</f>
        <v>Normal</v>
      </c>
      <c r="G67" s="1">
        <v>83</v>
      </c>
      <c r="H67" s="1" t="str">
        <f t="shared" ref="H67:H130" si="8">_xlfn.IFS(G67&lt;60,"Low",G67&lt;80,"Normal",G67&gt;=80,"High")</f>
        <v>High</v>
      </c>
      <c r="I67" s="1">
        <v>101</v>
      </c>
      <c r="J67" s="1" t="str">
        <f t="shared" ref="J67:J130" si="9">_xlfn.IFS(I67&lt;70,"Low",I67&lt;100,"Normal",I67&gt;=100,"High")</f>
        <v>High</v>
      </c>
      <c r="K67" s="1">
        <v>5.8</v>
      </c>
      <c r="L67" s="1" t="str">
        <f t="shared" ref="L67:L130" si="10">_xlfn.IFS(K67&lt;5,"Normal",K67&lt;10,"Borderline",K67&gt;=10,"Critical")</f>
        <v>Borderline</v>
      </c>
      <c r="M67" s="1">
        <v>4.0000000000000001E-3</v>
      </c>
      <c r="N67" s="1" t="str">
        <f t="shared" ref="N67:N130" si="11">_xlfn.IFS(M67&lt;0.04,"Normal",M67&lt;0.4,"Borderline",M67&gt;=0.4,"Critical")</f>
        <v>Normal</v>
      </c>
      <c r="O67" s="1" t="s">
        <v>22</v>
      </c>
      <c r="P67" s="1" t="s">
        <v>17</v>
      </c>
      <c r="Q67" s="1" t="s">
        <v>18</v>
      </c>
    </row>
    <row r="68" spans="1:17" x14ac:dyDescent="0.25">
      <c r="A68" s="1">
        <v>62</v>
      </c>
      <c r="B68" s="1" t="s">
        <v>20</v>
      </c>
      <c r="C68" s="1">
        <v>105</v>
      </c>
      <c r="D68" s="1" t="str">
        <f t="shared" si="6"/>
        <v>High</v>
      </c>
      <c r="E68" s="1">
        <v>128</v>
      </c>
      <c r="F68" s="1" t="str">
        <f t="shared" si="7"/>
        <v>Normal</v>
      </c>
      <c r="G68" s="1">
        <v>80</v>
      </c>
      <c r="H68" s="1" t="str">
        <f t="shared" si="8"/>
        <v>High</v>
      </c>
      <c r="I68" s="1">
        <v>167</v>
      </c>
      <c r="J68" s="1" t="str">
        <f t="shared" si="9"/>
        <v>High</v>
      </c>
      <c r="K68" s="1">
        <v>3.29</v>
      </c>
      <c r="L68" s="1" t="str">
        <f t="shared" si="10"/>
        <v>Normal</v>
      </c>
      <c r="M68" s="1">
        <v>2.8000000000000001E-2</v>
      </c>
      <c r="N68" s="1" t="str">
        <f t="shared" si="11"/>
        <v>Normal</v>
      </c>
      <c r="O68" s="1" t="s">
        <v>23</v>
      </c>
      <c r="P68" s="1" t="s">
        <v>15</v>
      </c>
      <c r="Q68" s="1" t="s">
        <v>16</v>
      </c>
    </row>
    <row r="69" spans="1:17" x14ac:dyDescent="0.25">
      <c r="A69" s="1">
        <v>65</v>
      </c>
      <c r="B69" s="1" t="s">
        <v>20</v>
      </c>
      <c r="C69" s="1">
        <v>61</v>
      </c>
      <c r="D69" s="1" t="str">
        <f t="shared" si="6"/>
        <v>Normal</v>
      </c>
      <c r="E69" s="1">
        <v>121</v>
      </c>
      <c r="F69" s="1" t="str">
        <f t="shared" si="7"/>
        <v>Normal</v>
      </c>
      <c r="G69" s="1">
        <v>60</v>
      </c>
      <c r="H69" s="1" t="str">
        <f t="shared" si="8"/>
        <v>Normal</v>
      </c>
      <c r="I69" s="1">
        <v>85</v>
      </c>
      <c r="J69" s="1" t="str">
        <f t="shared" si="9"/>
        <v>Normal</v>
      </c>
      <c r="K69" s="1">
        <v>0.93700000000000006</v>
      </c>
      <c r="L69" s="1" t="str">
        <f t="shared" si="10"/>
        <v>Normal</v>
      </c>
      <c r="M69" s="1">
        <v>0.70299999999999996</v>
      </c>
      <c r="N69" s="1" t="str">
        <f t="shared" si="11"/>
        <v>Critical</v>
      </c>
      <c r="O69" s="1" t="s">
        <v>23</v>
      </c>
      <c r="P69" s="1" t="s">
        <v>15</v>
      </c>
      <c r="Q69" s="1" t="s">
        <v>16</v>
      </c>
    </row>
    <row r="70" spans="1:17" x14ac:dyDescent="0.25">
      <c r="A70" s="1">
        <v>45</v>
      </c>
      <c r="B70" s="1" t="s">
        <v>20</v>
      </c>
      <c r="C70" s="1">
        <v>59</v>
      </c>
      <c r="D70" s="1" t="str">
        <f t="shared" si="6"/>
        <v>Low</v>
      </c>
      <c r="E70" s="1">
        <v>137</v>
      </c>
      <c r="F70" s="1" t="str">
        <f t="shared" si="7"/>
        <v>High</v>
      </c>
      <c r="G70" s="1">
        <v>81</v>
      </c>
      <c r="H70" s="1" t="str">
        <f t="shared" si="8"/>
        <v>High</v>
      </c>
      <c r="I70" s="1">
        <v>112</v>
      </c>
      <c r="J70" s="1" t="str">
        <f t="shared" si="9"/>
        <v>High</v>
      </c>
      <c r="K70" s="1">
        <v>2.2799999999999998</v>
      </c>
      <c r="L70" s="1" t="str">
        <f t="shared" si="10"/>
        <v>Normal</v>
      </c>
      <c r="M70" s="1">
        <v>1.2E-2</v>
      </c>
      <c r="N70" s="1" t="str">
        <f t="shared" si="11"/>
        <v>Normal</v>
      </c>
      <c r="O70" s="1" t="s">
        <v>22</v>
      </c>
      <c r="P70" s="1" t="s">
        <v>17</v>
      </c>
      <c r="Q70" s="1" t="s">
        <v>18</v>
      </c>
    </row>
    <row r="71" spans="1:17" x14ac:dyDescent="0.25">
      <c r="A71" s="1">
        <v>46</v>
      </c>
      <c r="B71" s="1" t="s">
        <v>20</v>
      </c>
      <c r="C71" s="1">
        <v>78</v>
      </c>
      <c r="D71" s="1" t="str">
        <f t="shared" si="6"/>
        <v>Normal</v>
      </c>
      <c r="E71" s="1">
        <v>115</v>
      </c>
      <c r="F71" s="1" t="str">
        <f t="shared" si="7"/>
        <v>Normal</v>
      </c>
      <c r="G71" s="1">
        <v>65</v>
      </c>
      <c r="H71" s="1" t="str">
        <f t="shared" si="8"/>
        <v>Normal</v>
      </c>
      <c r="I71" s="1">
        <v>123</v>
      </c>
      <c r="J71" s="1" t="str">
        <f t="shared" si="9"/>
        <v>High</v>
      </c>
      <c r="K71" s="1">
        <v>4.45</v>
      </c>
      <c r="L71" s="1" t="str">
        <f t="shared" si="10"/>
        <v>Normal</v>
      </c>
      <c r="M71" s="1">
        <v>7.0000000000000001E-3</v>
      </c>
      <c r="N71" s="1" t="str">
        <f t="shared" si="11"/>
        <v>Normal</v>
      </c>
      <c r="O71" s="1" t="s">
        <v>22</v>
      </c>
      <c r="P71" s="1" t="s">
        <v>17</v>
      </c>
      <c r="Q71" s="1" t="s">
        <v>18</v>
      </c>
    </row>
    <row r="72" spans="1:17" x14ac:dyDescent="0.25">
      <c r="A72" s="1">
        <v>52</v>
      </c>
      <c r="B72" s="1" t="s">
        <v>20</v>
      </c>
      <c r="C72" s="1">
        <v>63</v>
      </c>
      <c r="D72" s="1" t="str">
        <f t="shared" si="6"/>
        <v>Normal</v>
      </c>
      <c r="E72" s="1">
        <v>123</v>
      </c>
      <c r="F72" s="1" t="str">
        <f t="shared" si="7"/>
        <v>Normal</v>
      </c>
      <c r="G72" s="1">
        <v>82</v>
      </c>
      <c r="H72" s="1" t="str">
        <f t="shared" si="8"/>
        <v>High</v>
      </c>
      <c r="I72" s="1">
        <v>86</v>
      </c>
      <c r="J72" s="1" t="str">
        <f t="shared" si="9"/>
        <v>Normal</v>
      </c>
      <c r="K72" s="1">
        <v>4.0199999999999996</v>
      </c>
      <c r="L72" s="1" t="str">
        <f t="shared" si="10"/>
        <v>Normal</v>
      </c>
      <c r="M72" s="1">
        <v>7.0000000000000001E-3</v>
      </c>
      <c r="N72" s="1" t="str">
        <f t="shared" si="11"/>
        <v>Normal</v>
      </c>
      <c r="O72" s="1" t="s">
        <v>22</v>
      </c>
      <c r="P72" s="1" t="s">
        <v>17</v>
      </c>
      <c r="Q72" s="1" t="s">
        <v>18</v>
      </c>
    </row>
    <row r="73" spans="1:17" x14ac:dyDescent="0.25">
      <c r="A73" s="1">
        <v>58</v>
      </c>
      <c r="B73" s="1" t="s">
        <v>21</v>
      </c>
      <c r="C73" s="1">
        <v>91</v>
      </c>
      <c r="D73" s="1" t="str">
        <f t="shared" si="6"/>
        <v>Normal</v>
      </c>
      <c r="E73" s="1">
        <v>120</v>
      </c>
      <c r="F73" s="1" t="str">
        <f t="shared" si="7"/>
        <v>Normal</v>
      </c>
      <c r="G73" s="1">
        <v>80</v>
      </c>
      <c r="H73" s="1" t="str">
        <f t="shared" si="8"/>
        <v>High</v>
      </c>
      <c r="I73" s="1">
        <v>177</v>
      </c>
      <c r="J73" s="1" t="str">
        <f t="shared" si="9"/>
        <v>High</v>
      </c>
      <c r="K73" s="1">
        <v>18.149999999999999</v>
      </c>
      <c r="L73" s="1" t="str">
        <f t="shared" si="10"/>
        <v>Critical</v>
      </c>
      <c r="M73" s="1">
        <v>5.0000000000000001E-3</v>
      </c>
      <c r="N73" s="1" t="str">
        <f t="shared" si="11"/>
        <v>Normal</v>
      </c>
      <c r="O73" s="1" t="s">
        <v>23</v>
      </c>
      <c r="P73" s="1" t="s">
        <v>15</v>
      </c>
      <c r="Q73" s="1" t="s">
        <v>16</v>
      </c>
    </row>
    <row r="74" spans="1:17" x14ac:dyDescent="0.25">
      <c r="A74" s="1">
        <v>61</v>
      </c>
      <c r="B74" s="1" t="s">
        <v>20</v>
      </c>
      <c r="C74" s="1">
        <v>60</v>
      </c>
      <c r="D74" s="1" t="str">
        <f t="shared" si="6"/>
        <v>Normal</v>
      </c>
      <c r="E74" s="1">
        <v>125</v>
      </c>
      <c r="F74" s="1" t="str">
        <f t="shared" si="7"/>
        <v>Normal</v>
      </c>
      <c r="G74" s="1">
        <v>88</v>
      </c>
      <c r="H74" s="1" t="str">
        <f t="shared" si="8"/>
        <v>High</v>
      </c>
      <c r="I74" s="1">
        <v>90</v>
      </c>
      <c r="J74" s="1" t="str">
        <f t="shared" si="9"/>
        <v>Normal</v>
      </c>
      <c r="K74" s="1">
        <v>0.86499999999999999</v>
      </c>
      <c r="L74" s="1" t="str">
        <f t="shared" si="10"/>
        <v>Normal</v>
      </c>
      <c r="M74" s="1">
        <v>8.5000000000000006E-2</v>
      </c>
      <c r="N74" s="1" t="str">
        <f t="shared" si="11"/>
        <v>Borderline</v>
      </c>
      <c r="O74" s="1" t="s">
        <v>23</v>
      </c>
      <c r="P74" s="1" t="s">
        <v>15</v>
      </c>
      <c r="Q74" s="1" t="s">
        <v>16</v>
      </c>
    </row>
    <row r="75" spans="1:17" x14ac:dyDescent="0.25">
      <c r="A75" s="1">
        <v>54</v>
      </c>
      <c r="B75" s="1" t="s">
        <v>21</v>
      </c>
      <c r="C75" s="1">
        <v>58</v>
      </c>
      <c r="D75" s="1" t="str">
        <f t="shared" si="6"/>
        <v>Low</v>
      </c>
      <c r="E75" s="1">
        <v>130</v>
      </c>
      <c r="F75" s="1" t="str">
        <f t="shared" si="7"/>
        <v>High</v>
      </c>
      <c r="G75" s="1">
        <v>80</v>
      </c>
      <c r="H75" s="1" t="str">
        <f t="shared" si="8"/>
        <v>High</v>
      </c>
      <c r="I75" s="1">
        <v>125</v>
      </c>
      <c r="J75" s="1" t="str">
        <f t="shared" si="9"/>
        <v>High</v>
      </c>
      <c r="K75" s="1">
        <v>3.3</v>
      </c>
      <c r="L75" s="1" t="str">
        <f t="shared" si="10"/>
        <v>Normal</v>
      </c>
      <c r="M75" s="1">
        <v>6.0000000000000001E-3</v>
      </c>
      <c r="N75" s="1" t="str">
        <f t="shared" si="11"/>
        <v>Normal</v>
      </c>
      <c r="O75" s="1" t="s">
        <v>22</v>
      </c>
      <c r="P75" s="1" t="s">
        <v>17</v>
      </c>
      <c r="Q75" s="1" t="s">
        <v>18</v>
      </c>
    </row>
    <row r="76" spans="1:17" x14ac:dyDescent="0.25">
      <c r="A76" s="1">
        <v>52</v>
      </c>
      <c r="B76" s="1" t="s">
        <v>20</v>
      </c>
      <c r="C76" s="1">
        <v>66</v>
      </c>
      <c r="D76" s="1" t="str">
        <f t="shared" si="6"/>
        <v>Normal</v>
      </c>
      <c r="E76" s="1">
        <v>94</v>
      </c>
      <c r="F76" s="1" t="str">
        <f t="shared" si="7"/>
        <v>Normal</v>
      </c>
      <c r="G76" s="1">
        <v>63</v>
      </c>
      <c r="H76" s="1" t="str">
        <f t="shared" si="8"/>
        <v>Normal</v>
      </c>
      <c r="I76" s="1">
        <v>115</v>
      </c>
      <c r="J76" s="1" t="str">
        <f t="shared" si="9"/>
        <v>High</v>
      </c>
      <c r="K76" s="1">
        <v>0.71799999999999997</v>
      </c>
      <c r="L76" s="1" t="str">
        <f t="shared" si="10"/>
        <v>Normal</v>
      </c>
      <c r="M76" s="1">
        <v>0.219</v>
      </c>
      <c r="N76" s="1" t="str">
        <f t="shared" si="11"/>
        <v>Borderline</v>
      </c>
      <c r="O76" s="1" t="s">
        <v>23</v>
      </c>
      <c r="P76" s="1" t="s">
        <v>15</v>
      </c>
      <c r="Q76" s="1" t="s">
        <v>16</v>
      </c>
    </row>
    <row r="77" spans="1:17" x14ac:dyDescent="0.25">
      <c r="A77" s="1">
        <v>57</v>
      </c>
      <c r="B77" s="1" t="s">
        <v>20</v>
      </c>
      <c r="C77" s="1">
        <v>94</v>
      </c>
      <c r="D77" s="1" t="str">
        <f t="shared" si="6"/>
        <v>Normal</v>
      </c>
      <c r="E77" s="1">
        <v>95</v>
      </c>
      <c r="F77" s="1" t="str">
        <f t="shared" si="7"/>
        <v>Normal</v>
      </c>
      <c r="G77" s="1">
        <v>65</v>
      </c>
      <c r="H77" s="1" t="str">
        <f t="shared" si="8"/>
        <v>Normal</v>
      </c>
      <c r="I77" s="1">
        <v>392</v>
      </c>
      <c r="J77" s="1" t="str">
        <f t="shared" si="9"/>
        <v>High</v>
      </c>
      <c r="K77" s="1">
        <v>3.45</v>
      </c>
      <c r="L77" s="1" t="str">
        <f t="shared" si="10"/>
        <v>Normal</v>
      </c>
      <c r="M77" s="1">
        <v>3.0000000000000001E-3</v>
      </c>
      <c r="N77" s="1" t="str">
        <f t="shared" si="11"/>
        <v>Normal</v>
      </c>
      <c r="O77" s="1" t="s">
        <v>22</v>
      </c>
      <c r="P77" s="1" t="s">
        <v>12</v>
      </c>
      <c r="Q77" s="1" t="s">
        <v>13</v>
      </c>
    </row>
    <row r="78" spans="1:17" x14ac:dyDescent="0.25">
      <c r="A78" s="1">
        <v>47</v>
      </c>
      <c r="B78" s="1" t="s">
        <v>21</v>
      </c>
      <c r="C78" s="1">
        <v>64</v>
      </c>
      <c r="D78" s="1" t="str">
        <f t="shared" si="6"/>
        <v>Normal</v>
      </c>
      <c r="E78" s="1">
        <v>101</v>
      </c>
      <c r="F78" s="1" t="str">
        <f t="shared" si="7"/>
        <v>Normal</v>
      </c>
      <c r="G78" s="1">
        <v>68</v>
      </c>
      <c r="H78" s="1" t="str">
        <f t="shared" si="8"/>
        <v>Normal</v>
      </c>
      <c r="I78" s="1">
        <v>147</v>
      </c>
      <c r="J78" s="1" t="str">
        <f t="shared" si="9"/>
        <v>High</v>
      </c>
      <c r="K78" s="1">
        <v>7.65</v>
      </c>
      <c r="L78" s="1" t="str">
        <f t="shared" si="10"/>
        <v>Borderline</v>
      </c>
      <c r="M78" s="1">
        <v>6.0000000000000001E-3</v>
      </c>
      <c r="N78" s="1" t="str">
        <f t="shared" si="11"/>
        <v>Normal</v>
      </c>
      <c r="O78" s="1" t="s">
        <v>23</v>
      </c>
      <c r="P78" s="1" t="s">
        <v>15</v>
      </c>
      <c r="Q78" s="1" t="s">
        <v>16</v>
      </c>
    </row>
    <row r="79" spans="1:17" x14ac:dyDescent="0.25">
      <c r="A79" s="1">
        <v>58</v>
      </c>
      <c r="B79" s="1" t="s">
        <v>20</v>
      </c>
      <c r="C79" s="1">
        <v>70</v>
      </c>
      <c r="D79" s="1" t="str">
        <f t="shared" si="6"/>
        <v>Normal</v>
      </c>
      <c r="E79" s="1">
        <v>117</v>
      </c>
      <c r="F79" s="1" t="str">
        <f t="shared" si="7"/>
        <v>Normal</v>
      </c>
      <c r="G79" s="1">
        <v>61</v>
      </c>
      <c r="H79" s="1" t="str">
        <f t="shared" si="8"/>
        <v>Normal</v>
      </c>
      <c r="I79" s="1">
        <v>87</v>
      </c>
      <c r="J79" s="1" t="str">
        <f t="shared" si="9"/>
        <v>Normal</v>
      </c>
      <c r="K79" s="1">
        <v>4.3</v>
      </c>
      <c r="L79" s="1" t="str">
        <f t="shared" si="10"/>
        <v>Normal</v>
      </c>
      <c r="M79" s="1">
        <v>0.01</v>
      </c>
      <c r="N79" s="1" t="str">
        <f t="shared" si="11"/>
        <v>Normal</v>
      </c>
      <c r="O79" s="1" t="s">
        <v>22</v>
      </c>
      <c r="P79" s="1" t="s">
        <v>17</v>
      </c>
      <c r="Q79" s="1" t="s">
        <v>18</v>
      </c>
    </row>
    <row r="80" spans="1:17" x14ac:dyDescent="0.25">
      <c r="A80" s="1">
        <v>50</v>
      </c>
      <c r="B80" s="1" t="s">
        <v>20</v>
      </c>
      <c r="C80" s="1">
        <v>64</v>
      </c>
      <c r="D80" s="1" t="str">
        <f t="shared" si="6"/>
        <v>Normal</v>
      </c>
      <c r="E80" s="1">
        <v>110</v>
      </c>
      <c r="F80" s="1" t="str">
        <f t="shared" si="7"/>
        <v>Normal</v>
      </c>
      <c r="G80" s="1">
        <v>58</v>
      </c>
      <c r="H80" s="1" t="str">
        <f t="shared" si="8"/>
        <v>Low</v>
      </c>
      <c r="I80" s="1">
        <v>90</v>
      </c>
      <c r="J80" s="1" t="str">
        <f t="shared" si="9"/>
        <v>Normal</v>
      </c>
      <c r="K80" s="1">
        <v>0.99399999999999999</v>
      </c>
      <c r="L80" s="1" t="str">
        <f t="shared" si="10"/>
        <v>Normal</v>
      </c>
      <c r="M80" s="1">
        <v>0.86399999999999999</v>
      </c>
      <c r="N80" s="1" t="str">
        <f t="shared" si="11"/>
        <v>Critical</v>
      </c>
      <c r="O80" s="1" t="s">
        <v>23</v>
      </c>
      <c r="P80" s="1" t="s">
        <v>15</v>
      </c>
      <c r="Q80" s="1" t="s">
        <v>16</v>
      </c>
    </row>
    <row r="81" spans="1:17" x14ac:dyDescent="0.25">
      <c r="A81" s="1">
        <v>65</v>
      </c>
      <c r="B81" s="1" t="s">
        <v>21</v>
      </c>
      <c r="C81" s="1">
        <v>61</v>
      </c>
      <c r="D81" s="1" t="str">
        <f t="shared" si="6"/>
        <v>Normal</v>
      </c>
      <c r="E81" s="1">
        <v>124</v>
      </c>
      <c r="F81" s="1" t="str">
        <f t="shared" si="7"/>
        <v>Normal</v>
      </c>
      <c r="G81" s="1">
        <v>62</v>
      </c>
      <c r="H81" s="1" t="str">
        <f t="shared" si="8"/>
        <v>Normal</v>
      </c>
      <c r="I81" s="1">
        <v>141</v>
      </c>
      <c r="J81" s="1" t="str">
        <f t="shared" si="9"/>
        <v>High</v>
      </c>
      <c r="K81" s="1">
        <v>1.53</v>
      </c>
      <c r="L81" s="1" t="str">
        <f t="shared" si="10"/>
        <v>Normal</v>
      </c>
      <c r="M81" s="1">
        <v>0.105</v>
      </c>
      <c r="N81" s="1" t="str">
        <f t="shared" si="11"/>
        <v>Borderline</v>
      </c>
      <c r="O81" s="1" t="s">
        <v>23</v>
      </c>
      <c r="P81" s="1" t="s">
        <v>15</v>
      </c>
      <c r="Q81" s="1" t="s">
        <v>16</v>
      </c>
    </row>
    <row r="82" spans="1:17" x14ac:dyDescent="0.25">
      <c r="A82" s="1">
        <v>53</v>
      </c>
      <c r="B82" s="1" t="s">
        <v>20</v>
      </c>
      <c r="C82" s="1">
        <v>80</v>
      </c>
      <c r="D82" s="1" t="str">
        <f t="shared" si="6"/>
        <v>Normal</v>
      </c>
      <c r="E82" s="1">
        <v>118</v>
      </c>
      <c r="F82" s="1" t="str">
        <f t="shared" si="7"/>
        <v>Normal</v>
      </c>
      <c r="G82" s="1">
        <v>64</v>
      </c>
      <c r="H82" s="1" t="str">
        <f t="shared" si="8"/>
        <v>Normal</v>
      </c>
      <c r="I82" s="1">
        <v>147</v>
      </c>
      <c r="J82" s="1" t="str">
        <f t="shared" si="9"/>
        <v>High</v>
      </c>
      <c r="K82" s="1">
        <v>31.97</v>
      </c>
      <c r="L82" s="1" t="str">
        <f t="shared" si="10"/>
        <v>Critical</v>
      </c>
      <c r="M82" s="1">
        <v>8.0000000000000002E-3</v>
      </c>
      <c r="N82" s="1" t="str">
        <f t="shared" si="11"/>
        <v>Normal</v>
      </c>
      <c r="O82" s="1" t="s">
        <v>23</v>
      </c>
      <c r="P82" s="1" t="s">
        <v>15</v>
      </c>
      <c r="Q82" s="1" t="s">
        <v>16</v>
      </c>
    </row>
    <row r="83" spans="1:17" x14ac:dyDescent="0.25">
      <c r="A83" s="1">
        <v>80</v>
      </c>
      <c r="B83" s="1" t="s">
        <v>21</v>
      </c>
      <c r="C83" s="1">
        <v>65</v>
      </c>
      <c r="D83" s="1" t="str">
        <f t="shared" si="6"/>
        <v>Normal</v>
      </c>
      <c r="E83" s="1">
        <v>112</v>
      </c>
      <c r="F83" s="1" t="str">
        <f t="shared" si="7"/>
        <v>Normal</v>
      </c>
      <c r="G83" s="1">
        <v>58</v>
      </c>
      <c r="H83" s="1" t="str">
        <f t="shared" si="8"/>
        <v>Low</v>
      </c>
      <c r="I83" s="1">
        <v>222</v>
      </c>
      <c r="J83" s="1" t="str">
        <f t="shared" si="9"/>
        <v>High</v>
      </c>
      <c r="K83" s="1">
        <v>2.91</v>
      </c>
      <c r="L83" s="1" t="str">
        <f t="shared" si="10"/>
        <v>Normal</v>
      </c>
      <c r="M83" s="1">
        <v>4.8000000000000001E-2</v>
      </c>
      <c r="N83" s="1" t="str">
        <f t="shared" si="11"/>
        <v>Borderline</v>
      </c>
      <c r="O83" s="1" t="s">
        <v>23</v>
      </c>
      <c r="P83" s="1" t="s">
        <v>15</v>
      </c>
      <c r="Q83" s="1" t="s">
        <v>16</v>
      </c>
    </row>
    <row r="84" spans="1:17" x14ac:dyDescent="0.25">
      <c r="A84" s="1">
        <v>50</v>
      </c>
      <c r="B84" s="1" t="s">
        <v>20</v>
      </c>
      <c r="C84" s="1">
        <v>93</v>
      </c>
      <c r="D84" s="1" t="str">
        <f t="shared" si="6"/>
        <v>Normal</v>
      </c>
      <c r="E84" s="1">
        <v>119</v>
      </c>
      <c r="F84" s="1" t="str">
        <f t="shared" si="7"/>
        <v>Normal</v>
      </c>
      <c r="G84" s="1">
        <v>63</v>
      </c>
      <c r="H84" s="1" t="str">
        <f t="shared" si="8"/>
        <v>Normal</v>
      </c>
      <c r="I84" s="1">
        <v>174</v>
      </c>
      <c r="J84" s="1" t="str">
        <f t="shared" si="9"/>
        <v>High</v>
      </c>
      <c r="K84" s="1">
        <v>300</v>
      </c>
      <c r="L84" s="1" t="str">
        <f t="shared" si="10"/>
        <v>Critical</v>
      </c>
      <c r="M84" s="1">
        <v>0.88800000000000001</v>
      </c>
      <c r="N84" s="1" t="str">
        <f t="shared" si="11"/>
        <v>Critical</v>
      </c>
      <c r="O84" s="1" t="s">
        <v>23</v>
      </c>
      <c r="P84" s="1" t="s">
        <v>15</v>
      </c>
      <c r="Q84" s="1" t="s">
        <v>16</v>
      </c>
    </row>
    <row r="85" spans="1:17" x14ac:dyDescent="0.25">
      <c r="A85" s="1">
        <v>72</v>
      </c>
      <c r="B85" s="1" t="s">
        <v>21</v>
      </c>
      <c r="C85" s="1">
        <v>63</v>
      </c>
      <c r="D85" s="1" t="str">
        <f t="shared" si="6"/>
        <v>Normal</v>
      </c>
      <c r="E85" s="1">
        <v>110</v>
      </c>
      <c r="F85" s="1" t="str">
        <f t="shared" si="7"/>
        <v>Normal</v>
      </c>
      <c r="G85" s="1">
        <v>59</v>
      </c>
      <c r="H85" s="1" t="str">
        <f t="shared" si="8"/>
        <v>Low</v>
      </c>
      <c r="I85" s="1">
        <v>162</v>
      </c>
      <c r="J85" s="1" t="str">
        <f t="shared" si="9"/>
        <v>High</v>
      </c>
      <c r="K85" s="1">
        <v>3.2</v>
      </c>
      <c r="L85" s="1" t="str">
        <f t="shared" si="10"/>
        <v>Normal</v>
      </c>
      <c r="M85" s="1">
        <v>1.6E-2</v>
      </c>
      <c r="N85" s="1" t="str">
        <f t="shared" si="11"/>
        <v>Normal</v>
      </c>
      <c r="O85" s="1" t="s">
        <v>23</v>
      </c>
      <c r="P85" s="1" t="s">
        <v>15</v>
      </c>
      <c r="Q85" s="1" t="s">
        <v>16</v>
      </c>
    </row>
    <row r="86" spans="1:17" x14ac:dyDescent="0.25">
      <c r="A86" s="1">
        <v>62</v>
      </c>
      <c r="B86" s="1" t="s">
        <v>20</v>
      </c>
      <c r="C86" s="1">
        <v>60</v>
      </c>
      <c r="D86" s="1" t="str">
        <f t="shared" si="6"/>
        <v>Normal</v>
      </c>
      <c r="E86" s="1">
        <v>140</v>
      </c>
      <c r="F86" s="1" t="str">
        <f t="shared" si="7"/>
        <v>High</v>
      </c>
      <c r="G86" s="1">
        <v>80</v>
      </c>
      <c r="H86" s="1" t="str">
        <f t="shared" si="8"/>
        <v>High</v>
      </c>
      <c r="I86" s="1">
        <v>219</v>
      </c>
      <c r="J86" s="1" t="str">
        <f t="shared" si="9"/>
        <v>High</v>
      </c>
      <c r="K86" s="1">
        <v>9.35</v>
      </c>
      <c r="L86" s="1" t="str">
        <f t="shared" si="10"/>
        <v>Borderline</v>
      </c>
      <c r="M86" s="1">
        <v>5.0000000000000001E-3</v>
      </c>
      <c r="N86" s="1" t="str">
        <f t="shared" si="11"/>
        <v>Normal</v>
      </c>
      <c r="O86" s="1" t="s">
        <v>23</v>
      </c>
      <c r="P86" s="1" t="s">
        <v>15</v>
      </c>
      <c r="Q86" s="1" t="s">
        <v>16</v>
      </c>
    </row>
    <row r="87" spans="1:17" x14ac:dyDescent="0.25">
      <c r="A87" s="1">
        <v>58</v>
      </c>
      <c r="B87" s="1" t="s">
        <v>21</v>
      </c>
      <c r="C87" s="1">
        <v>72</v>
      </c>
      <c r="D87" s="1" t="str">
        <f t="shared" si="6"/>
        <v>Normal</v>
      </c>
      <c r="E87" s="1">
        <v>138</v>
      </c>
      <c r="F87" s="1" t="str">
        <f t="shared" si="7"/>
        <v>High</v>
      </c>
      <c r="G87" s="1">
        <v>86</v>
      </c>
      <c r="H87" s="1" t="str">
        <f t="shared" si="8"/>
        <v>High</v>
      </c>
      <c r="I87" s="1">
        <v>189</v>
      </c>
      <c r="J87" s="1" t="str">
        <f t="shared" si="9"/>
        <v>High</v>
      </c>
      <c r="K87" s="1">
        <v>12.02</v>
      </c>
      <c r="L87" s="1" t="str">
        <f t="shared" si="10"/>
        <v>Critical</v>
      </c>
      <c r="M87" s="1">
        <v>1.07</v>
      </c>
      <c r="N87" s="1" t="str">
        <f t="shared" si="11"/>
        <v>Critical</v>
      </c>
      <c r="O87" s="1" t="s">
        <v>23</v>
      </c>
      <c r="P87" s="1" t="s">
        <v>15</v>
      </c>
      <c r="Q87" s="1" t="s">
        <v>16</v>
      </c>
    </row>
    <row r="88" spans="1:17" x14ac:dyDescent="0.25">
      <c r="A88" s="1">
        <v>40</v>
      </c>
      <c r="B88" s="1" t="s">
        <v>20</v>
      </c>
      <c r="C88" s="1">
        <v>76</v>
      </c>
      <c r="D88" s="1" t="str">
        <f t="shared" si="6"/>
        <v>Normal</v>
      </c>
      <c r="E88" s="1">
        <v>157</v>
      </c>
      <c r="F88" s="1" t="str">
        <f t="shared" si="7"/>
        <v>High</v>
      </c>
      <c r="G88" s="1">
        <v>93</v>
      </c>
      <c r="H88" s="1" t="str">
        <f t="shared" si="8"/>
        <v>High</v>
      </c>
      <c r="I88" s="1">
        <v>193</v>
      </c>
      <c r="J88" s="1" t="str">
        <f t="shared" si="9"/>
        <v>High</v>
      </c>
      <c r="K88" s="1">
        <v>4.66</v>
      </c>
      <c r="L88" s="1" t="str">
        <f t="shared" si="10"/>
        <v>Normal</v>
      </c>
      <c r="M88" s="1">
        <v>3.0000000000000001E-3</v>
      </c>
      <c r="N88" s="1" t="str">
        <f t="shared" si="11"/>
        <v>Normal</v>
      </c>
      <c r="O88" s="1" t="s">
        <v>22</v>
      </c>
      <c r="P88" s="1" t="s">
        <v>12</v>
      </c>
      <c r="Q88" s="1" t="s">
        <v>13</v>
      </c>
    </row>
    <row r="89" spans="1:17" x14ac:dyDescent="0.25">
      <c r="A89" s="1">
        <v>45</v>
      </c>
      <c r="B89" s="1" t="s">
        <v>20</v>
      </c>
      <c r="C89" s="1">
        <v>74</v>
      </c>
      <c r="D89" s="1" t="str">
        <f t="shared" si="6"/>
        <v>Normal</v>
      </c>
      <c r="E89" s="1">
        <v>140</v>
      </c>
      <c r="F89" s="1" t="str">
        <f t="shared" si="7"/>
        <v>High</v>
      </c>
      <c r="G89" s="1">
        <v>85</v>
      </c>
      <c r="H89" s="1" t="str">
        <f t="shared" si="8"/>
        <v>High</v>
      </c>
      <c r="I89" s="1">
        <v>85</v>
      </c>
      <c r="J89" s="1" t="str">
        <f t="shared" si="9"/>
        <v>Normal</v>
      </c>
      <c r="K89" s="1">
        <v>4.18</v>
      </c>
      <c r="L89" s="1" t="str">
        <f t="shared" si="10"/>
        <v>Normal</v>
      </c>
      <c r="M89" s="1">
        <v>3.0000000000000001E-3</v>
      </c>
      <c r="N89" s="1" t="str">
        <f t="shared" si="11"/>
        <v>Normal</v>
      </c>
      <c r="O89" s="1" t="s">
        <v>22</v>
      </c>
      <c r="P89" s="1" t="s">
        <v>17</v>
      </c>
      <c r="Q89" s="1" t="s">
        <v>18</v>
      </c>
    </row>
    <row r="90" spans="1:17" x14ac:dyDescent="0.25">
      <c r="A90" s="1">
        <v>80</v>
      </c>
      <c r="B90" s="1" t="s">
        <v>21</v>
      </c>
      <c r="C90" s="1">
        <v>85</v>
      </c>
      <c r="D90" s="1" t="str">
        <f t="shared" si="6"/>
        <v>Normal</v>
      </c>
      <c r="E90" s="1">
        <v>119</v>
      </c>
      <c r="F90" s="1" t="str">
        <f t="shared" si="7"/>
        <v>Normal</v>
      </c>
      <c r="G90" s="1">
        <v>76</v>
      </c>
      <c r="H90" s="1" t="str">
        <f t="shared" si="8"/>
        <v>Normal</v>
      </c>
      <c r="I90" s="1">
        <v>87</v>
      </c>
      <c r="J90" s="1" t="str">
        <f t="shared" si="9"/>
        <v>Normal</v>
      </c>
      <c r="K90" s="1">
        <v>5.81</v>
      </c>
      <c r="L90" s="1" t="str">
        <f t="shared" si="10"/>
        <v>Borderline</v>
      </c>
      <c r="M90" s="1">
        <v>2.1999999999999999E-2</v>
      </c>
      <c r="N90" s="1" t="str">
        <f t="shared" si="11"/>
        <v>Normal</v>
      </c>
      <c r="O90" s="1" t="s">
        <v>23</v>
      </c>
      <c r="P90" s="1" t="s">
        <v>15</v>
      </c>
      <c r="Q90" s="1" t="s">
        <v>16</v>
      </c>
    </row>
    <row r="91" spans="1:17" x14ac:dyDescent="0.25">
      <c r="A91" s="1">
        <v>61</v>
      </c>
      <c r="B91" s="1" t="s">
        <v>20</v>
      </c>
      <c r="C91" s="1">
        <v>60</v>
      </c>
      <c r="D91" s="1" t="str">
        <f t="shared" si="6"/>
        <v>Normal</v>
      </c>
      <c r="E91" s="1">
        <v>202</v>
      </c>
      <c r="F91" s="1" t="str">
        <f t="shared" si="7"/>
        <v>High</v>
      </c>
      <c r="G91" s="1">
        <v>88</v>
      </c>
      <c r="H91" s="1" t="str">
        <f t="shared" si="8"/>
        <v>High</v>
      </c>
      <c r="I91" s="1">
        <v>111</v>
      </c>
      <c r="J91" s="1" t="str">
        <f t="shared" si="9"/>
        <v>High</v>
      </c>
      <c r="K91" s="1">
        <v>0.63300000000000001</v>
      </c>
      <c r="L91" s="1" t="str">
        <f t="shared" si="10"/>
        <v>Normal</v>
      </c>
      <c r="M91" s="1">
        <v>6.05</v>
      </c>
      <c r="N91" s="1" t="str">
        <f t="shared" si="11"/>
        <v>Critical</v>
      </c>
      <c r="O91" s="1" t="s">
        <v>23</v>
      </c>
      <c r="P91" s="1" t="s">
        <v>15</v>
      </c>
      <c r="Q91" s="1" t="s">
        <v>16</v>
      </c>
    </row>
    <row r="92" spans="1:17" x14ac:dyDescent="0.25">
      <c r="A92" s="1">
        <v>65</v>
      </c>
      <c r="B92" s="1" t="s">
        <v>20</v>
      </c>
      <c r="C92" s="1">
        <v>60</v>
      </c>
      <c r="D92" s="1" t="str">
        <f t="shared" si="6"/>
        <v>Normal</v>
      </c>
      <c r="E92" s="1">
        <v>175</v>
      </c>
      <c r="F92" s="1" t="str">
        <f t="shared" si="7"/>
        <v>High</v>
      </c>
      <c r="G92" s="1">
        <v>88</v>
      </c>
      <c r="H92" s="1" t="str">
        <f t="shared" si="8"/>
        <v>High</v>
      </c>
      <c r="I92" s="1">
        <v>181</v>
      </c>
      <c r="J92" s="1" t="str">
        <f t="shared" si="9"/>
        <v>High</v>
      </c>
      <c r="K92" s="1">
        <v>2.69</v>
      </c>
      <c r="L92" s="1" t="str">
        <f t="shared" si="10"/>
        <v>Normal</v>
      </c>
      <c r="M92" s="1">
        <v>6.0000000000000001E-3</v>
      </c>
      <c r="N92" s="1" t="str">
        <f t="shared" si="11"/>
        <v>Normal</v>
      </c>
      <c r="O92" s="1" t="s">
        <v>22</v>
      </c>
      <c r="P92" s="1" t="s">
        <v>12</v>
      </c>
      <c r="Q92" s="1" t="s">
        <v>13</v>
      </c>
    </row>
    <row r="93" spans="1:17" x14ac:dyDescent="0.25">
      <c r="A93" s="1">
        <v>62</v>
      </c>
      <c r="B93" s="1" t="s">
        <v>20</v>
      </c>
      <c r="C93" s="1">
        <v>60</v>
      </c>
      <c r="D93" s="1" t="str">
        <f t="shared" si="6"/>
        <v>Normal</v>
      </c>
      <c r="E93" s="1">
        <v>124</v>
      </c>
      <c r="F93" s="1" t="str">
        <f t="shared" si="7"/>
        <v>Normal</v>
      </c>
      <c r="G93" s="1">
        <v>58</v>
      </c>
      <c r="H93" s="1" t="str">
        <f t="shared" si="8"/>
        <v>Low</v>
      </c>
      <c r="I93" s="1">
        <v>387</v>
      </c>
      <c r="J93" s="1" t="str">
        <f t="shared" si="9"/>
        <v>High</v>
      </c>
      <c r="K93" s="1">
        <v>1.06</v>
      </c>
      <c r="L93" s="1" t="str">
        <f t="shared" si="10"/>
        <v>Normal</v>
      </c>
      <c r="M93" s="1">
        <v>0.01</v>
      </c>
      <c r="N93" s="1" t="str">
        <f t="shared" si="11"/>
        <v>Normal</v>
      </c>
      <c r="O93" s="1" t="s">
        <v>22</v>
      </c>
      <c r="P93" s="1" t="s">
        <v>12</v>
      </c>
      <c r="Q93" s="1" t="s">
        <v>13</v>
      </c>
    </row>
    <row r="94" spans="1:17" x14ac:dyDescent="0.25">
      <c r="A94" s="1">
        <v>60</v>
      </c>
      <c r="B94" s="1" t="s">
        <v>21</v>
      </c>
      <c r="C94" s="1">
        <v>60</v>
      </c>
      <c r="D94" s="1" t="str">
        <f t="shared" si="6"/>
        <v>Normal</v>
      </c>
      <c r="E94" s="1">
        <v>144</v>
      </c>
      <c r="F94" s="1" t="str">
        <f t="shared" si="7"/>
        <v>High</v>
      </c>
      <c r="G94" s="1">
        <v>54</v>
      </c>
      <c r="H94" s="1" t="str">
        <f t="shared" si="8"/>
        <v>Low</v>
      </c>
      <c r="I94" s="1">
        <v>121</v>
      </c>
      <c r="J94" s="1" t="str">
        <f t="shared" si="9"/>
        <v>High</v>
      </c>
      <c r="K94" s="1">
        <v>4.82</v>
      </c>
      <c r="L94" s="1" t="str">
        <f t="shared" si="10"/>
        <v>Normal</v>
      </c>
      <c r="M94" s="1">
        <v>7.0999999999999994E-2</v>
      </c>
      <c r="N94" s="1" t="str">
        <f t="shared" si="11"/>
        <v>Borderline</v>
      </c>
      <c r="O94" s="1" t="s">
        <v>23</v>
      </c>
      <c r="P94" s="1" t="s">
        <v>15</v>
      </c>
      <c r="Q94" s="1" t="s">
        <v>16</v>
      </c>
    </row>
    <row r="95" spans="1:17" x14ac:dyDescent="0.25">
      <c r="A95" s="1">
        <v>60</v>
      </c>
      <c r="B95" s="1" t="s">
        <v>21</v>
      </c>
      <c r="C95" s="1">
        <v>60</v>
      </c>
      <c r="D95" s="1" t="str">
        <f t="shared" si="6"/>
        <v>Normal</v>
      </c>
      <c r="E95" s="1">
        <v>130</v>
      </c>
      <c r="F95" s="1" t="str">
        <f t="shared" si="7"/>
        <v>High</v>
      </c>
      <c r="G95" s="1">
        <v>56</v>
      </c>
      <c r="H95" s="1" t="str">
        <f t="shared" si="8"/>
        <v>Low</v>
      </c>
      <c r="I95" s="1">
        <v>294</v>
      </c>
      <c r="J95" s="1" t="str">
        <f t="shared" si="9"/>
        <v>High</v>
      </c>
      <c r="K95" s="1">
        <v>2.13</v>
      </c>
      <c r="L95" s="1" t="str">
        <f t="shared" si="10"/>
        <v>Normal</v>
      </c>
      <c r="M95" s="1">
        <v>0.10299999999999999</v>
      </c>
      <c r="N95" s="1" t="str">
        <f t="shared" si="11"/>
        <v>Borderline</v>
      </c>
      <c r="O95" s="1" t="s">
        <v>23</v>
      </c>
      <c r="P95" s="1" t="s">
        <v>15</v>
      </c>
      <c r="Q95" s="1" t="s">
        <v>16</v>
      </c>
    </row>
    <row r="96" spans="1:17" x14ac:dyDescent="0.25">
      <c r="A96" s="1">
        <v>75</v>
      </c>
      <c r="B96" s="1" t="s">
        <v>20</v>
      </c>
      <c r="C96" s="1">
        <v>60</v>
      </c>
      <c r="D96" s="1" t="str">
        <f t="shared" si="6"/>
        <v>Normal</v>
      </c>
      <c r="E96" s="1">
        <v>138</v>
      </c>
      <c r="F96" s="1" t="str">
        <f t="shared" si="7"/>
        <v>High</v>
      </c>
      <c r="G96" s="1">
        <v>58</v>
      </c>
      <c r="H96" s="1" t="str">
        <f t="shared" si="8"/>
        <v>Low</v>
      </c>
      <c r="I96" s="1">
        <v>116</v>
      </c>
      <c r="J96" s="1" t="str">
        <f t="shared" si="9"/>
        <v>High</v>
      </c>
      <c r="K96" s="1">
        <v>2.85</v>
      </c>
      <c r="L96" s="1" t="str">
        <f t="shared" si="10"/>
        <v>Normal</v>
      </c>
      <c r="M96" s="1">
        <v>2.3E-2</v>
      </c>
      <c r="N96" s="1" t="str">
        <f t="shared" si="11"/>
        <v>Normal</v>
      </c>
      <c r="O96" s="1" t="s">
        <v>23</v>
      </c>
      <c r="P96" s="1" t="s">
        <v>15</v>
      </c>
      <c r="Q96" s="1" t="s">
        <v>16</v>
      </c>
    </row>
    <row r="97" spans="1:17" x14ac:dyDescent="0.25">
      <c r="A97" s="1">
        <v>66</v>
      </c>
      <c r="B97" s="1" t="s">
        <v>20</v>
      </c>
      <c r="C97" s="1">
        <v>60</v>
      </c>
      <c r="D97" s="1" t="str">
        <f t="shared" si="6"/>
        <v>Normal</v>
      </c>
      <c r="E97" s="1">
        <v>129</v>
      </c>
      <c r="F97" s="1" t="str">
        <f t="shared" si="7"/>
        <v>Normal</v>
      </c>
      <c r="G97" s="1">
        <v>55</v>
      </c>
      <c r="H97" s="1" t="str">
        <f t="shared" si="8"/>
        <v>Low</v>
      </c>
      <c r="I97" s="1">
        <v>88</v>
      </c>
      <c r="J97" s="1" t="str">
        <f t="shared" si="9"/>
        <v>Normal</v>
      </c>
      <c r="K97" s="1">
        <v>1.6</v>
      </c>
      <c r="L97" s="1" t="str">
        <f t="shared" si="10"/>
        <v>Normal</v>
      </c>
      <c r="M97" s="1">
        <v>3.7999999999999999E-2</v>
      </c>
      <c r="N97" s="1" t="str">
        <f t="shared" si="11"/>
        <v>Normal</v>
      </c>
      <c r="O97" s="1" t="s">
        <v>23</v>
      </c>
      <c r="P97" s="1" t="s">
        <v>15</v>
      </c>
      <c r="Q97" s="1" t="s">
        <v>16</v>
      </c>
    </row>
    <row r="98" spans="1:17" x14ac:dyDescent="0.25">
      <c r="A98" s="1">
        <v>40</v>
      </c>
      <c r="B98" s="1" t="s">
        <v>20</v>
      </c>
      <c r="C98" s="1">
        <v>60</v>
      </c>
      <c r="D98" s="1" t="str">
        <f t="shared" si="6"/>
        <v>Normal</v>
      </c>
      <c r="E98" s="1">
        <v>97</v>
      </c>
      <c r="F98" s="1" t="str">
        <f t="shared" si="7"/>
        <v>Normal</v>
      </c>
      <c r="G98" s="1">
        <v>44</v>
      </c>
      <c r="H98" s="1" t="str">
        <f t="shared" si="8"/>
        <v>Low</v>
      </c>
      <c r="I98" s="1">
        <v>167</v>
      </c>
      <c r="J98" s="1" t="str">
        <f t="shared" si="9"/>
        <v>High</v>
      </c>
      <c r="K98" s="1">
        <v>6.91</v>
      </c>
      <c r="L98" s="1" t="str">
        <f t="shared" si="10"/>
        <v>Borderline</v>
      </c>
      <c r="M98" s="1">
        <v>5.0999999999999997E-2</v>
      </c>
      <c r="N98" s="1" t="str">
        <f t="shared" si="11"/>
        <v>Borderline</v>
      </c>
      <c r="O98" s="1" t="s">
        <v>23</v>
      </c>
      <c r="P98" s="1" t="s">
        <v>15</v>
      </c>
      <c r="Q98" s="1" t="s">
        <v>16</v>
      </c>
    </row>
    <row r="99" spans="1:17" x14ac:dyDescent="0.25">
      <c r="A99" s="1">
        <v>19</v>
      </c>
      <c r="B99" s="1" t="s">
        <v>21</v>
      </c>
      <c r="C99" s="1">
        <v>62</v>
      </c>
      <c r="D99" s="1" t="str">
        <f t="shared" si="6"/>
        <v>Normal</v>
      </c>
      <c r="E99" s="1">
        <v>114</v>
      </c>
      <c r="F99" s="1" t="str">
        <f t="shared" si="7"/>
        <v>Normal</v>
      </c>
      <c r="G99" s="1">
        <v>69</v>
      </c>
      <c r="H99" s="1" t="str">
        <f t="shared" si="8"/>
        <v>Normal</v>
      </c>
      <c r="I99" s="1">
        <v>240</v>
      </c>
      <c r="J99" s="1" t="str">
        <f t="shared" si="9"/>
        <v>High</v>
      </c>
      <c r="K99" s="1">
        <v>300</v>
      </c>
      <c r="L99" s="1" t="str">
        <f t="shared" si="10"/>
        <v>Critical</v>
      </c>
      <c r="M99" s="1">
        <v>4.0000000000000001E-3</v>
      </c>
      <c r="N99" s="1" t="str">
        <f t="shared" si="11"/>
        <v>Normal</v>
      </c>
      <c r="O99" s="1" t="s">
        <v>23</v>
      </c>
      <c r="P99" s="1" t="s">
        <v>15</v>
      </c>
      <c r="Q99" s="1" t="s">
        <v>16</v>
      </c>
    </row>
    <row r="100" spans="1:17" x14ac:dyDescent="0.25">
      <c r="A100" s="1">
        <v>58</v>
      </c>
      <c r="B100" s="1" t="s">
        <v>20</v>
      </c>
      <c r="C100" s="1">
        <v>75</v>
      </c>
      <c r="D100" s="1" t="str">
        <f t="shared" si="6"/>
        <v>Normal</v>
      </c>
      <c r="E100" s="1">
        <v>116</v>
      </c>
      <c r="F100" s="1" t="str">
        <f t="shared" si="7"/>
        <v>Normal</v>
      </c>
      <c r="G100" s="1">
        <v>71</v>
      </c>
      <c r="H100" s="1" t="str">
        <f t="shared" si="8"/>
        <v>Normal</v>
      </c>
      <c r="I100" s="1">
        <v>132</v>
      </c>
      <c r="J100" s="1" t="str">
        <f t="shared" si="9"/>
        <v>High</v>
      </c>
      <c r="K100" s="1">
        <v>1.98</v>
      </c>
      <c r="L100" s="1" t="str">
        <f t="shared" si="10"/>
        <v>Normal</v>
      </c>
      <c r="M100" s="1">
        <v>2.8000000000000001E-2</v>
      </c>
      <c r="N100" s="1" t="str">
        <f t="shared" si="11"/>
        <v>Normal</v>
      </c>
      <c r="O100" s="1" t="s">
        <v>23</v>
      </c>
      <c r="P100" s="1" t="s">
        <v>15</v>
      </c>
      <c r="Q100" s="1" t="s">
        <v>16</v>
      </c>
    </row>
    <row r="101" spans="1:17" x14ac:dyDescent="0.25">
      <c r="A101" s="1">
        <v>77</v>
      </c>
      <c r="B101" s="1" t="s">
        <v>20</v>
      </c>
      <c r="C101" s="1">
        <v>73</v>
      </c>
      <c r="D101" s="1" t="str">
        <f t="shared" si="6"/>
        <v>Normal</v>
      </c>
      <c r="E101" s="1">
        <v>115</v>
      </c>
      <c r="F101" s="1" t="str">
        <f t="shared" si="7"/>
        <v>Normal</v>
      </c>
      <c r="G101" s="1">
        <v>72</v>
      </c>
      <c r="H101" s="1" t="str">
        <f t="shared" si="8"/>
        <v>Normal</v>
      </c>
      <c r="I101" s="1">
        <v>134</v>
      </c>
      <c r="J101" s="1" t="str">
        <f t="shared" si="9"/>
        <v>High</v>
      </c>
      <c r="K101" s="1">
        <v>19.5</v>
      </c>
      <c r="L101" s="1" t="str">
        <f t="shared" si="10"/>
        <v>Critical</v>
      </c>
      <c r="M101" s="1">
        <v>8.9999999999999993E-3</v>
      </c>
      <c r="N101" s="1" t="str">
        <f t="shared" si="11"/>
        <v>Normal</v>
      </c>
      <c r="O101" s="1" t="s">
        <v>23</v>
      </c>
      <c r="P101" s="1" t="s">
        <v>15</v>
      </c>
      <c r="Q101" s="1" t="s">
        <v>16</v>
      </c>
    </row>
    <row r="102" spans="1:17" x14ac:dyDescent="0.25">
      <c r="A102" s="1">
        <v>71</v>
      </c>
      <c r="B102" s="1" t="s">
        <v>20</v>
      </c>
      <c r="C102" s="1">
        <v>71</v>
      </c>
      <c r="D102" s="1" t="str">
        <f t="shared" si="6"/>
        <v>Normal</v>
      </c>
      <c r="E102" s="1">
        <v>119</v>
      </c>
      <c r="F102" s="1" t="str">
        <f t="shared" si="7"/>
        <v>Normal</v>
      </c>
      <c r="G102" s="1">
        <v>76</v>
      </c>
      <c r="H102" s="1" t="str">
        <f t="shared" si="8"/>
        <v>Normal</v>
      </c>
      <c r="I102" s="1">
        <v>159</v>
      </c>
      <c r="J102" s="1" t="str">
        <f t="shared" si="9"/>
        <v>High</v>
      </c>
      <c r="K102" s="1">
        <v>0.46800000000000003</v>
      </c>
      <c r="L102" s="1" t="str">
        <f t="shared" si="10"/>
        <v>Normal</v>
      </c>
      <c r="M102" s="1">
        <v>2.9000000000000001E-2</v>
      </c>
      <c r="N102" s="1" t="str">
        <f t="shared" si="11"/>
        <v>Normal</v>
      </c>
      <c r="O102" s="1" t="s">
        <v>23</v>
      </c>
      <c r="P102" s="1" t="s">
        <v>15</v>
      </c>
      <c r="Q102" s="1" t="s">
        <v>16</v>
      </c>
    </row>
    <row r="103" spans="1:17" x14ac:dyDescent="0.25">
      <c r="A103" s="1">
        <v>53</v>
      </c>
      <c r="B103" s="1" t="s">
        <v>20</v>
      </c>
      <c r="C103" s="1">
        <v>73</v>
      </c>
      <c r="D103" s="1" t="str">
        <f t="shared" si="6"/>
        <v>Normal</v>
      </c>
      <c r="E103" s="1">
        <v>135</v>
      </c>
      <c r="F103" s="1" t="str">
        <f t="shared" si="7"/>
        <v>High</v>
      </c>
      <c r="G103" s="1">
        <v>81</v>
      </c>
      <c r="H103" s="1" t="str">
        <f t="shared" si="8"/>
        <v>High</v>
      </c>
      <c r="I103" s="1">
        <v>115</v>
      </c>
      <c r="J103" s="1" t="str">
        <f t="shared" si="9"/>
        <v>High</v>
      </c>
      <c r="K103" s="1">
        <v>165.1</v>
      </c>
      <c r="L103" s="1" t="str">
        <f t="shared" si="10"/>
        <v>Critical</v>
      </c>
      <c r="M103" s="1">
        <v>1.4E-2</v>
      </c>
      <c r="N103" s="1" t="str">
        <f t="shared" si="11"/>
        <v>Normal</v>
      </c>
      <c r="O103" s="1" t="s">
        <v>23</v>
      </c>
      <c r="P103" s="1" t="s">
        <v>15</v>
      </c>
      <c r="Q103" s="1" t="s">
        <v>16</v>
      </c>
    </row>
    <row r="104" spans="1:17" x14ac:dyDescent="0.25">
      <c r="A104" s="1">
        <v>43</v>
      </c>
      <c r="B104" s="1" t="s">
        <v>21</v>
      </c>
      <c r="C104" s="1">
        <v>68</v>
      </c>
      <c r="D104" s="1" t="str">
        <f t="shared" si="6"/>
        <v>Normal</v>
      </c>
      <c r="E104" s="1">
        <v>116</v>
      </c>
      <c r="F104" s="1" t="str">
        <f t="shared" si="7"/>
        <v>Normal</v>
      </c>
      <c r="G104" s="1">
        <v>74</v>
      </c>
      <c r="H104" s="1" t="str">
        <f t="shared" si="8"/>
        <v>Normal</v>
      </c>
      <c r="I104" s="1">
        <v>81</v>
      </c>
      <c r="J104" s="1" t="str">
        <f t="shared" si="9"/>
        <v>Normal</v>
      </c>
      <c r="K104" s="1">
        <v>1.64</v>
      </c>
      <c r="L104" s="1" t="str">
        <f t="shared" si="10"/>
        <v>Normal</v>
      </c>
      <c r="M104" s="1">
        <v>1.4999999999999999E-2</v>
      </c>
      <c r="N104" s="1" t="str">
        <f t="shared" si="11"/>
        <v>Normal</v>
      </c>
      <c r="O104" s="1" t="s">
        <v>23</v>
      </c>
      <c r="P104" s="1" t="s">
        <v>15</v>
      </c>
      <c r="Q104" s="1" t="s">
        <v>16</v>
      </c>
    </row>
    <row r="105" spans="1:17" x14ac:dyDescent="0.25">
      <c r="A105" s="1">
        <v>66</v>
      </c>
      <c r="B105" s="1" t="s">
        <v>21</v>
      </c>
      <c r="C105" s="1">
        <v>70</v>
      </c>
      <c r="D105" s="1" t="str">
        <f t="shared" si="6"/>
        <v>Normal</v>
      </c>
      <c r="E105" s="1">
        <v>113</v>
      </c>
      <c r="F105" s="1" t="str">
        <f t="shared" si="7"/>
        <v>Normal</v>
      </c>
      <c r="G105" s="1">
        <v>62</v>
      </c>
      <c r="H105" s="1" t="str">
        <f t="shared" si="8"/>
        <v>Normal</v>
      </c>
      <c r="I105" s="1">
        <v>266</v>
      </c>
      <c r="J105" s="1" t="str">
        <f t="shared" si="9"/>
        <v>High</v>
      </c>
      <c r="K105" s="1">
        <v>300</v>
      </c>
      <c r="L105" s="1" t="str">
        <f t="shared" si="10"/>
        <v>Critical</v>
      </c>
      <c r="M105" s="1">
        <v>1.2E-2</v>
      </c>
      <c r="N105" s="1" t="str">
        <f t="shared" si="11"/>
        <v>Normal</v>
      </c>
      <c r="O105" s="1" t="s">
        <v>23</v>
      </c>
      <c r="P105" s="1" t="s">
        <v>15</v>
      </c>
      <c r="Q105" s="1" t="s">
        <v>16</v>
      </c>
    </row>
    <row r="106" spans="1:17" x14ac:dyDescent="0.25">
      <c r="A106" s="1">
        <v>67</v>
      </c>
      <c r="B106" s="1" t="s">
        <v>20</v>
      </c>
      <c r="C106" s="1">
        <v>87</v>
      </c>
      <c r="D106" s="1" t="str">
        <f t="shared" si="6"/>
        <v>Normal</v>
      </c>
      <c r="E106" s="1">
        <v>148</v>
      </c>
      <c r="F106" s="1" t="str">
        <f t="shared" si="7"/>
        <v>High</v>
      </c>
      <c r="G106" s="1">
        <v>89</v>
      </c>
      <c r="H106" s="1" t="str">
        <f t="shared" si="8"/>
        <v>High</v>
      </c>
      <c r="I106" s="1">
        <v>142</v>
      </c>
      <c r="J106" s="1" t="str">
        <f t="shared" si="9"/>
        <v>High</v>
      </c>
      <c r="K106" s="1">
        <v>1.87</v>
      </c>
      <c r="L106" s="1" t="str">
        <f t="shared" si="10"/>
        <v>Normal</v>
      </c>
      <c r="M106" s="1">
        <v>0.01</v>
      </c>
      <c r="N106" s="1" t="str">
        <f t="shared" si="11"/>
        <v>Normal</v>
      </c>
      <c r="O106" s="1" t="s">
        <v>22</v>
      </c>
      <c r="P106" s="1" t="s">
        <v>12</v>
      </c>
      <c r="Q106" s="1" t="s">
        <v>13</v>
      </c>
    </row>
    <row r="107" spans="1:17" x14ac:dyDescent="0.25">
      <c r="A107" s="1">
        <v>51</v>
      </c>
      <c r="B107" s="1" t="s">
        <v>21</v>
      </c>
      <c r="C107" s="1">
        <v>85</v>
      </c>
      <c r="D107" s="1" t="str">
        <f t="shared" si="6"/>
        <v>Normal</v>
      </c>
      <c r="E107" s="1">
        <v>140</v>
      </c>
      <c r="F107" s="1" t="str">
        <f t="shared" si="7"/>
        <v>High</v>
      </c>
      <c r="G107" s="1">
        <v>82</v>
      </c>
      <c r="H107" s="1" t="str">
        <f t="shared" si="8"/>
        <v>High</v>
      </c>
      <c r="I107" s="1">
        <v>101</v>
      </c>
      <c r="J107" s="1" t="str">
        <f t="shared" si="9"/>
        <v>High</v>
      </c>
      <c r="K107" s="1">
        <v>1.69</v>
      </c>
      <c r="L107" s="1" t="str">
        <f t="shared" si="10"/>
        <v>Normal</v>
      </c>
      <c r="M107" s="1">
        <v>8.0000000000000002E-3</v>
      </c>
      <c r="N107" s="1" t="str">
        <f t="shared" si="11"/>
        <v>Normal</v>
      </c>
      <c r="O107" s="1" t="s">
        <v>22</v>
      </c>
      <c r="P107" s="1" t="s">
        <v>17</v>
      </c>
      <c r="Q107" s="1" t="s">
        <v>18</v>
      </c>
    </row>
    <row r="108" spans="1:17" x14ac:dyDescent="0.25">
      <c r="A108" s="1">
        <v>50</v>
      </c>
      <c r="B108" s="1" t="s">
        <v>20</v>
      </c>
      <c r="C108" s="1">
        <v>83</v>
      </c>
      <c r="D108" s="1" t="str">
        <f t="shared" si="6"/>
        <v>Normal</v>
      </c>
      <c r="E108" s="1">
        <v>140</v>
      </c>
      <c r="F108" s="1" t="str">
        <f t="shared" si="7"/>
        <v>High</v>
      </c>
      <c r="G108" s="1">
        <v>81</v>
      </c>
      <c r="H108" s="1" t="str">
        <f t="shared" si="8"/>
        <v>High</v>
      </c>
      <c r="I108" s="1">
        <v>244</v>
      </c>
      <c r="J108" s="1" t="str">
        <f t="shared" si="9"/>
        <v>High</v>
      </c>
      <c r="K108" s="1">
        <v>3.27</v>
      </c>
      <c r="L108" s="1" t="str">
        <f t="shared" si="10"/>
        <v>Normal</v>
      </c>
      <c r="M108" s="1">
        <v>2.23</v>
      </c>
      <c r="N108" s="1" t="str">
        <f t="shared" si="11"/>
        <v>Critical</v>
      </c>
      <c r="O108" s="1" t="s">
        <v>23</v>
      </c>
      <c r="P108" s="1" t="s">
        <v>15</v>
      </c>
      <c r="Q108" s="1" t="s">
        <v>16</v>
      </c>
    </row>
    <row r="109" spans="1:17" x14ac:dyDescent="0.25">
      <c r="A109" s="1">
        <v>67</v>
      </c>
      <c r="B109" s="1" t="s">
        <v>20</v>
      </c>
      <c r="C109" s="1">
        <v>82</v>
      </c>
      <c r="D109" s="1" t="str">
        <f t="shared" si="6"/>
        <v>Normal</v>
      </c>
      <c r="E109" s="1">
        <v>164</v>
      </c>
      <c r="F109" s="1" t="str">
        <f t="shared" si="7"/>
        <v>High</v>
      </c>
      <c r="G109" s="1">
        <v>90</v>
      </c>
      <c r="H109" s="1" t="str">
        <f t="shared" si="8"/>
        <v>High</v>
      </c>
      <c r="I109" s="1">
        <v>130</v>
      </c>
      <c r="J109" s="1" t="str">
        <f t="shared" si="9"/>
        <v>High</v>
      </c>
      <c r="K109" s="1">
        <v>3.75</v>
      </c>
      <c r="L109" s="1" t="str">
        <f t="shared" si="10"/>
        <v>Normal</v>
      </c>
      <c r="M109" s="1">
        <v>8.9999999999999993E-3</v>
      </c>
      <c r="N109" s="1" t="str">
        <f t="shared" si="11"/>
        <v>Normal</v>
      </c>
      <c r="O109" s="1" t="s">
        <v>22</v>
      </c>
      <c r="P109" s="1" t="s">
        <v>12</v>
      </c>
      <c r="Q109" s="1" t="s">
        <v>13</v>
      </c>
    </row>
    <row r="110" spans="1:17" x14ac:dyDescent="0.25">
      <c r="A110" s="1">
        <v>59</v>
      </c>
      <c r="B110" s="1" t="s">
        <v>20</v>
      </c>
      <c r="C110" s="1">
        <v>81</v>
      </c>
      <c r="D110" s="1" t="str">
        <f t="shared" si="6"/>
        <v>Normal</v>
      </c>
      <c r="E110" s="1">
        <v>150</v>
      </c>
      <c r="F110" s="1" t="str">
        <f t="shared" si="7"/>
        <v>High</v>
      </c>
      <c r="G110" s="1">
        <v>51</v>
      </c>
      <c r="H110" s="1" t="str">
        <f t="shared" si="8"/>
        <v>Low</v>
      </c>
      <c r="I110" s="1">
        <v>117</v>
      </c>
      <c r="J110" s="1" t="str">
        <f t="shared" si="9"/>
        <v>High</v>
      </c>
      <c r="K110" s="1">
        <v>1.51</v>
      </c>
      <c r="L110" s="1" t="str">
        <f t="shared" si="10"/>
        <v>Normal</v>
      </c>
      <c r="M110" s="1">
        <v>1.55</v>
      </c>
      <c r="N110" s="1" t="str">
        <f t="shared" si="11"/>
        <v>Critical</v>
      </c>
      <c r="O110" s="1" t="s">
        <v>23</v>
      </c>
      <c r="P110" s="1" t="s">
        <v>15</v>
      </c>
      <c r="Q110" s="1" t="s">
        <v>16</v>
      </c>
    </row>
    <row r="111" spans="1:17" x14ac:dyDescent="0.25">
      <c r="A111" s="1">
        <v>20</v>
      </c>
      <c r="B111" s="1" t="s">
        <v>20</v>
      </c>
      <c r="C111" s="1">
        <v>60</v>
      </c>
      <c r="D111" s="1" t="str">
        <f t="shared" si="6"/>
        <v>Normal</v>
      </c>
      <c r="E111" s="1">
        <v>156</v>
      </c>
      <c r="F111" s="1" t="str">
        <f t="shared" si="7"/>
        <v>High</v>
      </c>
      <c r="G111" s="1">
        <v>60</v>
      </c>
      <c r="H111" s="1" t="str">
        <f t="shared" si="8"/>
        <v>Normal</v>
      </c>
      <c r="I111" s="1">
        <v>103</v>
      </c>
      <c r="J111" s="1" t="str">
        <f t="shared" si="9"/>
        <v>High</v>
      </c>
      <c r="K111" s="1">
        <v>5.22</v>
      </c>
      <c r="L111" s="1" t="str">
        <f t="shared" si="10"/>
        <v>Borderline</v>
      </c>
      <c r="M111" s="1">
        <v>1.84</v>
      </c>
      <c r="N111" s="1" t="str">
        <f t="shared" si="11"/>
        <v>Critical</v>
      </c>
      <c r="O111" s="1" t="s">
        <v>23</v>
      </c>
      <c r="P111" s="1" t="s">
        <v>15</v>
      </c>
      <c r="Q111" s="1" t="s">
        <v>16</v>
      </c>
    </row>
    <row r="112" spans="1:17" x14ac:dyDescent="0.25">
      <c r="A112" s="1">
        <v>55</v>
      </c>
      <c r="B112" s="1" t="s">
        <v>20</v>
      </c>
      <c r="C112" s="1">
        <v>67</v>
      </c>
      <c r="D112" s="1" t="str">
        <f t="shared" si="6"/>
        <v>Normal</v>
      </c>
      <c r="E112" s="1">
        <v>192</v>
      </c>
      <c r="F112" s="1" t="str">
        <f t="shared" si="7"/>
        <v>High</v>
      </c>
      <c r="G112" s="1">
        <v>56</v>
      </c>
      <c r="H112" s="1" t="str">
        <f t="shared" si="8"/>
        <v>Low</v>
      </c>
      <c r="I112" s="1">
        <v>120</v>
      </c>
      <c r="J112" s="1" t="str">
        <f t="shared" si="9"/>
        <v>High</v>
      </c>
      <c r="K112" s="1">
        <v>2.16</v>
      </c>
      <c r="L112" s="1" t="str">
        <f t="shared" si="10"/>
        <v>Normal</v>
      </c>
      <c r="M112" s="1">
        <v>1.0999999999999999E-2</v>
      </c>
      <c r="N112" s="1" t="str">
        <f t="shared" si="11"/>
        <v>Normal</v>
      </c>
      <c r="O112" s="1" t="s">
        <v>22</v>
      </c>
      <c r="P112" s="1" t="s">
        <v>12</v>
      </c>
      <c r="Q112" s="1" t="s">
        <v>13</v>
      </c>
    </row>
    <row r="113" spans="1:17" x14ac:dyDescent="0.25">
      <c r="A113" s="1">
        <v>36</v>
      </c>
      <c r="B113" s="1" t="s">
        <v>20</v>
      </c>
      <c r="C113" s="1">
        <v>56</v>
      </c>
      <c r="D113" s="1" t="str">
        <f t="shared" si="6"/>
        <v>Low</v>
      </c>
      <c r="E113" s="1">
        <v>171</v>
      </c>
      <c r="F113" s="1" t="str">
        <f t="shared" si="7"/>
        <v>High</v>
      </c>
      <c r="G113" s="1">
        <v>56</v>
      </c>
      <c r="H113" s="1" t="str">
        <f t="shared" si="8"/>
        <v>Low</v>
      </c>
      <c r="I113" s="1">
        <v>182</v>
      </c>
      <c r="J113" s="1" t="str">
        <f t="shared" si="9"/>
        <v>High</v>
      </c>
      <c r="K113" s="1">
        <v>5.27</v>
      </c>
      <c r="L113" s="1" t="str">
        <f t="shared" si="10"/>
        <v>Borderline</v>
      </c>
      <c r="M113" s="1">
        <v>0.64</v>
      </c>
      <c r="N113" s="1" t="str">
        <f t="shared" si="11"/>
        <v>Critical</v>
      </c>
      <c r="O113" s="1" t="s">
        <v>23</v>
      </c>
      <c r="P113" s="1" t="s">
        <v>15</v>
      </c>
      <c r="Q113" s="1" t="s">
        <v>16</v>
      </c>
    </row>
    <row r="114" spans="1:17" x14ac:dyDescent="0.25">
      <c r="A114" s="1">
        <v>38</v>
      </c>
      <c r="B114" s="1" t="s">
        <v>21</v>
      </c>
      <c r="C114" s="1">
        <v>89</v>
      </c>
      <c r="D114" s="1" t="str">
        <f t="shared" si="6"/>
        <v>Normal</v>
      </c>
      <c r="E114" s="1">
        <v>111</v>
      </c>
      <c r="F114" s="1" t="str">
        <f t="shared" si="7"/>
        <v>Normal</v>
      </c>
      <c r="G114" s="1">
        <v>57</v>
      </c>
      <c r="H114" s="1" t="str">
        <f t="shared" si="8"/>
        <v>Low</v>
      </c>
      <c r="I114" s="1">
        <v>94</v>
      </c>
      <c r="J114" s="1" t="str">
        <f t="shared" si="9"/>
        <v>Normal</v>
      </c>
      <c r="K114" s="1">
        <v>1.96</v>
      </c>
      <c r="L114" s="1" t="str">
        <f t="shared" si="10"/>
        <v>Normal</v>
      </c>
      <c r="M114" s="1">
        <v>3.0000000000000001E-3</v>
      </c>
      <c r="N114" s="1" t="str">
        <f t="shared" si="11"/>
        <v>Normal</v>
      </c>
      <c r="O114" s="1" t="s">
        <v>22</v>
      </c>
      <c r="P114" s="1" t="s">
        <v>17</v>
      </c>
      <c r="Q114" s="1" t="s">
        <v>18</v>
      </c>
    </row>
    <row r="115" spans="1:17" x14ac:dyDescent="0.25">
      <c r="A115" s="1">
        <v>57</v>
      </c>
      <c r="B115" s="1" t="s">
        <v>20</v>
      </c>
      <c r="C115" s="1">
        <v>88</v>
      </c>
      <c r="D115" s="1" t="str">
        <f t="shared" si="6"/>
        <v>Normal</v>
      </c>
      <c r="E115" s="1">
        <v>110</v>
      </c>
      <c r="F115" s="1" t="str">
        <f t="shared" si="7"/>
        <v>Normal</v>
      </c>
      <c r="G115" s="1">
        <v>70</v>
      </c>
      <c r="H115" s="1" t="str">
        <f t="shared" si="8"/>
        <v>Normal</v>
      </c>
      <c r="I115" s="1">
        <v>83</v>
      </c>
      <c r="J115" s="1" t="str">
        <f t="shared" si="9"/>
        <v>Normal</v>
      </c>
      <c r="K115" s="1">
        <v>40.99</v>
      </c>
      <c r="L115" s="1" t="str">
        <f t="shared" si="10"/>
        <v>Critical</v>
      </c>
      <c r="M115" s="1">
        <v>7.67</v>
      </c>
      <c r="N115" s="1" t="str">
        <f t="shared" si="11"/>
        <v>Critical</v>
      </c>
      <c r="O115" s="1" t="s">
        <v>23</v>
      </c>
      <c r="P115" s="1" t="s">
        <v>15</v>
      </c>
      <c r="Q115" s="1" t="s">
        <v>16</v>
      </c>
    </row>
    <row r="116" spans="1:17" x14ac:dyDescent="0.25">
      <c r="A116" s="1">
        <v>45</v>
      </c>
      <c r="B116" s="1" t="s">
        <v>20</v>
      </c>
      <c r="C116" s="1">
        <v>89</v>
      </c>
      <c r="D116" s="1" t="str">
        <f t="shared" si="6"/>
        <v>Normal</v>
      </c>
      <c r="E116" s="1">
        <v>100</v>
      </c>
      <c r="F116" s="1" t="str">
        <f t="shared" si="7"/>
        <v>Normal</v>
      </c>
      <c r="G116" s="1">
        <v>50</v>
      </c>
      <c r="H116" s="1" t="str">
        <f t="shared" si="8"/>
        <v>Low</v>
      </c>
      <c r="I116" s="1">
        <v>147</v>
      </c>
      <c r="J116" s="1" t="str">
        <f t="shared" si="9"/>
        <v>High</v>
      </c>
      <c r="K116" s="1">
        <v>96.08</v>
      </c>
      <c r="L116" s="1" t="str">
        <f t="shared" si="10"/>
        <v>Critical</v>
      </c>
      <c r="M116" s="1">
        <v>8.0000000000000002E-3</v>
      </c>
      <c r="N116" s="1" t="str">
        <f t="shared" si="11"/>
        <v>Normal</v>
      </c>
      <c r="O116" s="1" t="s">
        <v>23</v>
      </c>
      <c r="P116" s="1" t="s">
        <v>15</v>
      </c>
      <c r="Q116" s="1" t="s">
        <v>16</v>
      </c>
    </row>
    <row r="117" spans="1:17" x14ac:dyDescent="0.25">
      <c r="A117" s="1">
        <v>62</v>
      </c>
      <c r="B117" s="1" t="s">
        <v>21</v>
      </c>
      <c r="C117" s="1">
        <v>78</v>
      </c>
      <c r="D117" s="1" t="str">
        <f t="shared" si="6"/>
        <v>Normal</v>
      </c>
      <c r="E117" s="1">
        <v>101</v>
      </c>
      <c r="F117" s="1" t="str">
        <f t="shared" si="7"/>
        <v>Normal</v>
      </c>
      <c r="G117" s="1">
        <v>54</v>
      </c>
      <c r="H117" s="1" t="str">
        <f t="shared" si="8"/>
        <v>Low</v>
      </c>
      <c r="I117" s="1">
        <v>241</v>
      </c>
      <c r="J117" s="1" t="str">
        <f t="shared" si="9"/>
        <v>High</v>
      </c>
      <c r="K117" s="1">
        <v>51.9</v>
      </c>
      <c r="L117" s="1" t="str">
        <f t="shared" si="10"/>
        <v>Critical</v>
      </c>
      <c r="M117" s="1">
        <v>0.01</v>
      </c>
      <c r="N117" s="1" t="str">
        <f t="shared" si="11"/>
        <v>Normal</v>
      </c>
      <c r="O117" s="1" t="s">
        <v>23</v>
      </c>
      <c r="P117" s="1" t="s">
        <v>15</v>
      </c>
      <c r="Q117" s="1" t="s">
        <v>16</v>
      </c>
    </row>
    <row r="118" spans="1:17" x14ac:dyDescent="0.25">
      <c r="A118" s="1">
        <v>43</v>
      </c>
      <c r="B118" s="1" t="s">
        <v>21</v>
      </c>
      <c r="C118" s="1">
        <v>80</v>
      </c>
      <c r="D118" s="1" t="str">
        <f t="shared" si="6"/>
        <v>Normal</v>
      </c>
      <c r="E118" s="1">
        <v>129</v>
      </c>
      <c r="F118" s="1" t="str">
        <f t="shared" si="7"/>
        <v>Normal</v>
      </c>
      <c r="G118" s="1">
        <v>89</v>
      </c>
      <c r="H118" s="1" t="str">
        <f t="shared" si="8"/>
        <v>High</v>
      </c>
      <c r="I118" s="1">
        <v>318</v>
      </c>
      <c r="J118" s="1" t="str">
        <f t="shared" si="9"/>
        <v>High</v>
      </c>
      <c r="K118" s="1">
        <v>74.45</v>
      </c>
      <c r="L118" s="1" t="str">
        <f t="shared" si="10"/>
        <v>Critical</v>
      </c>
      <c r="M118" s="1">
        <v>7.0000000000000001E-3</v>
      </c>
      <c r="N118" s="1" t="str">
        <f t="shared" si="11"/>
        <v>Normal</v>
      </c>
      <c r="O118" s="1" t="s">
        <v>23</v>
      </c>
      <c r="P118" s="1" t="s">
        <v>15</v>
      </c>
      <c r="Q118" s="1" t="s">
        <v>16</v>
      </c>
    </row>
    <row r="119" spans="1:17" x14ac:dyDescent="0.25">
      <c r="A119" s="1">
        <v>66</v>
      </c>
      <c r="B119" s="1" t="s">
        <v>20</v>
      </c>
      <c r="C119" s="1">
        <v>73</v>
      </c>
      <c r="D119" s="1" t="str">
        <f t="shared" si="6"/>
        <v>Normal</v>
      </c>
      <c r="E119" s="1">
        <v>108</v>
      </c>
      <c r="F119" s="1" t="str">
        <f t="shared" si="7"/>
        <v>Normal</v>
      </c>
      <c r="G119" s="1">
        <v>61</v>
      </c>
      <c r="H119" s="1" t="str">
        <f t="shared" si="8"/>
        <v>Normal</v>
      </c>
      <c r="I119" s="1">
        <v>93</v>
      </c>
      <c r="J119" s="1" t="str">
        <f t="shared" si="9"/>
        <v>Normal</v>
      </c>
      <c r="K119" s="1">
        <v>8.84</v>
      </c>
      <c r="L119" s="1" t="str">
        <f t="shared" si="10"/>
        <v>Borderline</v>
      </c>
      <c r="M119" s="1">
        <v>6.0999999999999999E-2</v>
      </c>
      <c r="N119" s="1" t="str">
        <f t="shared" si="11"/>
        <v>Borderline</v>
      </c>
      <c r="O119" s="1" t="s">
        <v>23</v>
      </c>
      <c r="P119" s="1" t="s">
        <v>15</v>
      </c>
      <c r="Q119" s="1" t="s">
        <v>16</v>
      </c>
    </row>
    <row r="120" spans="1:17" x14ac:dyDescent="0.25">
      <c r="A120" s="1">
        <v>60</v>
      </c>
      <c r="B120" s="1" t="s">
        <v>20</v>
      </c>
      <c r="C120" s="1">
        <v>71</v>
      </c>
      <c r="D120" s="1" t="str">
        <f t="shared" si="6"/>
        <v>Normal</v>
      </c>
      <c r="E120" s="1">
        <v>112</v>
      </c>
      <c r="F120" s="1" t="str">
        <f t="shared" si="7"/>
        <v>Normal</v>
      </c>
      <c r="G120" s="1">
        <v>68</v>
      </c>
      <c r="H120" s="1" t="str">
        <f t="shared" si="8"/>
        <v>Normal</v>
      </c>
      <c r="I120" s="1">
        <v>66</v>
      </c>
      <c r="J120" s="1" t="str">
        <f t="shared" si="9"/>
        <v>Low</v>
      </c>
      <c r="K120" s="1">
        <v>6.28</v>
      </c>
      <c r="L120" s="1" t="str">
        <f t="shared" si="10"/>
        <v>Borderline</v>
      </c>
      <c r="M120" s="1">
        <v>9.4E-2</v>
      </c>
      <c r="N120" s="1" t="str">
        <f t="shared" si="11"/>
        <v>Borderline</v>
      </c>
      <c r="O120" s="1" t="s">
        <v>23</v>
      </c>
      <c r="P120" s="1" t="s">
        <v>15</v>
      </c>
      <c r="Q120" s="1" t="s">
        <v>16</v>
      </c>
    </row>
    <row r="121" spans="1:17" x14ac:dyDescent="0.25">
      <c r="A121" s="1">
        <v>67</v>
      </c>
      <c r="B121" s="1" t="s">
        <v>20</v>
      </c>
      <c r="C121" s="1">
        <v>74</v>
      </c>
      <c r="D121" s="1" t="str">
        <f t="shared" si="6"/>
        <v>Normal</v>
      </c>
      <c r="E121" s="1">
        <v>111</v>
      </c>
      <c r="F121" s="1" t="str">
        <f t="shared" si="7"/>
        <v>Normal</v>
      </c>
      <c r="G121" s="1">
        <v>71</v>
      </c>
      <c r="H121" s="1" t="str">
        <f t="shared" si="8"/>
        <v>Normal</v>
      </c>
      <c r="I121" s="1">
        <v>91</v>
      </c>
      <c r="J121" s="1" t="str">
        <f t="shared" si="9"/>
        <v>Normal</v>
      </c>
      <c r="K121" s="1">
        <v>2.2000000000000002</v>
      </c>
      <c r="L121" s="1" t="str">
        <f t="shared" si="10"/>
        <v>Normal</v>
      </c>
      <c r="M121" s="1">
        <v>2.7E-2</v>
      </c>
      <c r="N121" s="1" t="str">
        <f t="shared" si="11"/>
        <v>Normal</v>
      </c>
      <c r="O121" s="1" t="s">
        <v>23</v>
      </c>
      <c r="P121" s="1" t="s">
        <v>15</v>
      </c>
      <c r="Q121" s="1" t="s">
        <v>16</v>
      </c>
    </row>
    <row r="122" spans="1:17" x14ac:dyDescent="0.25">
      <c r="A122" s="1">
        <v>65</v>
      </c>
      <c r="B122" s="1" t="s">
        <v>20</v>
      </c>
      <c r="C122" s="1">
        <v>72</v>
      </c>
      <c r="D122" s="1" t="str">
        <f t="shared" si="6"/>
        <v>Normal</v>
      </c>
      <c r="E122" s="1">
        <v>130</v>
      </c>
      <c r="F122" s="1" t="str">
        <f t="shared" si="7"/>
        <v>High</v>
      </c>
      <c r="G122" s="1">
        <v>73</v>
      </c>
      <c r="H122" s="1" t="str">
        <f t="shared" si="8"/>
        <v>Normal</v>
      </c>
      <c r="I122" s="1">
        <v>156</v>
      </c>
      <c r="J122" s="1" t="str">
        <f t="shared" si="9"/>
        <v>High</v>
      </c>
      <c r="K122" s="1">
        <v>3.2</v>
      </c>
      <c r="L122" s="1" t="str">
        <f t="shared" si="10"/>
        <v>Normal</v>
      </c>
      <c r="M122" s="1">
        <v>7.5999999999999998E-2</v>
      </c>
      <c r="N122" s="1" t="str">
        <f t="shared" si="11"/>
        <v>Borderline</v>
      </c>
      <c r="O122" s="1" t="s">
        <v>23</v>
      </c>
      <c r="P122" s="1" t="s">
        <v>15</v>
      </c>
      <c r="Q122" s="1" t="s">
        <v>16</v>
      </c>
    </row>
    <row r="123" spans="1:17" x14ac:dyDescent="0.25">
      <c r="A123" s="1">
        <v>60</v>
      </c>
      <c r="B123" s="1" t="s">
        <v>21</v>
      </c>
      <c r="C123" s="1">
        <v>78</v>
      </c>
      <c r="D123" s="1" t="str">
        <f t="shared" si="6"/>
        <v>Normal</v>
      </c>
      <c r="E123" s="1">
        <v>134</v>
      </c>
      <c r="F123" s="1" t="str">
        <f t="shared" si="7"/>
        <v>High</v>
      </c>
      <c r="G123" s="1">
        <v>68</v>
      </c>
      <c r="H123" s="1" t="str">
        <f t="shared" si="8"/>
        <v>Normal</v>
      </c>
      <c r="I123" s="1">
        <v>123</v>
      </c>
      <c r="J123" s="1" t="str">
        <f t="shared" si="9"/>
        <v>High</v>
      </c>
      <c r="K123" s="1">
        <v>1.54</v>
      </c>
      <c r="L123" s="1" t="str">
        <f t="shared" si="10"/>
        <v>Normal</v>
      </c>
      <c r="M123" s="1">
        <v>5.3999999999999999E-2</v>
      </c>
      <c r="N123" s="1" t="str">
        <f t="shared" si="11"/>
        <v>Borderline</v>
      </c>
      <c r="O123" s="1" t="s">
        <v>23</v>
      </c>
      <c r="P123" s="1" t="s">
        <v>15</v>
      </c>
      <c r="Q123" s="1" t="s">
        <v>16</v>
      </c>
    </row>
    <row r="124" spans="1:17" x14ac:dyDescent="0.25">
      <c r="A124" s="1">
        <v>49</v>
      </c>
      <c r="B124" s="1" t="s">
        <v>20</v>
      </c>
      <c r="C124" s="1">
        <v>78</v>
      </c>
      <c r="D124" s="1" t="str">
        <f t="shared" si="6"/>
        <v>Normal</v>
      </c>
      <c r="E124" s="1">
        <v>132</v>
      </c>
      <c r="F124" s="1" t="str">
        <f t="shared" si="7"/>
        <v>High</v>
      </c>
      <c r="G124" s="1">
        <v>85</v>
      </c>
      <c r="H124" s="1" t="str">
        <f t="shared" si="8"/>
        <v>High</v>
      </c>
      <c r="I124" s="1">
        <v>103</v>
      </c>
      <c r="J124" s="1" t="str">
        <f t="shared" si="9"/>
        <v>High</v>
      </c>
      <c r="K124" s="1">
        <v>49.8</v>
      </c>
      <c r="L124" s="1" t="str">
        <f t="shared" si="10"/>
        <v>Critical</v>
      </c>
      <c r="M124" s="1">
        <v>0.252</v>
      </c>
      <c r="N124" s="1" t="str">
        <f t="shared" si="11"/>
        <v>Borderline</v>
      </c>
      <c r="O124" s="1" t="s">
        <v>23</v>
      </c>
      <c r="P124" s="1" t="s">
        <v>15</v>
      </c>
      <c r="Q124" s="1" t="s">
        <v>16</v>
      </c>
    </row>
    <row r="125" spans="1:17" x14ac:dyDescent="0.25">
      <c r="A125" s="1">
        <v>60</v>
      </c>
      <c r="B125" s="1" t="s">
        <v>20</v>
      </c>
      <c r="C125" s="1">
        <v>62</v>
      </c>
      <c r="D125" s="1" t="str">
        <f t="shared" si="6"/>
        <v>Normal</v>
      </c>
      <c r="E125" s="1">
        <v>115</v>
      </c>
      <c r="F125" s="1" t="str">
        <f t="shared" si="7"/>
        <v>Normal</v>
      </c>
      <c r="G125" s="1">
        <v>75</v>
      </c>
      <c r="H125" s="1" t="str">
        <f t="shared" si="8"/>
        <v>Normal</v>
      </c>
      <c r="I125" s="1">
        <v>125</v>
      </c>
      <c r="J125" s="1" t="str">
        <f t="shared" si="9"/>
        <v>High</v>
      </c>
      <c r="K125" s="1">
        <v>1.64</v>
      </c>
      <c r="L125" s="1" t="str">
        <f t="shared" si="10"/>
        <v>Normal</v>
      </c>
      <c r="M125" s="1">
        <v>1.79</v>
      </c>
      <c r="N125" s="1" t="str">
        <f t="shared" si="11"/>
        <v>Critical</v>
      </c>
      <c r="O125" s="1" t="s">
        <v>23</v>
      </c>
      <c r="P125" s="1" t="s">
        <v>15</v>
      </c>
      <c r="Q125" s="1" t="s">
        <v>16</v>
      </c>
    </row>
    <row r="126" spans="1:17" x14ac:dyDescent="0.25">
      <c r="A126" s="1">
        <v>80</v>
      </c>
      <c r="B126" s="1" t="s">
        <v>20</v>
      </c>
      <c r="C126" s="1">
        <v>60</v>
      </c>
      <c r="D126" s="1" t="str">
        <f t="shared" si="6"/>
        <v>Normal</v>
      </c>
      <c r="E126" s="1">
        <v>135</v>
      </c>
      <c r="F126" s="1" t="str">
        <f t="shared" si="7"/>
        <v>High</v>
      </c>
      <c r="G126" s="1">
        <v>85</v>
      </c>
      <c r="H126" s="1" t="str">
        <f t="shared" si="8"/>
        <v>High</v>
      </c>
      <c r="I126" s="1">
        <v>166</v>
      </c>
      <c r="J126" s="1" t="str">
        <f t="shared" si="9"/>
        <v>High</v>
      </c>
      <c r="K126" s="1">
        <v>3.46</v>
      </c>
      <c r="L126" s="1" t="str">
        <f t="shared" si="10"/>
        <v>Normal</v>
      </c>
      <c r="M126" s="1">
        <v>1.95</v>
      </c>
      <c r="N126" s="1" t="str">
        <f t="shared" si="11"/>
        <v>Critical</v>
      </c>
      <c r="O126" s="1" t="s">
        <v>23</v>
      </c>
      <c r="P126" s="1" t="s">
        <v>15</v>
      </c>
      <c r="Q126" s="1" t="s">
        <v>16</v>
      </c>
    </row>
    <row r="127" spans="1:17" x14ac:dyDescent="0.25">
      <c r="A127" s="1">
        <v>47</v>
      </c>
      <c r="B127" s="1" t="s">
        <v>20</v>
      </c>
      <c r="C127" s="1">
        <v>125</v>
      </c>
      <c r="D127" s="1" t="str">
        <f t="shared" si="6"/>
        <v>High</v>
      </c>
      <c r="E127" s="1">
        <v>121</v>
      </c>
      <c r="F127" s="1" t="str">
        <f t="shared" si="7"/>
        <v>Normal</v>
      </c>
      <c r="G127" s="1">
        <v>60</v>
      </c>
      <c r="H127" s="1" t="str">
        <f t="shared" si="8"/>
        <v>Normal</v>
      </c>
      <c r="I127" s="1">
        <v>89</v>
      </c>
      <c r="J127" s="1" t="str">
        <f t="shared" si="9"/>
        <v>Normal</v>
      </c>
      <c r="K127" s="1">
        <v>2.27</v>
      </c>
      <c r="L127" s="1" t="str">
        <f t="shared" si="10"/>
        <v>Normal</v>
      </c>
      <c r="M127" s="1">
        <v>0.39200000000000002</v>
      </c>
      <c r="N127" s="1" t="str">
        <f t="shared" si="11"/>
        <v>Borderline</v>
      </c>
      <c r="O127" s="1" t="s">
        <v>23</v>
      </c>
      <c r="P127" s="1" t="s">
        <v>15</v>
      </c>
      <c r="Q127" s="1" t="s">
        <v>16</v>
      </c>
    </row>
    <row r="128" spans="1:17" x14ac:dyDescent="0.25">
      <c r="A128" s="1">
        <v>45</v>
      </c>
      <c r="B128" s="1" t="s">
        <v>20</v>
      </c>
      <c r="C128" s="1">
        <v>65</v>
      </c>
      <c r="D128" s="1" t="str">
        <f t="shared" si="6"/>
        <v>Normal</v>
      </c>
      <c r="E128" s="1">
        <v>137</v>
      </c>
      <c r="F128" s="1" t="str">
        <f t="shared" si="7"/>
        <v>High</v>
      </c>
      <c r="G128" s="1">
        <v>81</v>
      </c>
      <c r="H128" s="1" t="str">
        <f t="shared" si="8"/>
        <v>High</v>
      </c>
      <c r="I128" s="1">
        <v>115</v>
      </c>
      <c r="J128" s="1" t="str">
        <f t="shared" si="9"/>
        <v>High</v>
      </c>
      <c r="K128" s="1">
        <v>2.15</v>
      </c>
      <c r="L128" s="1" t="str">
        <f t="shared" si="10"/>
        <v>Normal</v>
      </c>
      <c r="M128" s="1">
        <v>0.32700000000000001</v>
      </c>
      <c r="N128" s="1" t="str">
        <f t="shared" si="11"/>
        <v>Borderline</v>
      </c>
      <c r="O128" s="1" t="s">
        <v>23</v>
      </c>
      <c r="P128" s="1" t="s">
        <v>15</v>
      </c>
      <c r="Q128" s="1" t="s">
        <v>16</v>
      </c>
    </row>
    <row r="129" spans="1:17" x14ac:dyDescent="0.25">
      <c r="A129" s="1">
        <v>38</v>
      </c>
      <c r="B129" s="1" t="s">
        <v>21</v>
      </c>
      <c r="C129" s="1">
        <v>90</v>
      </c>
      <c r="D129" s="1" t="str">
        <f t="shared" si="6"/>
        <v>Normal</v>
      </c>
      <c r="E129" s="1">
        <v>135</v>
      </c>
      <c r="F129" s="1" t="str">
        <f t="shared" si="7"/>
        <v>High</v>
      </c>
      <c r="G129" s="1">
        <v>75</v>
      </c>
      <c r="H129" s="1" t="str">
        <f t="shared" si="8"/>
        <v>Normal</v>
      </c>
      <c r="I129" s="1">
        <v>108</v>
      </c>
      <c r="J129" s="1" t="str">
        <f t="shared" si="9"/>
        <v>High</v>
      </c>
      <c r="K129" s="1">
        <v>0.45200000000000001</v>
      </c>
      <c r="L129" s="1" t="str">
        <f t="shared" si="10"/>
        <v>Normal</v>
      </c>
      <c r="M129" s="1">
        <v>4.5999999999999999E-2</v>
      </c>
      <c r="N129" s="1" t="str">
        <f t="shared" si="11"/>
        <v>Borderline</v>
      </c>
      <c r="O129" s="1" t="s">
        <v>23</v>
      </c>
      <c r="P129" s="1" t="s">
        <v>15</v>
      </c>
      <c r="Q129" s="1" t="s">
        <v>16</v>
      </c>
    </row>
    <row r="130" spans="1:17" x14ac:dyDescent="0.25">
      <c r="A130" s="1">
        <v>71</v>
      </c>
      <c r="B130" s="1" t="s">
        <v>21</v>
      </c>
      <c r="C130" s="1">
        <v>89</v>
      </c>
      <c r="D130" s="1" t="str">
        <f t="shared" si="6"/>
        <v>Normal</v>
      </c>
      <c r="E130" s="1">
        <v>135</v>
      </c>
      <c r="F130" s="1" t="str">
        <f t="shared" si="7"/>
        <v>High</v>
      </c>
      <c r="G130" s="1">
        <v>64</v>
      </c>
      <c r="H130" s="1" t="str">
        <f t="shared" si="8"/>
        <v>Normal</v>
      </c>
      <c r="I130" s="1">
        <v>322</v>
      </c>
      <c r="J130" s="1" t="str">
        <f t="shared" si="9"/>
        <v>High</v>
      </c>
      <c r="K130" s="1">
        <v>2</v>
      </c>
      <c r="L130" s="1" t="str">
        <f t="shared" si="10"/>
        <v>Normal</v>
      </c>
      <c r="M130" s="1">
        <v>6.0000000000000001E-3</v>
      </c>
      <c r="N130" s="1" t="str">
        <f t="shared" si="11"/>
        <v>Normal</v>
      </c>
      <c r="O130" s="1" t="s">
        <v>22</v>
      </c>
      <c r="P130" s="1" t="s">
        <v>12</v>
      </c>
      <c r="Q130" s="1" t="s">
        <v>13</v>
      </c>
    </row>
    <row r="131" spans="1:17" x14ac:dyDescent="0.25">
      <c r="A131" s="1">
        <v>60</v>
      </c>
      <c r="B131" s="1" t="s">
        <v>20</v>
      </c>
      <c r="C131" s="1">
        <v>86</v>
      </c>
      <c r="D131" s="1" t="str">
        <f t="shared" ref="D131:D194" si="12">_xlfn.IFS(C131&lt;60,"Low",C131&lt;=100,"Normal",C131&gt;100,"High")</f>
        <v>Normal</v>
      </c>
      <c r="E131" s="1">
        <v>135</v>
      </c>
      <c r="F131" s="1" t="str">
        <f t="shared" ref="F131:F194" si="13">_xlfn.IFS(E131&lt;90,"Low",E131&lt;130,"Normal",E131&gt;=130,"High")</f>
        <v>High</v>
      </c>
      <c r="G131" s="1">
        <v>65</v>
      </c>
      <c r="H131" s="1" t="str">
        <f t="shared" ref="H131:H194" si="14">_xlfn.IFS(G131&lt;60,"Low",G131&lt;80,"Normal",G131&gt;=80,"High")</f>
        <v>Normal</v>
      </c>
      <c r="I131" s="1">
        <v>187</v>
      </c>
      <c r="J131" s="1" t="str">
        <f t="shared" ref="J131:J194" si="15">_xlfn.IFS(I131&lt;70,"Low",I131&lt;100,"Normal",I131&gt;=100,"High")</f>
        <v>High</v>
      </c>
      <c r="K131" s="1">
        <v>35.549999999999997</v>
      </c>
      <c r="L131" s="1" t="str">
        <f t="shared" ref="L131:L194" si="16">_xlfn.IFS(K131&lt;5,"Normal",K131&lt;10,"Borderline",K131&gt;=10,"Critical")</f>
        <v>Critical</v>
      </c>
      <c r="M131" s="1">
        <v>6.0000000000000001E-3</v>
      </c>
      <c r="N131" s="1" t="str">
        <f t="shared" ref="N131:N194" si="17">_xlfn.IFS(M131&lt;0.04,"Normal",M131&lt;0.4,"Borderline",M131&gt;=0.4,"Critical")</f>
        <v>Normal</v>
      </c>
      <c r="O131" s="1" t="s">
        <v>23</v>
      </c>
      <c r="P131" s="1" t="s">
        <v>15</v>
      </c>
      <c r="Q131" s="1" t="s">
        <v>16</v>
      </c>
    </row>
    <row r="132" spans="1:17" x14ac:dyDescent="0.25">
      <c r="A132" s="1">
        <v>30</v>
      </c>
      <c r="B132" s="1" t="s">
        <v>20</v>
      </c>
      <c r="C132" s="1">
        <v>85</v>
      </c>
      <c r="D132" s="1" t="str">
        <f t="shared" si="12"/>
        <v>Normal</v>
      </c>
      <c r="E132" s="1">
        <v>135</v>
      </c>
      <c r="F132" s="1" t="str">
        <f t="shared" si="13"/>
        <v>High</v>
      </c>
      <c r="G132" s="1">
        <v>65</v>
      </c>
      <c r="H132" s="1" t="str">
        <f t="shared" si="14"/>
        <v>Normal</v>
      </c>
      <c r="I132" s="1">
        <v>105</v>
      </c>
      <c r="J132" s="1" t="str">
        <f t="shared" si="15"/>
        <v>High</v>
      </c>
      <c r="K132" s="1">
        <v>3.25</v>
      </c>
      <c r="L132" s="1" t="str">
        <f t="shared" si="16"/>
        <v>Normal</v>
      </c>
      <c r="M132" s="1">
        <v>5.0000000000000001E-3</v>
      </c>
      <c r="N132" s="1" t="str">
        <f t="shared" si="17"/>
        <v>Normal</v>
      </c>
      <c r="O132" s="1" t="s">
        <v>22</v>
      </c>
      <c r="P132" s="1" t="s">
        <v>17</v>
      </c>
      <c r="Q132" s="1" t="s">
        <v>18</v>
      </c>
    </row>
    <row r="133" spans="1:17" x14ac:dyDescent="0.25">
      <c r="A133" s="1">
        <v>60</v>
      </c>
      <c r="B133" s="1" t="s">
        <v>20</v>
      </c>
      <c r="C133" s="1">
        <v>81</v>
      </c>
      <c r="D133" s="1" t="str">
        <f t="shared" si="12"/>
        <v>Normal</v>
      </c>
      <c r="E133" s="1">
        <v>113</v>
      </c>
      <c r="F133" s="1" t="str">
        <f t="shared" si="13"/>
        <v>Normal</v>
      </c>
      <c r="G133" s="1">
        <v>61</v>
      </c>
      <c r="H133" s="1" t="str">
        <f t="shared" si="14"/>
        <v>Normal</v>
      </c>
      <c r="I133" s="1">
        <v>122</v>
      </c>
      <c r="J133" s="1" t="str">
        <f t="shared" si="15"/>
        <v>High</v>
      </c>
      <c r="K133" s="1">
        <v>21.61</v>
      </c>
      <c r="L133" s="1" t="str">
        <f t="shared" si="16"/>
        <v>Critical</v>
      </c>
      <c r="M133" s="1">
        <v>1.24</v>
      </c>
      <c r="N133" s="1" t="str">
        <f t="shared" si="17"/>
        <v>Critical</v>
      </c>
      <c r="O133" s="1" t="s">
        <v>23</v>
      </c>
      <c r="P133" s="1" t="s">
        <v>15</v>
      </c>
      <c r="Q133" s="1" t="s">
        <v>16</v>
      </c>
    </row>
    <row r="134" spans="1:17" x14ac:dyDescent="0.25">
      <c r="A134" s="1">
        <v>70</v>
      </c>
      <c r="B134" s="1" t="s">
        <v>21</v>
      </c>
      <c r="C134" s="1">
        <v>94</v>
      </c>
      <c r="D134" s="1" t="str">
        <f t="shared" si="12"/>
        <v>Normal</v>
      </c>
      <c r="E134" s="1">
        <v>144</v>
      </c>
      <c r="F134" s="1" t="str">
        <f t="shared" si="13"/>
        <v>High</v>
      </c>
      <c r="G134" s="1">
        <v>79</v>
      </c>
      <c r="H134" s="1" t="str">
        <f t="shared" si="14"/>
        <v>Normal</v>
      </c>
      <c r="I134" s="1">
        <v>89</v>
      </c>
      <c r="J134" s="1" t="str">
        <f t="shared" si="15"/>
        <v>Normal</v>
      </c>
      <c r="K134" s="1">
        <v>1.83</v>
      </c>
      <c r="L134" s="1" t="str">
        <f t="shared" si="16"/>
        <v>Normal</v>
      </c>
      <c r="M134" s="1">
        <v>7.0000000000000001E-3</v>
      </c>
      <c r="N134" s="1" t="str">
        <f t="shared" si="17"/>
        <v>Normal</v>
      </c>
      <c r="O134" s="1" t="s">
        <v>22</v>
      </c>
      <c r="P134" s="1" t="s">
        <v>12</v>
      </c>
      <c r="Q134" s="1" t="s">
        <v>13</v>
      </c>
    </row>
    <row r="135" spans="1:17" x14ac:dyDescent="0.25">
      <c r="A135" s="1">
        <v>78</v>
      </c>
      <c r="B135" s="1" t="s">
        <v>20</v>
      </c>
      <c r="C135" s="1">
        <v>83</v>
      </c>
      <c r="D135" s="1" t="str">
        <f t="shared" si="12"/>
        <v>Normal</v>
      </c>
      <c r="E135" s="1">
        <v>131</v>
      </c>
      <c r="F135" s="1" t="str">
        <f t="shared" si="13"/>
        <v>High</v>
      </c>
      <c r="G135" s="1">
        <v>82</v>
      </c>
      <c r="H135" s="1" t="str">
        <f t="shared" si="14"/>
        <v>High</v>
      </c>
      <c r="I135" s="1">
        <v>182</v>
      </c>
      <c r="J135" s="1" t="str">
        <f t="shared" si="15"/>
        <v>High</v>
      </c>
      <c r="K135" s="1">
        <v>2.2599999999999998</v>
      </c>
      <c r="L135" s="1" t="str">
        <f t="shared" si="16"/>
        <v>Normal</v>
      </c>
      <c r="M135" s="1">
        <v>1.1499999999999999</v>
      </c>
      <c r="N135" s="1" t="str">
        <f t="shared" si="17"/>
        <v>Critical</v>
      </c>
      <c r="O135" s="1" t="s">
        <v>23</v>
      </c>
      <c r="P135" s="1" t="s">
        <v>15</v>
      </c>
      <c r="Q135" s="1" t="s">
        <v>16</v>
      </c>
    </row>
    <row r="136" spans="1:17" x14ac:dyDescent="0.25">
      <c r="A136" s="1">
        <v>63</v>
      </c>
      <c r="B136" s="1" t="s">
        <v>20</v>
      </c>
      <c r="C136" s="1">
        <v>80</v>
      </c>
      <c r="D136" s="1" t="str">
        <f t="shared" si="12"/>
        <v>Normal</v>
      </c>
      <c r="E136" s="1">
        <v>140</v>
      </c>
      <c r="F136" s="1" t="str">
        <f t="shared" si="13"/>
        <v>High</v>
      </c>
      <c r="G136" s="1">
        <v>83</v>
      </c>
      <c r="H136" s="1" t="str">
        <f t="shared" si="14"/>
        <v>High</v>
      </c>
      <c r="I136" s="1">
        <v>116</v>
      </c>
      <c r="J136" s="1" t="str">
        <f t="shared" si="15"/>
        <v>High</v>
      </c>
      <c r="K136" s="1">
        <v>14.21</v>
      </c>
      <c r="L136" s="1" t="str">
        <f t="shared" si="16"/>
        <v>Critical</v>
      </c>
      <c r="M136" s="1">
        <v>0.17799999999999999</v>
      </c>
      <c r="N136" s="1" t="str">
        <f t="shared" si="17"/>
        <v>Borderline</v>
      </c>
      <c r="O136" s="1" t="s">
        <v>23</v>
      </c>
      <c r="P136" s="1" t="s">
        <v>15</v>
      </c>
      <c r="Q136" s="1" t="s">
        <v>16</v>
      </c>
    </row>
    <row r="137" spans="1:17" x14ac:dyDescent="0.25">
      <c r="A137" s="1">
        <v>57</v>
      </c>
      <c r="B137" s="1" t="s">
        <v>20</v>
      </c>
      <c r="C137" s="1">
        <v>64</v>
      </c>
      <c r="D137" s="1" t="str">
        <f t="shared" si="12"/>
        <v>Normal</v>
      </c>
      <c r="E137" s="1">
        <v>117</v>
      </c>
      <c r="F137" s="1" t="str">
        <f t="shared" si="13"/>
        <v>Normal</v>
      </c>
      <c r="G137" s="1">
        <v>68</v>
      </c>
      <c r="H137" s="1" t="str">
        <f t="shared" si="14"/>
        <v>Normal</v>
      </c>
      <c r="I137" s="1">
        <v>94</v>
      </c>
      <c r="J137" s="1" t="str">
        <f t="shared" si="15"/>
        <v>Normal</v>
      </c>
      <c r="K137" s="1">
        <v>4.16</v>
      </c>
      <c r="L137" s="1" t="str">
        <f t="shared" si="16"/>
        <v>Normal</v>
      </c>
      <c r="M137" s="1">
        <v>1.9E-2</v>
      </c>
      <c r="N137" s="1" t="str">
        <f t="shared" si="17"/>
        <v>Normal</v>
      </c>
      <c r="O137" s="1" t="s">
        <v>23</v>
      </c>
      <c r="P137" s="1" t="s">
        <v>15</v>
      </c>
      <c r="Q137" s="1" t="s">
        <v>16</v>
      </c>
    </row>
    <row r="138" spans="1:17" x14ac:dyDescent="0.25">
      <c r="A138" s="1">
        <v>67</v>
      </c>
      <c r="B138" s="1" t="s">
        <v>20</v>
      </c>
      <c r="C138" s="1">
        <v>58</v>
      </c>
      <c r="D138" s="1" t="str">
        <f t="shared" si="12"/>
        <v>Low</v>
      </c>
      <c r="E138" s="1">
        <v>119</v>
      </c>
      <c r="F138" s="1" t="str">
        <f t="shared" si="13"/>
        <v>Normal</v>
      </c>
      <c r="G138" s="1">
        <v>72</v>
      </c>
      <c r="H138" s="1" t="str">
        <f t="shared" si="14"/>
        <v>Normal</v>
      </c>
      <c r="I138" s="1">
        <v>109</v>
      </c>
      <c r="J138" s="1" t="str">
        <f t="shared" si="15"/>
        <v>High</v>
      </c>
      <c r="K138" s="1">
        <v>1.5</v>
      </c>
      <c r="L138" s="1" t="str">
        <f t="shared" si="16"/>
        <v>Normal</v>
      </c>
      <c r="M138" s="1">
        <v>8.9999999999999993E-3</v>
      </c>
      <c r="N138" s="1" t="str">
        <f t="shared" si="17"/>
        <v>Normal</v>
      </c>
      <c r="O138" s="1" t="s">
        <v>22</v>
      </c>
      <c r="P138" s="1" t="s">
        <v>17</v>
      </c>
      <c r="Q138" s="1" t="s">
        <v>18</v>
      </c>
    </row>
    <row r="139" spans="1:17" x14ac:dyDescent="0.25">
      <c r="A139" s="1">
        <v>67</v>
      </c>
      <c r="B139" s="1" t="s">
        <v>21</v>
      </c>
      <c r="C139" s="1">
        <v>62</v>
      </c>
      <c r="D139" s="1" t="str">
        <f t="shared" si="12"/>
        <v>Normal</v>
      </c>
      <c r="E139" s="1">
        <v>109</v>
      </c>
      <c r="F139" s="1" t="str">
        <f t="shared" si="13"/>
        <v>Normal</v>
      </c>
      <c r="G139" s="1">
        <v>63</v>
      </c>
      <c r="H139" s="1" t="str">
        <f t="shared" si="14"/>
        <v>Normal</v>
      </c>
      <c r="I139" s="1">
        <v>362</v>
      </c>
      <c r="J139" s="1" t="str">
        <f t="shared" si="15"/>
        <v>High</v>
      </c>
      <c r="K139" s="1">
        <v>1.73</v>
      </c>
      <c r="L139" s="1" t="str">
        <f t="shared" si="16"/>
        <v>Normal</v>
      </c>
      <c r="M139" s="1">
        <v>6.0000000000000001E-3</v>
      </c>
      <c r="N139" s="1" t="str">
        <f t="shared" si="17"/>
        <v>Normal</v>
      </c>
      <c r="O139" s="1" t="s">
        <v>22</v>
      </c>
      <c r="P139" s="1" t="s">
        <v>12</v>
      </c>
      <c r="Q139" s="1" t="s">
        <v>13</v>
      </c>
    </row>
    <row r="140" spans="1:17" x14ac:dyDescent="0.25">
      <c r="A140" s="1">
        <v>56</v>
      </c>
      <c r="B140" s="1" t="s">
        <v>20</v>
      </c>
      <c r="C140" s="1">
        <v>79</v>
      </c>
      <c r="D140" s="1" t="str">
        <f t="shared" si="12"/>
        <v>Normal</v>
      </c>
      <c r="E140" s="1">
        <v>85</v>
      </c>
      <c r="F140" s="1" t="str">
        <f t="shared" si="13"/>
        <v>Low</v>
      </c>
      <c r="G140" s="1">
        <v>44</v>
      </c>
      <c r="H140" s="1" t="str">
        <f t="shared" si="14"/>
        <v>Low</v>
      </c>
      <c r="I140" s="1">
        <v>97</v>
      </c>
      <c r="J140" s="1" t="str">
        <f t="shared" si="15"/>
        <v>Normal</v>
      </c>
      <c r="K140" s="1">
        <v>1.28</v>
      </c>
      <c r="L140" s="1" t="str">
        <f t="shared" si="16"/>
        <v>Normal</v>
      </c>
      <c r="M140" s="1">
        <v>6.0000000000000001E-3</v>
      </c>
      <c r="N140" s="1" t="str">
        <f t="shared" si="17"/>
        <v>Normal</v>
      </c>
      <c r="O140" s="1" t="s">
        <v>22</v>
      </c>
      <c r="P140" s="1" t="s">
        <v>17</v>
      </c>
      <c r="Q140" s="1" t="s">
        <v>18</v>
      </c>
    </row>
    <row r="141" spans="1:17" x14ac:dyDescent="0.25">
      <c r="A141" s="1">
        <v>43</v>
      </c>
      <c r="B141" s="1" t="s">
        <v>21</v>
      </c>
      <c r="C141" s="1">
        <v>79</v>
      </c>
      <c r="D141" s="1" t="str">
        <f t="shared" si="12"/>
        <v>Normal</v>
      </c>
      <c r="E141" s="1">
        <v>89</v>
      </c>
      <c r="F141" s="1" t="str">
        <f t="shared" si="13"/>
        <v>Low</v>
      </c>
      <c r="G141" s="1">
        <v>57</v>
      </c>
      <c r="H141" s="1" t="str">
        <f t="shared" si="14"/>
        <v>Low</v>
      </c>
      <c r="I141" s="1">
        <v>98</v>
      </c>
      <c r="J141" s="1" t="str">
        <f t="shared" si="15"/>
        <v>Normal</v>
      </c>
      <c r="K141" s="1">
        <v>2.46</v>
      </c>
      <c r="L141" s="1" t="str">
        <f t="shared" si="16"/>
        <v>Normal</v>
      </c>
      <c r="M141" s="1">
        <v>6.0000000000000001E-3</v>
      </c>
      <c r="N141" s="1" t="str">
        <f t="shared" si="17"/>
        <v>Normal</v>
      </c>
      <c r="O141" s="1" t="s">
        <v>22</v>
      </c>
      <c r="P141" s="1" t="s">
        <v>17</v>
      </c>
      <c r="Q141" s="1" t="s">
        <v>18</v>
      </c>
    </row>
    <row r="142" spans="1:17" x14ac:dyDescent="0.25">
      <c r="A142" s="1">
        <v>45</v>
      </c>
      <c r="B142" s="1" t="s">
        <v>21</v>
      </c>
      <c r="C142" s="1">
        <v>79</v>
      </c>
      <c r="D142" s="1" t="str">
        <f t="shared" si="12"/>
        <v>Normal</v>
      </c>
      <c r="E142" s="1">
        <v>87</v>
      </c>
      <c r="F142" s="1" t="str">
        <f t="shared" si="13"/>
        <v>Low</v>
      </c>
      <c r="G142" s="1">
        <v>47</v>
      </c>
      <c r="H142" s="1" t="str">
        <f t="shared" si="14"/>
        <v>Low</v>
      </c>
      <c r="I142" s="1">
        <v>82</v>
      </c>
      <c r="J142" s="1" t="str">
        <f t="shared" si="15"/>
        <v>Normal</v>
      </c>
      <c r="K142" s="1">
        <v>2.38</v>
      </c>
      <c r="L142" s="1" t="str">
        <f t="shared" si="16"/>
        <v>Normal</v>
      </c>
      <c r="M142" s="1">
        <v>3.0000000000000001E-3</v>
      </c>
      <c r="N142" s="1" t="str">
        <f t="shared" si="17"/>
        <v>Normal</v>
      </c>
      <c r="O142" s="1" t="s">
        <v>22</v>
      </c>
      <c r="P142" s="1" t="s">
        <v>17</v>
      </c>
      <c r="Q142" s="1" t="s">
        <v>18</v>
      </c>
    </row>
    <row r="143" spans="1:17" x14ac:dyDescent="0.25">
      <c r="A143" s="1">
        <v>50</v>
      </c>
      <c r="B143" s="1" t="s">
        <v>20</v>
      </c>
      <c r="C143" s="1">
        <v>80</v>
      </c>
      <c r="D143" s="1" t="str">
        <f t="shared" si="12"/>
        <v>Normal</v>
      </c>
      <c r="E143" s="1">
        <v>98</v>
      </c>
      <c r="F143" s="1" t="str">
        <f t="shared" si="13"/>
        <v>Normal</v>
      </c>
      <c r="G143" s="1">
        <v>52</v>
      </c>
      <c r="H143" s="1" t="str">
        <f t="shared" si="14"/>
        <v>Low</v>
      </c>
      <c r="I143" s="1">
        <v>110</v>
      </c>
      <c r="J143" s="1" t="str">
        <f t="shared" si="15"/>
        <v>High</v>
      </c>
      <c r="K143" s="1">
        <v>4.6100000000000003</v>
      </c>
      <c r="L143" s="1" t="str">
        <f t="shared" si="16"/>
        <v>Normal</v>
      </c>
      <c r="M143" s="1">
        <v>3.0000000000000001E-3</v>
      </c>
      <c r="N143" s="1" t="str">
        <f t="shared" si="17"/>
        <v>Normal</v>
      </c>
      <c r="O143" s="1" t="s">
        <v>22</v>
      </c>
      <c r="P143" s="1" t="s">
        <v>17</v>
      </c>
      <c r="Q143" s="1" t="s">
        <v>18</v>
      </c>
    </row>
    <row r="144" spans="1:17" x14ac:dyDescent="0.25">
      <c r="A144" s="1">
        <v>64</v>
      </c>
      <c r="B144" s="1" t="s">
        <v>20</v>
      </c>
      <c r="C144" s="1">
        <v>79</v>
      </c>
      <c r="D144" s="1" t="str">
        <f t="shared" si="12"/>
        <v>Normal</v>
      </c>
      <c r="E144" s="1">
        <v>99</v>
      </c>
      <c r="F144" s="1" t="str">
        <f t="shared" si="13"/>
        <v>Normal</v>
      </c>
      <c r="G144" s="1">
        <v>55</v>
      </c>
      <c r="H144" s="1" t="str">
        <f t="shared" si="14"/>
        <v>Low</v>
      </c>
      <c r="I144" s="1">
        <v>105</v>
      </c>
      <c r="J144" s="1" t="str">
        <f t="shared" si="15"/>
        <v>High</v>
      </c>
      <c r="K144" s="1">
        <v>1.36</v>
      </c>
      <c r="L144" s="1" t="str">
        <f t="shared" si="16"/>
        <v>Normal</v>
      </c>
      <c r="M144" s="1">
        <v>1.97</v>
      </c>
      <c r="N144" s="1" t="str">
        <f t="shared" si="17"/>
        <v>Critical</v>
      </c>
      <c r="O144" s="1" t="s">
        <v>23</v>
      </c>
      <c r="P144" s="1" t="s">
        <v>15</v>
      </c>
      <c r="Q144" s="1" t="s">
        <v>16</v>
      </c>
    </row>
    <row r="145" spans="1:17" x14ac:dyDescent="0.25">
      <c r="A145" s="1">
        <v>63</v>
      </c>
      <c r="B145" s="1" t="s">
        <v>21</v>
      </c>
      <c r="C145" s="1">
        <v>78</v>
      </c>
      <c r="D145" s="1" t="str">
        <f t="shared" si="12"/>
        <v>Normal</v>
      </c>
      <c r="E145" s="1">
        <v>116</v>
      </c>
      <c r="F145" s="1" t="str">
        <f t="shared" si="13"/>
        <v>Normal</v>
      </c>
      <c r="G145" s="1">
        <v>60</v>
      </c>
      <c r="H145" s="1" t="str">
        <f t="shared" si="14"/>
        <v>Normal</v>
      </c>
      <c r="I145" s="1">
        <v>180</v>
      </c>
      <c r="J145" s="1" t="str">
        <f t="shared" si="15"/>
        <v>High</v>
      </c>
      <c r="K145" s="1">
        <v>2.58</v>
      </c>
      <c r="L145" s="1" t="str">
        <f t="shared" si="16"/>
        <v>Normal</v>
      </c>
      <c r="M145" s="1">
        <v>5.0000000000000001E-3</v>
      </c>
      <c r="N145" s="1" t="str">
        <f t="shared" si="17"/>
        <v>Normal</v>
      </c>
      <c r="O145" s="1" t="s">
        <v>22</v>
      </c>
      <c r="P145" s="1" t="s">
        <v>17</v>
      </c>
      <c r="Q145" s="1" t="s">
        <v>18</v>
      </c>
    </row>
    <row r="146" spans="1:17" x14ac:dyDescent="0.25">
      <c r="A146" s="1">
        <v>60</v>
      </c>
      <c r="B146" s="1" t="s">
        <v>20</v>
      </c>
      <c r="C146" s="1">
        <v>78</v>
      </c>
      <c r="D146" s="1" t="str">
        <f t="shared" si="12"/>
        <v>Normal</v>
      </c>
      <c r="E146" s="1">
        <v>96</v>
      </c>
      <c r="F146" s="1" t="str">
        <f t="shared" si="13"/>
        <v>Normal</v>
      </c>
      <c r="G146" s="1">
        <v>57</v>
      </c>
      <c r="H146" s="1" t="str">
        <f t="shared" si="14"/>
        <v>Low</v>
      </c>
      <c r="I146" s="1">
        <v>116</v>
      </c>
      <c r="J146" s="1" t="str">
        <f t="shared" si="15"/>
        <v>High</v>
      </c>
      <c r="K146" s="1">
        <v>264.39999999999998</v>
      </c>
      <c r="L146" s="1" t="str">
        <f t="shared" si="16"/>
        <v>Critical</v>
      </c>
      <c r="M146" s="1">
        <v>0.68100000000000005</v>
      </c>
      <c r="N146" s="1" t="str">
        <f t="shared" si="17"/>
        <v>Critical</v>
      </c>
      <c r="O146" s="1" t="s">
        <v>23</v>
      </c>
      <c r="P146" s="1" t="s">
        <v>15</v>
      </c>
      <c r="Q146" s="1" t="s">
        <v>16</v>
      </c>
    </row>
    <row r="147" spans="1:17" x14ac:dyDescent="0.25">
      <c r="A147" s="1">
        <v>53</v>
      </c>
      <c r="B147" s="1" t="s">
        <v>21</v>
      </c>
      <c r="C147" s="1">
        <v>77</v>
      </c>
      <c r="D147" s="1" t="str">
        <f t="shared" si="12"/>
        <v>Normal</v>
      </c>
      <c r="E147" s="1">
        <v>105</v>
      </c>
      <c r="F147" s="1" t="str">
        <f t="shared" si="13"/>
        <v>Normal</v>
      </c>
      <c r="G147" s="1">
        <v>58</v>
      </c>
      <c r="H147" s="1" t="str">
        <f t="shared" si="14"/>
        <v>Low</v>
      </c>
      <c r="I147" s="1">
        <v>92</v>
      </c>
      <c r="J147" s="1" t="str">
        <f t="shared" si="15"/>
        <v>Normal</v>
      </c>
      <c r="K147" s="1">
        <v>0.68700000000000006</v>
      </c>
      <c r="L147" s="1" t="str">
        <f t="shared" si="16"/>
        <v>Normal</v>
      </c>
      <c r="M147" s="1">
        <v>8.9999999999999993E-3</v>
      </c>
      <c r="N147" s="1" t="str">
        <f t="shared" si="17"/>
        <v>Normal</v>
      </c>
      <c r="O147" s="1" t="s">
        <v>22</v>
      </c>
      <c r="P147" s="1" t="s">
        <v>17</v>
      </c>
      <c r="Q147" s="1" t="s">
        <v>18</v>
      </c>
    </row>
    <row r="148" spans="1:17" x14ac:dyDescent="0.25">
      <c r="A148" s="1">
        <v>60</v>
      </c>
      <c r="B148" s="1" t="s">
        <v>21</v>
      </c>
      <c r="C148" s="1">
        <v>89</v>
      </c>
      <c r="D148" s="1" t="str">
        <f t="shared" si="12"/>
        <v>Normal</v>
      </c>
      <c r="E148" s="1">
        <v>95</v>
      </c>
      <c r="F148" s="1" t="str">
        <f t="shared" si="13"/>
        <v>Normal</v>
      </c>
      <c r="G148" s="1">
        <v>70</v>
      </c>
      <c r="H148" s="1" t="str">
        <f t="shared" si="14"/>
        <v>Normal</v>
      </c>
      <c r="I148" s="1">
        <v>93</v>
      </c>
      <c r="J148" s="1" t="str">
        <f t="shared" si="15"/>
        <v>Normal</v>
      </c>
      <c r="K148" s="1">
        <v>20.71</v>
      </c>
      <c r="L148" s="1" t="str">
        <f t="shared" si="16"/>
        <v>Critical</v>
      </c>
      <c r="M148" s="1">
        <v>0.106</v>
      </c>
      <c r="N148" s="1" t="str">
        <f t="shared" si="17"/>
        <v>Borderline</v>
      </c>
      <c r="O148" s="1" t="s">
        <v>23</v>
      </c>
      <c r="P148" s="1" t="s">
        <v>15</v>
      </c>
      <c r="Q148" s="1" t="s">
        <v>16</v>
      </c>
    </row>
    <row r="149" spans="1:17" x14ac:dyDescent="0.25">
      <c r="A149" s="1">
        <v>44</v>
      </c>
      <c r="B149" s="1" t="s">
        <v>21</v>
      </c>
      <c r="C149" s="1">
        <v>91</v>
      </c>
      <c r="D149" s="1" t="str">
        <f t="shared" si="12"/>
        <v>Normal</v>
      </c>
      <c r="E149" s="1">
        <v>100</v>
      </c>
      <c r="F149" s="1" t="str">
        <f t="shared" si="13"/>
        <v>Normal</v>
      </c>
      <c r="G149" s="1">
        <v>71</v>
      </c>
      <c r="H149" s="1" t="str">
        <f t="shared" si="14"/>
        <v>Normal</v>
      </c>
      <c r="I149" s="1">
        <v>116</v>
      </c>
      <c r="J149" s="1" t="str">
        <f t="shared" si="15"/>
        <v>High</v>
      </c>
      <c r="K149" s="1">
        <v>7.02</v>
      </c>
      <c r="L149" s="1" t="str">
        <f t="shared" si="16"/>
        <v>Borderline</v>
      </c>
      <c r="M149" s="1">
        <v>1.4E-2</v>
      </c>
      <c r="N149" s="1" t="str">
        <f t="shared" si="17"/>
        <v>Normal</v>
      </c>
      <c r="O149" s="1" t="s">
        <v>22</v>
      </c>
      <c r="P149" s="1" t="s">
        <v>17</v>
      </c>
      <c r="Q149" s="1" t="s">
        <v>18</v>
      </c>
    </row>
    <row r="150" spans="1:17" x14ac:dyDescent="0.25">
      <c r="A150" s="1">
        <v>50</v>
      </c>
      <c r="B150" s="1" t="s">
        <v>20</v>
      </c>
      <c r="C150" s="1">
        <v>83</v>
      </c>
      <c r="D150" s="1" t="str">
        <f t="shared" si="12"/>
        <v>Normal</v>
      </c>
      <c r="E150" s="1">
        <v>95</v>
      </c>
      <c r="F150" s="1" t="str">
        <f t="shared" si="13"/>
        <v>Normal</v>
      </c>
      <c r="G150" s="1">
        <v>70</v>
      </c>
      <c r="H150" s="1" t="str">
        <f t="shared" si="14"/>
        <v>Normal</v>
      </c>
      <c r="I150" s="1">
        <v>94</v>
      </c>
      <c r="J150" s="1" t="str">
        <f t="shared" si="15"/>
        <v>Normal</v>
      </c>
      <c r="K150" s="1">
        <v>2.42</v>
      </c>
      <c r="L150" s="1" t="str">
        <f t="shared" si="16"/>
        <v>Normal</v>
      </c>
      <c r="M150" s="1">
        <v>1.46</v>
      </c>
      <c r="N150" s="1" t="str">
        <f t="shared" si="17"/>
        <v>Critical</v>
      </c>
      <c r="O150" s="1" t="s">
        <v>23</v>
      </c>
      <c r="P150" s="1" t="s">
        <v>15</v>
      </c>
      <c r="Q150" s="1" t="s">
        <v>16</v>
      </c>
    </row>
    <row r="151" spans="1:17" x14ac:dyDescent="0.25">
      <c r="A151" s="1">
        <v>69</v>
      </c>
      <c r="B151" s="1" t="s">
        <v>20</v>
      </c>
      <c r="C151" s="1">
        <v>82</v>
      </c>
      <c r="D151" s="1" t="str">
        <f t="shared" si="12"/>
        <v>Normal</v>
      </c>
      <c r="E151" s="1">
        <v>86</v>
      </c>
      <c r="F151" s="1" t="str">
        <f t="shared" si="13"/>
        <v>Low</v>
      </c>
      <c r="G151" s="1">
        <v>70</v>
      </c>
      <c r="H151" s="1" t="str">
        <f t="shared" si="14"/>
        <v>Normal</v>
      </c>
      <c r="I151" s="1">
        <v>87</v>
      </c>
      <c r="J151" s="1" t="str">
        <f t="shared" si="15"/>
        <v>Normal</v>
      </c>
      <c r="K151" s="1">
        <v>4.37</v>
      </c>
      <c r="L151" s="1" t="str">
        <f t="shared" si="16"/>
        <v>Normal</v>
      </c>
      <c r="M151" s="1">
        <v>1.7000000000000001E-2</v>
      </c>
      <c r="N151" s="1" t="str">
        <f t="shared" si="17"/>
        <v>Normal</v>
      </c>
      <c r="O151" s="1" t="s">
        <v>23</v>
      </c>
      <c r="P151" s="1" t="s">
        <v>15</v>
      </c>
      <c r="Q151" s="1" t="s">
        <v>16</v>
      </c>
    </row>
    <row r="152" spans="1:17" x14ac:dyDescent="0.25">
      <c r="A152" s="1">
        <v>45</v>
      </c>
      <c r="B152" s="1" t="s">
        <v>21</v>
      </c>
      <c r="C152" s="1">
        <v>86</v>
      </c>
      <c r="D152" s="1" t="str">
        <f t="shared" si="12"/>
        <v>Normal</v>
      </c>
      <c r="E152" s="1">
        <v>70</v>
      </c>
      <c r="F152" s="1" t="str">
        <f t="shared" si="13"/>
        <v>Low</v>
      </c>
      <c r="G152" s="1">
        <v>92</v>
      </c>
      <c r="H152" s="1" t="str">
        <f t="shared" si="14"/>
        <v>High</v>
      </c>
      <c r="I152" s="1">
        <v>90</v>
      </c>
      <c r="J152" s="1" t="str">
        <f t="shared" si="15"/>
        <v>Normal</v>
      </c>
      <c r="K152" s="1">
        <v>4.76</v>
      </c>
      <c r="L152" s="1" t="str">
        <f t="shared" si="16"/>
        <v>Normal</v>
      </c>
      <c r="M152" s="1">
        <v>3.0000000000000001E-3</v>
      </c>
      <c r="N152" s="1" t="str">
        <f t="shared" si="17"/>
        <v>Normal</v>
      </c>
      <c r="O152" s="1" t="s">
        <v>22</v>
      </c>
      <c r="P152" s="1" t="s">
        <v>17</v>
      </c>
      <c r="Q152" s="1" t="s">
        <v>18</v>
      </c>
    </row>
    <row r="153" spans="1:17" x14ac:dyDescent="0.25">
      <c r="A153" s="1">
        <v>55</v>
      </c>
      <c r="B153" s="1" t="s">
        <v>20</v>
      </c>
      <c r="C153" s="1">
        <v>92</v>
      </c>
      <c r="D153" s="1" t="str">
        <f t="shared" si="12"/>
        <v>Normal</v>
      </c>
      <c r="E153" s="1">
        <v>71</v>
      </c>
      <c r="F153" s="1" t="str">
        <f t="shared" si="13"/>
        <v>Low</v>
      </c>
      <c r="G153" s="1">
        <v>93</v>
      </c>
      <c r="H153" s="1" t="str">
        <f t="shared" si="14"/>
        <v>High</v>
      </c>
      <c r="I153" s="1">
        <v>127</v>
      </c>
      <c r="J153" s="1" t="str">
        <f t="shared" si="15"/>
        <v>High</v>
      </c>
      <c r="K153" s="1">
        <v>1.8</v>
      </c>
      <c r="L153" s="1" t="str">
        <f t="shared" si="16"/>
        <v>Normal</v>
      </c>
      <c r="M153" s="1">
        <v>8.9999999999999993E-3</v>
      </c>
      <c r="N153" s="1" t="str">
        <f t="shared" si="17"/>
        <v>Normal</v>
      </c>
      <c r="O153" s="1" t="s">
        <v>22</v>
      </c>
      <c r="P153" s="1" t="s">
        <v>17</v>
      </c>
      <c r="Q153" s="1" t="s">
        <v>18</v>
      </c>
    </row>
    <row r="154" spans="1:17" x14ac:dyDescent="0.25">
      <c r="A154" s="1">
        <v>58</v>
      </c>
      <c r="B154" s="1" t="s">
        <v>20</v>
      </c>
      <c r="C154" s="1">
        <v>103</v>
      </c>
      <c r="D154" s="1" t="str">
        <f t="shared" si="12"/>
        <v>High</v>
      </c>
      <c r="E154" s="1">
        <v>78</v>
      </c>
      <c r="F154" s="1" t="str">
        <f t="shared" si="13"/>
        <v>Low</v>
      </c>
      <c r="G154" s="1">
        <v>92</v>
      </c>
      <c r="H154" s="1" t="str">
        <f t="shared" si="14"/>
        <v>High</v>
      </c>
      <c r="I154" s="1">
        <v>109</v>
      </c>
      <c r="J154" s="1" t="str">
        <f t="shared" si="15"/>
        <v>High</v>
      </c>
      <c r="K154" s="1">
        <v>3.84</v>
      </c>
      <c r="L154" s="1" t="str">
        <f t="shared" si="16"/>
        <v>Normal</v>
      </c>
      <c r="M154" s="1">
        <v>8.0000000000000002E-3</v>
      </c>
      <c r="N154" s="1" t="str">
        <f t="shared" si="17"/>
        <v>Normal</v>
      </c>
      <c r="O154" s="1" t="s">
        <v>22</v>
      </c>
      <c r="P154" s="1" t="s">
        <v>17</v>
      </c>
      <c r="Q154" s="1" t="s">
        <v>18</v>
      </c>
    </row>
    <row r="155" spans="1:17" x14ac:dyDescent="0.25">
      <c r="A155" s="1">
        <v>50</v>
      </c>
      <c r="B155" s="1" t="s">
        <v>21</v>
      </c>
      <c r="C155" s="1">
        <v>72</v>
      </c>
      <c r="D155" s="1" t="str">
        <f t="shared" si="12"/>
        <v>Normal</v>
      </c>
      <c r="E155" s="1">
        <v>91</v>
      </c>
      <c r="F155" s="1" t="str">
        <f t="shared" si="13"/>
        <v>Normal</v>
      </c>
      <c r="G155" s="1">
        <v>70</v>
      </c>
      <c r="H155" s="1" t="str">
        <f t="shared" si="14"/>
        <v>Normal</v>
      </c>
      <c r="I155" s="1">
        <v>147</v>
      </c>
      <c r="J155" s="1" t="str">
        <f t="shared" si="15"/>
        <v>High</v>
      </c>
      <c r="K155" s="1">
        <v>2.74</v>
      </c>
      <c r="L155" s="1" t="str">
        <f t="shared" si="16"/>
        <v>Normal</v>
      </c>
      <c r="M155" s="1">
        <v>6.3E-2</v>
      </c>
      <c r="N155" s="1" t="str">
        <f t="shared" si="17"/>
        <v>Borderline</v>
      </c>
      <c r="O155" s="1" t="s">
        <v>23</v>
      </c>
      <c r="P155" s="1" t="s">
        <v>15</v>
      </c>
      <c r="Q155" s="1" t="s">
        <v>16</v>
      </c>
    </row>
    <row r="156" spans="1:17" x14ac:dyDescent="0.25">
      <c r="A156" s="1">
        <v>55</v>
      </c>
      <c r="B156" s="1" t="s">
        <v>20</v>
      </c>
      <c r="C156" s="1">
        <v>78</v>
      </c>
      <c r="D156" s="1" t="str">
        <f t="shared" si="12"/>
        <v>Normal</v>
      </c>
      <c r="E156" s="1">
        <v>136</v>
      </c>
      <c r="F156" s="1" t="str">
        <f t="shared" si="13"/>
        <v>High</v>
      </c>
      <c r="G156" s="1">
        <v>82</v>
      </c>
      <c r="H156" s="1" t="str">
        <f t="shared" si="14"/>
        <v>High</v>
      </c>
      <c r="I156" s="1">
        <v>131</v>
      </c>
      <c r="J156" s="1" t="str">
        <f t="shared" si="15"/>
        <v>High</v>
      </c>
      <c r="K156" s="1">
        <v>1.65</v>
      </c>
      <c r="L156" s="1" t="str">
        <f t="shared" si="16"/>
        <v>Normal</v>
      </c>
      <c r="M156" s="1">
        <v>7.0000000000000001E-3</v>
      </c>
      <c r="N156" s="1" t="str">
        <f t="shared" si="17"/>
        <v>Normal</v>
      </c>
      <c r="O156" s="1" t="s">
        <v>22</v>
      </c>
      <c r="P156" s="1" t="s">
        <v>17</v>
      </c>
      <c r="Q156" s="1" t="s">
        <v>18</v>
      </c>
    </row>
    <row r="157" spans="1:17" x14ac:dyDescent="0.25">
      <c r="A157" s="1">
        <v>70</v>
      </c>
      <c r="B157" s="1" t="s">
        <v>21</v>
      </c>
      <c r="C157" s="1">
        <v>75</v>
      </c>
      <c r="D157" s="1" t="str">
        <f t="shared" si="12"/>
        <v>Normal</v>
      </c>
      <c r="E157" s="1">
        <v>128</v>
      </c>
      <c r="F157" s="1" t="str">
        <f t="shared" si="13"/>
        <v>Normal</v>
      </c>
      <c r="G157" s="1">
        <v>74</v>
      </c>
      <c r="H157" s="1" t="str">
        <f t="shared" si="14"/>
        <v>Normal</v>
      </c>
      <c r="I157" s="1">
        <v>84</v>
      </c>
      <c r="J157" s="1" t="str">
        <f t="shared" si="15"/>
        <v>Normal</v>
      </c>
      <c r="K157" s="1">
        <v>1.27</v>
      </c>
      <c r="L157" s="1" t="str">
        <f t="shared" si="16"/>
        <v>Normal</v>
      </c>
      <c r="M157" s="1">
        <v>5.0000000000000001E-3</v>
      </c>
      <c r="N157" s="1" t="str">
        <f t="shared" si="17"/>
        <v>Normal</v>
      </c>
      <c r="O157" s="1" t="s">
        <v>22</v>
      </c>
      <c r="P157" s="1" t="s">
        <v>17</v>
      </c>
      <c r="Q157" s="1" t="s">
        <v>18</v>
      </c>
    </row>
    <row r="158" spans="1:17" x14ac:dyDescent="0.25">
      <c r="A158" s="1">
        <v>70</v>
      </c>
      <c r="B158" s="1" t="s">
        <v>20</v>
      </c>
      <c r="C158" s="1">
        <v>70</v>
      </c>
      <c r="D158" s="1" t="str">
        <f t="shared" si="12"/>
        <v>Normal</v>
      </c>
      <c r="E158" s="1">
        <v>127</v>
      </c>
      <c r="F158" s="1" t="str">
        <f t="shared" si="13"/>
        <v>Normal</v>
      </c>
      <c r="G158" s="1">
        <v>77</v>
      </c>
      <c r="H158" s="1" t="str">
        <f t="shared" si="14"/>
        <v>Normal</v>
      </c>
      <c r="I158" s="1">
        <v>132</v>
      </c>
      <c r="J158" s="1" t="str">
        <f t="shared" si="15"/>
        <v>High</v>
      </c>
      <c r="K158" s="1">
        <v>1.3</v>
      </c>
      <c r="L158" s="1" t="str">
        <f t="shared" si="16"/>
        <v>Normal</v>
      </c>
      <c r="M158" s="1">
        <v>1.23</v>
      </c>
      <c r="N158" s="1" t="str">
        <f t="shared" si="17"/>
        <v>Critical</v>
      </c>
      <c r="O158" s="1" t="s">
        <v>23</v>
      </c>
      <c r="P158" s="1" t="s">
        <v>15</v>
      </c>
      <c r="Q158" s="1" t="s">
        <v>16</v>
      </c>
    </row>
    <row r="159" spans="1:17" x14ac:dyDescent="0.25">
      <c r="A159" s="1">
        <v>73</v>
      </c>
      <c r="B159" s="1" t="s">
        <v>21</v>
      </c>
      <c r="C159" s="1">
        <v>62</v>
      </c>
      <c r="D159" s="1" t="str">
        <f t="shared" si="12"/>
        <v>Normal</v>
      </c>
      <c r="E159" s="1">
        <v>110</v>
      </c>
      <c r="F159" s="1" t="str">
        <f t="shared" si="13"/>
        <v>Normal</v>
      </c>
      <c r="G159" s="1">
        <v>69</v>
      </c>
      <c r="H159" s="1" t="str">
        <f t="shared" si="14"/>
        <v>Normal</v>
      </c>
      <c r="I159" s="1">
        <v>227</v>
      </c>
      <c r="J159" s="1" t="str">
        <f t="shared" si="15"/>
        <v>High</v>
      </c>
      <c r="K159" s="1">
        <v>1.2</v>
      </c>
      <c r="L159" s="1" t="str">
        <f t="shared" si="16"/>
        <v>Normal</v>
      </c>
      <c r="M159" s="1">
        <v>1.6E-2</v>
      </c>
      <c r="N159" s="1" t="str">
        <f t="shared" si="17"/>
        <v>Normal</v>
      </c>
      <c r="O159" s="1" t="s">
        <v>23</v>
      </c>
      <c r="P159" s="1" t="s">
        <v>15</v>
      </c>
      <c r="Q159" s="1" t="s">
        <v>16</v>
      </c>
    </row>
    <row r="160" spans="1:17" x14ac:dyDescent="0.25">
      <c r="A160" s="1">
        <v>68</v>
      </c>
      <c r="B160" s="1" t="s">
        <v>20</v>
      </c>
      <c r="C160" s="1">
        <v>61</v>
      </c>
      <c r="D160" s="1" t="str">
        <f t="shared" si="12"/>
        <v>Normal</v>
      </c>
      <c r="E160" s="1">
        <v>122</v>
      </c>
      <c r="F160" s="1" t="str">
        <f t="shared" si="13"/>
        <v>Normal</v>
      </c>
      <c r="G160" s="1">
        <v>66</v>
      </c>
      <c r="H160" s="1" t="str">
        <f t="shared" si="14"/>
        <v>Normal</v>
      </c>
      <c r="I160" s="1">
        <v>95</v>
      </c>
      <c r="J160" s="1" t="str">
        <f t="shared" si="15"/>
        <v>Normal</v>
      </c>
      <c r="K160" s="1">
        <v>3.45</v>
      </c>
      <c r="L160" s="1" t="str">
        <f t="shared" si="16"/>
        <v>Normal</v>
      </c>
      <c r="M160" s="1">
        <v>1.2999999999999999E-2</v>
      </c>
      <c r="N160" s="1" t="str">
        <f t="shared" si="17"/>
        <v>Normal</v>
      </c>
      <c r="O160" s="1" t="s">
        <v>22</v>
      </c>
      <c r="P160" s="1" t="s">
        <v>17</v>
      </c>
      <c r="Q160" s="1" t="s">
        <v>18</v>
      </c>
    </row>
    <row r="161" spans="1:17" x14ac:dyDescent="0.25">
      <c r="A161" s="1">
        <v>41</v>
      </c>
      <c r="B161" s="1" t="s">
        <v>20</v>
      </c>
      <c r="C161" s="1">
        <v>60</v>
      </c>
      <c r="D161" s="1" t="str">
        <f t="shared" si="12"/>
        <v>Normal</v>
      </c>
      <c r="E161" s="1">
        <v>131</v>
      </c>
      <c r="F161" s="1" t="str">
        <f t="shared" si="13"/>
        <v>High</v>
      </c>
      <c r="G161" s="1">
        <v>70</v>
      </c>
      <c r="H161" s="1" t="str">
        <f t="shared" si="14"/>
        <v>Normal</v>
      </c>
      <c r="I161" s="1">
        <v>134</v>
      </c>
      <c r="J161" s="1" t="str">
        <f t="shared" si="15"/>
        <v>High</v>
      </c>
      <c r="K161" s="1">
        <v>0.74299999999999999</v>
      </c>
      <c r="L161" s="1" t="str">
        <f t="shared" si="16"/>
        <v>Normal</v>
      </c>
      <c r="M161" s="1">
        <v>2.86</v>
      </c>
      <c r="N161" s="1" t="str">
        <f t="shared" si="17"/>
        <v>Critical</v>
      </c>
      <c r="O161" s="1" t="s">
        <v>23</v>
      </c>
      <c r="P161" s="1" t="s">
        <v>15</v>
      </c>
      <c r="Q161" s="1" t="s">
        <v>16</v>
      </c>
    </row>
    <row r="162" spans="1:17" x14ac:dyDescent="0.25">
      <c r="A162" s="1">
        <v>82</v>
      </c>
      <c r="B162" s="1" t="s">
        <v>20</v>
      </c>
      <c r="C162" s="1">
        <v>62</v>
      </c>
      <c r="D162" s="1" t="str">
        <f t="shared" si="12"/>
        <v>Normal</v>
      </c>
      <c r="E162" s="1">
        <v>126</v>
      </c>
      <c r="F162" s="1" t="str">
        <f t="shared" si="13"/>
        <v>Normal</v>
      </c>
      <c r="G162" s="1">
        <v>65</v>
      </c>
      <c r="H162" s="1" t="str">
        <f t="shared" si="14"/>
        <v>Normal</v>
      </c>
      <c r="I162" s="1">
        <v>137</v>
      </c>
      <c r="J162" s="1" t="str">
        <f t="shared" si="15"/>
        <v>High</v>
      </c>
      <c r="K162" s="1">
        <v>39.53</v>
      </c>
      <c r="L162" s="1" t="str">
        <f t="shared" si="16"/>
        <v>Critical</v>
      </c>
      <c r="M162" s="1">
        <v>6.0000000000000001E-3</v>
      </c>
      <c r="N162" s="1" t="str">
        <f t="shared" si="17"/>
        <v>Normal</v>
      </c>
      <c r="O162" s="1" t="s">
        <v>23</v>
      </c>
      <c r="P162" s="1" t="s">
        <v>15</v>
      </c>
      <c r="Q162" s="1" t="s">
        <v>16</v>
      </c>
    </row>
    <row r="163" spans="1:17" x14ac:dyDescent="0.25">
      <c r="A163" s="1">
        <v>32</v>
      </c>
      <c r="B163" s="1" t="s">
        <v>20</v>
      </c>
      <c r="C163" s="1">
        <v>72</v>
      </c>
      <c r="D163" s="1" t="str">
        <f t="shared" si="12"/>
        <v>Normal</v>
      </c>
      <c r="E163" s="1">
        <v>136</v>
      </c>
      <c r="F163" s="1" t="str">
        <f t="shared" si="13"/>
        <v>High</v>
      </c>
      <c r="G163" s="1">
        <v>80</v>
      </c>
      <c r="H163" s="1" t="str">
        <f t="shared" si="14"/>
        <v>High</v>
      </c>
      <c r="I163" s="1">
        <v>111</v>
      </c>
      <c r="J163" s="1" t="str">
        <f t="shared" si="15"/>
        <v>High</v>
      </c>
      <c r="K163" s="1">
        <v>5.6</v>
      </c>
      <c r="L163" s="1" t="str">
        <f t="shared" si="16"/>
        <v>Borderline</v>
      </c>
      <c r="M163" s="1">
        <v>3.0000000000000001E-3</v>
      </c>
      <c r="N163" s="1" t="str">
        <f t="shared" si="17"/>
        <v>Normal</v>
      </c>
      <c r="O163" s="1" t="s">
        <v>22</v>
      </c>
      <c r="P163" s="1" t="s">
        <v>17</v>
      </c>
      <c r="Q163" s="1" t="s">
        <v>18</v>
      </c>
    </row>
    <row r="164" spans="1:17" x14ac:dyDescent="0.25">
      <c r="A164" s="1">
        <v>57</v>
      </c>
      <c r="B164" s="1" t="s">
        <v>20</v>
      </c>
      <c r="C164" s="1">
        <v>70</v>
      </c>
      <c r="D164" s="1" t="str">
        <f t="shared" si="12"/>
        <v>Normal</v>
      </c>
      <c r="E164" s="1">
        <v>144</v>
      </c>
      <c r="F164" s="1" t="str">
        <f t="shared" si="13"/>
        <v>High</v>
      </c>
      <c r="G164" s="1">
        <v>75</v>
      </c>
      <c r="H164" s="1" t="str">
        <f t="shared" si="14"/>
        <v>Normal</v>
      </c>
      <c r="I164" s="1">
        <v>111</v>
      </c>
      <c r="J164" s="1" t="str">
        <f t="shared" si="15"/>
        <v>High</v>
      </c>
      <c r="K164" s="1">
        <v>3.58</v>
      </c>
      <c r="L164" s="1" t="str">
        <f t="shared" si="16"/>
        <v>Normal</v>
      </c>
      <c r="M164" s="1">
        <v>0.16400000000000001</v>
      </c>
      <c r="N164" s="1" t="str">
        <f t="shared" si="17"/>
        <v>Borderline</v>
      </c>
      <c r="O164" s="1" t="s">
        <v>23</v>
      </c>
      <c r="P164" s="1" t="s">
        <v>15</v>
      </c>
      <c r="Q164" s="1" t="s">
        <v>16</v>
      </c>
    </row>
    <row r="165" spans="1:17" x14ac:dyDescent="0.25">
      <c r="A165" s="1">
        <v>50</v>
      </c>
      <c r="B165" s="1" t="s">
        <v>20</v>
      </c>
      <c r="C165" s="1">
        <v>60</v>
      </c>
      <c r="D165" s="1" t="str">
        <f t="shared" si="12"/>
        <v>Normal</v>
      </c>
      <c r="E165" s="1">
        <v>135</v>
      </c>
      <c r="F165" s="1" t="str">
        <f t="shared" si="13"/>
        <v>High</v>
      </c>
      <c r="G165" s="1">
        <v>89</v>
      </c>
      <c r="H165" s="1" t="str">
        <f t="shared" si="14"/>
        <v>High</v>
      </c>
      <c r="I165" s="1">
        <v>81</v>
      </c>
      <c r="J165" s="1" t="str">
        <f t="shared" si="15"/>
        <v>Normal</v>
      </c>
      <c r="K165" s="1">
        <v>4.5599999999999996</v>
      </c>
      <c r="L165" s="1" t="str">
        <f t="shared" si="16"/>
        <v>Normal</v>
      </c>
      <c r="M165" s="1">
        <v>1.86</v>
      </c>
      <c r="N165" s="1" t="str">
        <f t="shared" si="17"/>
        <v>Critical</v>
      </c>
      <c r="O165" s="1" t="s">
        <v>23</v>
      </c>
      <c r="P165" s="1" t="s">
        <v>15</v>
      </c>
      <c r="Q165" s="1" t="s">
        <v>16</v>
      </c>
    </row>
    <row r="166" spans="1:17" x14ac:dyDescent="0.25">
      <c r="A166" s="1">
        <v>60</v>
      </c>
      <c r="B166" s="1" t="s">
        <v>20</v>
      </c>
      <c r="C166" s="1">
        <v>65</v>
      </c>
      <c r="D166" s="1" t="str">
        <f t="shared" si="12"/>
        <v>Normal</v>
      </c>
      <c r="E166" s="1">
        <v>140</v>
      </c>
      <c r="F166" s="1" t="str">
        <f t="shared" si="13"/>
        <v>High</v>
      </c>
      <c r="G166" s="1">
        <v>89</v>
      </c>
      <c r="H166" s="1" t="str">
        <f t="shared" si="14"/>
        <v>High</v>
      </c>
      <c r="I166" s="1">
        <v>242</v>
      </c>
      <c r="J166" s="1" t="str">
        <f t="shared" si="15"/>
        <v>High</v>
      </c>
      <c r="K166" s="1">
        <v>3.26</v>
      </c>
      <c r="L166" s="1" t="str">
        <f t="shared" si="16"/>
        <v>Normal</v>
      </c>
      <c r="M166" s="1">
        <v>1.0999999999999999E-2</v>
      </c>
      <c r="N166" s="1" t="str">
        <f t="shared" si="17"/>
        <v>Normal</v>
      </c>
      <c r="O166" s="1" t="s">
        <v>22</v>
      </c>
      <c r="P166" s="1" t="s">
        <v>12</v>
      </c>
      <c r="Q166" s="1" t="s">
        <v>13</v>
      </c>
    </row>
    <row r="167" spans="1:17" x14ac:dyDescent="0.25">
      <c r="A167" s="1">
        <v>67</v>
      </c>
      <c r="B167" s="1" t="s">
        <v>20</v>
      </c>
      <c r="C167" s="1">
        <v>61</v>
      </c>
      <c r="D167" s="1" t="str">
        <f t="shared" si="12"/>
        <v>Normal</v>
      </c>
      <c r="E167" s="1">
        <v>134</v>
      </c>
      <c r="F167" s="1" t="str">
        <f t="shared" si="13"/>
        <v>High</v>
      </c>
      <c r="G167" s="1">
        <v>89</v>
      </c>
      <c r="H167" s="1" t="str">
        <f t="shared" si="14"/>
        <v>High</v>
      </c>
      <c r="I167" s="1">
        <v>106</v>
      </c>
      <c r="J167" s="1" t="str">
        <f t="shared" si="15"/>
        <v>High</v>
      </c>
      <c r="K167" s="1">
        <v>2.37</v>
      </c>
      <c r="L167" s="1" t="str">
        <f t="shared" si="16"/>
        <v>Normal</v>
      </c>
      <c r="M167" s="1">
        <v>3.2000000000000001E-2</v>
      </c>
      <c r="N167" s="1" t="str">
        <f t="shared" si="17"/>
        <v>Normal</v>
      </c>
      <c r="O167" s="1" t="s">
        <v>23</v>
      </c>
      <c r="P167" s="1" t="s">
        <v>15</v>
      </c>
      <c r="Q167" s="1" t="s">
        <v>16</v>
      </c>
    </row>
    <row r="168" spans="1:17" x14ac:dyDescent="0.25">
      <c r="A168" s="1">
        <v>50</v>
      </c>
      <c r="B168" s="1" t="s">
        <v>20</v>
      </c>
      <c r="C168" s="1">
        <v>66</v>
      </c>
      <c r="D168" s="1" t="str">
        <f t="shared" si="12"/>
        <v>Normal</v>
      </c>
      <c r="E168" s="1">
        <v>136</v>
      </c>
      <c r="F168" s="1" t="str">
        <f t="shared" si="13"/>
        <v>High</v>
      </c>
      <c r="G168" s="1">
        <v>78</v>
      </c>
      <c r="H168" s="1" t="str">
        <f t="shared" si="14"/>
        <v>Normal</v>
      </c>
      <c r="I168" s="1">
        <v>130</v>
      </c>
      <c r="J168" s="1" t="str">
        <f t="shared" si="15"/>
        <v>High</v>
      </c>
      <c r="K168" s="1">
        <v>2.11</v>
      </c>
      <c r="L168" s="1" t="str">
        <f t="shared" si="16"/>
        <v>Normal</v>
      </c>
      <c r="M168" s="1">
        <v>2.4E-2</v>
      </c>
      <c r="N168" s="1" t="str">
        <f t="shared" si="17"/>
        <v>Normal</v>
      </c>
      <c r="O168" s="1" t="s">
        <v>23</v>
      </c>
      <c r="P168" s="1" t="s">
        <v>15</v>
      </c>
      <c r="Q168" s="1" t="s">
        <v>16</v>
      </c>
    </row>
    <row r="169" spans="1:17" x14ac:dyDescent="0.25">
      <c r="A169" s="1">
        <v>60</v>
      </c>
      <c r="B169" s="1" t="s">
        <v>21</v>
      </c>
      <c r="C169" s="1">
        <v>100</v>
      </c>
      <c r="D169" s="1" t="str">
        <f t="shared" si="12"/>
        <v>Normal</v>
      </c>
      <c r="E169" s="1">
        <v>170</v>
      </c>
      <c r="F169" s="1" t="str">
        <f t="shared" si="13"/>
        <v>High</v>
      </c>
      <c r="G169" s="1">
        <v>103</v>
      </c>
      <c r="H169" s="1" t="str">
        <f t="shared" si="14"/>
        <v>High</v>
      </c>
      <c r="I169" s="1">
        <v>197</v>
      </c>
      <c r="J169" s="1" t="str">
        <f t="shared" si="15"/>
        <v>High</v>
      </c>
      <c r="K169" s="1">
        <v>3.36</v>
      </c>
      <c r="L169" s="1" t="str">
        <f t="shared" si="16"/>
        <v>Normal</v>
      </c>
      <c r="M169" s="1">
        <v>1.2E-2</v>
      </c>
      <c r="N169" s="1" t="str">
        <f t="shared" si="17"/>
        <v>Normal</v>
      </c>
      <c r="O169" s="1" t="s">
        <v>22</v>
      </c>
      <c r="P169" s="1" t="s">
        <v>12</v>
      </c>
      <c r="Q169" s="1" t="s">
        <v>13</v>
      </c>
    </row>
    <row r="170" spans="1:17" x14ac:dyDescent="0.25">
      <c r="A170" s="1">
        <v>46</v>
      </c>
      <c r="B170" s="1" t="s">
        <v>21</v>
      </c>
      <c r="C170" s="1">
        <v>76</v>
      </c>
      <c r="D170" s="1" t="str">
        <f t="shared" si="12"/>
        <v>Normal</v>
      </c>
      <c r="E170" s="1">
        <v>169</v>
      </c>
      <c r="F170" s="1" t="str">
        <f t="shared" si="13"/>
        <v>High</v>
      </c>
      <c r="G170" s="1">
        <v>95</v>
      </c>
      <c r="H170" s="1" t="str">
        <f t="shared" si="14"/>
        <v>High</v>
      </c>
      <c r="I170" s="1">
        <v>152</v>
      </c>
      <c r="J170" s="1" t="str">
        <f t="shared" si="15"/>
        <v>High</v>
      </c>
      <c r="K170" s="1">
        <v>2.19</v>
      </c>
      <c r="L170" s="1" t="str">
        <f t="shared" si="16"/>
        <v>Normal</v>
      </c>
      <c r="M170" s="1">
        <v>6.0000000000000001E-3</v>
      </c>
      <c r="N170" s="1" t="str">
        <f t="shared" si="17"/>
        <v>Normal</v>
      </c>
      <c r="O170" s="1" t="s">
        <v>22</v>
      </c>
      <c r="P170" s="1" t="s">
        <v>12</v>
      </c>
      <c r="Q170" s="1" t="s">
        <v>13</v>
      </c>
    </row>
    <row r="171" spans="1:17" x14ac:dyDescent="0.25">
      <c r="A171" s="1">
        <v>46</v>
      </c>
      <c r="B171" s="1" t="s">
        <v>20</v>
      </c>
      <c r="C171" s="1">
        <v>78</v>
      </c>
      <c r="D171" s="1" t="str">
        <f t="shared" si="12"/>
        <v>Normal</v>
      </c>
      <c r="E171" s="1">
        <v>150</v>
      </c>
      <c r="F171" s="1" t="str">
        <f t="shared" si="13"/>
        <v>High</v>
      </c>
      <c r="G171" s="1">
        <v>76</v>
      </c>
      <c r="H171" s="1" t="str">
        <f t="shared" si="14"/>
        <v>Normal</v>
      </c>
      <c r="I171" s="1">
        <v>169</v>
      </c>
      <c r="J171" s="1" t="str">
        <f t="shared" si="15"/>
        <v>High</v>
      </c>
      <c r="K171" s="1">
        <v>3.43</v>
      </c>
      <c r="L171" s="1" t="str">
        <f t="shared" si="16"/>
        <v>Normal</v>
      </c>
      <c r="M171" s="1">
        <v>8.0000000000000002E-3</v>
      </c>
      <c r="N171" s="1" t="str">
        <f t="shared" si="17"/>
        <v>Normal</v>
      </c>
      <c r="O171" s="1" t="s">
        <v>22</v>
      </c>
      <c r="P171" s="1" t="s">
        <v>12</v>
      </c>
      <c r="Q171" s="1" t="s">
        <v>13</v>
      </c>
    </row>
    <row r="172" spans="1:17" x14ac:dyDescent="0.25">
      <c r="A172" s="1">
        <v>55</v>
      </c>
      <c r="B172" s="1" t="s">
        <v>20</v>
      </c>
      <c r="C172" s="1">
        <v>83</v>
      </c>
      <c r="D172" s="1" t="str">
        <f t="shared" si="12"/>
        <v>Normal</v>
      </c>
      <c r="E172" s="1">
        <v>169</v>
      </c>
      <c r="F172" s="1" t="str">
        <f t="shared" si="13"/>
        <v>High</v>
      </c>
      <c r="G172" s="1">
        <v>78</v>
      </c>
      <c r="H172" s="1" t="str">
        <f t="shared" si="14"/>
        <v>Normal</v>
      </c>
      <c r="I172" s="1">
        <v>109</v>
      </c>
      <c r="J172" s="1" t="str">
        <f t="shared" si="15"/>
        <v>High</v>
      </c>
      <c r="K172" s="1">
        <v>1.49</v>
      </c>
      <c r="L172" s="1" t="str">
        <f t="shared" si="16"/>
        <v>Normal</v>
      </c>
      <c r="M172" s="1">
        <v>2.5000000000000001E-2</v>
      </c>
      <c r="N172" s="1" t="str">
        <f t="shared" si="17"/>
        <v>Normal</v>
      </c>
      <c r="O172" s="1" t="s">
        <v>23</v>
      </c>
      <c r="P172" s="1" t="s">
        <v>15</v>
      </c>
      <c r="Q172" s="1" t="s">
        <v>16</v>
      </c>
    </row>
    <row r="173" spans="1:17" x14ac:dyDescent="0.25">
      <c r="A173" s="1">
        <v>55</v>
      </c>
      <c r="B173" s="1" t="s">
        <v>21</v>
      </c>
      <c r="C173" s="1">
        <v>76</v>
      </c>
      <c r="D173" s="1" t="str">
        <f t="shared" si="12"/>
        <v>Normal</v>
      </c>
      <c r="E173" s="1">
        <v>149</v>
      </c>
      <c r="F173" s="1" t="str">
        <f t="shared" si="13"/>
        <v>High</v>
      </c>
      <c r="G173" s="1">
        <v>75</v>
      </c>
      <c r="H173" s="1" t="str">
        <f t="shared" si="14"/>
        <v>Normal</v>
      </c>
      <c r="I173" s="1">
        <v>347</v>
      </c>
      <c r="J173" s="1" t="str">
        <f t="shared" si="15"/>
        <v>High</v>
      </c>
      <c r="K173" s="1">
        <v>20.21</v>
      </c>
      <c r="L173" s="1" t="str">
        <f t="shared" si="16"/>
        <v>Critical</v>
      </c>
      <c r="M173" s="1">
        <v>8.9999999999999993E-3</v>
      </c>
      <c r="N173" s="1" t="str">
        <f t="shared" si="17"/>
        <v>Normal</v>
      </c>
      <c r="O173" s="1" t="s">
        <v>23</v>
      </c>
      <c r="P173" s="1" t="s">
        <v>15</v>
      </c>
      <c r="Q173" s="1" t="s">
        <v>16</v>
      </c>
    </row>
    <row r="174" spans="1:17" x14ac:dyDescent="0.25">
      <c r="A174" s="1">
        <v>75</v>
      </c>
      <c r="B174" s="1" t="s">
        <v>20</v>
      </c>
      <c r="C174" s="1">
        <v>71</v>
      </c>
      <c r="D174" s="1" t="str">
        <f t="shared" si="12"/>
        <v>Normal</v>
      </c>
      <c r="E174" s="1">
        <v>144</v>
      </c>
      <c r="F174" s="1" t="str">
        <f t="shared" si="13"/>
        <v>High</v>
      </c>
      <c r="G174" s="1">
        <v>74</v>
      </c>
      <c r="H174" s="1" t="str">
        <f t="shared" si="14"/>
        <v>Normal</v>
      </c>
      <c r="I174" s="1">
        <v>104</v>
      </c>
      <c r="J174" s="1" t="str">
        <f t="shared" si="15"/>
        <v>High</v>
      </c>
      <c r="K174" s="1">
        <v>4.43</v>
      </c>
      <c r="L174" s="1" t="str">
        <f t="shared" si="16"/>
        <v>Normal</v>
      </c>
      <c r="M174" s="1">
        <v>1.2999999999999999E-2</v>
      </c>
      <c r="N174" s="1" t="str">
        <f t="shared" si="17"/>
        <v>Normal</v>
      </c>
      <c r="O174" s="1" t="s">
        <v>22</v>
      </c>
      <c r="P174" s="1" t="s">
        <v>12</v>
      </c>
      <c r="Q174" s="1" t="s">
        <v>13</v>
      </c>
    </row>
    <row r="175" spans="1:17" x14ac:dyDescent="0.25">
      <c r="A175" s="1">
        <v>40</v>
      </c>
      <c r="B175" s="1" t="s">
        <v>21</v>
      </c>
      <c r="C175" s="1">
        <v>75</v>
      </c>
      <c r="D175" s="1" t="str">
        <f t="shared" si="12"/>
        <v>Normal</v>
      </c>
      <c r="E175" s="1">
        <v>148</v>
      </c>
      <c r="F175" s="1" t="str">
        <f t="shared" si="13"/>
        <v>High</v>
      </c>
      <c r="G175" s="1">
        <v>73</v>
      </c>
      <c r="H175" s="1" t="str">
        <f t="shared" si="14"/>
        <v>Normal</v>
      </c>
      <c r="I175" s="1">
        <v>117</v>
      </c>
      <c r="J175" s="1" t="str">
        <f t="shared" si="15"/>
        <v>High</v>
      </c>
      <c r="K175" s="1">
        <v>3.32</v>
      </c>
      <c r="L175" s="1" t="str">
        <f t="shared" si="16"/>
        <v>Normal</v>
      </c>
      <c r="M175" s="1">
        <v>8.0000000000000002E-3</v>
      </c>
      <c r="N175" s="1" t="str">
        <f t="shared" si="17"/>
        <v>Normal</v>
      </c>
      <c r="O175" s="1" t="s">
        <v>22</v>
      </c>
      <c r="P175" s="1" t="s">
        <v>12</v>
      </c>
      <c r="Q175" s="1" t="s">
        <v>13</v>
      </c>
    </row>
    <row r="176" spans="1:17" x14ac:dyDescent="0.25">
      <c r="A176" s="1">
        <v>45</v>
      </c>
      <c r="B176" s="1" t="s">
        <v>20</v>
      </c>
      <c r="C176" s="1">
        <v>72</v>
      </c>
      <c r="D176" s="1" t="str">
        <f t="shared" si="12"/>
        <v>Normal</v>
      </c>
      <c r="E176" s="1">
        <v>154</v>
      </c>
      <c r="F176" s="1" t="str">
        <f t="shared" si="13"/>
        <v>High</v>
      </c>
      <c r="G176" s="1">
        <v>67</v>
      </c>
      <c r="H176" s="1" t="str">
        <f t="shared" si="14"/>
        <v>Normal</v>
      </c>
      <c r="I176" s="1">
        <v>98</v>
      </c>
      <c r="J176" s="1" t="str">
        <f t="shared" si="15"/>
        <v>Normal</v>
      </c>
      <c r="K176" s="1">
        <v>16.079999999999998</v>
      </c>
      <c r="L176" s="1" t="str">
        <f t="shared" si="16"/>
        <v>Critical</v>
      </c>
      <c r="M176" s="1">
        <v>0.01</v>
      </c>
      <c r="N176" s="1" t="str">
        <f t="shared" si="17"/>
        <v>Normal</v>
      </c>
      <c r="O176" s="1" t="s">
        <v>23</v>
      </c>
      <c r="P176" s="1" t="s">
        <v>15</v>
      </c>
      <c r="Q176" s="1" t="s">
        <v>16</v>
      </c>
    </row>
    <row r="177" spans="1:17" x14ac:dyDescent="0.25">
      <c r="A177" s="1">
        <v>68</v>
      </c>
      <c r="B177" s="1" t="s">
        <v>21</v>
      </c>
      <c r="C177" s="1">
        <v>73</v>
      </c>
      <c r="D177" s="1" t="str">
        <f t="shared" si="12"/>
        <v>Normal</v>
      </c>
      <c r="E177" s="1">
        <v>150</v>
      </c>
      <c r="F177" s="1" t="str">
        <f t="shared" si="13"/>
        <v>High</v>
      </c>
      <c r="G177" s="1">
        <v>75</v>
      </c>
      <c r="H177" s="1" t="str">
        <f t="shared" si="14"/>
        <v>Normal</v>
      </c>
      <c r="I177" s="1">
        <v>103</v>
      </c>
      <c r="J177" s="1" t="str">
        <f t="shared" si="15"/>
        <v>High</v>
      </c>
      <c r="K177" s="1">
        <v>3.09</v>
      </c>
      <c r="L177" s="1" t="str">
        <f t="shared" si="16"/>
        <v>Normal</v>
      </c>
      <c r="M177" s="1">
        <v>5.0000000000000001E-3</v>
      </c>
      <c r="N177" s="1" t="str">
        <f t="shared" si="17"/>
        <v>Normal</v>
      </c>
      <c r="O177" s="1" t="s">
        <v>22</v>
      </c>
      <c r="P177" s="1" t="s">
        <v>12</v>
      </c>
      <c r="Q177" s="1" t="s">
        <v>13</v>
      </c>
    </row>
    <row r="178" spans="1:17" x14ac:dyDescent="0.25">
      <c r="A178" s="1">
        <v>55</v>
      </c>
      <c r="B178" s="1" t="s">
        <v>20</v>
      </c>
      <c r="C178" s="1">
        <v>74</v>
      </c>
      <c r="D178" s="1" t="str">
        <f t="shared" si="12"/>
        <v>Normal</v>
      </c>
      <c r="E178" s="1">
        <v>168</v>
      </c>
      <c r="F178" s="1" t="str">
        <f t="shared" si="13"/>
        <v>High</v>
      </c>
      <c r="G178" s="1">
        <v>97</v>
      </c>
      <c r="H178" s="1" t="str">
        <f t="shared" si="14"/>
        <v>High</v>
      </c>
      <c r="I178" s="1">
        <v>102</v>
      </c>
      <c r="J178" s="1" t="str">
        <f t="shared" si="15"/>
        <v>High</v>
      </c>
      <c r="K178" s="1">
        <v>2</v>
      </c>
      <c r="L178" s="1" t="str">
        <f t="shared" si="16"/>
        <v>Normal</v>
      </c>
      <c r="M178" s="1">
        <v>1.4E-2</v>
      </c>
      <c r="N178" s="1" t="str">
        <f t="shared" si="17"/>
        <v>Normal</v>
      </c>
      <c r="O178" s="1" t="s">
        <v>22</v>
      </c>
      <c r="P178" s="1" t="s">
        <v>12</v>
      </c>
      <c r="Q178" s="1" t="s">
        <v>13</v>
      </c>
    </row>
    <row r="179" spans="1:17" x14ac:dyDescent="0.25">
      <c r="A179" s="1">
        <v>50</v>
      </c>
      <c r="B179" s="1" t="s">
        <v>21</v>
      </c>
      <c r="C179" s="1">
        <v>81</v>
      </c>
      <c r="D179" s="1" t="str">
        <f t="shared" si="12"/>
        <v>Normal</v>
      </c>
      <c r="E179" s="1">
        <v>130</v>
      </c>
      <c r="F179" s="1" t="str">
        <f t="shared" si="13"/>
        <v>High</v>
      </c>
      <c r="G179" s="1">
        <v>58</v>
      </c>
      <c r="H179" s="1" t="str">
        <f t="shared" si="14"/>
        <v>Low</v>
      </c>
      <c r="I179" s="1">
        <v>99</v>
      </c>
      <c r="J179" s="1" t="str">
        <f t="shared" si="15"/>
        <v>Normal</v>
      </c>
      <c r="K179" s="1">
        <v>6.14</v>
      </c>
      <c r="L179" s="1" t="str">
        <f t="shared" si="16"/>
        <v>Borderline</v>
      </c>
      <c r="M179" s="1">
        <v>3.0000000000000001E-3</v>
      </c>
      <c r="N179" s="1" t="str">
        <f t="shared" si="17"/>
        <v>Normal</v>
      </c>
      <c r="O179" s="1" t="s">
        <v>22</v>
      </c>
      <c r="P179" s="1" t="s">
        <v>17</v>
      </c>
      <c r="Q179" s="1" t="s">
        <v>18</v>
      </c>
    </row>
    <row r="180" spans="1:17" x14ac:dyDescent="0.25">
      <c r="A180" s="1">
        <v>50</v>
      </c>
      <c r="B180" s="1" t="s">
        <v>20</v>
      </c>
      <c r="C180" s="1">
        <v>79</v>
      </c>
      <c r="D180" s="1" t="str">
        <f t="shared" si="12"/>
        <v>Normal</v>
      </c>
      <c r="E180" s="1">
        <v>141</v>
      </c>
      <c r="F180" s="1" t="str">
        <f t="shared" si="13"/>
        <v>High</v>
      </c>
      <c r="G180" s="1">
        <v>79</v>
      </c>
      <c r="H180" s="1" t="str">
        <f t="shared" si="14"/>
        <v>Normal</v>
      </c>
      <c r="I180" s="1">
        <v>81</v>
      </c>
      <c r="J180" s="1" t="str">
        <f t="shared" si="15"/>
        <v>Normal</v>
      </c>
      <c r="K180" s="1">
        <v>2.93</v>
      </c>
      <c r="L180" s="1" t="str">
        <f t="shared" si="16"/>
        <v>Normal</v>
      </c>
      <c r="M180" s="1">
        <v>0.14199999999999999</v>
      </c>
      <c r="N180" s="1" t="str">
        <f t="shared" si="17"/>
        <v>Borderline</v>
      </c>
      <c r="O180" s="1" t="s">
        <v>23</v>
      </c>
      <c r="P180" s="1" t="s">
        <v>15</v>
      </c>
      <c r="Q180" s="1" t="s">
        <v>16</v>
      </c>
    </row>
    <row r="181" spans="1:17" x14ac:dyDescent="0.25">
      <c r="A181" s="1">
        <v>68</v>
      </c>
      <c r="B181" s="1" t="s">
        <v>20</v>
      </c>
      <c r="C181" s="1">
        <v>67</v>
      </c>
      <c r="D181" s="1" t="str">
        <f t="shared" si="12"/>
        <v>Normal</v>
      </c>
      <c r="E181" s="1">
        <v>191</v>
      </c>
      <c r="F181" s="1" t="str">
        <f t="shared" si="13"/>
        <v>High</v>
      </c>
      <c r="G181" s="1">
        <v>110</v>
      </c>
      <c r="H181" s="1" t="str">
        <f t="shared" si="14"/>
        <v>High</v>
      </c>
      <c r="I181" s="1">
        <v>165</v>
      </c>
      <c r="J181" s="1" t="str">
        <f t="shared" si="15"/>
        <v>High</v>
      </c>
      <c r="K181" s="1">
        <v>2.58</v>
      </c>
      <c r="L181" s="1" t="str">
        <f t="shared" si="16"/>
        <v>Normal</v>
      </c>
      <c r="M181" s="1">
        <v>0.01</v>
      </c>
      <c r="N181" s="1" t="str">
        <f t="shared" si="17"/>
        <v>Normal</v>
      </c>
      <c r="O181" s="1" t="s">
        <v>22</v>
      </c>
      <c r="P181" s="1" t="s">
        <v>12</v>
      </c>
      <c r="Q181" s="1" t="s">
        <v>13</v>
      </c>
    </row>
    <row r="182" spans="1:17" x14ac:dyDescent="0.25">
      <c r="A182" s="1">
        <v>60</v>
      </c>
      <c r="B182" s="1" t="s">
        <v>20</v>
      </c>
      <c r="C182" s="1">
        <v>60</v>
      </c>
      <c r="D182" s="1" t="str">
        <f t="shared" si="12"/>
        <v>Normal</v>
      </c>
      <c r="E182" s="1">
        <v>120</v>
      </c>
      <c r="F182" s="1" t="str">
        <f t="shared" si="13"/>
        <v>Normal</v>
      </c>
      <c r="G182" s="1">
        <v>60</v>
      </c>
      <c r="H182" s="1" t="str">
        <f t="shared" si="14"/>
        <v>Normal</v>
      </c>
      <c r="I182" s="1">
        <v>126</v>
      </c>
      <c r="J182" s="1" t="str">
        <f t="shared" si="15"/>
        <v>High</v>
      </c>
      <c r="K182" s="1">
        <v>1.3</v>
      </c>
      <c r="L182" s="1" t="str">
        <f t="shared" si="16"/>
        <v>Normal</v>
      </c>
      <c r="M182" s="1">
        <v>4.5999999999999999E-2</v>
      </c>
      <c r="N182" s="1" t="str">
        <f t="shared" si="17"/>
        <v>Borderline</v>
      </c>
      <c r="O182" s="1" t="s">
        <v>23</v>
      </c>
      <c r="P182" s="1" t="s">
        <v>15</v>
      </c>
      <c r="Q182" s="1" t="s">
        <v>16</v>
      </c>
    </row>
    <row r="183" spans="1:17" x14ac:dyDescent="0.25">
      <c r="A183" s="1">
        <v>55</v>
      </c>
      <c r="B183" s="1" t="s">
        <v>20</v>
      </c>
      <c r="C183" s="1">
        <v>67</v>
      </c>
      <c r="D183" s="1" t="str">
        <f t="shared" si="12"/>
        <v>Normal</v>
      </c>
      <c r="E183" s="1">
        <v>145</v>
      </c>
      <c r="F183" s="1" t="str">
        <f t="shared" si="13"/>
        <v>High</v>
      </c>
      <c r="G183" s="1">
        <v>83</v>
      </c>
      <c r="H183" s="1" t="str">
        <f t="shared" si="14"/>
        <v>High</v>
      </c>
      <c r="I183" s="1">
        <v>191</v>
      </c>
      <c r="J183" s="1" t="str">
        <f t="shared" si="15"/>
        <v>High</v>
      </c>
      <c r="K183" s="1">
        <v>0.68300000000000005</v>
      </c>
      <c r="L183" s="1" t="str">
        <f t="shared" si="16"/>
        <v>Normal</v>
      </c>
      <c r="M183" s="1">
        <v>2.99</v>
      </c>
      <c r="N183" s="1" t="str">
        <f t="shared" si="17"/>
        <v>Critical</v>
      </c>
      <c r="O183" s="1" t="s">
        <v>23</v>
      </c>
      <c r="P183" s="1" t="s">
        <v>15</v>
      </c>
      <c r="Q183" s="1" t="s">
        <v>16</v>
      </c>
    </row>
    <row r="184" spans="1:17" x14ac:dyDescent="0.25">
      <c r="A184" s="1">
        <v>61</v>
      </c>
      <c r="B184" s="1" t="s">
        <v>20</v>
      </c>
      <c r="C184" s="1">
        <v>60</v>
      </c>
      <c r="D184" s="1" t="str">
        <f t="shared" si="12"/>
        <v>Normal</v>
      </c>
      <c r="E184" s="1">
        <v>138</v>
      </c>
      <c r="F184" s="1" t="str">
        <f t="shared" si="13"/>
        <v>High</v>
      </c>
      <c r="G184" s="1">
        <v>81</v>
      </c>
      <c r="H184" s="1" t="str">
        <f t="shared" si="14"/>
        <v>High</v>
      </c>
      <c r="I184" s="1">
        <v>321</v>
      </c>
      <c r="J184" s="1" t="str">
        <f t="shared" si="15"/>
        <v>High</v>
      </c>
      <c r="K184" s="1">
        <v>6.17</v>
      </c>
      <c r="L184" s="1" t="str">
        <f t="shared" si="16"/>
        <v>Borderline</v>
      </c>
      <c r="M184" s="1">
        <v>1E-3</v>
      </c>
      <c r="N184" s="1" t="str">
        <f t="shared" si="17"/>
        <v>Normal</v>
      </c>
      <c r="O184" s="1" t="s">
        <v>22</v>
      </c>
      <c r="P184" s="1" t="s">
        <v>12</v>
      </c>
      <c r="Q184" s="1" t="s">
        <v>13</v>
      </c>
    </row>
    <row r="185" spans="1:17" x14ac:dyDescent="0.25">
      <c r="A185" s="1">
        <v>51</v>
      </c>
      <c r="B185" s="1" t="s">
        <v>20</v>
      </c>
      <c r="C185" s="1">
        <v>72</v>
      </c>
      <c r="D185" s="1" t="str">
        <f t="shared" si="12"/>
        <v>Normal</v>
      </c>
      <c r="E185" s="1">
        <v>141</v>
      </c>
      <c r="F185" s="1" t="str">
        <f t="shared" si="13"/>
        <v>High</v>
      </c>
      <c r="G185" s="1">
        <v>89</v>
      </c>
      <c r="H185" s="1" t="str">
        <f t="shared" si="14"/>
        <v>High</v>
      </c>
      <c r="I185" s="1">
        <v>133</v>
      </c>
      <c r="J185" s="1" t="str">
        <f t="shared" si="15"/>
        <v>High</v>
      </c>
      <c r="K185" s="1">
        <v>8.57</v>
      </c>
      <c r="L185" s="1" t="str">
        <f t="shared" si="16"/>
        <v>Borderline</v>
      </c>
      <c r="M185" s="1">
        <v>8.0000000000000002E-3</v>
      </c>
      <c r="N185" s="1" t="str">
        <f t="shared" si="17"/>
        <v>Normal</v>
      </c>
      <c r="O185" s="1" t="s">
        <v>23</v>
      </c>
      <c r="P185" s="1" t="s">
        <v>15</v>
      </c>
      <c r="Q185" s="1" t="s">
        <v>16</v>
      </c>
    </row>
    <row r="186" spans="1:17" x14ac:dyDescent="0.25">
      <c r="A186" s="1">
        <v>30</v>
      </c>
      <c r="B186" s="1" t="s">
        <v>21</v>
      </c>
      <c r="C186" s="1">
        <v>65</v>
      </c>
      <c r="D186" s="1" t="str">
        <f t="shared" si="12"/>
        <v>Normal</v>
      </c>
      <c r="E186" s="1">
        <v>137</v>
      </c>
      <c r="F186" s="1" t="str">
        <f t="shared" si="13"/>
        <v>High</v>
      </c>
      <c r="G186" s="1">
        <v>61</v>
      </c>
      <c r="H186" s="1" t="str">
        <f t="shared" si="14"/>
        <v>Normal</v>
      </c>
      <c r="I186" s="1">
        <v>109</v>
      </c>
      <c r="J186" s="1" t="str">
        <f t="shared" si="15"/>
        <v>High</v>
      </c>
      <c r="K186" s="1">
        <v>1.76</v>
      </c>
      <c r="L186" s="1" t="str">
        <f t="shared" si="16"/>
        <v>Normal</v>
      </c>
      <c r="M186" s="1">
        <v>3.0000000000000001E-3</v>
      </c>
      <c r="N186" s="1" t="str">
        <f t="shared" si="17"/>
        <v>Normal</v>
      </c>
      <c r="O186" s="1" t="s">
        <v>22</v>
      </c>
      <c r="P186" s="1" t="s">
        <v>17</v>
      </c>
      <c r="Q186" s="1" t="s">
        <v>18</v>
      </c>
    </row>
    <row r="187" spans="1:17" x14ac:dyDescent="0.25">
      <c r="A187" s="1">
        <v>66</v>
      </c>
      <c r="B187" s="1" t="s">
        <v>20</v>
      </c>
      <c r="C187" s="1">
        <v>69</v>
      </c>
      <c r="D187" s="1" t="str">
        <f t="shared" si="12"/>
        <v>Normal</v>
      </c>
      <c r="E187" s="1">
        <v>129</v>
      </c>
      <c r="F187" s="1" t="str">
        <f t="shared" si="13"/>
        <v>Normal</v>
      </c>
      <c r="G187" s="1">
        <v>73</v>
      </c>
      <c r="H187" s="1" t="str">
        <f t="shared" si="14"/>
        <v>Normal</v>
      </c>
      <c r="I187" s="1">
        <v>215</v>
      </c>
      <c r="J187" s="1" t="str">
        <f t="shared" si="15"/>
        <v>High</v>
      </c>
      <c r="K187" s="1">
        <v>300</v>
      </c>
      <c r="L187" s="1" t="str">
        <f t="shared" si="16"/>
        <v>Critical</v>
      </c>
      <c r="M187" s="1">
        <v>5.0000000000000001E-3</v>
      </c>
      <c r="N187" s="1" t="str">
        <f t="shared" si="17"/>
        <v>Normal</v>
      </c>
      <c r="O187" s="1" t="s">
        <v>23</v>
      </c>
      <c r="P187" s="1" t="s">
        <v>15</v>
      </c>
      <c r="Q187" s="1" t="s">
        <v>16</v>
      </c>
    </row>
    <row r="188" spans="1:17" x14ac:dyDescent="0.25">
      <c r="A188" s="1">
        <v>62</v>
      </c>
      <c r="B188" s="1" t="s">
        <v>21</v>
      </c>
      <c r="C188" s="1">
        <v>61</v>
      </c>
      <c r="D188" s="1" t="str">
        <f t="shared" si="12"/>
        <v>Normal</v>
      </c>
      <c r="E188" s="1">
        <v>193</v>
      </c>
      <c r="F188" s="1" t="str">
        <f t="shared" si="13"/>
        <v>High</v>
      </c>
      <c r="G188" s="1">
        <v>86</v>
      </c>
      <c r="H188" s="1" t="str">
        <f t="shared" si="14"/>
        <v>High</v>
      </c>
      <c r="I188" s="1">
        <v>96</v>
      </c>
      <c r="J188" s="1" t="str">
        <f t="shared" si="15"/>
        <v>Normal</v>
      </c>
      <c r="K188" s="1">
        <v>2.99</v>
      </c>
      <c r="L188" s="1" t="str">
        <f t="shared" si="16"/>
        <v>Normal</v>
      </c>
      <c r="M188" s="1">
        <v>4.0000000000000001E-3</v>
      </c>
      <c r="N188" s="1" t="str">
        <f t="shared" si="17"/>
        <v>Normal</v>
      </c>
      <c r="O188" s="1" t="s">
        <v>22</v>
      </c>
      <c r="P188" s="1" t="s">
        <v>12</v>
      </c>
      <c r="Q188" s="1" t="s">
        <v>13</v>
      </c>
    </row>
    <row r="189" spans="1:17" x14ac:dyDescent="0.25">
      <c r="A189" s="1">
        <v>70</v>
      </c>
      <c r="B189" s="1" t="s">
        <v>20</v>
      </c>
      <c r="C189" s="1">
        <v>61</v>
      </c>
      <c r="D189" s="1" t="str">
        <f t="shared" si="12"/>
        <v>Normal</v>
      </c>
      <c r="E189" s="1">
        <v>145</v>
      </c>
      <c r="F189" s="1" t="str">
        <f t="shared" si="13"/>
        <v>High</v>
      </c>
      <c r="G189" s="1">
        <v>68</v>
      </c>
      <c r="H189" s="1" t="str">
        <f t="shared" si="14"/>
        <v>Normal</v>
      </c>
      <c r="I189" s="1">
        <v>61</v>
      </c>
      <c r="J189" s="1" t="str">
        <f t="shared" si="15"/>
        <v>Low</v>
      </c>
      <c r="K189" s="1">
        <v>286.89999999999998</v>
      </c>
      <c r="L189" s="1" t="str">
        <f t="shared" si="16"/>
        <v>Critical</v>
      </c>
      <c r="M189" s="1">
        <v>4.0000000000000001E-3</v>
      </c>
      <c r="N189" s="1" t="str">
        <f t="shared" si="17"/>
        <v>Normal</v>
      </c>
      <c r="O189" s="1" t="s">
        <v>23</v>
      </c>
      <c r="P189" s="1" t="s">
        <v>15</v>
      </c>
      <c r="Q189" s="1" t="s">
        <v>16</v>
      </c>
    </row>
    <row r="190" spans="1:17" x14ac:dyDescent="0.25">
      <c r="A190" s="1">
        <v>60</v>
      </c>
      <c r="B190" s="1" t="s">
        <v>21</v>
      </c>
      <c r="C190" s="1">
        <v>60</v>
      </c>
      <c r="D190" s="1" t="str">
        <f t="shared" si="12"/>
        <v>Normal</v>
      </c>
      <c r="E190" s="1">
        <v>128</v>
      </c>
      <c r="F190" s="1" t="str">
        <f t="shared" si="13"/>
        <v>Normal</v>
      </c>
      <c r="G190" s="1">
        <v>72</v>
      </c>
      <c r="H190" s="1" t="str">
        <f t="shared" si="14"/>
        <v>Normal</v>
      </c>
      <c r="I190" s="1">
        <v>80</v>
      </c>
      <c r="J190" s="1" t="str">
        <f t="shared" si="15"/>
        <v>Normal</v>
      </c>
      <c r="K190" s="1">
        <v>0.48699999999999999</v>
      </c>
      <c r="L190" s="1" t="str">
        <f t="shared" si="16"/>
        <v>Normal</v>
      </c>
      <c r="M190" s="1">
        <v>5.0000000000000001E-3</v>
      </c>
      <c r="N190" s="1" t="str">
        <f t="shared" si="17"/>
        <v>Normal</v>
      </c>
      <c r="O190" s="1" t="s">
        <v>22</v>
      </c>
      <c r="P190" s="1" t="s">
        <v>17</v>
      </c>
      <c r="Q190" s="1" t="s">
        <v>18</v>
      </c>
    </row>
    <row r="191" spans="1:17" x14ac:dyDescent="0.25">
      <c r="A191" s="1">
        <v>78</v>
      </c>
      <c r="B191" s="1" t="s">
        <v>20</v>
      </c>
      <c r="C191" s="1">
        <v>62</v>
      </c>
      <c r="D191" s="1" t="str">
        <f t="shared" si="12"/>
        <v>Normal</v>
      </c>
      <c r="E191" s="1">
        <v>157</v>
      </c>
      <c r="F191" s="1" t="str">
        <f t="shared" si="13"/>
        <v>High</v>
      </c>
      <c r="G191" s="1">
        <v>66</v>
      </c>
      <c r="H191" s="1" t="str">
        <f t="shared" si="14"/>
        <v>Normal</v>
      </c>
      <c r="I191" s="1">
        <v>106</v>
      </c>
      <c r="J191" s="1" t="str">
        <f t="shared" si="15"/>
        <v>High</v>
      </c>
      <c r="K191" s="1">
        <v>3.77</v>
      </c>
      <c r="L191" s="1" t="str">
        <f t="shared" si="16"/>
        <v>Normal</v>
      </c>
      <c r="M191" s="1">
        <v>2.4E-2</v>
      </c>
      <c r="N191" s="1" t="str">
        <f t="shared" si="17"/>
        <v>Normal</v>
      </c>
      <c r="O191" s="1" t="s">
        <v>23</v>
      </c>
      <c r="P191" s="1" t="s">
        <v>15</v>
      </c>
      <c r="Q191" s="1" t="s">
        <v>16</v>
      </c>
    </row>
    <row r="192" spans="1:17" x14ac:dyDescent="0.25">
      <c r="A192" s="1">
        <v>58</v>
      </c>
      <c r="B192" s="1" t="s">
        <v>21</v>
      </c>
      <c r="C192" s="1">
        <v>80</v>
      </c>
      <c r="D192" s="1" t="str">
        <f t="shared" si="12"/>
        <v>Normal</v>
      </c>
      <c r="E192" s="1">
        <v>167</v>
      </c>
      <c r="F192" s="1" t="str">
        <f t="shared" si="13"/>
        <v>High</v>
      </c>
      <c r="G192" s="1">
        <v>97</v>
      </c>
      <c r="H192" s="1" t="str">
        <f t="shared" si="14"/>
        <v>High</v>
      </c>
      <c r="I192" s="1">
        <v>92</v>
      </c>
      <c r="J192" s="1" t="str">
        <f t="shared" si="15"/>
        <v>Normal</v>
      </c>
      <c r="K192" s="1">
        <v>1.67</v>
      </c>
      <c r="L192" s="1" t="str">
        <f t="shared" si="16"/>
        <v>Normal</v>
      </c>
      <c r="M192" s="1">
        <v>1.7000000000000001E-2</v>
      </c>
      <c r="N192" s="1" t="str">
        <f t="shared" si="17"/>
        <v>Normal</v>
      </c>
      <c r="O192" s="1" t="s">
        <v>23</v>
      </c>
      <c r="P192" s="1" t="s">
        <v>15</v>
      </c>
      <c r="Q192" s="1" t="s">
        <v>16</v>
      </c>
    </row>
    <row r="193" spans="1:17" x14ac:dyDescent="0.25">
      <c r="A193" s="1">
        <v>58</v>
      </c>
      <c r="B193" s="1" t="s">
        <v>20</v>
      </c>
      <c r="C193" s="1">
        <v>73</v>
      </c>
      <c r="D193" s="1" t="str">
        <f t="shared" si="12"/>
        <v>Normal</v>
      </c>
      <c r="E193" s="1">
        <v>160</v>
      </c>
      <c r="F193" s="1" t="str">
        <f t="shared" si="13"/>
        <v>High</v>
      </c>
      <c r="G193" s="1">
        <v>95</v>
      </c>
      <c r="H193" s="1" t="str">
        <f t="shared" si="14"/>
        <v>High</v>
      </c>
      <c r="I193" s="1">
        <v>91</v>
      </c>
      <c r="J193" s="1" t="str">
        <f t="shared" si="15"/>
        <v>Normal</v>
      </c>
      <c r="K193" s="1">
        <v>1.98</v>
      </c>
      <c r="L193" s="1" t="str">
        <f t="shared" si="16"/>
        <v>Normal</v>
      </c>
      <c r="M193" s="1">
        <v>5.0999999999999997E-2</v>
      </c>
      <c r="N193" s="1" t="str">
        <f t="shared" si="17"/>
        <v>Borderline</v>
      </c>
      <c r="O193" s="1" t="s">
        <v>23</v>
      </c>
      <c r="P193" s="1" t="s">
        <v>15</v>
      </c>
      <c r="Q193" s="1" t="s">
        <v>16</v>
      </c>
    </row>
    <row r="194" spans="1:17" x14ac:dyDescent="0.25">
      <c r="A194" s="1">
        <v>46</v>
      </c>
      <c r="B194" s="1" t="s">
        <v>20</v>
      </c>
      <c r="C194" s="1">
        <v>69</v>
      </c>
      <c r="D194" s="1" t="str">
        <f t="shared" si="12"/>
        <v>Normal</v>
      </c>
      <c r="E194" s="1">
        <v>165</v>
      </c>
      <c r="F194" s="1" t="str">
        <f t="shared" si="13"/>
        <v>High</v>
      </c>
      <c r="G194" s="1">
        <v>94</v>
      </c>
      <c r="H194" s="1" t="str">
        <f t="shared" si="14"/>
        <v>High</v>
      </c>
      <c r="I194" s="1">
        <v>95</v>
      </c>
      <c r="J194" s="1" t="str">
        <f t="shared" si="15"/>
        <v>Normal</v>
      </c>
      <c r="K194" s="1">
        <v>2.82</v>
      </c>
      <c r="L194" s="1" t="str">
        <f t="shared" si="16"/>
        <v>Normal</v>
      </c>
      <c r="M194" s="1">
        <v>8.9999999999999993E-3</v>
      </c>
      <c r="N194" s="1" t="str">
        <f t="shared" si="17"/>
        <v>Normal</v>
      </c>
      <c r="O194" s="1" t="s">
        <v>22</v>
      </c>
      <c r="P194" s="1" t="s">
        <v>12</v>
      </c>
      <c r="Q194" s="1" t="s">
        <v>13</v>
      </c>
    </row>
    <row r="195" spans="1:17" x14ac:dyDescent="0.25">
      <c r="A195" s="1">
        <v>58</v>
      </c>
      <c r="B195" s="1" t="s">
        <v>21</v>
      </c>
      <c r="C195" s="1">
        <v>81</v>
      </c>
      <c r="D195" s="1" t="str">
        <f t="shared" ref="D195:D258" si="18">_xlfn.IFS(C195&lt;60,"Low",C195&lt;=100,"Normal",C195&gt;100,"High")</f>
        <v>Normal</v>
      </c>
      <c r="E195" s="1">
        <v>146</v>
      </c>
      <c r="F195" s="1" t="str">
        <f t="shared" ref="F195:F258" si="19">_xlfn.IFS(E195&lt;90,"Low",E195&lt;130,"Normal",E195&gt;=130,"High")</f>
        <v>High</v>
      </c>
      <c r="G195" s="1">
        <v>84</v>
      </c>
      <c r="H195" s="1" t="str">
        <f t="shared" ref="H195:H258" si="20">_xlfn.IFS(G195&lt;60,"Low",G195&lt;80,"Normal",G195&gt;=80,"High")</f>
        <v>High</v>
      </c>
      <c r="I195" s="1">
        <v>195</v>
      </c>
      <c r="J195" s="1" t="str">
        <f t="shared" ref="J195:J258" si="21">_xlfn.IFS(I195&lt;70,"Low",I195&lt;100,"Normal",I195&gt;=100,"High")</f>
        <v>High</v>
      </c>
      <c r="K195" s="1">
        <v>0.998</v>
      </c>
      <c r="L195" s="1" t="str">
        <f t="shared" ref="L195:L258" si="22">_xlfn.IFS(K195&lt;5,"Normal",K195&lt;10,"Borderline",K195&gt;=10,"Critical")</f>
        <v>Normal</v>
      </c>
      <c r="M195" s="1">
        <v>1.4E-2</v>
      </c>
      <c r="N195" s="1" t="str">
        <f t="shared" ref="N195:N258" si="23">_xlfn.IFS(M195&lt;0.04,"Normal",M195&lt;0.4,"Borderline",M195&gt;=0.4,"Critical")</f>
        <v>Normal</v>
      </c>
      <c r="O195" s="1" t="s">
        <v>22</v>
      </c>
      <c r="P195" s="1" t="s">
        <v>12</v>
      </c>
      <c r="Q195" s="1" t="s">
        <v>13</v>
      </c>
    </row>
    <row r="196" spans="1:17" x14ac:dyDescent="0.25">
      <c r="A196" s="1">
        <v>46</v>
      </c>
      <c r="B196" s="1" t="s">
        <v>20</v>
      </c>
      <c r="C196" s="1">
        <v>65</v>
      </c>
      <c r="D196" s="1" t="str">
        <f t="shared" si="18"/>
        <v>Normal</v>
      </c>
      <c r="E196" s="1">
        <v>115</v>
      </c>
      <c r="F196" s="1" t="str">
        <f t="shared" si="19"/>
        <v>Normal</v>
      </c>
      <c r="G196" s="1">
        <v>66</v>
      </c>
      <c r="H196" s="1" t="str">
        <f t="shared" si="20"/>
        <v>Normal</v>
      </c>
      <c r="I196" s="1">
        <v>112</v>
      </c>
      <c r="J196" s="1" t="str">
        <f t="shared" si="21"/>
        <v>High</v>
      </c>
      <c r="K196" s="1">
        <v>25.74</v>
      </c>
      <c r="L196" s="1" t="str">
        <f t="shared" si="22"/>
        <v>Critical</v>
      </c>
      <c r="M196" s="1">
        <v>7.0000000000000001E-3</v>
      </c>
      <c r="N196" s="1" t="str">
        <f t="shared" si="23"/>
        <v>Normal</v>
      </c>
      <c r="O196" s="1" t="s">
        <v>23</v>
      </c>
      <c r="P196" s="1" t="s">
        <v>15</v>
      </c>
      <c r="Q196" s="1" t="s">
        <v>16</v>
      </c>
    </row>
    <row r="197" spans="1:17" x14ac:dyDescent="0.25">
      <c r="A197" s="1">
        <v>63</v>
      </c>
      <c r="B197" s="1" t="s">
        <v>20</v>
      </c>
      <c r="C197" s="1">
        <v>66</v>
      </c>
      <c r="D197" s="1" t="str">
        <f t="shared" si="18"/>
        <v>Normal</v>
      </c>
      <c r="E197" s="1">
        <v>101</v>
      </c>
      <c r="F197" s="1" t="str">
        <f t="shared" si="19"/>
        <v>Normal</v>
      </c>
      <c r="G197" s="1">
        <v>50</v>
      </c>
      <c r="H197" s="1" t="str">
        <f t="shared" si="20"/>
        <v>Low</v>
      </c>
      <c r="I197" s="1">
        <v>94</v>
      </c>
      <c r="J197" s="1" t="str">
        <f t="shared" si="21"/>
        <v>Normal</v>
      </c>
      <c r="K197" s="1">
        <v>0.59599999999999997</v>
      </c>
      <c r="L197" s="1" t="str">
        <f t="shared" si="22"/>
        <v>Normal</v>
      </c>
      <c r="M197" s="1">
        <v>0.17100000000000001</v>
      </c>
      <c r="N197" s="1" t="str">
        <f t="shared" si="23"/>
        <v>Borderline</v>
      </c>
      <c r="O197" s="1" t="s">
        <v>23</v>
      </c>
      <c r="P197" s="1" t="s">
        <v>15</v>
      </c>
      <c r="Q197" s="1" t="s">
        <v>16</v>
      </c>
    </row>
    <row r="198" spans="1:17" x14ac:dyDescent="0.25">
      <c r="A198" s="1">
        <v>57</v>
      </c>
      <c r="B198" s="1" t="s">
        <v>20</v>
      </c>
      <c r="C198" s="1">
        <v>56</v>
      </c>
      <c r="D198" s="1" t="str">
        <f t="shared" si="18"/>
        <v>Low</v>
      </c>
      <c r="E198" s="1">
        <v>93</v>
      </c>
      <c r="F198" s="1" t="str">
        <f t="shared" si="19"/>
        <v>Normal</v>
      </c>
      <c r="G198" s="1">
        <v>65</v>
      </c>
      <c r="H198" s="1" t="str">
        <f t="shared" si="20"/>
        <v>Normal</v>
      </c>
      <c r="I198" s="1">
        <v>133</v>
      </c>
      <c r="J198" s="1" t="str">
        <f t="shared" si="21"/>
        <v>High</v>
      </c>
      <c r="K198" s="1">
        <v>16.62</v>
      </c>
      <c r="L198" s="1" t="str">
        <f t="shared" si="22"/>
        <v>Critical</v>
      </c>
      <c r="M198" s="1">
        <v>1.7000000000000001E-2</v>
      </c>
      <c r="N198" s="1" t="str">
        <f t="shared" si="23"/>
        <v>Normal</v>
      </c>
      <c r="O198" s="1" t="s">
        <v>23</v>
      </c>
      <c r="P198" s="1" t="s">
        <v>15</v>
      </c>
      <c r="Q198" s="1" t="s">
        <v>16</v>
      </c>
    </row>
    <row r="199" spans="1:17" x14ac:dyDescent="0.25">
      <c r="A199" s="1">
        <v>51</v>
      </c>
      <c r="B199" s="1" t="s">
        <v>21</v>
      </c>
      <c r="C199" s="1">
        <v>70</v>
      </c>
      <c r="D199" s="1" t="str">
        <f t="shared" si="18"/>
        <v>Normal</v>
      </c>
      <c r="E199" s="1">
        <v>140</v>
      </c>
      <c r="F199" s="1" t="str">
        <f t="shared" si="19"/>
        <v>High</v>
      </c>
      <c r="G199" s="1">
        <v>90</v>
      </c>
      <c r="H199" s="1" t="str">
        <f t="shared" si="20"/>
        <v>High</v>
      </c>
      <c r="I199" s="1">
        <v>150</v>
      </c>
      <c r="J199" s="1" t="str">
        <f t="shared" si="21"/>
        <v>High</v>
      </c>
      <c r="K199" s="1">
        <v>1.81</v>
      </c>
      <c r="L199" s="1" t="str">
        <f t="shared" si="22"/>
        <v>Normal</v>
      </c>
      <c r="M199" s="1">
        <v>1.2999999999999999E-2</v>
      </c>
      <c r="N199" s="1" t="str">
        <f t="shared" si="23"/>
        <v>Normal</v>
      </c>
      <c r="O199" s="1" t="s">
        <v>22</v>
      </c>
      <c r="P199" s="1" t="s">
        <v>17</v>
      </c>
      <c r="Q199" s="1" t="s">
        <v>18</v>
      </c>
    </row>
    <row r="200" spans="1:17" x14ac:dyDescent="0.25">
      <c r="A200" s="1">
        <v>50</v>
      </c>
      <c r="B200" s="1" t="s">
        <v>20</v>
      </c>
      <c r="C200" s="1">
        <v>69</v>
      </c>
      <c r="D200" s="1" t="str">
        <f t="shared" si="18"/>
        <v>Normal</v>
      </c>
      <c r="E200" s="1">
        <v>165</v>
      </c>
      <c r="F200" s="1" t="str">
        <f t="shared" si="19"/>
        <v>High</v>
      </c>
      <c r="G200" s="1">
        <v>104</v>
      </c>
      <c r="H200" s="1" t="str">
        <f t="shared" si="20"/>
        <v>High</v>
      </c>
      <c r="I200" s="1">
        <v>194</v>
      </c>
      <c r="J200" s="1" t="str">
        <f t="shared" si="21"/>
        <v>High</v>
      </c>
      <c r="K200" s="1">
        <v>1.5</v>
      </c>
      <c r="L200" s="1" t="str">
        <f t="shared" si="22"/>
        <v>Normal</v>
      </c>
      <c r="M200" s="1">
        <v>7.0000000000000001E-3</v>
      </c>
      <c r="N200" s="1" t="str">
        <f t="shared" si="23"/>
        <v>Normal</v>
      </c>
      <c r="O200" s="1" t="s">
        <v>22</v>
      </c>
      <c r="P200" s="1" t="s">
        <v>12</v>
      </c>
      <c r="Q200" s="1" t="s">
        <v>13</v>
      </c>
    </row>
    <row r="201" spans="1:17" x14ac:dyDescent="0.25">
      <c r="A201" s="1">
        <v>45</v>
      </c>
      <c r="B201" s="1" t="s">
        <v>20</v>
      </c>
      <c r="C201" s="1">
        <v>68</v>
      </c>
      <c r="D201" s="1" t="str">
        <f t="shared" si="18"/>
        <v>Normal</v>
      </c>
      <c r="E201" s="1">
        <v>154</v>
      </c>
      <c r="F201" s="1" t="str">
        <f t="shared" si="19"/>
        <v>High</v>
      </c>
      <c r="G201" s="1">
        <v>95</v>
      </c>
      <c r="H201" s="1" t="str">
        <f t="shared" si="20"/>
        <v>High</v>
      </c>
      <c r="I201" s="1">
        <v>102</v>
      </c>
      <c r="J201" s="1" t="str">
        <f t="shared" si="21"/>
        <v>High</v>
      </c>
      <c r="K201" s="1">
        <v>7.32</v>
      </c>
      <c r="L201" s="1" t="str">
        <f t="shared" si="22"/>
        <v>Borderline</v>
      </c>
      <c r="M201" s="1">
        <v>4.0000000000000001E-3</v>
      </c>
      <c r="N201" s="1" t="str">
        <f t="shared" si="23"/>
        <v>Normal</v>
      </c>
      <c r="O201" s="1" t="s">
        <v>23</v>
      </c>
      <c r="P201" s="1" t="s">
        <v>15</v>
      </c>
      <c r="Q201" s="1" t="s">
        <v>16</v>
      </c>
    </row>
    <row r="202" spans="1:17" x14ac:dyDescent="0.25">
      <c r="A202" s="1">
        <v>47</v>
      </c>
      <c r="B202" s="1" t="s">
        <v>21</v>
      </c>
      <c r="C202" s="1">
        <v>67</v>
      </c>
      <c r="D202" s="1" t="str">
        <f t="shared" si="18"/>
        <v>Normal</v>
      </c>
      <c r="E202" s="1">
        <v>128</v>
      </c>
      <c r="F202" s="1" t="str">
        <f t="shared" si="19"/>
        <v>Normal</v>
      </c>
      <c r="G202" s="1">
        <v>92</v>
      </c>
      <c r="H202" s="1" t="str">
        <f t="shared" si="20"/>
        <v>High</v>
      </c>
      <c r="I202" s="1">
        <v>114</v>
      </c>
      <c r="J202" s="1" t="str">
        <f t="shared" si="21"/>
        <v>High</v>
      </c>
      <c r="K202" s="1">
        <v>5.27</v>
      </c>
      <c r="L202" s="1" t="str">
        <f t="shared" si="22"/>
        <v>Borderline</v>
      </c>
      <c r="M202" s="1">
        <v>0.01</v>
      </c>
      <c r="N202" s="1" t="str">
        <f t="shared" si="23"/>
        <v>Normal</v>
      </c>
      <c r="O202" s="1" t="s">
        <v>23</v>
      </c>
      <c r="P202" s="1" t="s">
        <v>15</v>
      </c>
      <c r="Q202" s="1" t="s">
        <v>16</v>
      </c>
    </row>
    <row r="203" spans="1:17" x14ac:dyDescent="0.25">
      <c r="A203" s="1">
        <v>75</v>
      </c>
      <c r="B203" s="1" t="s">
        <v>21</v>
      </c>
      <c r="C203" s="1">
        <v>66</v>
      </c>
      <c r="D203" s="1" t="str">
        <f t="shared" si="18"/>
        <v>Normal</v>
      </c>
      <c r="E203" s="1">
        <v>150</v>
      </c>
      <c r="F203" s="1" t="str">
        <f t="shared" si="19"/>
        <v>High</v>
      </c>
      <c r="G203" s="1">
        <v>95</v>
      </c>
      <c r="H203" s="1" t="str">
        <f t="shared" si="20"/>
        <v>High</v>
      </c>
      <c r="I203" s="1">
        <v>115</v>
      </c>
      <c r="J203" s="1" t="str">
        <f t="shared" si="21"/>
        <v>High</v>
      </c>
      <c r="K203" s="1">
        <v>2.96</v>
      </c>
      <c r="L203" s="1" t="str">
        <f t="shared" si="22"/>
        <v>Normal</v>
      </c>
      <c r="M203" s="1">
        <v>0.28000000000000003</v>
      </c>
      <c r="N203" s="1" t="str">
        <f t="shared" si="23"/>
        <v>Borderline</v>
      </c>
      <c r="O203" s="1" t="s">
        <v>23</v>
      </c>
      <c r="P203" s="1" t="s">
        <v>15</v>
      </c>
      <c r="Q203" s="1" t="s">
        <v>16</v>
      </c>
    </row>
    <row r="204" spans="1:17" x14ac:dyDescent="0.25">
      <c r="A204" s="1">
        <v>48</v>
      </c>
      <c r="B204" s="1" t="s">
        <v>21</v>
      </c>
      <c r="C204" s="1">
        <v>65</v>
      </c>
      <c r="D204" s="1" t="str">
        <f t="shared" si="18"/>
        <v>Normal</v>
      </c>
      <c r="E204" s="1">
        <v>136</v>
      </c>
      <c r="F204" s="1" t="str">
        <f t="shared" si="19"/>
        <v>High</v>
      </c>
      <c r="G204" s="1">
        <v>88</v>
      </c>
      <c r="H204" s="1" t="str">
        <f t="shared" si="20"/>
        <v>High</v>
      </c>
      <c r="I204" s="1">
        <v>104</v>
      </c>
      <c r="J204" s="1" t="str">
        <f t="shared" si="21"/>
        <v>High</v>
      </c>
      <c r="K204" s="1">
        <v>4.55</v>
      </c>
      <c r="L204" s="1" t="str">
        <f t="shared" si="22"/>
        <v>Normal</v>
      </c>
      <c r="M204" s="1">
        <v>1.0999999999999999E-2</v>
      </c>
      <c r="N204" s="1" t="str">
        <f t="shared" si="23"/>
        <v>Normal</v>
      </c>
      <c r="O204" s="1" t="s">
        <v>22</v>
      </c>
      <c r="P204" s="1" t="s">
        <v>17</v>
      </c>
      <c r="Q204" s="1" t="s">
        <v>18</v>
      </c>
    </row>
    <row r="205" spans="1:17" x14ac:dyDescent="0.25">
      <c r="A205" s="1">
        <v>25</v>
      </c>
      <c r="B205" s="1" t="s">
        <v>20</v>
      </c>
      <c r="C205" s="1">
        <v>64</v>
      </c>
      <c r="D205" s="1" t="str">
        <f t="shared" si="18"/>
        <v>Normal</v>
      </c>
      <c r="E205" s="1">
        <v>153</v>
      </c>
      <c r="F205" s="1" t="str">
        <f t="shared" si="19"/>
        <v>High</v>
      </c>
      <c r="G205" s="1">
        <v>93</v>
      </c>
      <c r="H205" s="1" t="str">
        <f t="shared" si="20"/>
        <v>High</v>
      </c>
      <c r="I205" s="1">
        <v>110</v>
      </c>
      <c r="J205" s="1" t="str">
        <f t="shared" si="21"/>
        <v>High</v>
      </c>
      <c r="K205" s="1">
        <v>3.09</v>
      </c>
      <c r="L205" s="1" t="str">
        <f t="shared" si="22"/>
        <v>Normal</v>
      </c>
      <c r="M205" s="1">
        <v>9.7000000000000003E-2</v>
      </c>
      <c r="N205" s="1" t="str">
        <f t="shared" si="23"/>
        <v>Borderline</v>
      </c>
      <c r="O205" s="1" t="s">
        <v>23</v>
      </c>
      <c r="P205" s="1" t="s">
        <v>15</v>
      </c>
      <c r="Q205" s="1" t="s">
        <v>16</v>
      </c>
    </row>
    <row r="206" spans="1:17" x14ac:dyDescent="0.25">
      <c r="A206" s="1">
        <v>48</v>
      </c>
      <c r="B206" s="1" t="s">
        <v>21</v>
      </c>
      <c r="C206" s="1">
        <v>63</v>
      </c>
      <c r="D206" s="1" t="str">
        <f t="shared" si="18"/>
        <v>Normal</v>
      </c>
      <c r="E206" s="1">
        <v>175</v>
      </c>
      <c r="F206" s="1" t="str">
        <f t="shared" si="19"/>
        <v>High</v>
      </c>
      <c r="G206" s="1">
        <v>90</v>
      </c>
      <c r="H206" s="1" t="str">
        <f t="shared" si="20"/>
        <v>High</v>
      </c>
      <c r="I206" s="1">
        <v>85</v>
      </c>
      <c r="J206" s="1" t="str">
        <f t="shared" si="21"/>
        <v>Normal</v>
      </c>
      <c r="K206" s="1">
        <v>1.64</v>
      </c>
      <c r="L206" s="1" t="str">
        <f t="shared" si="22"/>
        <v>Normal</v>
      </c>
      <c r="M206" s="1">
        <v>2E-3</v>
      </c>
      <c r="N206" s="1" t="str">
        <f t="shared" si="23"/>
        <v>Normal</v>
      </c>
      <c r="O206" s="1" t="s">
        <v>22</v>
      </c>
      <c r="P206" s="1" t="s">
        <v>12</v>
      </c>
      <c r="Q206" s="1" t="s">
        <v>13</v>
      </c>
    </row>
    <row r="207" spans="1:17" x14ac:dyDescent="0.25">
      <c r="A207" s="1">
        <v>52</v>
      </c>
      <c r="B207" s="1" t="s">
        <v>20</v>
      </c>
      <c r="C207" s="1">
        <v>62</v>
      </c>
      <c r="D207" s="1" t="str">
        <f t="shared" si="18"/>
        <v>Normal</v>
      </c>
      <c r="E207" s="1">
        <v>180</v>
      </c>
      <c r="F207" s="1" t="str">
        <f t="shared" si="19"/>
        <v>High</v>
      </c>
      <c r="G207" s="1">
        <v>100</v>
      </c>
      <c r="H207" s="1" t="str">
        <f t="shared" si="20"/>
        <v>High</v>
      </c>
      <c r="I207" s="1">
        <v>233</v>
      </c>
      <c r="J207" s="1" t="str">
        <f t="shared" si="21"/>
        <v>High</v>
      </c>
      <c r="K207" s="1">
        <v>2.94</v>
      </c>
      <c r="L207" s="1" t="str">
        <f t="shared" si="22"/>
        <v>Normal</v>
      </c>
      <c r="M207" s="1">
        <v>3.39</v>
      </c>
      <c r="N207" s="1" t="str">
        <f t="shared" si="23"/>
        <v>Critical</v>
      </c>
      <c r="O207" s="1" t="s">
        <v>23</v>
      </c>
      <c r="P207" s="1" t="s">
        <v>15</v>
      </c>
      <c r="Q207" s="1" t="s">
        <v>16</v>
      </c>
    </row>
    <row r="208" spans="1:17" x14ac:dyDescent="0.25">
      <c r="A208" s="1">
        <v>63</v>
      </c>
      <c r="B208" s="1" t="s">
        <v>21</v>
      </c>
      <c r="C208" s="1">
        <v>75</v>
      </c>
      <c r="D208" s="1" t="str">
        <f t="shared" si="18"/>
        <v>Normal</v>
      </c>
      <c r="E208" s="1">
        <v>116</v>
      </c>
      <c r="F208" s="1" t="str">
        <f t="shared" si="19"/>
        <v>Normal</v>
      </c>
      <c r="G208" s="1">
        <v>73</v>
      </c>
      <c r="H208" s="1" t="str">
        <f t="shared" si="20"/>
        <v>Normal</v>
      </c>
      <c r="I208" s="1">
        <v>95</v>
      </c>
      <c r="J208" s="1" t="str">
        <f t="shared" si="21"/>
        <v>Normal</v>
      </c>
      <c r="K208" s="1">
        <v>4.6900000000000004</v>
      </c>
      <c r="L208" s="1" t="str">
        <f t="shared" si="22"/>
        <v>Normal</v>
      </c>
      <c r="M208" s="1">
        <v>6.0000000000000001E-3</v>
      </c>
      <c r="N208" s="1" t="str">
        <f t="shared" si="23"/>
        <v>Normal</v>
      </c>
      <c r="O208" s="1" t="s">
        <v>22</v>
      </c>
      <c r="P208" s="1" t="s">
        <v>17</v>
      </c>
      <c r="Q208" s="1" t="s">
        <v>18</v>
      </c>
    </row>
    <row r="209" spans="1:17" x14ac:dyDescent="0.25">
      <c r="A209" s="1">
        <v>60</v>
      </c>
      <c r="B209" s="1" t="s">
        <v>20</v>
      </c>
      <c r="C209" s="1">
        <v>77</v>
      </c>
      <c r="D209" s="1" t="str">
        <f t="shared" si="18"/>
        <v>Normal</v>
      </c>
      <c r="E209" s="1">
        <v>154</v>
      </c>
      <c r="F209" s="1" t="str">
        <f t="shared" si="19"/>
        <v>High</v>
      </c>
      <c r="G209" s="1">
        <v>76</v>
      </c>
      <c r="H209" s="1" t="str">
        <f t="shared" si="20"/>
        <v>Normal</v>
      </c>
      <c r="I209" s="1">
        <v>462</v>
      </c>
      <c r="J209" s="1" t="str">
        <f t="shared" si="21"/>
        <v>High</v>
      </c>
      <c r="K209" s="1">
        <v>2.14</v>
      </c>
      <c r="L209" s="1" t="str">
        <f t="shared" si="22"/>
        <v>Normal</v>
      </c>
      <c r="M209" s="1">
        <v>1.33</v>
      </c>
      <c r="N209" s="1" t="str">
        <f t="shared" si="23"/>
        <v>Critical</v>
      </c>
      <c r="O209" s="1" t="s">
        <v>23</v>
      </c>
      <c r="P209" s="1" t="s">
        <v>15</v>
      </c>
      <c r="Q209" s="1" t="s">
        <v>16</v>
      </c>
    </row>
    <row r="210" spans="1:17" x14ac:dyDescent="0.25">
      <c r="A210" s="1">
        <v>49</v>
      </c>
      <c r="B210" s="1" t="s">
        <v>21</v>
      </c>
      <c r="C210" s="1">
        <v>67</v>
      </c>
      <c r="D210" s="1" t="str">
        <f t="shared" si="18"/>
        <v>Normal</v>
      </c>
      <c r="E210" s="1">
        <v>120</v>
      </c>
      <c r="F210" s="1" t="str">
        <f t="shared" si="19"/>
        <v>Normal</v>
      </c>
      <c r="G210" s="1">
        <v>55</v>
      </c>
      <c r="H210" s="1" t="str">
        <f t="shared" si="20"/>
        <v>Low</v>
      </c>
      <c r="I210" s="1">
        <v>100</v>
      </c>
      <c r="J210" s="1" t="str">
        <f t="shared" si="21"/>
        <v>High</v>
      </c>
      <c r="K210" s="1">
        <v>0.67600000000000005</v>
      </c>
      <c r="L210" s="1" t="str">
        <f t="shared" si="22"/>
        <v>Normal</v>
      </c>
      <c r="M210" s="1">
        <v>5.0000000000000001E-3</v>
      </c>
      <c r="N210" s="1" t="str">
        <f t="shared" si="23"/>
        <v>Normal</v>
      </c>
      <c r="O210" s="1" t="s">
        <v>23</v>
      </c>
      <c r="P210" s="1" t="s">
        <v>15</v>
      </c>
      <c r="Q210" s="1" t="s">
        <v>16</v>
      </c>
    </row>
    <row r="211" spans="1:17" x14ac:dyDescent="0.25">
      <c r="A211" s="1">
        <v>60</v>
      </c>
      <c r="B211" s="1" t="s">
        <v>20</v>
      </c>
      <c r="C211" s="1">
        <v>68</v>
      </c>
      <c r="D211" s="1" t="str">
        <f t="shared" si="18"/>
        <v>Normal</v>
      </c>
      <c r="E211" s="1">
        <v>42</v>
      </c>
      <c r="F211" s="1" t="str">
        <f t="shared" si="19"/>
        <v>Low</v>
      </c>
      <c r="G211" s="1">
        <v>64</v>
      </c>
      <c r="H211" s="1" t="str">
        <f t="shared" si="20"/>
        <v>Normal</v>
      </c>
      <c r="I211" s="1">
        <v>106</v>
      </c>
      <c r="J211" s="1" t="str">
        <f t="shared" si="21"/>
        <v>High</v>
      </c>
      <c r="K211" s="1">
        <v>0.879</v>
      </c>
      <c r="L211" s="1" t="str">
        <f t="shared" si="22"/>
        <v>Normal</v>
      </c>
      <c r="M211" s="1">
        <v>0.42599999999999999</v>
      </c>
      <c r="N211" s="1" t="str">
        <f t="shared" si="23"/>
        <v>Critical</v>
      </c>
      <c r="O211" s="1" t="s">
        <v>22</v>
      </c>
      <c r="P211" s="1" t="s">
        <v>15</v>
      </c>
      <c r="Q211" s="1" t="s">
        <v>16</v>
      </c>
    </row>
    <row r="212" spans="1:17" x14ac:dyDescent="0.25">
      <c r="A212" s="1">
        <v>52</v>
      </c>
      <c r="B212" s="1" t="s">
        <v>21</v>
      </c>
      <c r="C212" s="1">
        <v>70</v>
      </c>
      <c r="D212" s="1" t="str">
        <f t="shared" si="18"/>
        <v>Normal</v>
      </c>
      <c r="E212" s="1">
        <v>114</v>
      </c>
      <c r="F212" s="1" t="str">
        <f t="shared" si="19"/>
        <v>Normal</v>
      </c>
      <c r="G212" s="1">
        <v>54</v>
      </c>
      <c r="H212" s="1" t="str">
        <f t="shared" si="20"/>
        <v>Low</v>
      </c>
      <c r="I212" s="1">
        <v>422</v>
      </c>
      <c r="J212" s="1" t="str">
        <f t="shared" si="21"/>
        <v>High</v>
      </c>
      <c r="K212" s="1">
        <v>2.31</v>
      </c>
      <c r="L212" s="1" t="str">
        <f t="shared" si="22"/>
        <v>Normal</v>
      </c>
      <c r="M212" s="1">
        <v>8.0000000000000002E-3</v>
      </c>
      <c r="N212" s="1" t="str">
        <f t="shared" si="23"/>
        <v>Normal</v>
      </c>
      <c r="O212" s="1" t="s">
        <v>22</v>
      </c>
      <c r="P212" s="1" t="s">
        <v>12</v>
      </c>
      <c r="Q212" s="1" t="s">
        <v>13</v>
      </c>
    </row>
    <row r="213" spans="1:17" x14ac:dyDescent="0.25">
      <c r="A213" s="1">
        <v>55</v>
      </c>
      <c r="B213" s="1" t="s">
        <v>20</v>
      </c>
      <c r="C213" s="1">
        <v>70</v>
      </c>
      <c r="D213" s="1" t="str">
        <f t="shared" si="18"/>
        <v>Normal</v>
      </c>
      <c r="E213" s="1">
        <v>116</v>
      </c>
      <c r="F213" s="1" t="str">
        <f t="shared" si="19"/>
        <v>Normal</v>
      </c>
      <c r="G213" s="1">
        <v>54</v>
      </c>
      <c r="H213" s="1" t="str">
        <f t="shared" si="20"/>
        <v>Low</v>
      </c>
      <c r="I213" s="1">
        <v>100</v>
      </c>
      <c r="J213" s="1" t="str">
        <f t="shared" si="21"/>
        <v>High</v>
      </c>
      <c r="K213" s="1">
        <v>2.99</v>
      </c>
      <c r="L213" s="1" t="str">
        <f t="shared" si="22"/>
        <v>Normal</v>
      </c>
      <c r="M213" s="1">
        <v>8.9999999999999993E-3</v>
      </c>
      <c r="N213" s="1" t="str">
        <f t="shared" si="23"/>
        <v>Normal</v>
      </c>
      <c r="O213" s="1" t="s">
        <v>22</v>
      </c>
      <c r="P213" s="1" t="s">
        <v>17</v>
      </c>
      <c r="Q213" s="1" t="s">
        <v>18</v>
      </c>
    </row>
    <row r="214" spans="1:17" x14ac:dyDescent="0.25">
      <c r="A214" s="1">
        <v>60</v>
      </c>
      <c r="B214" s="1" t="s">
        <v>20</v>
      </c>
      <c r="C214" s="1">
        <v>72</v>
      </c>
      <c r="D214" s="1" t="str">
        <f t="shared" si="18"/>
        <v>Normal</v>
      </c>
      <c r="E214" s="1">
        <v>151</v>
      </c>
      <c r="F214" s="1" t="str">
        <f t="shared" si="19"/>
        <v>High</v>
      </c>
      <c r="G214" s="1">
        <v>57</v>
      </c>
      <c r="H214" s="1" t="str">
        <f t="shared" si="20"/>
        <v>Low</v>
      </c>
      <c r="I214" s="1">
        <v>245</v>
      </c>
      <c r="J214" s="1" t="str">
        <f t="shared" si="21"/>
        <v>High</v>
      </c>
      <c r="K214" s="1">
        <v>20.46</v>
      </c>
      <c r="L214" s="1" t="str">
        <f t="shared" si="22"/>
        <v>Critical</v>
      </c>
      <c r="M214" s="1">
        <v>0.01</v>
      </c>
      <c r="N214" s="1" t="str">
        <f t="shared" si="23"/>
        <v>Normal</v>
      </c>
      <c r="O214" s="1" t="s">
        <v>23</v>
      </c>
      <c r="P214" s="1" t="s">
        <v>15</v>
      </c>
      <c r="Q214" s="1" t="s">
        <v>16</v>
      </c>
    </row>
    <row r="215" spans="1:17" x14ac:dyDescent="0.25">
      <c r="A215" s="1">
        <v>65</v>
      </c>
      <c r="B215" s="1" t="s">
        <v>21</v>
      </c>
      <c r="C215" s="1">
        <v>71</v>
      </c>
      <c r="D215" s="1" t="str">
        <f t="shared" si="18"/>
        <v>Normal</v>
      </c>
      <c r="E215" s="1">
        <v>149</v>
      </c>
      <c r="F215" s="1" t="str">
        <f t="shared" si="19"/>
        <v>High</v>
      </c>
      <c r="G215" s="1">
        <v>64</v>
      </c>
      <c r="H215" s="1" t="str">
        <f t="shared" si="20"/>
        <v>Normal</v>
      </c>
      <c r="I215" s="1">
        <v>168</v>
      </c>
      <c r="J215" s="1" t="str">
        <f t="shared" si="21"/>
        <v>High</v>
      </c>
      <c r="K215" s="1">
        <v>25.36</v>
      </c>
      <c r="L215" s="1" t="str">
        <f t="shared" si="22"/>
        <v>Critical</v>
      </c>
      <c r="M215" s="1">
        <v>1.2999999999999999E-2</v>
      </c>
      <c r="N215" s="1" t="str">
        <f t="shared" si="23"/>
        <v>Normal</v>
      </c>
      <c r="O215" s="1" t="s">
        <v>23</v>
      </c>
      <c r="P215" s="1" t="s">
        <v>15</v>
      </c>
      <c r="Q215" s="1" t="s">
        <v>16</v>
      </c>
    </row>
    <row r="216" spans="1:17" x14ac:dyDescent="0.25">
      <c r="A216" s="1">
        <v>55</v>
      </c>
      <c r="B216" s="1" t="s">
        <v>20</v>
      </c>
      <c r="C216" s="1">
        <v>76</v>
      </c>
      <c r="D216" s="1" t="str">
        <f t="shared" si="18"/>
        <v>Normal</v>
      </c>
      <c r="E216" s="1">
        <v>115</v>
      </c>
      <c r="F216" s="1" t="str">
        <f t="shared" si="19"/>
        <v>Normal</v>
      </c>
      <c r="G216" s="1">
        <v>51</v>
      </c>
      <c r="H216" s="1" t="str">
        <f t="shared" si="20"/>
        <v>Low</v>
      </c>
      <c r="I216" s="1">
        <v>99</v>
      </c>
      <c r="J216" s="1" t="str">
        <f t="shared" si="21"/>
        <v>Normal</v>
      </c>
      <c r="K216" s="1">
        <v>2.73</v>
      </c>
      <c r="L216" s="1" t="str">
        <f t="shared" si="22"/>
        <v>Normal</v>
      </c>
      <c r="M216" s="1">
        <v>0.10299999999999999</v>
      </c>
      <c r="N216" s="1" t="str">
        <f t="shared" si="23"/>
        <v>Borderline</v>
      </c>
      <c r="O216" s="1" t="s">
        <v>23</v>
      </c>
      <c r="P216" s="1" t="s">
        <v>15</v>
      </c>
      <c r="Q216" s="1" t="s">
        <v>16</v>
      </c>
    </row>
    <row r="217" spans="1:17" x14ac:dyDescent="0.25">
      <c r="A217" s="1">
        <v>45</v>
      </c>
      <c r="B217" s="1" t="s">
        <v>20</v>
      </c>
      <c r="C217" s="1">
        <v>72</v>
      </c>
      <c r="D217" s="1" t="str">
        <f t="shared" si="18"/>
        <v>Normal</v>
      </c>
      <c r="E217" s="1">
        <v>136</v>
      </c>
      <c r="F217" s="1" t="str">
        <f t="shared" si="19"/>
        <v>High</v>
      </c>
      <c r="G217" s="1">
        <v>46</v>
      </c>
      <c r="H217" s="1" t="str">
        <f t="shared" si="20"/>
        <v>Low</v>
      </c>
      <c r="I217" s="1">
        <v>187</v>
      </c>
      <c r="J217" s="1" t="str">
        <f t="shared" si="21"/>
        <v>High</v>
      </c>
      <c r="K217" s="1">
        <v>1.42</v>
      </c>
      <c r="L217" s="1" t="str">
        <f t="shared" si="22"/>
        <v>Normal</v>
      </c>
      <c r="M217" s="1">
        <v>4.0000000000000001E-3</v>
      </c>
      <c r="N217" s="1" t="str">
        <f t="shared" si="23"/>
        <v>Normal</v>
      </c>
      <c r="O217" s="1" t="s">
        <v>22</v>
      </c>
      <c r="P217" s="1" t="s">
        <v>17</v>
      </c>
      <c r="Q217" s="1" t="s">
        <v>18</v>
      </c>
    </row>
    <row r="218" spans="1:17" x14ac:dyDescent="0.25">
      <c r="A218" s="1">
        <v>67</v>
      </c>
      <c r="B218" s="1" t="s">
        <v>20</v>
      </c>
      <c r="C218" s="1">
        <v>74</v>
      </c>
      <c r="D218" s="1" t="str">
        <f t="shared" si="18"/>
        <v>Normal</v>
      </c>
      <c r="E218" s="1">
        <v>117</v>
      </c>
      <c r="F218" s="1" t="str">
        <f t="shared" si="19"/>
        <v>Normal</v>
      </c>
      <c r="G218" s="1">
        <v>42</v>
      </c>
      <c r="H218" s="1" t="str">
        <f t="shared" si="20"/>
        <v>Low</v>
      </c>
      <c r="I218" s="1">
        <v>101</v>
      </c>
      <c r="J218" s="1" t="str">
        <f t="shared" si="21"/>
        <v>High</v>
      </c>
      <c r="K218" s="1">
        <v>3.7</v>
      </c>
      <c r="L218" s="1" t="str">
        <f t="shared" si="22"/>
        <v>Normal</v>
      </c>
      <c r="M218" s="1">
        <v>6.8000000000000005E-2</v>
      </c>
      <c r="N218" s="1" t="str">
        <f t="shared" si="23"/>
        <v>Borderline</v>
      </c>
      <c r="O218" s="1" t="s">
        <v>23</v>
      </c>
      <c r="P218" s="1" t="s">
        <v>15</v>
      </c>
      <c r="Q218" s="1" t="s">
        <v>16</v>
      </c>
    </row>
    <row r="219" spans="1:17" x14ac:dyDescent="0.25">
      <c r="A219" s="1">
        <v>45</v>
      </c>
      <c r="B219" s="1" t="s">
        <v>20</v>
      </c>
      <c r="C219" s="1">
        <v>75</v>
      </c>
      <c r="D219" s="1" t="str">
        <f t="shared" si="18"/>
        <v>Normal</v>
      </c>
      <c r="E219" s="1">
        <v>144</v>
      </c>
      <c r="F219" s="1" t="str">
        <f t="shared" si="19"/>
        <v>High</v>
      </c>
      <c r="G219" s="1">
        <v>78</v>
      </c>
      <c r="H219" s="1" t="str">
        <f t="shared" si="20"/>
        <v>Normal</v>
      </c>
      <c r="I219" s="1">
        <v>189</v>
      </c>
      <c r="J219" s="1" t="str">
        <f t="shared" si="21"/>
        <v>High</v>
      </c>
      <c r="K219" s="1">
        <v>2.42</v>
      </c>
      <c r="L219" s="1" t="str">
        <f t="shared" si="22"/>
        <v>Normal</v>
      </c>
      <c r="M219" s="1">
        <v>6.0000000000000001E-3</v>
      </c>
      <c r="N219" s="1" t="str">
        <f t="shared" si="23"/>
        <v>Normal</v>
      </c>
      <c r="O219" s="1" t="s">
        <v>22</v>
      </c>
      <c r="P219" s="1" t="s">
        <v>12</v>
      </c>
      <c r="Q219" s="1" t="s">
        <v>13</v>
      </c>
    </row>
    <row r="220" spans="1:17" x14ac:dyDescent="0.25">
      <c r="A220" s="1">
        <v>53</v>
      </c>
      <c r="B220" s="1" t="s">
        <v>21</v>
      </c>
      <c r="C220" s="1">
        <v>80</v>
      </c>
      <c r="D220" s="1" t="str">
        <f t="shared" si="18"/>
        <v>Normal</v>
      </c>
      <c r="E220" s="1">
        <v>150</v>
      </c>
      <c r="F220" s="1" t="str">
        <f t="shared" si="19"/>
        <v>High</v>
      </c>
      <c r="G220" s="1">
        <v>52</v>
      </c>
      <c r="H220" s="1" t="str">
        <f t="shared" si="20"/>
        <v>Low</v>
      </c>
      <c r="I220" s="1">
        <v>188</v>
      </c>
      <c r="J220" s="1" t="str">
        <f t="shared" si="21"/>
        <v>High</v>
      </c>
      <c r="K220" s="1">
        <v>3.24</v>
      </c>
      <c r="L220" s="1" t="str">
        <f t="shared" si="22"/>
        <v>Normal</v>
      </c>
      <c r="M220" s="1">
        <v>7.0000000000000001E-3</v>
      </c>
      <c r="N220" s="1" t="str">
        <f t="shared" si="23"/>
        <v>Normal</v>
      </c>
      <c r="O220" s="1" t="s">
        <v>22</v>
      </c>
      <c r="P220" s="1" t="s">
        <v>12</v>
      </c>
      <c r="Q220" s="1" t="s">
        <v>13</v>
      </c>
    </row>
    <row r="221" spans="1:17" x14ac:dyDescent="0.25">
      <c r="A221" s="1">
        <v>67</v>
      </c>
      <c r="B221" s="1" t="s">
        <v>21</v>
      </c>
      <c r="C221" s="1">
        <v>84</v>
      </c>
      <c r="D221" s="1" t="str">
        <f t="shared" si="18"/>
        <v>Normal</v>
      </c>
      <c r="E221" s="1">
        <v>118</v>
      </c>
      <c r="F221" s="1" t="str">
        <f t="shared" si="19"/>
        <v>Normal</v>
      </c>
      <c r="G221" s="1">
        <v>68</v>
      </c>
      <c r="H221" s="1" t="str">
        <f t="shared" si="20"/>
        <v>Normal</v>
      </c>
      <c r="I221" s="1">
        <v>98</v>
      </c>
      <c r="J221" s="1" t="str">
        <f t="shared" si="21"/>
        <v>Normal</v>
      </c>
      <c r="K221" s="1">
        <v>1.46</v>
      </c>
      <c r="L221" s="1" t="str">
        <f t="shared" si="22"/>
        <v>Normal</v>
      </c>
      <c r="M221" s="1">
        <v>7.0000000000000001E-3</v>
      </c>
      <c r="N221" s="1" t="str">
        <f t="shared" si="23"/>
        <v>Normal</v>
      </c>
      <c r="O221" s="1" t="s">
        <v>22</v>
      </c>
      <c r="P221" s="1" t="s">
        <v>17</v>
      </c>
      <c r="Q221" s="1" t="s">
        <v>18</v>
      </c>
    </row>
    <row r="222" spans="1:17" x14ac:dyDescent="0.25">
      <c r="A222" s="1">
        <v>60</v>
      </c>
      <c r="B222" s="1" t="s">
        <v>21</v>
      </c>
      <c r="C222" s="1">
        <v>110</v>
      </c>
      <c r="D222" s="1" t="str">
        <f t="shared" si="18"/>
        <v>High</v>
      </c>
      <c r="E222" s="1">
        <v>220</v>
      </c>
      <c r="F222" s="1" t="str">
        <f t="shared" si="19"/>
        <v>High</v>
      </c>
      <c r="G222" s="1">
        <v>128</v>
      </c>
      <c r="H222" s="1" t="str">
        <f t="shared" si="20"/>
        <v>High</v>
      </c>
      <c r="I222" s="1">
        <v>101</v>
      </c>
      <c r="J222" s="1" t="str">
        <f t="shared" si="21"/>
        <v>High</v>
      </c>
      <c r="K222" s="1">
        <v>1.28</v>
      </c>
      <c r="L222" s="1" t="str">
        <f t="shared" si="22"/>
        <v>Normal</v>
      </c>
      <c r="M222" s="1">
        <v>2E-3</v>
      </c>
      <c r="N222" s="1" t="str">
        <f t="shared" si="23"/>
        <v>Normal</v>
      </c>
      <c r="O222" s="1" t="s">
        <v>22</v>
      </c>
      <c r="P222" s="1" t="s">
        <v>12</v>
      </c>
      <c r="Q222" s="1" t="s">
        <v>13</v>
      </c>
    </row>
    <row r="223" spans="1:17" x14ac:dyDescent="0.25">
      <c r="A223" s="1">
        <v>63</v>
      </c>
      <c r="B223" s="1" t="s">
        <v>20</v>
      </c>
      <c r="C223" s="1">
        <v>120</v>
      </c>
      <c r="D223" s="1" t="str">
        <f t="shared" si="18"/>
        <v>High</v>
      </c>
      <c r="E223" s="1">
        <v>140</v>
      </c>
      <c r="F223" s="1" t="str">
        <f t="shared" si="19"/>
        <v>High</v>
      </c>
      <c r="G223" s="1">
        <v>90</v>
      </c>
      <c r="H223" s="1" t="str">
        <f t="shared" si="20"/>
        <v>High</v>
      </c>
      <c r="I223" s="1">
        <v>100</v>
      </c>
      <c r="J223" s="1" t="str">
        <f t="shared" si="21"/>
        <v>High</v>
      </c>
      <c r="K223" s="1">
        <v>98.48</v>
      </c>
      <c r="L223" s="1" t="str">
        <f t="shared" si="22"/>
        <v>Critical</v>
      </c>
      <c r="M223" s="1">
        <v>3.1E-2</v>
      </c>
      <c r="N223" s="1" t="str">
        <f t="shared" si="23"/>
        <v>Normal</v>
      </c>
      <c r="O223" s="1" t="s">
        <v>23</v>
      </c>
      <c r="P223" s="1" t="s">
        <v>15</v>
      </c>
      <c r="Q223" s="1" t="s">
        <v>16</v>
      </c>
    </row>
    <row r="224" spans="1:17" x14ac:dyDescent="0.25">
      <c r="A224" s="1">
        <v>55</v>
      </c>
      <c r="B224" s="1" t="s">
        <v>20</v>
      </c>
      <c r="C224" s="1">
        <v>122</v>
      </c>
      <c r="D224" s="1" t="str">
        <f t="shared" si="18"/>
        <v>High</v>
      </c>
      <c r="E224" s="1">
        <v>147</v>
      </c>
      <c r="F224" s="1" t="str">
        <f t="shared" si="19"/>
        <v>High</v>
      </c>
      <c r="G224" s="1">
        <v>95</v>
      </c>
      <c r="H224" s="1" t="str">
        <f t="shared" si="20"/>
        <v>High</v>
      </c>
      <c r="I224" s="1">
        <v>96</v>
      </c>
      <c r="J224" s="1" t="str">
        <f t="shared" si="21"/>
        <v>Normal</v>
      </c>
      <c r="K224" s="1">
        <v>3.86</v>
      </c>
      <c r="L224" s="1" t="str">
        <f t="shared" si="22"/>
        <v>Normal</v>
      </c>
      <c r="M224" s="1">
        <v>5.0000000000000001E-3</v>
      </c>
      <c r="N224" s="1" t="str">
        <f t="shared" si="23"/>
        <v>Normal</v>
      </c>
      <c r="O224" s="1" t="s">
        <v>22</v>
      </c>
      <c r="P224" s="1" t="s">
        <v>12</v>
      </c>
      <c r="Q224" s="1" t="s">
        <v>13</v>
      </c>
    </row>
    <row r="225" spans="1:17" x14ac:dyDescent="0.25">
      <c r="A225" s="1">
        <v>63</v>
      </c>
      <c r="B225" s="1" t="s">
        <v>20</v>
      </c>
      <c r="C225" s="1">
        <v>119</v>
      </c>
      <c r="D225" s="1" t="str">
        <f t="shared" si="18"/>
        <v>High</v>
      </c>
      <c r="E225" s="1">
        <v>170</v>
      </c>
      <c r="F225" s="1" t="str">
        <f t="shared" si="19"/>
        <v>High</v>
      </c>
      <c r="G225" s="1">
        <v>107</v>
      </c>
      <c r="H225" s="1" t="str">
        <f t="shared" si="20"/>
        <v>High</v>
      </c>
      <c r="I225" s="1">
        <v>129</v>
      </c>
      <c r="J225" s="1" t="str">
        <f t="shared" si="21"/>
        <v>High</v>
      </c>
      <c r="K225" s="1">
        <v>2.61</v>
      </c>
      <c r="L225" s="1" t="str">
        <f t="shared" si="22"/>
        <v>Normal</v>
      </c>
      <c r="M225" s="1">
        <v>5.0000000000000001E-3</v>
      </c>
      <c r="N225" s="1" t="str">
        <f t="shared" si="23"/>
        <v>Normal</v>
      </c>
      <c r="O225" s="1" t="s">
        <v>22</v>
      </c>
      <c r="P225" s="1" t="s">
        <v>12</v>
      </c>
      <c r="Q225" s="1" t="s">
        <v>13</v>
      </c>
    </row>
    <row r="226" spans="1:17" x14ac:dyDescent="0.25">
      <c r="A226" s="1">
        <v>75</v>
      </c>
      <c r="B226" s="1" t="s">
        <v>21</v>
      </c>
      <c r="C226" s="1">
        <v>116</v>
      </c>
      <c r="D226" s="1" t="str">
        <f t="shared" si="18"/>
        <v>High</v>
      </c>
      <c r="E226" s="1">
        <v>144</v>
      </c>
      <c r="F226" s="1" t="str">
        <f t="shared" si="19"/>
        <v>High</v>
      </c>
      <c r="G226" s="1">
        <v>82</v>
      </c>
      <c r="H226" s="1" t="str">
        <f t="shared" si="20"/>
        <v>High</v>
      </c>
      <c r="I226" s="1">
        <v>96</v>
      </c>
      <c r="J226" s="1" t="str">
        <f t="shared" si="21"/>
        <v>Normal</v>
      </c>
      <c r="K226" s="1">
        <v>4</v>
      </c>
      <c r="L226" s="1" t="str">
        <f t="shared" si="22"/>
        <v>Normal</v>
      </c>
      <c r="M226" s="1">
        <v>1.2E-2</v>
      </c>
      <c r="N226" s="1" t="str">
        <f t="shared" si="23"/>
        <v>Normal</v>
      </c>
      <c r="O226" s="1" t="s">
        <v>22</v>
      </c>
      <c r="P226" s="1" t="s">
        <v>12</v>
      </c>
      <c r="Q226" s="1" t="s">
        <v>13</v>
      </c>
    </row>
    <row r="227" spans="1:17" x14ac:dyDescent="0.25">
      <c r="A227" s="1">
        <v>63</v>
      </c>
      <c r="B227" s="1" t="s">
        <v>21</v>
      </c>
      <c r="C227" s="1">
        <v>114</v>
      </c>
      <c r="D227" s="1" t="str">
        <f t="shared" si="18"/>
        <v>High</v>
      </c>
      <c r="E227" s="1">
        <v>152</v>
      </c>
      <c r="F227" s="1" t="str">
        <f t="shared" si="19"/>
        <v>High</v>
      </c>
      <c r="G227" s="1">
        <v>91</v>
      </c>
      <c r="H227" s="1" t="str">
        <f t="shared" si="20"/>
        <v>High</v>
      </c>
      <c r="I227" s="1">
        <v>200</v>
      </c>
      <c r="J227" s="1" t="str">
        <f t="shared" si="21"/>
        <v>High</v>
      </c>
      <c r="K227" s="1">
        <v>3.35</v>
      </c>
      <c r="L227" s="1" t="str">
        <f t="shared" si="22"/>
        <v>Normal</v>
      </c>
      <c r="M227" s="1">
        <v>8.0000000000000002E-3</v>
      </c>
      <c r="N227" s="1" t="str">
        <f t="shared" si="23"/>
        <v>Normal</v>
      </c>
      <c r="O227" s="1" t="s">
        <v>22</v>
      </c>
      <c r="P227" s="1" t="s">
        <v>12</v>
      </c>
      <c r="Q227" s="1" t="s">
        <v>13</v>
      </c>
    </row>
    <row r="228" spans="1:17" x14ac:dyDescent="0.25">
      <c r="A228" s="1">
        <v>48</v>
      </c>
      <c r="B228" s="1" t="s">
        <v>20</v>
      </c>
      <c r="C228" s="1">
        <v>80</v>
      </c>
      <c r="D228" s="1" t="str">
        <f t="shared" si="18"/>
        <v>Normal</v>
      </c>
      <c r="E228" s="1">
        <v>129</v>
      </c>
      <c r="F228" s="1" t="str">
        <f t="shared" si="19"/>
        <v>Normal</v>
      </c>
      <c r="G228" s="1">
        <v>77</v>
      </c>
      <c r="H228" s="1" t="str">
        <f t="shared" si="20"/>
        <v>Normal</v>
      </c>
      <c r="I228" s="1">
        <v>110</v>
      </c>
      <c r="J228" s="1" t="str">
        <f t="shared" si="21"/>
        <v>High</v>
      </c>
      <c r="K228" s="1">
        <v>4.7300000000000004</v>
      </c>
      <c r="L228" s="1" t="str">
        <f t="shared" si="22"/>
        <v>Normal</v>
      </c>
      <c r="M228" s="1">
        <v>6.0000000000000001E-3</v>
      </c>
      <c r="N228" s="1" t="str">
        <f t="shared" si="23"/>
        <v>Normal</v>
      </c>
      <c r="O228" s="1" t="s">
        <v>22</v>
      </c>
      <c r="P228" s="1" t="s">
        <v>17</v>
      </c>
      <c r="Q228" s="1" t="s">
        <v>18</v>
      </c>
    </row>
    <row r="229" spans="1:17" x14ac:dyDescent="0.25">
      <c r="A229" s="1">
        <v>70</v>
      </c>
      <c r="B229" s="1" t="s">
        <v>21</v>
      </c>
      <c r="C229" s="1">
        <v>79</v>
      </c>
      <c r="D229" s="1" t="str">
        <f t="shared" si="18"/>
        <v>Normal</v>
      </c>
      <c r="E229" s="1">
        <v>150</v>
      </c>
      <c r="F229" s="1" t="str">
        <f t="shared" si="19"/>
        <v>High</v>
      </c>
      <c r="G229" s="1">
        <v>85</v>
      </c>
      <c r="H229" s="1" t="str">
        <f t="shared" si="20"/>
        <v>High</v>
      </c>
      <c r="I229" s="1">
        <v>146</v>
      </c>
      <c r="J229" s="1" t="str">
        <f t="shared" si="21"/>
        <v>High</v>
      </c>
      <c r="K229" s="1">
        <v>4.29</v>
      </c>
      <c r="L229" s="1" t="str">
        <f t="shared" si="22"/>
        <v>Normal</v>
      </c>
      <c r="M229" s="1">
        <v>6.0999999999999999E-2</v>
      </c>
      <c r="N229" s="1" t="str">
        <f t="shared" si="23"/>
        <v>Borderline</v>
      </c>
      <c r="O229" s="1" t="s">
        <v>23</v>
      </c>
      <c r="P229" s="1" t="s">
        <v>15</v>
      </c>
      <c r="Q229" s="1" t="s">
        <v>16</v>
      </c>
    </row>
    <row r="230" spans="1:17" x14ac:dyDescent="0.25">
      <c r="A230" s="1">
        <v>44</v>
      </c>
      <c r="B230" s="1" t="s">
        <v>20</v>
      </c>
      <c r="C230" s="1">
        <v>78</v>
      </c>
      <c r="D230" s="1" t="str">
        <f t="shared" si="18"/>
        <v>Normal</v>
      </c>
      <c r="E230" s="1">
        <v>145</v>
      </c>
      <c r="F230" s="1" t="str">
        <f t="shared" si="19"/>
        <v>High</v>
      </c>
      <c r="G230" s="1">
        <v>81</v>
      </c>
      <c r="H230" s="1" t="str">
        <f t="shared" si="20"/>
        <v>High</v>
      </c>
      <c r="I230" s="1">
        <v>140</v>
      </c>
      <c r="J230" s="1" t="str">
        <f t="shared" si="21"/>
        <v>High</v>
      </c>
      <c r="K230" s="1">
        <v>2.91</v>
      </c>
      <c r="L230" s="1" t="str">
        <f t="shared" si="22"/>
        <v>Normal</v>
      </c>
      <c r="M230" s="1">
        <v>3.0000000000000001E-3</v>
      </c>
      <c r="N230" s="1" t="str">
        <f t="shared" si="23"/>
        <v>Normal</v>
      </c>
      <c r="O230" s="1" t="s">
        <v>22</v>
      </c>
      <c r="P230" s="1" t="s">
        <v>12</v>
      </c>
      <c r="Q230" s="1" t="s">
        <v>13</v>
      </c>
    </row>
    <row r="231" spans="1:17" x14ac:dyDescent="0.25">
      <c r="A231" s="1">
        <v>25</v>
      </c>
      <c r="B231" s="1" t="s">
        <v>20</v>
      </c>
      <c r="C231" s="1">
        <v>77</v>
      </c>
      <c r="D231" s="1" t="str">
        <f t="shared" si="18"/>
        <v>Normal</v>
      </c>
      <c r="E231" s="1">
        <v>175</v>
      </c>
      <c r="F231" s="1" t="str">
        <f t="shared" si="19"/>
        <v>High</v>
      </c>
      <c r="G231" s="1">
        <v>98</v>
      </c>
      <c r="H231" s="1" t="str">
        <f t="shared" si="20"/>
        <v>High</v>
      </c>
      <c r="I231" s="1">
        <v>109</v>
      </c>
      <c r="J231" s="1" t="str">
        <f t="shared" si="21"/>
        <v>High</v>
      </c>
      <c r="K231" s="1">
        <v>2.7</v>
      </c>
      <c r="L231" s="1" t="str">
        <f t="shared" si="22"/>
        <v>Normal</v>
      </c>
      <c r="M231" s="1">
        <v>3.0000000000000001E-3</v>
      </c>
      <c r="N231" s="1" t="str">
        <f t="shared" si="23"/>
        <v>Normal</v>
      </c>
      <c r="O231" s="1" t="s">
        <v>22</v>
      </c>
      <c r="P231" s="1" t="s">
        <v>12</v>
      </c>
      <c r="Q231" s="1" t="s">
        <v>13</v>
      </c>
    </row>
    <row r="232" spans="1:17" x14ac:dyDescent="0.25">
      <c r="A232" s="1">
        <v>62</v>
      </c>
      <c r="B232" s="1" t="s">
        <v>20</v>
      </c>
      <c r="C232" s="1">
        <v>76</v>
      </c>
      <c r="D232" s="1" t="str">
        <f t="shared" si="18"/>
        <v>Normal</v>
      </c>
      <c r="E232" s="1">
        <v>154</v>
      </c>
      <c r="F232" s="1" t="str">
        <f t="shared" si="19"/>
        <v>High</v>
      </c>
      <c r="G232" s="1">
        <v>86</v>
      </c>
      <c r="H232" s="1" t="str">
        <f t="shared" si="20"/>
        <v>High</v>
      </c>
      <c r="I232" s="1">
        <v>159</v>
      </c>
      <c r="J232" s="1" t="str">
        <f t="shared" si="21"/>
        <v>High</v>
      </c>
      <c r="K232" s="1">
        <v>1.1599999999999999</v>
      </c>
      <c r="L232" s="1" t="str">
        <f t="shared" si="22"/>
        <v>Normal</v>
      </c>
      <c r="M232" s="1">
        <v>3.0000000000000001E-3</v>
      </c>
      <c r="N232" s="1" t="str">
        <f t="shared" si="23"/>
        <v>Normal</v>
      </c>
      <c r="O232" s="1" t="s">
        <v>22</v>
      </c>
      <c r="P232" s="1" t="s">
        <v>12</v>
      </c>
      <c r="Q232" s="1" t="s">
        <v>13</v>
      </c>
    </row>
    <row r="233" spans="1:17" x14ac:dyDescent="0.25">
      <c r="A233" s="1">
        <v>50</v>
      </c>
      <c r="B233" s="1" t="s">
        <v>20</v>
      </c>
      <c r="C233" s="1">
        <v>75</v>
      </c>
      <c r="D233" s="1" t="str">
        <f t="shared" si="18"/>
        <v>Normal</v>
      </c>
      <c r="E233" s="1">
        <v>142</v>
      </c>
      <c r="F233" s="1" t="str">
        <f t="shared" si="19"/>
        <v>High</v>
      </c>
      <c r="G233" s="1">
        <v>75</v>
      </c>
      <c r="H233" s="1" t="str">
        <f t="shared" si="20"/>
        <v>Normal</v>
      </c>
      <c r="I233" s="1">
        <v>122</v>
      </c>
      <c r="J233" s="1" t="str">
        <f t="shared" si="21"/>
        <v>High</v>
      </c>
      <c r="K233" s="1">
        <v>6.27</v>
      </c>
      <c r="L233" s="1" t="str">
        <f t="shared" si="22"/>
        <v>Borderline</v>
      </c>
      <c r="M233" s="1">
        <v>4.0000000000000001E-3</v>
      </c>
      <c r="N233" s="1" t="str">
        <f t="shared" si="23"/>
        <v>Normal</v>
      </c>
      <c r="O233" s="1" t="s">
        <v>22</v>
      </c>
      <c r="P233" s="1" t="s">
        <v>12</v>
      </c>
      <c r="Q233" s="1" t="s">
        <v>13</v>
      </c>
    </row>
    <row r="234" spans="1:17" x14ac:dyDescent="0.25">
      <c r="A234" s="1">
        <v>51</v>
      </c>
      <c r="B234" s="1" t="s">
        <v>21</v>
      </c>
      <c r="C234" s="1">
        <v>74</v>
      </c>
      <c r="D234" s="1" t="str">
        <f t="shared" si="18"/>
        <v>Normal</v>
      </c>
      <c r="E234" s="1">
        <v>120</v>
      </c>
      <c r="F234" s="1" t="str">
        <f t="shared" si="19"/>
        <v>Normal</v>
      </c>
      <c r="G234" s="1">
        <v>70</v>
      </c>
      <c r="H234" s="1" t="str">
        <f t="shared" si="20"/>
        <v>Normal</v>
      </c>
      <c r="I234" s="1">
        <v>382</v>
      </c>
      <c r="J234" s="1" t="str">
        <f t="shared" si="21"/>
        <v>High</v>
      </c>
      <c r="K234" s="1">
        <v>5.16</v>
      </c>
      <c r="L234" s="1" t="str">
        <f t="shared" si="22"/>
        <v>Borderline</v>
      </c>
      <c r="M234" s="1">
        <v>3.0000000000000001E-3</v>
      </c>
      <c r="N234" s="1" t="str">
        <f t="shared" si="23"/>
        <v>Normal</v>
      </c>
      <c r="O234" s="1" t="s">
        <v>23</v>
      </c>
      <c r="P234" s="1" t="s">
        <v>15</v>
      </c>
      <c r="Q234" s="1" t="s">
        <v>16</v>
      </c>
    </row>
    <row r="235" spans="1:17" x14ac:dyDescent="0.25">
      <c r="A235" s="1">
        <v>56</v>
      </c>
      <c r="B235" s="1" t="s">
        <v>20</v>
      </c>
      <c r="C235" s="1">
        <v>73</v>
      </c>
      <c r="D235" s="1" t="str">
        <f t="shared" si="18"/>
        <v>Normal</v>
      </c>
      <c r="E235" s="1">
        <v>123</v>
      </c>
      <c r="F235" s="1" t="str">
        <f t="shared" si="19"/>
        <v>Normal</v>
      </c>
      <c r="G235" s="1">
        <v>74</v>
      </c>
      <c r="H235" s="1" t="str">
        <f t="shared" si="20"/>
        <v>Normal</v>
      </c>
      <c r="I235" s="1">
        <v>217</v>
      </c>
      <c r="J235" s="1" t="str">
        <f t="shared" si="21"/>
        <v>High</v>
      </c>
      <c r="K235" s="1">
        <v>3.85</v>
      </c>
      <c r="L235" s="1" t="str">
        <f t="shared" si="22"/>
        <v>Normal</v>
      </c>
      <c r="M235" s="1">
        <v>5.0000000000000001E-3</v>
      </c>
      <c r="N235" s="1" t="str">
        <f t="shared" si="23"/>
        <v>Normal</v>
      </c>
      <c r="O235" s="1" t="s">
        <v>22</v>
      </c>
      <c r="P235" s="1" t="s">
        <v>12</v>
      </c>
      <c r="Q235" s="1" t="s">
        <v>13</v>
      </c>
    </row>
    <row r="236" spans="1:17" x14ac:dyDescent="0.25">
      <c r="A236" s="1">
        <v>55</v>
      </c>
      <c r="B236" s="1" t="s">
        <v>20</v>
      </c>
      <c r="C236" s="1">
        <v>55</v>
      </c>
      <c r="D236" s="1" t="str">
        <f t="shared" si="18"/>
        <v>Low</v>
      </c>
      <c r="E236" s="1">
        <v>120</v>
      </c>
      <c r="F236" s="1" t="str">
        <f t="shared" si="19"/>
        <v>Normal</v>
      </c>
      <c r="G236" s="1">
        <v>79</v>
      </c>
      <c r="H236" s="1" t="str">
        <f t="shared" si="20"/>
        <v>Normal</v>
      </c>
      <c r="I236" s="1">
        <v>94</v>
      </c>
      <c r="J236" s="1" t="str">
        <f t="shared" si="21"/>
        <v>Normal</v>
      </c>
      <c r="K236" s="1">
        <v>1.42</v>
      </c>
      <c r="L236" s="1" t="str">
        <f t="shared" si="22"/>
        <v>Normal</v>
      </c>
      <c r="M236" s="1">
        <v>0.35299999999999998</v>
      </c>
      <c r="N236" s="1" t="str">
        <f t="shared" si="23"/>
        <v>Borderline</v>
      </c>
      <c r="O236" s="1" t="s">
        <v>23</v>
      </c>
      <c r="P236" s="1" t="s">
        <v>15</v>
      </c>
      <c r="Q236" s="1" t="s">
        <v>16</v>
      </c>
    </row>
    <row r="237" spans="1:17" x14ac:dyDescent="0.25">
      <c r="A237" s="1">
        <v>60</v>
      </c>
      <c r="B237" s="1" t="s">
        <v>20</v>
      </c>
      <c r="C237" s="1">
        <v>53</v>
      </c>
      <c r="D237" s="1" t="str">
        <f t="shared" si="18"/>
        <v>Low</v>
      </c>
      <c r="E237" s="1">
        <v>102</v>
      </c>
      <c r="F237" s="1" t="str">
        <f t="shared" si="19"/>
        <v>Normal</v>
      </c>
      <c r="G237" s="1">
        <v>61</v>
      </c>
      <c r="H237" s="1" t="str">
        <f t="shared" si="20"/>
        <v>Normal</v>
      </c>
      <c r="I237" s="1">
        <v>303</v>
      </c>
      <c r="J237" s="1" t="str">
        <f t="shared" si="21"/>
        <v>High</v>
      </c>
      <c r="K237" s="1">
        <v>14.07</v>
      </c>
      <c r="L237" s="1" t="str">
        <f t="shared" si="22"/>
        <v>Critical</v>
      </c>
      <c r="M237" s="1">
        <v>0.81599999999999995</v>
      </c>
      <c r="N237" s="1" t="str">
        <f t="shared" si="23"/>
        <v>Critical</v>
      </c>
      <c r="O237" s="1" t="s">
        <v>23</v>
      </c>
      <c r="P237" s="1" t="s">
        <v>15</v>
      </c>
      <c r="Q237" s="1" t="s">
        <v>16</v>
      </c>
    </row>
    <row r="238" spans="1:17" x14ac:dyDescent="0.25">
      <c r="A238" s="1">
        <v>63</v>
      </c>
      <c r="B238" s="1" t="s">
        <v>20</v>
      </c>
      <c r="C238" s="1">
        <v>64</v>
      </c>
      <c r="D238" s="1" t="str">
        <f t="shared" si="18"/>
        <v>Normal</v>
      </c>
      <c r="E238" s="1">
        <v>107</v>
      </c>
      <c r="F238" s="1" t="str">
        <f t="shared" si="19"/>
        <v>Normal</v>
      </c>
      <c r="G238" s="1">
        <v>69</v>
      </c>
      <c r="H238" s="1" t="str">
        <f t="shared" si="20"/>
        <v>Normal</v>
      </c>
      <c r="I238" s="1">
        <v>112</v>
      </c>
      <c r="J238" s="1" t="str">
        <f t="shared" si="21"/>
        <v>High</v>
      </c>
      <c r="K238" s="1">
        <v>101.9</v>
      </c>
      <c r="L238" s="1" t="str">
        <f t="shared" si="22"/>
        <v>Critical</v>
      </c>
      <c r="M238" s="1">
        <v>1.7000000000000001E-2</v>
      </c>
      <c r="N238" s="1" t="str">
        <f t="shared" si="23"/>
        <v>Normal</v>
      </c>
      <c r="O238" s="1" t="s">
        <v>23</v>
      </c>
      <c r="P238" s="1" t="s">
        <v>15</v>
      </c>
      <c r="Q238" s="1" t="s">
        <v>16</v>
      </c>
    </row>
    <row r="239" spans="1:17" x14ac:dyDescent="0.25">
      <c r="A239" s="1">
        <v>45</v>
      </c>
      <c r="B239" s="1" t="s">
        <v>20</v>
      </c>
      <c r="C239" s="1">
        <v>65</v>
      </c>
      <c r="D239" s="1" t="str">
        <f t="shared" si="18"/>
        <v>Normal</v>
      </c>
      <c r="E239" s="1">
        <v>117</v>
      </c>
      <c r="F239" s="1" t="str">
        <f t="shared" si="19"/>
        <v>Normal</v>
      </c>
      <c r="G239" s="1">
        <v>72</v>
      </c>
      <c r="H239" s="1" t="str">
        <f t="shared" si="20"/>
        <v>Normal</v>
      </c>
      <c r="I239" s="1">
        <v>98</v>
      </c>
      <c r="J239" s="1" t="str">
        <f t="shared" si="21"/>
        <v>Normal</v>
      </c>
      <c r="K239" s="1">
        <v>3</v>
      </c>
      <c r="L239" s="1" t="str">
        <f t="shared" si="22"/>
        <v>Normal</v>
      </c>
      <c r="M239" s="1">
        <v>4.0000000000000001E-3</v>
      </c>
      <c r="N239" s="1" t="str">
        <f t="shared" si="23"/>
        <v>Normal</v>
      </c>
      <c r="O239" s="1" t="s">
        <v>22</v>
      </c>
      <c r="P239" s="1" t="s">
        <v>17</v>
      </c>
      <c r="Q239" s="1" t="s">
        <v>18</v>
      </c>
    </row>
    <row r="240" spans="1:17" x14ac:dyDescent="0.25">
      <c r="A240" s="1">
        <v>54</v>
      </c>
      <c r="B240" s="1" t="s">
        <v>21</v>
      </c>
      <c r="C240" s="1">
        <v>69</v>
      </c>
      <c r="D240" s="1" t="str">
        <f t="shared" si="18"/>
        <v>Normal</v>
      </c>
      <c r="E240" s="1">
        <v>103</v>
      </c>
      <c r="F240" s="1" t="str">
        <f t="shared" si="19"/>
        <v>Normal</v>
      </c>
      <c r="G240" s="1">
        <v>74</v>
      </c>
      <c r="H240" s="1" t="str">
        <f t="shared" si="20"/>
        <v>Normal</v>
      </c>
      <c r="I240" s="1">
        <v>154</v>
      </c>
      <c r="J240" s="1" t="str">
        <f t="shared" si="21"/>
        <v>High</v>
      </c>
      <c r="K240" s="1">
        <v>1.77</v>
      </c>
      <c r="L240" s="1" t="str">
        <f t="shared" si="22"/>
        <v>Normal</v>
      </c>
      <c r="M240" s="1">
        <v>4.0000000000000001E-3</v>
      </c>
      <c r="N240" s="1" t="str">
        <f t="shared" si="23"/>
        <v>Normal</v>
      </c>
      <c r="O240" s="1" t="s">
        <v>22</v>
      </c>
      <c r="P240" s="1" t="s">
        <v>17</v>
      </c>
      <c r="Q240" s="1" t="s">
        <v>18</v>
      </c>
    </row>
    <row r="241" spans="1:17" x14ac:dyDescent="0.25">
      <c r="A241" s="1">
        <v>63</v>
      </c>
      <c r="B241" s="1" t="s">
        <v>20</v>
      </c>
      <c r="C241" s="1">
        <v>61</v>
      </c>
      <c r="D241" s="1" t="str">
        <f t="shared" si="18"/>
        <v>Normal</v>
      </c>
      <c r="E241" s="1">
        <v>107</v>
      </c>
      <c r="F241" s="1" t="str">
        <f t="shared" si="19"/>
        <v>Normal</v>
      </c>
      <c r="G241" s="1">
        <v>70</v>
      </c>
      <c r="H241" s="1" t="str">
        <f t="shared" si="20"/>
        <v>Normal</v>
      </c>
      <c r="I241" s="1">
        <v>102</v>
      </c>
      <c r="J241" s="1" t="str">
        <f t="shared" si="21"/>
        <v>High</v>
      </c>
      <c r="K241" s="1">
        <v>134.69999999999999</v>
      </c>
      <c r="L241" s="1" t="str">
        <f t="shared" si="22"/>
        <v>Critical</v>
      </c>
      <c r="M241" s="1">
        <v>7.0000000000000001E-3</v>
      </c>
      <c r="N241" s="1" t="str">
        <f t="shared" si="23"/>
        <v>Normal</v>
      </c>
      <c r="O241" s="1" t="s">
        <v>23</v>
      </c>
      <c r="P241" s="1" t="s">
        <v>15</v>
      </c>
      <c r="Q241" s="1" t="s">
        <v>16</v>
      </c>
    </row>
    <row r="242" spans="1:17" x14ac:dyDescent="0.25">
      <c r="A242" s="1">
        <v>36</v>
      </c>
      <c r="B242" s="1" t="s">
        <v>20</v>
      </c>
      <c r="C242" s="1">
        <v>55</v>
      </c>
      <c r="D242" s="1" t="str">
        <f t="shared" si="18"/>
        <v>Low</v>
      </c>
      <c r="E242" s="1">
        <v>101</v>
      </c>
      <c r="F242" s="1" t="str">
        <f t="shared" si="19"/>
        <v>Normal</v>
      </c>
      <c r="G242" s="1">
        <v>72</v>
      </c>
      <c r="H242" s="1" t="str">
        <f t="shared" si="20"/>
        <v>Normal</v>
      </c>
      <c r="I242" s="1">
        <v>115</v>
      </c>
      <c r="J242" s="1" t="str">
        <f t="shared" si="21"/>
        <v>High</v>
      </c>
      <c r="K242" s="1">
        <v>2.78</v>
      </c>
      <c r="L242" s="1" t="str">
        <f t="shared" si="22"/>
        <v>Normal</v>
      </c>
      <c r="M242" s="1">
        <v>1.6E-2</v>
      </c>
      <c r="N242" s="1" t="str">
        <f t="shared" si="23"/>
        <v>Normal</v>
      </c>
      <c r="O242" s="1" t="s">
        <v>23</v>
      </c>
      <c r="P242" s="1" t="s">
        <v>15</v>
      </c>
      <c r="Q242" s="1" t="s">
        <v>16</v>
      </c>
    </row>
    <row r="243" spans="1:17" x14ac:dyDescent="0.25">
      <c r="A243" s="1">
        <v>26</v>
      </c>
      <c r="B243" s="1" t="s">
        <v>20</v>
      </c>
      <c r="C243" s="1">
        <v>54</v>
      </c>
      <c r="D243" s="1" t="str">
        <f t="shared" si="18"/>
        <v>Low</v>
      </c>
      <c r="E243" s="1">
        <v>104</v>
      </c>
      <c r="F243" s="1" t="str">
        <f t="shared" si="19"/>
        <v>Normal</v>
      </c>
      <c r="G243" s="1">
        <v>62</v>
      </c>
      <c r="H243" s="1" t="str">
        <f t="shared" si="20"/>
        <v>Normal</v>
      </c>
      <c r="I243" s="1">
        <v>88</v>
      </c>
      <c r="J243" s="1" t="str">
        <f t="shared" si="21"/>
        <v>Normal</v>
      </c>
      <c r="K243" s="1">
        <v>14.21</v>
      </c>
      <c r="L243" s="1" t="str">
        <f t="shared" si="22"/>
        <v>Critical</v>
      </c>
      <c r="M243" s="1">
        <v>4.0000000000000001E-3</v>
      </c>
      <c r="N243" s="1" t="str">
        <f t="shared" si="23"/>
        <v>Normal</v>
      </c>
      <c r="O243" s="1" t="s">
        <v>23</v>
      </c>
      <c r="P243" s="1" t="s">
        <v>15</v>
      </c>
      <c r="Q243" s="1" t="s">
        <v>16</v>
      </c>
    </row>
    <row r="244" spans="1:17" x14ac:dyDescent="0.25">
      <c r="A244" s="1">
        <v>41</v>
      </c>
      <c r="B244" s="1" t="s">
        <v>20</v>
      </c>
      <c r="C244" s="1">
        <v>54</v>
      </c>
      <c r="D244" s="1" t="str">
        <f t="shared" si="18"/>
        <v>Low</v>
      </c>
      <c r="E244" s="1">
        <v>87</v>
      </c>
      <c r="F244" s="1" t="str">
        <f t="shared" si="19"/>
        <v>Low</v>
      </c>
      <c r="G244" s="1">
        <v>54</v>
      </c>
      <c r="H244" s="1" t="str">
        <f t="shared" si="20"/>
        <v>Low</v>
      </c>
      <c r="I244" s="1">
        <v>221</v>
      </c>
      <c r="J244" s="1" t="str">
        <f t="shared" si="21"/>
        <v>High</v>
      </c>
      <c r="K244" s="1">
        <v>0.72199999999999998</v>
      </c>
      <c r="L244" s="1" t="str">
        <f t="shared" si="22"/>
        <v>Normal</v>
      </c>
      <c r="M244" s="1">
        <v>1.4E-2</v>
      </c>
      <c r="N244" s="1" t="str">
        <f t="shared" si="23"/>
        <v>Normal</v>
      </c>
      <c r="O244" s="1" t="s">
        <v>22</v>
      </c>
      <c r="P244" s="1" t="s">
        <v>12</v>
      </c>
      <c r="Q244" s="1" t="s">
        <v>13</v>
      </c>
    </row>
    <row r="245" spans="1:17" x14ac:dyDescent="0.25">
      <c r="A245" s="1">
        <v>65</v>
      </c>
      <c r="B245" s="1" t="s">
        <v>21</v>
      </c>
      <c r="C245" s="1">
        <v>62</v>
      </c>
      <c r="D245" s="1" t="str">
        <f t="shared" si="18"/>
        <v>Normal</v>
      </c>
      <c r="E245" s="1">
        <v>101</v>
      </c>
      <c r="F245" s="1" t="str">
        <f t="shared" si="19"/>
        <v>Normal</v>
      </c>
      <c r="G245" s="1">
        <v>64</v>
      </c>
      <c r="H245" s="1" t="str">
        <f t="shared" si="20"/>
        <v>Normal</v>
      </c>
      <c r="I245" s="1">
        <v>89</v>
      </c>
      <c r="J245" s="1" t="str">
        <f t="shared" si="21"/>
        <v>Normal</v>
      </c>
      <c r="K245" s="1">
        <v>2.27</v>
      </c>
      <c r="L245" s="1" t="str">
        <f t="shared" si="22"/>
        <v>Normal</v>
      </c>
      <c r="M245" s="1">
        <v>0.59799999999999998</v>
      </c>
      <c r="N245" s="1" t="str">
        <f t="shared" si="23"/>
        <v>Critical</v>
      </c>
      <c r="O245" s="1" t="s">
        <v>23</v>
      </c>
      <c r="P245" s="1" t="s">
        <v>15</v>
      </c>
      <c r="Q245" s="1" t="s">
        <v>16</v>
      </c>
    </row>
    <row r="246" spans="1:17" x14ac:dyDescent="0.25">
      <c r="A246" s="1">
        <v>65</v>
      </c>
      <c r="B246" s="1" t="s">
        <v>21</v>
      </c>
      <c r="C246" s="1">
        <v>57</v>
      </c>
      <c r="D246" s="1" t="str">
        <f t="shared" si="18"/>
        <v>Low</v>
      </c>
      <c r="E246" s="1">
        <v>95</v>
      </c>
      <c r="F246" s="1" t="str">
        <f t="shared" si="19"/>
        <v>Normal</v>
      </c>
      <c r="G246" s="1">
        <v>57</v>
      </c>
      <c r="H246" s="1" t="str">
        <f t="shared" si="20"/>
        <v>Low</v>
      </c>
      <c r="I246" s="1">
        <v>90</v>
      </c>
      <c r="J246" s="1" t="str">
        <f t="shared" si="21"/>
        <v>Normal</v>
      </c>
      <c r="K246" s="1">
        <v>2.9</v>
      </c>
      <c r="L246" s="1" t="str">
        <f t="shared" si="22"/>
        <v>Normal</v>
      </c>
      <c r="M246" s="1">
        <v>0.77</v>
      </c>
      <c r="N246" s="1" t="str">
        <f t="shared" si="23"/>
        <v>Critical</v>
      </c>
      <c r="O246" s="1" t="s">
        <v>23</v>
      </c>
      <c r="P246" s="1" t="s">
        <v>15</v>
      </c>
      <c r="Q246" s="1" t="s">
        <v>16</v>
      </c>
    </row>
    <row r="247" spans="1:17" x14ac:dyDescent="0.25">
      <c r="A247" s="1">
        <v>59</v>
      </c>
      <c r="B247" s="1" t="s">
        <v>20</v>
      </c>
      <c r="C247" s="1">
        <v>60</v>
      </c>
      <c r="D247" s="1" t="str">
        <f t="shared" si="18"/>
        <v>Normal</v>
      </c>
      <c r="E247" s="1">
        <v>86</v>
      </c>
      <c r="F247" s="1" t="str">
        <f t="shared" si="19"/>
        <v>Low</v>
      </c>
      <c r="G247" s="1">
        <v>50</v>
      </c>
      <c r="H247" s="1" t="str">
        <f t="shared" si="20"/>
        <v>Low</v>
      </c>
      <c r="I247" s="1">
        <v>104</v>
      </c>
      <c r="J247" s="1" t="str">
        <f t="shared" si="21"/>
        <v>High</v>
      </c>
      <c r="K247" s="1">
        <v>2.35</v>
      </c>
      <c r="L247" s="1" t="str">
        <f t="shared" si="22"/>
        <v>Normal</v>
      </c>
      <c r="M247" s="1">
        <v>1.9E-2</v>
      </c>
      <c r="N247" s="1" t="str">
        <f t="shared" si="23"/>
        <v>Normal</v>
      </c>
      <c r="O247" s="1" t="s">
        <v>23</v>
      </c>
      <c r="P247" s="1" t="s">
        <v>15</v>
      </c>
      <c r="Q247" s="1" t="s">
        <v>16</v>
      </c>
    </row>
    <row r="248" spans="1:17" x14ac:dyDescent="0.25">
      <c r="A248" s="1">
        <v>57</v>
      </c>
      <c r="B248" s="1" t="s">
        <v>21</v>
      </c>
      <c r="C248" s="1">
        <v>61</v>
      </c>
      <c r="D248" s="1" t="str">
        <f t="shared" si="18"/>
        <v>Normal</v>
      </c>
      <c r="E248" s="1">
        <v>112</v>
      </c>
      <c r="F248" s="1" t="str">
        <f t="shared" si="19"/>
        <v>Normal</v>
      </c>
      <c r="G248" s="1">
        <v>56</v>
      </c>
      <c r="H248" s="1" t="str">
        <f t="shared" si="20"/>
        <v>Low</v>
      </c>
      <c r="I248" s="1">
        <v>103</v>
      </c>
      <c r="J248" s="1" t="str">
        <f t="shared" si="21"/>
        <v>High</v>
      </c>
      <c r="K248" s="1">
        <v>2.98</v>
      </c>
      <c r="L248" s="1" t="str">
        <f t="shared" si="22"/>
        <v>Normal</v>
      </c>
      <c r="M248" s="1">
        <v>3.0000000000000001E-3</v>
      </c>
      <c r="N248" s="1" t="str">
        <f t="shared" si="23"/>
        <v>Normal</v>
      </c>
      <c r="O248" s="1" t="s">
        <v>22</v>
      </c>
      <c r="P248" s="1" t="s">
        <v>17</v>
      </c>
      <c r="Q248" s="1" t="s">
        <v>18</v>
      </c>
    </row>
    <row r="249" spans="1:17" x14ac:dyDescent="0.25">
      <c r="A249" s="1">
        <v>53</v>
      </c>
      <c r="B249" s="1" t="s">
        <v>20</v>
      </c>
      <c r="C249" s="1">
        <v>62</v>
      </c>
      <c r="D249" s="1" t="str">
        <f t="shared" si="18"/>
        <v>Normal</v>
      </c>
      <c r="E249" s="1">
        <v>123</v>
      </c>
      <c r="F249" s="1" t="str">
        <f t="shared" si="19"/>
        <v>Normal</v>
      </c>
      <c r="G249" s="1">
        <v>66</v>
      </c>
      <c r="H249" s="1" t="str">
        <f t="shared" si="20"/>
        <v>Normal</v>
      </c>
      <c r="I249" s="1">
        <v>186</v>
      </c>
      <c r="J249" s="1" t="str">
        <f t="shared" si="21"/>
        <v>High</v>
      </c>
      <c r="K249" s="1">
        <v>2.4900000000000002</v>
      </c>
      <c r="L249" s="1" t="str">
        <f t="shared" si="22"/>
        <v>Normal</v>
      </c>
      <c r="M249" s="1">
        <v>4.8000000000000001E-2</v>
      </c>
      <c r="N249" s="1" t="str">
        <f t="shared" si="23"/>
        <v>Borderline</v>
      </c>
      <c r="O249" s="1" t="s">
        <v>23</v>
      </c>
      <c r="P249" s="1" t="s">
        <v>15</v>
      </c>
      <c r="Q249" s="1" t="s">
        <v>16</v>
      </c>
    </row>
    <row r="250" spans="1:17" x14ac:dyDescent="0.25">
      <c r="A250" s="1">
        <v>50</v>
      </c>
      <c r="B250" s="1" t="s">
        <v>21</v>
      </c>
      <c r="C250" s="1">
        <v>63</v>
      </c>
      <c r="D250" s="1" t="str">
        <f t="shared" si="18"/>
        <v>Normal</v>
      </c>
      <c r="E250" s="1">
        <v>129</v>
      </c>
      <c r="F250" s="1" t="str">
        <f t="shared" si="19"/>
        <v>Normal</v>
      </c>
      <c r="G250" s="1">
        <v>67</v>
      </c>
      <c r="H250" s="1" t="str">
        <f t="shared" si="20"/>
        <v>Normal</v>
      </c>
      <c r="I250" s="1">
        <v>94</v>
      </c>
      <c r="J250" s="1" t="str">
        <f t="shared" si="21"/>
        <v>Normal</v>
      </c>
      <c r="K250" s="1">
        <v>3.23</v>
      </c>
      <c r="L250" s="1" t="str">
        <f t="shared" si="22"/>
        <v>Normal</v>
      </c>
      <c r="M250" s="1">
        <v>3.0000000000000001E-3</v>
      </c>
      <c r="N250" s="1" t="str">
        <f t="shared" si="23"/>
        <v>Normal</v>
      </c>
      <c r="O250" s="1" t="s">
        <v>22</v>
      </c>
      <c r="P250" s="1" t="s">
        <v>17</v>
      </c>
      <c r="Q250" s="1" t="s">
        <v>18</v>
      </c>
    </row>
    <row r="251" spans="1:17" x14ac:dyDescent="0.25">
      <c r="A251" s="1">
        <v>72</v>
      </c>
      <c r="B251" s="1" t="s">
        <v>20</v>
      </c>
      <c r="C251" s="1">
        <v>64</v>
      </c>
      <c r="D251" s="1" t="str">
        <f t="shared" si="18"/>
        <v>Normal</v>
      </c>
      <c r="E251" s="1">
        <v>112</v>
      </c>
      <c r="F251" s="1" t="str">
        <f t="shared" si="19"/>
        <v>Normal</v>
      </c>
      <c r="G251" s="1">
        <v>62</v>
      </c>
      <c r="H251" s="1" t="str">
        <f t="shared" si="20"/>
        <v>Normal</v>
      </c>
      <c r="I251" s="1">
        <v>112</v>
      </c>
      <c r="J251" s="1" t="str">
        <f t="shared" si="21"/>
        <v>High</v>
      </c>
      <c r="K251" s="1">
        <v>2.04</v>
      </c>
      <c r="L251" s="1" t="str">
        <f t="shared" si="22"/>
        <v>Normal</v>
      </c>
      <c r="M251" s="1">
        <v>2.5000000000000001E-2</v>
      </c>
      <c r="N251" s="1" t="str">
        <f t="shared" si="23"/>
        <v>Normal</v>
      </c>
      <c r="O251" s="1" t="s">
        <v>23</v>
      </c>
      <c r="P251" s="1" t="s">
        <v>15</v>
      </c>
      <c r="Q251" s="1" t="s">
        <v>16</v>
      </c>
    </row>
    <row r="252" spans="1:17" x14ac:dyDescent="0.25">
      <c r="A252" s="1">
        <v>75</v>
      </c>
      <c r="B252" s="1" t="s">
        <v>20</v>
      </c>
      <c r="C252" s="1">
        <v>65</v>
      </c>
      <c r="D252" s="1" t="str">
        <f t="shared" si="18"/>
        <v>Normal</v>
      </c>
      <c r="E252" s="1">
        <v>107</v>
      </c>
      <c r="F252" s="1" t="str">
        <f t="shared" si="19"/>
        <v>Normal</v>
      </c>
      <c r="G252" s="1">
        <v>57</v>
      </c>
      <c r="H252" s="1" t="str">
        <f t="shared" si="20"/>
        <v>Low</v>
      </c>
      <c r="I252" s="1">
        <v>140</v>
      </c>
      <c r="J252" s="1" t="str">
        <f t="shared" si="21"/>
        <v>High</v>
      </c>
      <c r="K252" s="1">
        <v>1.64</v>
      </c>
      <c r="L252" s="1" t="str">
        <f t="shared" si="22"/>
        <v>Normal</v>
      </c>
      <c r="M252" s="1">
        <v>8.9999999999999993E-3</v>
      </c>
      <c r="N252" s="1" t="str">
        <f t="shared" si="23"/>
        <v>Normal</v>
      </c>
      <c r="O252" s="1" t="s">
        <v>22</v>
      </c>
      <c r="P252" s="1" t="s">
        <v>17</v>
      </c>
      <c r="Q252" s="1" t="s">
        <v>18</v>
      </c>
    </row>
    <row r="253" spans="1:17" x14ac:dyDescent="0.25">
      <c r="A253" s="1">
        <v>75</v>
      </c>
      <c r="B253" s="1" t="s">
        <v>20</v>
      </c>
      <c r="C253" s="1">
        <v>66</v>
      </c>
      <c r="D253" s="1" t="str">
        <f t="shared" si="18"/>
        <v>Normal</v>
      </c>
      <c r="E253" s="1">
        <v>115</v>
      </c>
      <c r="F253" s="1" t="str">
        <f t="shared" si="19"/>
        <v>Normal</v>
      </c>
      <c r="G253" s="1">
        <v>62</v>
      </c>
      <c r="H253" s="1" t="str">
        <f t="shared" si="20"/>
        <v>Normal</v>
      </c>
      <c r="I253" s="1">
        <v>218</v>
      </c>
      <c r="J253" s="1" t="str">
        <f t="shared" si="21"/>
        <v>High</v>
      </c>
      <c r="K253" s="1">
        <v>1.9</v>
      </c>
      <c r="L253" s="1" t="str">
        <f t="shared" si="22"/>
        <v>Normal</v>
      </c>
      <c r="M253" s="1">
        <v>0.03</v>
      </c>
      <c r="N253" s="1" t="str">
        <f t="shared" si="23"/>
        <v>Normal</v>
      </c>
      <c r="O253" s="1" t="s">
        <v>23</v>
      </c>
      <c r="P253" s="1" t="s">
        <v>15</v>
      </c>
      <c r="Q253" s="1" t="s">
        <v>16</v>
      </c>
    </row>
    <row r="254" spans="1:17" x14ac:dyDescent="0.25">
      <c r="A254" s="1">
        <v>68</v>
      </c>
      <c r="B254" s="1" t="s">
        <v>21</v>
      </c>
      <c r="C254" s="1">
        <v>67</v>
      </c>
      <c r="D254" s="1" t="str">
        <f t="shared" si="18"/>
        <v>Normal</v>
      </c>
      <c r="E254" s="1">
        <v>124</v>
      </c>
      <c r="F254" s="1" t="str">
        <f t="shared" si="19"/>
        <v>Normal</v>
      </c>
      <c r="G254" s="1">
        <v>62</v>
      </c>
      <c r="H254" s="1" t="str">
        <f t="shared" si="20"/>
        <v>Normal</v>
      </c>
      <c r="I254" s="1">
        <v>87</v>
      </c>
      <c r="J254" s="1" t="str">
        <f t="shared" si="21"/>
        <v>Normal</v>
      </c>
      <c r="K254" s="1">
        <v>3.14</v>
      </c>
      <c r="L254" s="1" t="str">
        <f t="shared" si="22"/>
        <v>Normal</v>
      </c>
      <c r="M254" s="1">
        <v>8.9999999999999993E-3</v>
      </c>
      <c r="N254" s="1" t="str">
        <f t="shared" si="23"/>
        <v>Normal</v>
      </c>
      <c r="O254" s="1" t="s">
        <v>22</v>
      </c>
      <c r="P254" s="1" t="s">
        <v>17</v>
      </c>
      <c r="Q254" s="1" t="s">
        <v>18</v>
      </c>
    </row>
    <row r="255" spans="1:17" x14ac:dyDescent="0.25">
      <c r="A255" s="1">
        <v>66</v>
      </c>
      <c r="B255" s="1" t="s">
        <v>20</v>
      </c>
      <c r="C255" s="1">
        <v>68</v>
      </c>
      <c r="D255" s="1" t="str">
        <f t="shared" si="18"/>
        <v>Normal</v>
      </c>
      <c r="E255" s="1">
        <v>109</v>
      </c>
      <c r="F255" s="1" t="str">
        <f t="shared" si="19"/>
        <v>Normal</v>
      </c>
      <c r="G255" s="1">
        <v>59</v>
      </c>
      <c r="H255" s="1" t="str">
        <f t="shared" si="20"/>
        <v>Low</v>
      </c>
      <c r="I255" s="1">
        <v>127</v>
      </c>
      <c r="J255" s="1" t="str">
        <f t="shared" si="21"/>
        <v>High</v>
      </c>
      <c r="K255" s="1">
        <v>16.55</v>
      </c>
      <c r="L255" s="1" t="str">
        <f t="shared" si="22"/>
        <v>Critical</v>
      </c>
      <c r="M255" s="1">
        <v>3.4000000000000002E-2</v>
      </c>
      <c r="N255" s="1" t="str">
        <f t="shared" si="23"/>
        <v>Normal</v>
      </c>
      <c r="O255" s="1" t="s">
        <v>23</v>
      </c>
      <c r="P255" s="1" t="s">
        <v>15</v>
      </c>
      <c r="Q255" s="1" t="s">
        <v>16</v>
      </c>
    </row>
    <row r="256" spans="1:17" x14ac:dyDescent="0.25">
      <c r="A256" s="1">
        <v>67</v>
      </c>
      <c r="B256" s="1" t="s">
        <v>21</v>
      </c>
      <c r="C256" s="1">
        <v>69</v>
      </c>
      <c r="D256" s="1" t="str">
        <f t="shared" si="18"/>
        <v>Normal</v>
      </c>
      <c r="E256" s="1">
        <v>128</v>
      </c>
      <c r="F256" s="1" t="str">
        <f t="shared" si="19"/>
        <v>Normal</v>
      </c>
      <c r="G256" s="1">
        <v>70</v>
      </c>
      <c r="H256" s="1" t="str">
        <f t="shared" si="20"/>
        <v>Normal</v>
      </c>
      <c r="I256" s="1">
        <v>382</v>
      </c>
      <c r="J256" s="1" t="str">
        <f t="shared" si="21"/>
        <v>High</v>
      </c>
      <c r="K256" s="1">
        <v>2.33</v>
      </c>
      <c r="L256" s="1" t="str">
        <f t="shared" si="22"/>
        <v>Normal</v>
      </c>
      <c r="M256" s="1">
        <v>7.0000000000000001E-3</v>
      </c>
      <c r="N256" s="1" t="str">
        <f t="shared" si="23"/>
        <v>Normal</v>
      </c>
      <c r="O256" s="1" t="s">
        <v>22</v>
      </c>
      <c r="P256" s="1" t="s">
        <v>12</v>
      </c>
      <c r="Q256" s="1" t="s">
        <v>13</v>
      </c>
    </row>
    <row r="257" spans="1:17" x14ac:dyDescent="0.25">
      <c r="A257" s="1">
        <v>76</v>
      </c>
      <c r="B257" s="1" t="s">
        <v>21</v>
      </c>
      <c r="C257" s="1">
        <v>74</v>
      </c>
      <c r="D257" s="1" t="str">
        <f t="shared" si="18"/>
        <v>Normal</v>
      </c>
      <c r="E257" s="1">
        <v>148</v>
      </c>
      <c r="F257" s="1" t="str">
        <f t="shared" si="19"/>
        <v>High</v>
      </c>
      <c r="G257" s="1">
        <v>65</v>
      </c>
      <c r="H257" s="1" t="str">
        <f t="shared" si="20"/>
        <v>Normal</v>
      </c>
      <c r="I257" s="1">
        <v>152</v>
      </c>
      <c r="J257" s="1" t="str">
        <f t="shared" si="21"/>
        <v>High</v>
      </c>
      <c r="K257" s="1">
        <v>10.78</v>
      </c>
      <c r="L257" s="1" t="str">
        <f t="shared" si="22"/>
        <v>Critical</v>
      </c>
      <c r="M257" s="1">
        <v>1.2E-2</v>
      </c>
      <c r="N257" s="1" t="str">
        <f t="shared" si="23"/>
        <v>Normal</v>
      </c>
      <c r="O257" s="1" t="s">
        <v>23</v>
      </c>
      <c r="P257" s="1" t="s">
        <v>15</v>
      </c>
      <c r="Q257" s="1" t="s">
        <v>16</v>
      </c>
    </row>
    <row r="258" spans="1:17" x14ac:dyDescent="0.25">
      <c r="A258" s="1">
        <v>58</v>
      </c>
      <c r="B258" s="1" t="s">
        <v>20</v>
      </c>
      <c r="C258" s="1">
        <v>73</v>
      </c>
      <c r="D258" s="1" t="str">
        <f t="shared" si="18"/>
        <v>Normal</v>
      </c>
      <c r="E258" s="1">
        <v>123</v>
      </c>
      <c r="F258" s="1" t="str">
        <f t="shared" si="19"/>
        <v>Normal</v>
      </c>
      <c r="G258" s="1">
        <v>68</v>
      </c>
      <c r="H258" s="1" t="str">
        <f t="shared" si="20"/>
        <v>Normal</v>
      </c>
      <c r="I258" s="1">
        <v>222</v>
      </c>
      <c r="J258" s="1" t="str">
        <f t="shared" si="21"/>
        <v>High</v>
      </c>
      <c r="K258" s="1">
        <v>1.81</v>
      </c>
      <c r="L258" s="1" t="str">
        <f t="shared" si="22"/>
        <v>Normal</v>
      </c>
      <c r="M258" s="1">
        <v>0.2</v>
      </c>
      <c r="N258" s="1" t="str">
        <f t="shared" si="23"/>
        <v>Borderline</v>
      </c>
      <c r="O258" s="1" t="s">
        <v>23</v>
      </c>
      <c r="P258" s="1" t="s">
        <v>15</v>
      </c>
      <c r="Q258" s="1" t="s">
        <v>16</v>
      </c>
    </row>
    <row r="259" spans="1:17" x14ac:dyDescent="0.25">
      <c r="A259" s="1">
        <v>62</v>
      </c>
      <c r="B259" s="1" t="s">
        <v>20</v>
      </c>
      <c r="C259" s="1">
        <v>69</v>
      </c>
      <c r="D259" s="1" t="str">
        <f t="shared" ref="D259:D322" si="24">_xlfn.IFS(C259&lt;60,"Low",C259&lt;=100,"Normal",C259&gt;100,"High")</f>
        <v>Normal</v>
      </c>
      <c r="E259" s="1">
        <v>111</v>
      </c>
      <c r="F259" s="1" t="str">
        <f t="shared" ref="F259:F322" si="25">_xlfn.IFS(E259&lt;90,"Low",E259&lt;130,"Normal",E259&gt;=130,"High")</f>
        <v>Normal</v>
      </c>
      <c r="G259" s="1">
        <v>70</v>
      </c>
      <c r="H259" s="1" t="str">
        <f t="shared" ref="H259:H322" si="26">_xlfn.IFS(G259&lt;60,"Low",G259&lt;80,"Normal",G259&gt;=80,"High")</f>
        <v>Normal</v>
      </c>
      <c r="I259" s="1">
        <v>68</v>
      </c>
      <c r="J259" s="1" t="str">
        <f t="shared" ref="J259:J322" si="27">_xlfn.IFS(I259&lt;70,"Low",I259&lt;100,"Normal",I259&gt;=100,"High")</f>
        <v>Low</v>
      </c>
      <c r="K259" s="1">
        <v>13.97</v>
      </c>
      <c r="L259" s="1" t="str">
        <f t="shared" ref="L259:L322" si="28">_xlfn.IFS(K259&lt;5,"Normal",K259&lt;10,"Borderline",K259&gt;=10,"Critical")</f>
        <v>Critical</v>
      </c>
      <c r="M259" s="1">
        <v>0.29199999999999998</v>
      </c>
      <c r="N259" s="1" t="str">
        <f t="shared" ref="N259:N322" si="29">_xlfn.IFS(M259&lt;0.04,"Normal",M259&lt;0.4,"Borderline",M259&gt;=0.4,"Critical")</f>
        <v>Borderline</v>
      </c>
      <c r="O259" s="1" t="s">
        <v>23</v>
      </c>
      <c r="P259" s="1" t="s">
        <v>15</v>
      </c>
      <c r="Q259" s="1" t="s">
        <v>16</v>
      </c>
    </row>
    <row r="260" spans="1:17" x14ac:dyDescent="0.25">
      <c r="A260" s="1">
        <v>62</v>
      </c>
      <c r="B260" s="1" t="s">
        <v>20</v>
      </c>
      <c r="C260" s="1">
        <v>71</v>
      </c>
      <c r="D260" s="1" t="str">
        <f t="shared" si="24"/>
        <v>Normal</v>
      </c>
      <c r="E260" s="1">
        <v>140</v>
      </c>
      <c r="F260" s="1" t="str">
        <f t="shared" si="25"/>
        <v>High</v>
      </c>
      <c r="G260" s="1">
        <v>71</v>
      </c>
      <c r="H260" s="1" t="str">
        <f t="shared" si="26"/>
        <v>Normal</v>
      </c>
      <c r="I260" s="1">
        <v>125</v>
      </c>
      <c r="J260" s="1" t="str">
        <f t="shared" si="27"/>
        <v>High</v>
      </c>
      <c r="K260" s="1">
        <v>1.72</v>
      </c>
      <c r="L260" s="1" t="str">
        <f t="shared" si="28"/>
        <v>Normal</v>
      </c>
      <c r="M260" s="1">
        <v>4.0000000000000001E-3</v>
      </c>
      <c r="N260" s="1" t="str">
        <f t="shared" si="29"/>
        <v>Normal</v>
      </c>
      <c r="O260" s="1" t="s">
        <v>22</v>
      </c>
      <c r="P260" s="1" t="s">
        <v>17</v>
      </c>
      <c r="Q260" s="1" t="s">
        <v>18</v>
      </c>
    </row>
    <row r="261" spans="1:17" x14ac:dyDescent="0.25">
      <c r="A261" s="1">
        <v>44</v>
      </c>
      <c r="B261" s="1" t="s">
        <v>20</v>
      </c>
      <c r="C261" s="1">
        <v>71</v>
      </c>
      <c r="D261" s="1" t="str">
        <f t="shared" si="24"/>
        <v>Normal</v>
      </c>
      <c r="E261" s="1">
        <v>143</v>
      </c>
      <c r="F261" s="1" t="str">
        <f t="shared" si="25"/>
        <v>High</v>
      </c>
      <c r="G261" s="1">
        <v>71</v>
      </c>
      <c r="H261" s="1" t="str">
        <f t="shared" si="26"/>
        <v>Normal</v>
      </c>
      <c r="I261" s="1">
        <v>104</v>
      </c>
      <c r="J261" s="1" t="str">
        <f t="shared" si="27"/>
        <v>High</v>
      </c>
      <c r="K261" s="1">
        <v>1.19</v>
      </c>
      <c r="L261" s="1" t="str">
        <f t="shared" si="28"/>
        <v>Normal</v>
      </c>
      <c r="M261" s="1">
        <v>7.0000000000000007E-2</v>
      </c>
      <c r="N261" s="1" t="str">
        <f t="shared" si="29"/>
        <v>Borderline</v>
      </c>
      <c r="O261" s="1" t="s">
        <v>23</v>
      </c>
      <c r="P261" s="1" t="s">
        <v>15</v>
      </c>
      <c r="Q261" s="1" t="s">
        <v>16</v>
      </c>
    </row>
    <row r="262" spans="1:17" x14ac:dyDescent="0.25">
      <c r="A262" s="1">
        <v>64</v>
      </c>
      <c r="B262" s="1" t="s">
        <v>20</v>
      </c>
      <c r="C262" s="1">
        <v>85</v>
      </c>
      <c r="D262" s="1" t="str">
        <f t="shared" si="24"/>
        <v>Normal</v>
      </c>
      <c r="E262" s="1">
        <v>143</v>
      </c>
      <c r="F262" s="1" t="str">
        <f t="shared" si="25"/>
        <v>High</v>
      </c>
      <c r="G262" s="1">
        <v>73</v>
      </c>
      <c r="H262" s="1" t="str">
        <f t="shared" si="26"/>
        <v>Normal</v>
      </c>
      <c r="I262" s="1">
        <v>150</v>
      </c>
      <c r="J262" s="1" t="str">
        <f t="shared" si="27"/>
        <v>High</v>
      </c>
      <c r="K262" s="1">
        <v>1.68</v>
      </c>
      <c r="L262" s="1" t="str">
        <f t="shared" si="28"/>
        <v>Normal</v>
      </c>
      <c r="M262" s="1">
        <v>0.32400000000000001</v>
      </c>
      <c r="N262" s="1" t="str">
        <f t="shared" si="29"/>
        <v>Borderline</v>
      </c>
      <c r="O262" s="1" t="s">
        <v>23</v>
      </c>
      <c r="P262" s="1" t="s">
        <v>15</v>
      </c>
      <c r="Q262" s="1" t="s">
        <v>16</v>
      </c>
    </row>
    <row r="263" spans="1:17" x14ac:dyDescent="0.25">
      <c r="A263" s="1">
        <v>52</v>
      </c>
      <c r="B263" s="1" t="s">
        <v>20</v>
      </c>
      <c r="C263" s="1">
        <v>78</v>
      </c>
      <c r="D263" s="1" t="str">
        <f t="shared" si="24"/>
        <v>Normal</v>
      </c>
      <c r="E263" s="1">
        <v>139</v>
      </c>
      <c r="F263" s="1" t="str">
        <f t="shared" si="25"/>
        <v>High</v>
      </c>
      <c r="G263" s="1">
        <v>76</v>
      </c>
      <c r="H263" s="1" t="str">
        <f t="shared" si="26"/>
        <v>Normal</v>
      </c>
      <c r="I263" s="1">
        <v>175</v>
      </c>
      <c r="J263" s="1" t="str">
        <f t="shared" si="27"/>
        <v>High</v>
      </c>
      <c r="K263" s="1">
        <v>2.0299999999999998</v>
      </c>
      <c r="L263" s="1" t="str">
        <f t="shared" si="28"/>
        <v>Normal</v>
      </c>
      <c r="M263" s="1">
        <v>6.0000000000000001E-3</v>
      </c>
      <c r="N263" s="1" t="str">
        <f t="shared" si="29"/>
        <v>Normal</v>
      </c>
      <c r="O263" s="1" t="s">
        <v>22</v>
      </c>
      <c r="P263" s="1" t="s">
        <v>17</v>
      </c>
      <c r="Q263" s="1" t="s">
        <v>18</v>
      </c>
    </row>
    <row r="264" spans="1:17" x14ac:dyDescent="0.25">
      <c r="A264" s="1">
        <v>60</v>
      </c>
      <c r="B264" s="1" t="s">
        <v>20</v>
      </c>
      <c r="C264" s="1">
        <v>92</v>
      </c>
      <c r="D264" s="1" t="str">
        <f t="shared" si="24"/>
        <v>Normal</v>
      </c>
      <c r="E264" s="1">
        <v>136</v>
      </c>
      <c r="F264" s="1" t="str">
        <f t="shared" si="25"/>
        <v>High</v>
      </c>
      <c r="G264" s="1">
        <v>69</v>
      </c>
      <c r="H264" s="1" t="str">
        <f t="shared" si="26"/>
        <v>Normal</v>
      </c>
      <c r="I264" s="1">
        <v>92</v>
      </c>
      <c r="J264" s="1" t="str">
        <f t="shared" si="27"/>
        <v>Normal</v>
      </c>
      <c r="K264" s="1">
        <v>1.82</v>
      </c>
      <c r="L264" s="1" t="str">
        <f t="shared" si="28"/>
        <v>Normal</v>
      </c>
      <c r="M264" s="1">
        <v>8.0000000000000002E-3</v>
      </c>
      <c r="N264" s="1" t="str">
        <f t="shared" si="29"/>
        <v>Normal</v>
      </c>
      <c r="O264" s="1" t="s">
        <v>22</v>
      </c>
      <c r="P264" s="1" t="s">
        <v>17</v>
      </c>
      <c r="Q264" s="1" t="s">
        <v>18</v>
      </c>
    </row>
    <row r="265" spans="1:17" x14ac:dyDescent="0.25">
      <c r="A265" s="1">
        <v>60</v>
      </c>
      <c r="B265" s="1" t="s">
        <v>20</v>
      </c>
      <c r="C265" s="1">
        <v>100</v>
      </c>
      <c r="D265" s="1" t="str">
        <f t="shared" si="24"/>
        <v>Normal</v>
      </c>
      <c r="E265" s="1">
        <v>178</v>
      </c>
      <c r="F265" s="1" t="str">
        <f t="shared" si="25"/>
        <v>High</v>
      </c>
      <c r="G265" s="1">
        <v>84</v>
      </c>
      <c r="H265" s="1" t="str">
        <f t="shared" si="26"/>
        <v>High</v>
      </c>
      <c r="I265" s="1">
        <v>99</v>
      </c>
      <c r="J265" s="1" t="str">
        <f t="shared" si="27"/>
        <v>Normal</v>
      </c>
      <c r="K265" s="1">
        <v>2.0499999999999998</v>
      </c>
      <c r="L265" s="1" t="str">
        <f t="shared" si="28"/>
        <v>Normal</v>
      </c>
      <c r="M265" s="1">
        <v>1.18</v>
      </c>
      <c r="N265" s="1" t="str">
        <f t="shared" si="29"/>
        <v>Critical</v>
      </c>
      <c r="O265" s="1" t="s">
        <v>23</v>
      </c>
      <c r="P265" s="1" t="s">
        <v>15</v>
      </c>
      <c r="Q265" s="1" t="s">
        <v>16</v>
      </c>
    </row>
    <row r="266" spans="1:17" x14ac:dyDescent="0.25">
      <c r="A266" s="1">
        <v>53</v>
      </c>
      <c r="B266" s="1" t="s">
        <v>21</v>
      </c>
      <c r="C266" s="1">
        <v>94</v>
      </c>
      <c r="D266" s="1" t="str">
        <f t="shared" si="24"/>
        <v>Normal</v>
      </c>
      <c r="E266" s="1">
        <v>126</v>
      </c>
      <c r="F266" s="1" t="str">
        <f t="shared" si="25"/>
        <v>Normal</v>
      </c>
      <c r="G266" s="1">
        <v>65</v>
      </c>
      <c r="H266" s="1" t="str">
        <f t="shared" si="26"/>
        <v>Normal</v>
      </c>
      <c r="I266" s="1">
        <v>105</v>
      </c>
      <c r="J266" s="1" t="str">
        <f t="shared" si="27"/>
        <v>High</v>
      </c>
      <c r="K266" s="1">
        <v>2.38</v>
      </c>
      <c r="L266" s="1" t="str">
        <f t="shared" si="28"/>
        <v>Normal</v>
      </c>
      <c r="M266" s="1">
        <v>3.0000000000000001E-3</v>
      </c>
      <c r="N266" s="1" t="str">
        <f t="shared" si="29"/>
        <v>Normal</v>
      </c>
      <c r="O266" s="1" t="s">
        <v>22</v>
      </c>
      <c r="P266" s="1" t="s">
        <v>17</v>
      </c>
      <c r="Q266" s="1" t="s">
        <v>18</v>
      </c>
    </row>
    <row r="267" spans="1:17" x14ac:dyDescent="0.25">
      <c r="A267" s="1">
        <v>63</v>
      </c>
      <c r="B267" s="1" t="s">
        <v>20</v>
      </c>
      <c r="C267" s="1">
        <v>67</v>
      </c>
      <c r="D267" s="1" t="str">
        <f t="shared" si="24"/>
        <v>Normal</v>
      </c>
      <c r="E267" s="1">
        <v>120</v>
      </c>
      <c r="F267" s="1" t="str">
        <f t="shared" si="25"/>
        <v>Normal</v>
      </c>
      <c r="G267" s="1">
        <v>64</v>
      </c>
      <c r="H267" s="1" t="str">
        <f t="shared" si="26"/>
        <v>Normal</v>
      </c>
      <c r="I267" s="1">
        <v>94</v>
      </c>
      <c r="J267" s="1" t="str">
        <f t="shared" si="27"/>
        <v>Normal</v>
      </c>
      <c r="K267" s="1">
        <v>2.72</v>
      </c>
      <c r="L267" s="1" t="str">
        <f t="shared" si="28"/>
        <v>Normal</v>
      </c>
      <c r="M267" s="1">
        <v>0.245</v>
      </c>
      <c r="N267" s="1" t="str">
        <f t="shared" si="29"/>
        <v>Borderline</v>
      </c>
      <c r="O267" s="1" t="s">
        <v>23</v>
      </c>
      <c r="P267" s="1" t="s">
        <v>15</v>
      </c>
      <c r="Q267" s="1" t="s">
        <v>16</v>
      </c>
    </row>
    <row r="268" spans="1:17" x14ac:dyDescent="0.25">
      <c r="A268" s="1">
        <v>63</v>
      </c>
      <c r="B268" s="1" t="s">
        <v>20</v>
      </c>
      <c r="C268" s="1">
        <v>60</v>
      </c>
      <c r="D268" s="1" t="str">
        <f t="shared" si="24"/>
        <v>Normal</v>
      </c>
      <c r="E268" s="1">
        <v>137</v>
      </c>
      <c r="F268" s="1" t="str">
        <f t="shared" si="25"/>
        <v>High</v>
      </c>
      <c r="G268" s="1">
        <v>78</v>
      </c>
      <c r="H268" s="1" t="str">
        <f t="shared" si="26"/>
        <v>Normal</v>
      </c>
      <c r="I268" s="1">
        <v>177</v>
      </c>
      <c r="J268" s="1" t="str">
        <f t="shared" si="27"/>
        <v>High</v>
      </c>
      <c r="K268" s="1">
        <v>7.64</v>
      </c>
      <c r="L268" s="1" t="str">
        <f t="shared" si="28"/>
        <v>Borderline</v>
      </c>
      <c r="M268" s="1">
        <v>1.2999999999999999E-2</v>
      </c>
      <c r="N268" s="1" t="str">
        <f t="shared" si="29"/>
        <v>Normal</v>
      </c>
      <c r="O268" s="1" t="s">
        <v>23</v>
      </c>
      <c r="P268" s="1" t="s">
        <v>15</v>
      </c>
      <c r="Q268" s="1" t="s">
        <v>16</v>
      </c>
    </row>
    <row r="269" spans="1:17" x14ac:dyDescent="0.25">
      <c r="A269" s="1">
        <v>33</v>
      </c>
      <c r="B269" s="1" t="s">
        <v>20</v>
      </c>
      <c r="C269" s="1">
        <v>90</v>
      </c>
      <c r="D269" s="1" t="str">
        <f t="shared" si="24"/>
        <v>Normal</v>
      </c>
      <c r="E269" s="1">
        <v>139</v>
      </c>
      <c r="F269" s="1" t="str">
        <f t="shared" si="25"/>
        <v>High</v>
      </c>
      <c r="G269" s="1">
        <v>67</v>
      </c>
      <c r="H269" s="1" t="str">
        <f t="shared" si="26"/>
        <v>Normal</v>
      </c>
      <c r="I269" s="1">
        <v>50</v>
      </c>
      <c r="J269" s="1" t="str">
        <f t="shared" si="27"/>
        <v>Low</v>
      </c>
      <c r="K269" s="1">
        <v>0.81299999999999994</v>
      </c>
      <c r="L269" s="1" t="str">
        <f t="shared" si="28"/>
        <v>Normal</v>
      </c>
      <c r="M269" s="1">
        <v>4.0000000000000001E-3</v>
      </c>
      <c r="N269" s="1" t="str">
        <f t="shared" si="29"/>
        <v>Normal</v>
      </c>
      <c r="O269" s="1" t="s">
        <v>23</v>
      </c>
      <c r="P269" s="1" t="s">
        <v>15</v>
      </c>
      <c r="Q269" s="1" t="s">
        <v>16</v>
      </c>
    </row>
    <row r="270" spans="1:17" x14ac:dyDescent="0.25">
      <c r="A270" s="1">
        <v>50</v>
      </c>
      <c r="B270" s="1" t="s">
        <v>20</v>
      </c>
      <c r="C270" s="1">
        <v>71</v>
      </c>
      <c r="D270" s="1" t="str">
        <f t="shared" si="24"/>
        <v>Normal</v>
      </c>
      <c r="E270" s="1">
        <v>117</v>
      </c>
      <c r="F270" s="1" t="str">
        <f t="shared" si="25"/>
        <v>Normal</v>
      </c>
      <c r="G270" s="1">
        <v>61</v>
      </c>
      <c r="H270" s="1" t="str">
        <f t="shared" si="26"/>
        <v>Normal</v>
      </c>
      <c r="I270" s="1">
        <v>94</v>
      </c>
      <c r="J270" s="1" t="str">
        <f t="shared" si="27"/>
        <v>Normal</v>
      </c>
      <c r="K270" s="1">
        <v>5.86</v>
      </c>
      <c r="L270" s="1" t="str">
        <f t="shared" si="28"/>
        <v>Borderline</v>
      </c>
      <c r="M270" s="1">
        <v>1.0999999999999999E-2</v>
      </c>
      <c r="N270" s="1" t="str">
        <f t="shared" si="29"/>
        <v>Normal</v>
      </c>
      <c r="O270" s="1" t="s">
        <v>22</v>
      </c>
      <c r="P270" s="1" t="s">
        <v>17</v>
      </c>
      <c r="Q270" s="1" t="s">
        <v>18</v>
      </c>
    </row>
    <row r="271" spans="1:17" x14ac:dyDescent="0.25">
      <c r="A271" s="1">
        <v>60</v>
      </c>
      <c r="B271" s="1" t="s">
        <v>21</v>
      </c>
      <c r="C271" s="1">
        <v>61</v>
      </c>
      <c r="D271" s="1" t="str">
        <f t="shared" si="24"/>
        <v>Normal</v>
      </c>
      <c r="E271" s="1">
        <v>99</v>
      </c>
      <c r="F271" s="1" t="str">
        <f t="shared" si="25"/>
        <v>Normal</v>
      </c>
      <c r="G271" s="1">
        <v>62</v>
      </c>
      <c r="H271" s="1" t="str">
        <f t="shared" si="26"/>
        <v>Normal</v>
      </c>
      <c r="I271" s="1">
        <v>92</v>
      </c>
      <c r="J271" s="1" t="str">
        <f t="shared" si="27"/>
        <v>Normal</v>
      </c>
      <c r="K271" s="1">
        <v>43.83</v>
      </c>
      <c r="L271" s="1" t="str">
        <f t="shared" si="28"/>
        <v>Critical</v>
      </c>
      <c r="M271" s="1">
        <v>8.0000000000000002E-3</v>
      </c>
      <c r="N271" s="1" t="str">
        <f t="shared" si="29"/>
        <v>Normal</v>
      </c>
      <c r="O271" s="1" t="s">
        <v>23</v>
      </c>
      <c r="P271" s="1" t="s">
        <v>15</v>
      </c>
      <c r="Q271" s="1" t="s">
        <v>16</v>
      </c>
    </row>
    <row r="272" spans="1:17" x14ac:dyDescent="0.25">
      <c r="A272" s="1">
        <v>61</v>
      </c>
      <c r="B272" s="1" t="s">
        <v>20</v>
      </c>
      <c r="C272" s="1">
        <v>59</v>
      </c>
      <c r="D272" s="1" t="str">
        <f t="shared" si="24"/>
        <v>Low</v>
      </c>
      <c r="E272" s="1">
        <v>91</v>
      </c>
      <c r="F272" s="1" t="str">
        <f t="shared" si="25"/>
        <v>Normal</v>
      </c>
      <c r="G272" s="1">
        <v>55</v>
      </c>
      <c r="H272" s="1" t="str">
        <f t="shared" si="26"/>
        <v>Low</v>
      </c>
      <c r="I272" s="1">
        <v>103</v>
      </c>
      <c r="J272" s="1" t="str">
        <f t="shared" si="27"/>
        <v>High</v>
      </c>
      <c r="K272" s="1">
        <v>2.94</v>
      </c>
      <c r="L272" s="1" t="str">
        <f t="shared" si="28"/>
        <v>Normal</v>
      </c>
      <c r="M272" s="1">
        <v>1.0999999999999999E-2</v>
      </c>
      <c r="N272" s="1" t="str">
        <f t="shared" si="29"/>
        <v>Normal</v>
      </c>
      <c r="O272" s="1" t="s">
        <v>22</v>
      </c>
      <c r="P272" s="1" t="s">
        <v>17</v>
      </c>
      <c r="Q272" s="1" t="s">
        <v>18</v>
      </c>
    </row>
    <row r="273" spans="1:17" x14ac:dyDescent="0.25">
      <c r="A273" s="1">
        <v>70</v>
      </c>
      <c r="B273" s="1" t="s">
        <v>20</v>
      </c>
      <c r="C273" s="1">
        <v>67</v>
      </c>
      <c r="D273" s="1" t="str">
        <f t="shared" si="24"/>
        <v>Normal</v>
      </c>
      <c r="E273" s="1">
        <v>87</v>
      </c>
      <c r="F273" s="1" t="str">
        <f t="shared" si="25"/>
        <v>Low</v>
      </c>
      <c r="G273" s="1">
        <v>38</v>
      </c>
      <c r="H273" s="1" t="str">
        <f t="shared" si="26"/>
        <v>Low</v>
      </c>
      <c r="I273" s="1">
        <v>88</v>
      </c>
      <c r="J273" s="1" t="str">
        <f t="shared" si="27"/>
        <v>Normal</v>
      </c>
      <c r="K273" s="1">
        <v>0.82099999999999995</v>
      </c>
      <c r="L273" s="1" t="str">
        <f t="shared" si="28"/>
        <v>Normal</v>
      </c>
      <c r="M273" s="1">
        <v>0.112</v>
      </c>
      <c r="N273" s="1" t="str">
        <f t="shared" si="29"/>
        <v>Borderline</v>
      </c>
      <c r="O273" s="1" t="s">
        <v>23</v>
      </c>
      <c r="P273" s="1" t="s">
        <v>15</v>
      </c>
      <c r="Q273" s="1" t="s">
        <v>16</v>
      </c>
    </row>
    <row r="274" spans="1:17" x14ac:dyDescent="0.25">
      <c r="A274" s="1">
        <v>49</v>
      </c>
      <c r="B274" s="1" t="s">
        <v>20</v>
      </c>
      <c r="C274" s="1">
        <v>57</v>
      </c>
      <c r="D274" s="1" t="str">
        <f t="shared" si="24"/>
        <v>Low</v>
      </c>
      <c r="E274" s="1">
        <v>101</v>
      </c>
      <c r="F274" s="1" t="str">
        <f t="shared" si="25"/>
        <v>Normal</v>
      </c>
      <c r="G274" s="1">
        <v>59</v>
      </c>
      <c r="H274" s="1" t="str">
        <f t="shared" si="26"/>
        <v>Low</v>
      </c>
      <c r="I274" s="1">
        <v>203</v>
      </c>
      <c r="J274" s="1" t="str">
        <f t="shared" si="27"/>
        <v>High</v>
      </c>
      <c r="K274" s="1">
        <v>2.7</v>
      </c>
      <c r="L274" s="1" t="str">
        <f t="shared" si="28"/>
        <v>Normal</v>
      </c>
      <c r="M274" s="1">
        <v>6.0000000000000001E-3</v>
      </c>
      <c r="N274" s="1" t="str">
        <f t="shared" si="29"/>
        <v>Normal</v>
      </c>
      <c r="O274" s="1" t="s">
        <v>22</v>
      </c>
      <c r="P274" s="1" t="s">
        <v>12</v>
      </c>
      <c r="Q274" s="1" t="s">
        <v>13</v>
      </c>
    </row>
    <row r="275" spans="1:17" x14ac:dyDescent="0.25">
      <c r="A275" s="1">
        <v>38</v>
      </c>
      <c r="B275" s="1" t="s">
        <v>21</v>
      </c>
      <c r="C275" s="1">
        <v>59</v>
      </c>
      <c r="D275" s="1" t="str">
        <f t="shared" si="24"/>
        <v>Low</v>
      </c>
      <c r="E275" s="1">
        <v>100</v>
      </c>
      <c r="F275" s="1" t="str">
        <f t="shared" si="25"/>
        <v>Normal</v>
      </c>
      <c r="G275" s="1">
        <v>56</v>
      </c>
      <c r="H275" s="1" t="str">
        <f t="shared" si="26"/>
        <v>Low</v>
      </c>
      <c r="I275" s="1">
        <v>92</v>
      </c>
      <c r="J275" s="1" t="str">
        <f t="shared" si="27"/>
        <v>Normal</v>
      </c>
      <c r="K275" s="1">
        <v>15.67</v>
      </c>
      <c r="L275" s="1" t="str">
        <f t="shared" si="28"/>
        <v>Critical</v>
      </c>
      <c r="M275" s="1">
        <v>6.0000000000000001E-3</v>
      </c>
      <c r="N275" s="1" t="str">
        <f t="shared" si="29"/>
        <v>Normal</v>
      </c>
      <c r="O275" s="1" t="s">
        <v>23</v>
      </c>
      <c r="P275" s="1" t="s">
        <v>15</v>
      </c>
      <c r="Q275" s="1" t="s">
        <v>16</v>
      </c>
    </row>
    <row r="276" spans="1:17" x14ac:dyDescent="0.25">
      <c r="A276" s="1">
        <v>39</v>
      </c>
      <c r="B276" s="1" t="s">
        <v>20</v>
      </c>
      <c r="C276" s="1">
        <v>94</v>
      </c>
      <c r="D276" s="1" t="str">
        <f t="shared" si="24"/>
        <v>Normal</v>
      </c>
      <c r="E276" s="1">
        <v>105</v>
      </c>
      <c r="F276" s="1" t="str">
        <f t="shared" si="25"/>
        <v>Normal</v>
      </c>
      <c r="G276" s="1">
        <v>81</v>
      </c>
      <c r="H276" s="1" t="str">
        <f t="shared" si="26"/>
        <v>High</v>
      </c>
      <c r="I276" s="1">
        <v>93</v>
      </c>
      <c r="J276" s="1" t="str">
        <f t="shared" si="27"/>
        <v>Normal</v>
      </c>
      <c r="K276" s="1">
        <v>4</v>
      </c>
      <c r="L276" s="1" t="str">
        <f t="shared" si="28"/>
        <v>Normal</v>
      </c>
      <c r="M276" s="1">
        <v>4.0000000000000001E-3</v>
      </c>
      <c r="N276" s="1" t="str">
        <f t="shared" si="29"/>
        <v>Normal</v>
      </c>
      <c r="O276" s="1" t="s">
        <v>22</v>
      </c>
      <c r="P276" s="1" t="s">
        <v>17</v>
      </c>
      <c r="Q276" s="1" t="s">
        <v>18</v>
      </c>
    </row>
    <row r="277" spans="1:17" x14ac:dyDescent="0.25">
      <c r="A277" s="1">
        <v>68</v>
      </c>
      <c r="B277" s="1" t="s">
        <v>20</v>
      </c>
      <c r="C277" s="1">
        <v>87</v>
      </c>
      <c r="D277" s="1" t="str">
        <f t="shared" si="24"/>
        <v>Normal</v>
      </c>
      <c r="E277" s="1">
        <v>135</v>
      </c>
      <c r="F277" s="1" t="str">
        <f t="shared" si="25"/>
        <v>High</v>
      </c>
      <c r="G277" s="1">
        <v>84</v>
      </c>
      <c r="H277" s="1" t="str">
        <f t="shared" si="26"/>
        <v>High</v>
      </c>
      <c r="I277" s="1">
        <v>108</v>
      </c>
      <c r="J277" s="1" t="str">
        <f t="shared" si="27"/>
        <v>High</v>
      </c>
      <c r="K277" s="1">
        <v>3.76</v>
      </c>
      <c r="L277" s="1" t="str">
        <f t="shared" si="28"/>
        <v>Normal</v>
      </c>
      <c r="M277" s="1">
        <v>1.2E-2</v>
      </c>
      <c r="N277" s="1" t="str">
        <f t="shared" si="29"/>
        <v>Normal</v>
      </c>
      <c r="O277" s="1" t="s">
        <v>22</v>
      </c>
      <c r="P277" s="1" t="s">
        <v>17</v>
      </c>
      <c r="Q277" s="1" t="s">
        <v>18</v>
      </c>
    </row>
    <row r="278" spans="1:17" x14ac:dyDescent="0.25">
      <c r="A278" s="1">
        <v>41</v>
      </c>
      <c r="B278" s="1" t="s">
        <v>20</v>
      </c>
      <c r="C278" s="1">
        <v>81</v>
      </c>
      <c r="D278" s="1" t="str">
        <f t="shared" si="24"/>
        <v>Normal</v>
      </c>
      <c r="E278" s="1">
        <v>121</v>
      </c>
      <c r="F278" s="1" t="str">
        <f t="shared" si="25"/>
        <v>Normal</v>
      </c>
      <c r="G278" s="1">
        <v>83</v>
      </c>
      <c r="H278" s="1" t="str">
        <f t="shared" si="26"/>
        <v>High</v>
      </c>
      <c r="I278" s="1">
        <v>130</v>
      </c>
      <c r="J278" s="1" t="str">
        <f t="shared" si="27"/>
        <v>High</v>
      </c>
      <c r="K278" s="1">
        <v>1.24</v>
      </c>
      <c r="L278" s="1" t="str">
        <f t="shared" si="28"/>
        <v>Normal</v>
      </c>
      <c r="M278" s="1">
        <v>3.0000000000000001E-3</v>
      </c>
      <c r="N278" s="1" t="str">
        <f t="shared" si="29"/>
        <v>Normal</v>
      </c>
      <c r="O278" s="1" t="s">
        <v>22</v>
      </c>
      <c r="P278" s="1" t="s">
        <v>17</v>
      </c>
      <c r="Q278" s="1" t="s">
        <v>18</v>
      </c>
    </row>
    <row r="279" spans="1:17" x14ac:dyDescent="0.25">
      <c r="A279" s="1">
        <v>38</v>
      </c>
      <c r="B279" s="1" t="s">
        <v>20</v>
      </c>
      <c r="C279" s="1">
        <v>90</v>
      </c>
      <c r="D279" s="1" t="str">
        <f t="shared" si="24"/>
        <v>Normal</v>
      </c>
      <c r="E279" s="1">
        <v>120</v>
      </c>
      <c r="F279" s="1" t="str">
        <f t="shared" si="25"/>
        <v>Normal</v>
      </c>
      <c r="G279" s="1">
        <v>68</v>
      </c>
      <c r="H279" s="1" t="str">
        <f t="shared" si="26"/>
        <v>Normal</v>
      </c>
      <c r="I279" s="1">
        <v>119</v>
      </c>
      <c r="J279" s="1" t="str">
        <f t="shared" si="27"/>
        <v>High</v>
      </c>
      <c r="K279" s="1">
        <v>99.56</v>
      </c>
      <c r="L279" s="1" t="str">
        <f t="shared" si="28"/>
        <v>Critical</v>
      </c>
      <c r="M279" s="1">
        <v>3.0000000000000001E-3</v>
      </c>
      <c r="N279" s="1" t="str">
        <f t="shared" si="29"/>
        <v>Normal</v>
      </c>
      <c r="O279" s="1" t="s">
        <v>23</v>
      </c>
      <c r="P279" s="1" t="s">
        <v>15</v>
      </c>
      <c r="Q279" s="1" t="s">
        <v>16</v>
      </c>
    </row>
    <row r="280" spans="1:17" x14ac:dyDescent="0.25">
      <c r="A280" s="1">
        <v>63</v>
      </c>
      <c r="B280" s="1" t="s">
        <v>20</v>
      </c>
      <c r="C280" s="1">
        <v>88</v>
      </c>
      <c r="D280" s="1" t="str">
        <f t="shared" si="24"/>
        <v>Normal</v>
      </c>
      <c r="E280" s="1">
        <v>104</v>
      </c>
      <c r="F280" s="1" t="str">
        <f t="shared" si="25"/>
        <v>Normal</v>
      </c>
      <c r="G280" s="1">
        <v>62</v>
      </c>
      <c r="H280" s="1" t="str">
        <f t="shared" si="26"/>
        <v>Normal</v>
      </c>
      <c r="I280" s="1">
        <v>77</v>
      </c>
      <c r="J280" s="1" t="str">
        <f t="shared" si="27"/>
        <v>Normal</v>
      </c>
      <c r="K280" s="1">
        <v>2.12</v>
      </c>
      <c r="L280" s="1" t="str">
        <f t="shared" si="28"/>
        <v>Normal</v>
      </c>
      <c r="M280" s="1">
        <v>5.05</v>
      </c>
      <c r="N280" s="1" t="str">
        <f t="shared" si="29"/>
        <v>Critical</v>
      </c>
      <c r="O280" s="1" t="s">
        <v>23</v>
      </c>
      <c r="P280" s="1" t="s">
        <v>15</v>
      </c>
      <c r="Q280" s="1" t="s">
        <v>16</v>
      </c>
    </row>
    <row r="281" spans="1:17" x14ac:dyDescent="0.25">
      <c r="A281" s="1">
        <v>54</v>
      </c>
      <c r="B281" s="1" t="s">
        <v>20</v>
      </c>
      <c r="C281" s="1">
        <v>64</v>
      </c>
      <c r="D281" s="1" t="str">
        <f t="shared" si="24"/>
        <v>Normal</v>
      </c>
      <c r="E281" s="1">
        <v>122</v>
      </c>
      <c r="F281" s="1" t="str">
        <f t="shared" si="25"/>
        <v>Normal</v>
      </c>
      <c r="G281" s="1">
        <v>60</v>
      </c>
      <c r="H281" s="1" t="str">
        <f t="shared" si="26"/>
        <v>Normal</v>
      </c>
      <c r="I281" s="1">
        <v>87</v>
      </c>
      <c r="J281" s="1" t="str">
        <f t="shared" si="27"/>
        <v>Normal</v>
      </c>
      <c r="K281" s="1">
        <v>5.46</v>
      </c>
      <c r="L281" s="1" t="str">
        <f t="shared" si="28"/>
        <v>Borderline</v>
      </c>
      <c r="M281" s="1">
        <v>1.7000000000000001E-2</v>
      </c>
      <c r="N281" s="1" t="str">
        <f t="shared" si="29"/>
        <v>Normal</v>
      </c>
      <c r="O281" s="1" t="s">
        <v>23</v>
      </c>
      <c r="P281" s="1" t="s">
        <v>15</v>
      </c>
      <c r="Q281" s="1" t="s">
        <v>16</v>
      </c>
    </row>
    <row r="282" spans="1:17" x14ac:dyDescent="0.25">
      <c r="A282" s="1">
        <v>50</v>
      </c>
      <c r="B282" s="1" t="s">
        <v>20</v>
      </c>
      <c r="C282" s="1">
        <v>79</v>
      </c>
      <c r="D282" s="1" t="str">
        <f t="shared" si="24"/>
        <v>Normal</v>
      </c>
      <c r="E282" s="1">
        <v>118</v>
      </c>
      <c r="F282" s="1" t="str">
        <f t="shared" si="25"/>
        <v>Normal</v>
      </c>
      <c r="G282" s="1">
        <v>55</v>
      </c>
      <c r="H282" s="1" t="str">
        <f t="shared" si="26"/>
        <v>Low</v>
      </c>
      <c r="I282" s="1">
        <v>431</v>
      </c>
      <c r="J282" s="1" t="str">
        <f t="shared" si="27"/>
        <v>High</v>
      </c>
      <c r="K282" s="1">
        <v>2.73</v>
      </c>
      <c r="L282" s="1" t="str">
        <f t="shared" si="28"/>
        <v>Normal</v>
      </c>
      <c r="M282" s="1">
        <v>4.0000000000000001E-3</v>
      </c>
      <c r="N282" s="1" t="str">
        <f t="shared" si="29"/>
        <v>Normal</v>
      </c>
      <c r="O282" s="1" t="s">
        <v>22</v>
      </c>
      <c r="P282" s="1" t="s">
        <v>12</v>
      </c>
      <c r="Q282" s="1" t="s">
        <v>13</v>
      </c>
    </row>
    <row r="283" spans="1:17" x14ac:dyDescent="0.25">
      <c r="A283" s="1">
        <v>68</v>
      </c>
      <c r="B283" s="1" t="s">
        <v>21</v>
      </c>
      <c r="C283" s="1">
        <v>57</v>
      </c>
      <c r="D283" s="1" t="str">
        <f t="shared" si="24"/>
        <v>Low</v>
      </c>
      <c r="E283" s="1">
        <v>110</v>
      </c>
      <c r="F283" s="1" t="str">
        <f t="shared" si="25"/>
        <v>Normal</v>
      </c>
      <c r="G283" s="1">
        <v>60</v>
      </c>
      <c r="H283" s="1" t="str">
        <f t="shared" si="26"/>
        <v>Normal</v>
      </c>
      <c r="I283" s="1">
        <v>202</v>
      </c>
      <c r="J283" s="1" t="str">
        <f t="shared" si="27"/>
        <v>High</v>
      </c>
      <c r="K283" s="1">
        <v>3.64</v>
      </c>
      <c r="L283" s="1" t="str">
        <f t="shared" si="28"/>
        <v>Normal</v>
      </c>
      <c r="M283" s="1">
        <v>0.02</v>
      </c>
      <c r="N283" s="1" t="str">
        <f t="shared" si="29"/>
        <v>Normal</v>
      </c>
      <c r="O283" s="1" t="s">
        <v>23</v>
      </c>
      <c r="P283" s="1" t="s">
        <v>15</v>
      </c>
      <c r="Q283" s="1" t="s">
        <v>16</v>
      </c>
    </row>
    <row r="284" spans="1:17" x14ac:dyDescent="0.25">
      <c r="A284" s="1">
        <v>53</v>
      </c>
      <c r="B284" s="1" t="s">
        <v>20</v>
      </c>
      <c r="C284" s="1">
        <v>60</v>
      </c>
      <c r="D284" s="1" t="str">
        <f t="shared" si="24"/>
        <v>Normal</v>
      </c>
      <c r="E284" s="1">
        <v>113</v>
      </c>
      <c r="F284" s="1" t="str">
        <f t="shared" si="25"/>
        <v>Normal</v>
      </c>
      <c r="G284" s="1">
        <v>52</v>
      </c>
      <c r="H284" s="1" t="str">
        <f t="shared" si="26"/>
        <v>Low</v>
      </c>
      <c r="I284" s="1">
        <v>141</v>
      </c>
      <c r="J284" s="1" t="str">
        <f t="shared" si="27"/>
        <v>High</v>
      </c>
      <c r="K284" s="1">
        <v>7.19</v>
      </c>
      <c r="L284" s="1" t="str">
        <f t="shared" si="28"/>
        <v>Borderline</v>
      </c>
      <c r="M284" s="1">
        <v>1.2E-2</v>
      </c>
      <c r="N284" s="1" t="str">
        <f t="shared" si="29"/>
        <v>Normal</v>
      </c>
      <c r="O284" s="1" t="s">
        <v>23</v>
      </c>
      <c r="P284" s="1" t="s">
        <v>15</v>
      </c>
      <c r="Q284" s="1" t="s">
        <v>16</v>
      </c>
    </row>
    <row r="285" spans="1:17" x14ac:dyDescent="0.25">
      <c r="A285" s="1">
        <v>70</v>
      </c>
      <c r="B285" s="1" t="s">
        <v>21</v>
      </c>
      <c r="C285" s="1">
        <v>61</v>
      </c>
      <c r="D285" s="1" t="str">
        <f t="shared" si="24"/>
        <v>Normal</v>
      </c>
      <c r="E285" s="1">
        <v>102</v>
      </c>
      <c r="F285" s="1" t="str">
        <f t="shared" si="25"/>
        <v>Normal</v>
      </c>
      <c r="G285" s="1">
        <v>64</v>
      </c>
      <c r="H285" s="1" t="str">
        <f t="shared" si="26"/>
        <v>Normal</v>
      </c>
      <c r="I285" s="1">
        <v>142</v>
      </c>
      <c r="J285" s="1" t="str">
        <f t="shared" si="27"/>
        <v>High</v>
      </c>
      <c r="K285" s="1">
        <v>6.09</v>
      </c>
      <c r="L285" s="1" t="str">
        <f t="shared" si="28"/>
        <v>Borderline</v>
      </c>
      <c r="M285" s="1">
        <v>1.2E-2</v>
      </c>
      <c r="N285" s="1" t="str">
        <f t="shared" si="29"/>
        <v>Normal</v>
      </c>
      <c r="O285" s="1" t="s">
        <v>23</v>
      </c>
      <c r="P285" s="1" t="s">
        <v>15</v>
      </c>
      <c r="Q285" s="1" t="s">
        <v>16</v>
      </c>
    </row>
    <row r="286" spans="1:17" x14ac:dyDescent="0.25">
      <c r="A286" s="1">
        <v>36</v>
      </c>
      <c r="B286" s="1" t="s">
        <v>21</v>
      </c>
      <c r="C286" s="1">
        <v>94</v>
      </c>
      <c r="D286" s="1" t="str">
        <f t="shared" si="24"/>
        <v>Normal</v>
      </c>
      <c r="E286" s="1">
        <v>157</v>
      </c>
      <c r="F286" s="1" t="str">
        <f t="shared" si="25"/>
        <v>High</v>
      </c>
      <c r="G286" s="1">
        <v>79</v>
      </c>
      <c r="H286" s="1" t="str">
        <f t="shared" si="26"/>
        <v>Normal</v>
      </c>
      <c r="I286" s="1">
        <v>92</v>
      </c>
      <c r="J286" s="1" t="str">
        <f t="shared" si="27"/>
        <v>Normal</v>
      </c>
      <c r="K286" s="1">
        <v>3.24</v>
      </c>
      <c r="L286" s="1" t="str">
        <f t="shared" si="28"/>
        <v>Normal</v>
      </c>
      <c r="M286" s="1">
        <v>5.0000000000000001E-3</v>
      </c>
      <c r="N286" s="1" t="str">
        <f t="shared" si="29"/>
        <v>Normal</v>
      </c>
      <c r="O286" s="1" t="s">
        <v>22</v>
      </c>
      <c r="P286" s="1" t="s">
        <v>12</v>
      </c>
      <c r="Q286" s="1" t="s">
        <v>13</v>
      </c>
    </row>
    <row r="287" spans="1:17" x14ac:dyDescent="0.25">
      <c r="A287" s="1">
        <v>65</v>
      </c>
      <c r="B287" s="1" t="s">
        <v>20</v>
      </c>
      <c r="C287" s="1">
        <v>60</v>
      </c>
      <c r="D287" s="1" t="str">
        <f t="shared" si="24"/>
        <v>Normal</v>
      </c>
      <c r="E287" s="1">
        <v>124</v>
      </c>
      <c r="F287" s="1" t="str">
        <f t="shared" si="25"/>
        <v>Normal</v>
      </c>
      <c r="G287" s="1">
        <v>100</v>
      </c>
      <c r="H287" s="1" t="str">
        <f t="shared" si="26"/>
        <v>High</v>
      </c>
      <c r="I287" s="1">
        <v>114</v>
      </c>
      <c r="J287" s="1" t="str">
        <f t="shared" si="27"/>
        <v>High</v>
      </c>
      <c r="K287" s="1">
        <v>3.35</v>
      </c>
      <c r="L287" s="1" t="str">
        <f t="shared" si="28"/>
        <v>Normal</v>
      </c>
      <c r="M287" s="1">
        <v>2.1999999999999999E-2</v>
      </c>
      <c r="N287" s="1" t="str">
        <f t="shared" si="29"/>
        <v>Normal</v>
      </c>
      <c r="O287" s="1" t="s">
        <v>23</v>
      </c>
      <c r="P287" s="1" t="s">
        <v>15</v>
      </c>
      <c r="Q287" s="1" t="s">
        <v>16</v>
      </c>
    </row>
    <row r="288" spans="1:17" x14ac:dyDescent="0.25">
      <c r="A288" s="1">
        <v>50</v>
      </c>
      <c r="B288" s="1" t="s">
        <v>21</v>
      </c>
      <c r="C288" s="1">
        <v>77</v>
      </c>
      <c r="D288" s="1" t="str">
        <f t="shared" si="24"/>
        <v>Normal</v>
      </c>
      <c r="E288" s="1">
        <v>100</v>
      </c>
      <c r="F288" s="1" t="str">
        <f t="shared" si="25"/>
        <v>Normal</v>
      </c>
      <c r="G288" s="1">
        <v>68</v>
      </c>
      <c r="H288" s="1" t="str">
        <f t="shared" si="26"/>
        <v>Normal</v>
      </c>
      <c r="I288" s="1">
        <v>166</v>
      </c>
      <c r="J288" s="1" t="str">
        <f t="shared" si="27"/>
        <v>High</v>
      </c>
      <c r="K288" s="1">
        <v>1.63</v>
      </c>
      <c r="L288" s="1" t="str">
        <f t="shared" si="28"/>
        <v>Normal</v>
      </c>
      <c r="M288" s="1">
        <v>3.0000000000000001E-3</v>
      </c>
      <c r="N288" s="1" t="str">
        <f t="shared" si="29"/>
        <v>Normal</v>
      </c>
      <c r="O288" s="1" t="s">
        <v>22</v>
      </c>
      <c r="P288" s="1" t="s">
        <v>17</v>
      </c>
      <c r="Q288" s="1" t="s">
        <v>18</v>
      </c>
    </row>
    <row r="289" spans="1:17" x14ac:dyDescent="0.25">
      <c r="A289" s="1">
        <v>44</v>
      </c>
      <c r="B289" s="1" t="s">
        <v>21</v>
      </c>
      <c r="C289" s="1">
        <v>117</v>
      </c>
      <c r="D289" s="1" t="str">
        <f t="shared" si="24"/>
        <v>High</v>
      </c>
      <c r="E289" s="1">
        <v>112</v>
      </c>
      <c r="F289" s="1" t="str">
        <f t="shared" si="25"/>
        <v>Normal</v>
      </c>
      <c r="G289" s="1">
        <v>74</v>
      </c>
      <c r="H289" s="1" t="str">
        <f t="shared" si="26"/>
        <v>Normal</v>
      </c>
      <c r="I289" s="1">
        <v>113</v>
      </c>
      <c r="J289" s="1" t="str">
        <f t="shared" si="27"/>
        <v>High</v>
      </c>
      <c r="K289" s="1">
        <v>2.64</v>
      </c>
      <c r="L289" s="1" t="str">
        <f t="shared" si="28"/>
        <v>Normal</v>
      </c>
      <c r="M289" s="1">
        <v>8.9999999999999993E-3</v>
      </c>
      <c r="N289" s="1" t="str">
        <f t="shared" si="29"/>
        <v>Normal</v>
      </c>
      <c r="O289" s="1" t="s">
        <v>22</v>
      </c>
      <c r="P289" s="1" t="s">
        <v>17</v>
      </c>
      <c r="Q289" s="1" t="s">
        <v>18</v>
      </c>
    </row>
    <row r="290" spans="1:17" x14ac:dyDescent="0.25">
      <c r="A290" s="1">
        <v>63</v>
      </c>
      <c r="B290" s="1" t="s">
        <v>20</v>
      </c>
      <c r="C290" s="1">
        <v>89</v>
      </c>
      <c r="D290" s="1" t="str">
        <f t="shared" si="24"/>
        <v>Normal</v>
      </c>
      <c r="E290" s="1">
        <v>87</v>
      </c>
      <c r="F290" s="1" t="str">
        <f t="shared" si="25"/>
        <v>Low</v>
      </c>
      <c r="G290" s="1">
        <v>53</v>
      </c>
      <c r="H290" s="1" t="str">
        <f t="shared" si="26"/>
        <v>Low</v>
      </c>
      <c r="I290" s="1">
        <v>81</v>
      </c>
      <c r="J290" s="1" t="str">
        <f t="shared" si="27"/>
        <v>Normal</v>
      </c>
      <c r="K290" s="1">
        <v>0.96099999999999997</v>
      </c>
      <c r="L290" s="1" t="str">
        <f t="shared" si="28"/>
        <v>Normal</v>
      </c>
      <c r="M290" s="1">
        <v>1.4999999999999999E-2</v>
      </c>
      <c r="N290" s="1" t="str">
        <f t="shared" si="29"/>
        <v>Normal</v>
      </c>
      <c r="O290" s="1" t="s">
        <v>23</v>
      </c>
      <c r="P290" s="1" t="s">
        <v>15</v>
      </c>
      <c r="Q290" s="1" t="s">
        <v>16</v>
      </c>
    </row>
    <row r="291" spans="1:17" x14ac:dyDescent="0.25">
      <c r="A291" s="1">
        <v>53</v>
      </c>
      <c r="B291" s="1" t="s">
        <v>21</v>
      </c>
      <c r="C291" s="1">
        <v>82</v>
      </c>
      <c r="D291" s="1" t="str">
        <f t="shared" si="24"/>
        <v>Normal</v>
      </c>
      <c r="E291" s="1">
        <v>80</v>
      </c>
      <c r="F291" s="1" t="str">
        <f t="shared" si="25"/>
        <v>Low</v>
      </c>
      <c r="G291" s="1">
        <v>80</v>
      </c>
      <c r="H291" s="1" t="str">
        <f t="shared" si="26"/>
        <v>High</v>
      </c>
      <c r="I291" s="1">
        <v>118</v>
      </c>
      <c r="J291" s="1" t="str">
        <f t="shared" si="27"/>
        <v>High</v>
      </c>
      <c r="K291" s="1">
        <v>1.64</v>
      </c>
      <c r="L291" s="1" t="str">
        <f t="shared" si="28"/>
        <v>Normal</v>
      </c>
      <c r="M291" s="1">
        <v>8.0000000000000002E-3</v>
      </c>
      <c r="N291" s="1" t="str">
        <f t="shared" si="29"/>
        <v>Normal</v>
      </c>
      <c r="O291" s="1" t="s">
        <v>22</v>
      </c>
      <c r="P291" s="1" t="s">
        <v>17</v>
      </c>
      <c r="Q291" s="1" t="s">
        <v>18</v>
      </c>
    </row>
    <row r="292" spans="1:17" x14ac:dyDescent="0.25">
      <c r="A292" s="1">
        <v>68</v>
      </c>
      <c r="B292" s="1" t="s">
        <v>21</v>
      </c>
      <c r="C292" s="1">
        <v>87</v>
      </c>
      <c r="D292" s="1" t="str">
        <f t="shared" si="24"/>
        <v>Normal</v>
      </c>
      <c r="E292" s="1">
        <v>80</v>
      </c>
      <c r="F292" s="1" t="str">
        <f t="shared" si="25"/>
        <v>Low</v>
      </c>
      <c r="G292" s="1">
        <v>50</v>
      </c>
      <c r="H292" s="1" t="str">
        <f t="shared" si="26"/>
        <v>Low</v>
      </c>
      <c r="I292" s="1">
        <v>77</v>
      </c>
      <c r="J292" s="1" t="str">
        <f t="shared" si="27"/>
        <v>Normal</v>
      </c>
      <c r="K292" s="1">
        <v>1.22</v>
      </c>
      <c r="L292" s="1" t="str">
        <f t="shared" si="28"/>
        <v>Normal</v>
      </c>
      <c r="M292" s="1">
        <v>6.0000000000000001E-3</v>
      </c>
      <c r="N292" s="1" t="str">
        <f t="shared" si="29"/>
        <v>Normal</v>
      </c>
      <c r="O292" s="1" t="s">
        <v>22</v>
      </c>
      <c r="P292" s="1" t="s">
        <v>17</v>
      </c>
      <c r="Q292" s="1" t="s">
        <v>18</v>
      </c>
    </row>
    <row r="293" spans="1:17" x14ac:dyDescent="0.25">
      <c r="A293" s="1">
        <v>63</v>
      </c>
      <c r="B293" s="1" t="s">
        <v>21</v>
      </c>
      <c r="C293" s="1">
        <v>82</v>
      </c>
      <c r="D293" s="1" t="str">
        <f t="shared" si="24"/>
        <v>Normal</v>
      </c>
      <c r="E293" s="1">
        <v>84</v>
      </c>
      <c r="F293" s="1" t="str">
        <f t="shared" si="25"/>
        <v>Low</v>
      </c>
      <c r="G293" s="1">
        <v>54</v>
      </c>
      <c r="H293" s="1" t="str">
        <f t="shared" si="26"/>
        <v>Low</v>
      </c>
      <c r="I293" s="1">
        <v>126</v>
      </c>
      <c r="J293" s="1" t="str">
        <f t="shared" si="27"/>
        <v>High</v>
      </c>
      <c r="K293" s="1">
        <v>1.93</v>
      </c>
      <c r="L293" s="1" t="str">
        <f t="shared" si="28"/>
        <v>Normal</v>
      </c>
      <c r="M293" s="1">
        <v>7.0000000000000001E-3</v>
      </c>
      <c r="N293" s="1" t="str">
        <f t="shared" si="29"/>
        <v>Normal</v>
      </c>
      <c r="O293" s="1" t="s">
        <v>22</v>
      </c>
      <c r="P293" s="1" t="s">
        <v>17</v>
      </c>
      <c r="Q293" s="1" t="s">
        <v>18</v>
      </c>
    </row>
    <row r="294" spans="1:17" x14ac:dyDescent="0.25">
      <c r="A294" s="1">
        <v>50</v>
      </c>
      <c r="B294" s="1" t="s">
        <v>20</v>
      </c>
      <c r="C294" s="1">
        <v>64</v>
      </c>
      <c r="D294" s="1" t="str">
        <f t="shared" si="24"/>
        <v>Normal</v>
      </c>
      <c r="E294" s="1">
        <v>83</v>
      </c>
      <c r="F294" s="1" t="str">
        <f t="shared" si="25"/>
        <v>Low</v>
      </c>
      <c r="G294" s="1">
        <v>60</v>
      </c>
      <c r="H294" s="1" t="str">
        <f t="shared" si="26"/>
        <v>Normal</v>
      </c>
      <c r="I294" s="1">
        <v>100</v>
      </c>
      <c r="J294" s="1" t="str">
        <f t="shared" si="27"/>
        <v>High</v>
      </c>
      <c r="K294" s="1">
        <v>3.36</v>
      </c>
      <c r="L294" s="1" t="str">
        <f t="shared" si="28"/>
        <v>Normal</v>
      </c>
      <c r="M294" s="1">
        <v>0.01</v>
      </c>
      <c r="N294" s="1" t="str">
        <f t="shared" si="29"/>
        <v>Normal</v>
      </c>
      <c r="O294" s="1" t="s">
        <v>22</v>
      </c>
      <c r="P294" s="1" t="s">
        <v>17</v>
      </c>
      <c r="Q294" s="1" t="s">
        <v>18</v>
      </c>
    </row>
    <row r="295" spans="1:17" x14ac:dyDescent="0.25">
      <c r="A295" s="1">
        <v>50</v>
      </c>
      <c r="B295" s="1" t="s">
        <v>20</v>
      </c>
      <c r="C295" s="1">
        <v>74</v>
      </c>
      <c r="D295" s="1" t="str">
        <f t="shared" si="24"/>
        <v>Normal</v>
      </c>
      <c r="E295" s="1">
        <v>95</v>
      </c>
      <c r="F295" s="1" t="str">
        <f t="shared" si="25"/>
        <v>Normal</v>
      </c>
      <c r="G295" s="1">
        <v>53</v>
      </c>
      <c r="H295" s="1" t="str">
        <f t="shared" si="26"/>
        <v>Low</v>
      </c>
      <c r="I295" s="1">
        <v>184</v>
      </c>
      <c r="J295" s="1" t="str">
        <f t="shared" si="27"/>
        <v>High</v>
      </c>
      <c r="K295" s="1">
        <v>3.94</v>
      </c>
      <c r="L295" s="1" t="str">
        <f t="shared" si="28"/>
        <v>Normal</v>
      </c>
      <c r="M295" s="1">
        <v>0.26700000000000002</v>
      </c>
      <c r="N295" s="1" t="str">
        <f t="shared" si="29"/>
        <v>Borderline</v>
      </c>
      <c r="O295" s="1" t="s">
        <v>23</v>
      </c>
      <c r="P295" s="1" t="s">
        <v>15</v>
      </c>
      <c r="Q295" s="1" t="s">
        <v>16</v>
      </c>
    </row>
    <row r="296" spans="1:17" x14ac:dyDescent="0.25">
      <c r="A296" s="1">
        <v>58</v>
      </c>
      <c r="B296" s="1" t="s">
        <v>20</v>
      </c>
      <c r="C296" s="1">
        <v>61</v>
      </c>
      <c r="D296" s="1" t="str">
        <f t="shared" si="24"/>
        <v>Normal</v>
      </c>
      <c r="E296" s="1">
        <v>96</v>
      </c>
      <c r="F296" s="1" t="str">
        <f t="shared" si="25"/>
        <v>Normal</v>
      </c>
      <c r="G296" s="1">
        <v>48</v>
      </c>
      <c r="H296" s="1" t="str">
        <f t="shared" si="26"/>
        <v>Low</v>
      </c>
      <c r="I296" s="1">
        <v>91</v>
      </c>
      <c r="J296" s="1" t="str">
        <f t="shared" si="27"/>
        <v>Normal</v>
      </c>
      <c r="K296" s="1">
        <v>2.2000000000000002</v>
      </c>
      <c r="L296" s="1" t="str">
        <f t="shared" si="28"/>
        <v>Normal</v>
      </c>
      <c r="M296" s="1">
        <v>0.188</v>
      </c>
      <c r="N296" s="1" t="str">
        <f t="shared" si="29"/>
        <v>Borderline</v>
      </c>
      <c r="O296" s="1" t="s">
        <v>23</v>
      </c>
      <c r="P296" s="1" t="s">
        <v>15</v>
      </c>
      <c r="Q296" s="1" t="s">
        <v>16</v>
      </c>
    </row>
    <row r="297" spans="1:17" x14ac:dyDescent="0.25">
      <c r="A297" s="1">
        <v>63</v>
      </c>
      <c r="B297" s="1" t="s">
        <v>21</v>
      </c>
      <c r="C297" s="1">
        <v>74</v>
      </c>
      <c r="D297" s="1" t="str">
        <f t="shared" si="24"/>
        <v>Normal</v>
      </c>
      <c r="E297" s="1">
        <v>119</v>
      </c>
      <c r="F297" s="1" t="str">
        <f t="shared" si="25"/>
        <v>Normal</v>
      </c>
      <c r="G297" s="1">
        <v>78</v>
      </c>
      <c r="H297" s="1" t="str">
        <f t="shared" si="26"/>
        <v>Normal</v>
      </c>
      <c r="I297" s="1">
        <v>103</v>
      </c>
      <c r="J297" s="1" t="str">
        <f t="shared" si="27"/>
        <v>High</v>
      </c>
      <c r="K297" s="1">
        <v>2.98</v>
      </c>
      <c r="L297" s="1" t="str">
        <f t="shared" si="28"/>
        <v>Normal</v>
      </c>
      <c r="M297" s="1">
        <v>8.0000000000000002E-3</v>
      </c>
      <c r="N297" s="1" t="str">
        <f t="shared" si="29"/>
        <v>Normal</v>
      </c>
      <c r="O297" s="1" t="s">
        <v>22</v>
      </c>
      <c r="P297" s="1" t="s">
        <v>17</v>
      </c>
      <c r="Q297" s="1" t="s">
        <v>18</v>
      </c>
    </row>
    <row r="298" spans="1:17" x14ac:dyDescent="0.25">
      <c r="A298" s="1">
        <v>70</v>
      </c>
      <c r="B298" s="1" t="s">
        <v>20</v>
      </c>
      <c r="C298" s="1">
        <v>61</v>
      </c>
      <c r="D298" s="1" t="str">
        <f t="shared" si="24"/>
        <v>Normal</v>
      </c>
      <c r="E298" s="1">
        <v>119</v>
      </c>
      <c r="F298" s="1" t="str">
        <f t="shared" si="25"/>
        <v>Normal</v>
      </c>
      <c r="G298" s="1">
        <v>75</v>
      </c>
      <c r="H298" s="1" t="str">
        <f t="shared" si="26"/>
        <v>Normal</v>
      </c>
      <c r="I298" s="1">
        <v>97</v>
      </c>
      <c r="J298" s="1" t="str">
        <f t="shared" si="27"/>
        <v>Normal</v>
      </c>
      <c r="K298" s="1">
        <v>8.23</v>
      </c>
      <c r="L298" s="1" t="str">
        <f t="shared" si="28"/>
        <v>Borderline</v>
      </c>
      <c r="M298" s="1">
        <v>1.6E-2</v>
      </c>
      <c r="N298" s="1" t="str">
        <f t="shared" si="29"/>
        <v>Normal</v>
      </c>
      <c r="O298" s="1" t="s">
        <v>23</v>
      </c>
      <c r="P298" s="1" t="s">
        <v>15</v>
      </c>
      <c r="Q298" s="1" t="s">
        <v>16</v>
      </c>
    </row>
    <row r="299" spans="1:17" x14ac:dyDescent="0.25">
      <c r="A299" s="1">
        <v>91</v>
      </c>
      <c r="B299" s="1" t="s">
        <v>20</v>
      </c>
      <c r="C299" s="1">
        <v>80</v>
      </c>
      <c r="D299" s="1" t="str">
        <f t="shared" si="24"/>
        <v>Normal</v>
      </c>
      <c r="E299" s="1">
        <v>65</v>
      </c>
      <c r="F299" s="1" t="str">
        <f t="shared" si="25"/>
        <v>Low</v>
      </c>
      <c r="G299" s="1">
        <v>53</v>
      </c>
      <c r="H299" s="1" t="str">
        <f t="shared" si="26"/>
        <v>Low</v>
      </c>
      <c r="I299" s="1">
        <v>94</v>
      </c>
      <c r="J299" s="1" t="str">
        <f t="shared" si="27"/>
        <v>Normal</v>
      </c>
      <c r="K299" s="1">
        <v>5.37</v>
      </c>
      <c r="L299" s="1" t="str">
        <f t="shared" si="28"/>
        <v>Borderline</v>
      </c>
      <c r="M299" s="1">
        <v>1.2999999999999999E-2</v>
      </c>
      <c r="N299" s="1" t="str">
        <f t="shared" si="29"/>
        <v>Normal</v>
      </c>
      <c r="O299" s="1" t="s">
        <v>22</v>
      </c>
      <c r="P299" s="1" t="s">
        <v>17</v>
      </c>
      <c r="Q299" s="1" t="s">
        <v>18</v>
      </c>
    </row>
    <row r="300" spans="1:17" x14ac:dyDescent="0.25">
      <c r="A300" s="1">
        <v>60</v>
      </c>
      <c r="B300" s="1" t="s">
        <v>20</v>
      </c>
      <c r="C300" s="1">
        <v>83</v>
      </c>
      <c r="D300" s="1" t="str">
        <f t="shared" si="24"/>
        <v>Normal</v>
      </c>
      <c r="E300" s="1">
        <v>126</v>
      </c>
      <c r="F300" s="1" t="str">
        <f t="shared" si="25"/>
        <v>Normal</v>
      </c>
      <c r="G300" s="1">
        <v>76</v>
      </c>
      <c r="H300" s="1" t="str">
        <f t="shared" si="26"/>
        <v>Normal</v>
      </c>
      <c r="I300" s="1">
        <v>246</v>
      </c>
      <c r="J300" s="1" t="str">
        <f t="shared" si="27"/>
        <v>High</v>
      </c>
      <c r="K300" s="1">
        <v>2.9</v>
      </c>
      <c r="L300" s="1" t="str">
        <f t="shared" si="28"/>
        <v>Normal</v>
      </c>
      <c r="M300" s="1">
        <v>1.9E-2</v>
      </c>
      <c r="N300" s="1" t="str">
        <f t="shared" si="29"/>
        <v>Normal</v>
      </c>
      <c r="O300" s="1" t="s">
        <v>23</v>
      </c>
      <c r="P300" s="1" t="s">
        <v>15</v>
      </c>
      <c r="Q300" s="1" t="s">
        <v>16</v>
      </c>
    </row>
    <row r="301" spans="1:17" x14ac:dyDescent="0.25">
      <c r="A301" s="1">
        <v>65</v>
      </c>
      <c r="B301" s="1" t="s">
        <v>20</v>
      </c>
      <c r="C301" s="1">
        <v>72</v>
      </c>
      <c r="D301" s="1" t="str">
        <f t="shared" si="24"/>
        <v>Normal</v>
      </c>
      <c r="E301" s="1">
        <v>100</v>
      </c>
      <c r="F301" s="1" t="str">
        <f t="shared" si="25"/>
        <v>Normal</v>
      </c>
      <c r="G301" s="1">
        <v>57</v>
      </c>
      <c r="H301" s="1" t="str">
        <f t="shared" si="26"/>
        <v>Low</v>
      </c>
      <c r="I301" s="1">
        <v>93</v>
      </c>
      <c r="J301" s="1" t="str">
        <f t="shared" si="27"/>
        <v>Normal</v>
      </c>
      <c r="K301" s="1">
        <v>3.46</v>
      </c>
      <c r="L301" s="1" t="str">
        <f t="shared" si="28"/>
        <v>Normal</v>
      </c>
      <c r="M301" s="1">
        <v>0.106</v>
      </c>
      <c r="N301" s="1" t="str">
        <f t="shared" si="29"/>
        <v>Borderline</v>
      </c>
      <c r="O301" s="1" t="s">
        <v>23</v>
      </c>
      <c r="P301" s="1" t="s">
        <v>15</v>
      </c>
      <c r="Q301" s="1" t="s">
        <v>16</v>
      </c>
    </row>
    <row r="302" spans="1:17" x14ac:dyDescent="0.25">
      <c r="A302" s="1">
        <v>42</v>
      </c>
      <c r="B302" s="1" t="s">
        <v>20</v>
      </c>
      <c r="C302" s="1">
        <v>82</v>
      </c>
      <c r="D302" s="1" t="str">
        <f t="shared" si="24"/>
        <v>Normal</v>
      </c>
      <c r="E302" s="1">
        <v>120</v>
      </c>
      <c r="F302" s="1" t="str">
        <f t="shared" si="25"/>
        <v>Normal</v>
      </c>
      <c r="G302" s="1">
        <v>80</v>
      </c>
      <c r="H302" s="1" t="str">
        <f t="shared" si="26"/>
        <v>High</v>
      </c>
      <c r="I302" s="1">
        <v>111</v>
      </c>
      <c r="J302" s="1" t="str">
        <f t="shared" si="27"/>
        <v>High</v>
      </c>
      <c r="K302" s="1">
        <v>1.41</v>
      </c>
      <c r="L302" s="1" t="str">
        <f t="shared" si="28"/>
        <v>Normal</v>
      </c>
      <c r="M302" s="1">
        <v>3.0000000000000001E-3</v>
      </c>
      <c r="N302" s="1" t="str">
        <f t="shared" si="29"/>
        <v>Normal</v>
      </c>
      <c r="O302" s="1" t="s">
        <v>22</v>
      </c>
      <c r="P302" s="1" t="s">
        <v>17</v>
      </c>
      <c r="Q302" s="1" t="s">
        <v>18</v>
      </c>
    </row>
    <row r="303" spans="1:17" x14ac:dyDescent="0.25">
      <c r="A303" s="1">
        <v>51</v>
      </c>
      <c r="B303" s="1" t="s">
        <v>20</v>
      </c>
      <c r="C303" s="1">
        <v>83</v>
      </c>
      <c r="D303" s="1" t="str">
        <f t="shared" si="24"/>
        <v>Normal</v>
      </c>
      <c r="E303" s="1">
        <v>102</v>
      </c>
      <c r="F303" s="1" t="str">
        <f t="shared" si="25"/>
        <v>Normal</v>
      </c>
      <c r="G303" s="1">
        <v>68</v>
      </c>
      <c r="H303" s="1" t="str">
        <f t="shared" si="26"/>
        <v>Normal</v>
      </c>
      <c r="I303" s="1">
        <v>157</v>
      </c>
      <c r="J303" s="1" t="str">
        <f t="shared" si="27"/>
        <v>High</v>
      </c>
      <c r="K303" s="1">
        <v>2.5</v>
      </c>
      <c r="L303" s="1" t="str">
        <f t="shared" si="28"/>
        <v>Normal</v>
      </c>
      <c r="M303" s="1">
        <v>3.5999999999999997E-2</v>
      </c>
      <c r="N303" s="1" t="str">
        <f t="shared" si="29"/>
        <v>Normal</v>
      </c>
      <c r="O303" s="1" t="s">
        <v>23</v>
      </c>
      <c r="P303" s="1" t="s">
        <v>15</v>
      </c>
      <c r="Q303" s="1" t="s">
        <v>16</v>
      </c>
    </row>
    <row r="304" spans="1:17" x14ac:dyDescent="0.25">
      <c r="A304" s="1">
        <v>65</v>
      </c>
      <c r="B304" s="1" t="s">
        <v>20</v>
      </c>
      <c r="C304" s="1">
        <v>70</v>
      </c>
      <c r="D304" s="1" t="str">
        <f t="shared" si="24"/>
        <v>Normal</v>
      </c>
      <c r="E304" s="1">
        <v>118</v>
      </c>
      <c r="F304" s="1" t="str">
        <f t="shared" si="25"/>
        <v>Normal</v>
      </c>
      <c r="G304" s="1">
        <v>72</v>
      </c>
      <c r="H304" s="1" t="str">
        <f t="shared" si="26"/>
        <v>Normal</v>
      </c>
      <c r="I304" s="1">
        <v>222</v>
      </c>
      <c r="J304" s="1" t="str">
        <f t="shared" si="27"/>
        <v>High</v>
      </c>
      <c r="K304" s="1">
        <v>2</v>
      </c>
      <c r="L304" s="1" t="str">
        <f t="shared" si="28"/>
        <v>Normal</v>
      </c>
      <c r="M304" s="1">
        <v>0.17899999999999999</v>
      </c>
      <c r="N304" s="1" t="str">
        <f t="shared" si="29"/>
        <v>Borderline</v>
      </c>
      <c r="O304" s="1" t="s">
        <v>23</v>
      </c>
      <c r="P304" s="1" t="s">
        <v>15</v>
      </c>
      <c r="Q304" s="1" t="s">
        <v>16</v>
      </c>
    </row>
    <row r="305" spans="1:17" x14ac:dyDescent="0.25">
      <c r="A305" s="1">
        <v>41</v>
      </c>
      <c r="B305" s="1" t="s">
        <v>20</v>
      </c>
      <c r="C305" s="1">
        <v>92</v>
      </c>
      <c r="D305" s="1" t="str">
        <f t="shared" si="24"/>
        <v>Normal</v>
      </c>
      <c r="E305" s="1">
        <v>147</v>
      </c>
      <c r="F305" s="1" t="str">
        <f t="shared" si="25"/>
        <v>High</v>
      </c>
      <c r="G305" s="1">
        <v>78</v>
      </c>
      <c r="H305" s="1" t="str">
        <f t="shared" si="26"/>
        <v>Normal</v>
      </c>
      <c r="I305" s="1">
        <v>155</v>
      </c>
      <c r="J305" s="1" t="str">
        <f t="shared" si="27"/>
        <v>High</v>
      </c>
      <c r="K305" s="1">
        <v>7.01</v>
      </c>
      <c r="L305" s="1" t="str">
        <f t="shared" si="28"/>
        <v>Borderline</v>
      </c>
      <c r="M305" s="1">
        <v>3.0000000000000001E-3</v>
      </c>
      <c r="N305" s="1" t="str">
        <f t="shared" si="29"/>
        <v>Normal</v>
      </c>
      <c r="O305" s="1" t="s">
        <v>23</v>
      </c>
      <c r="P305" s="1" t="s">
        <v>15</v>
      </c>
      <c r="Q305" s="1" t="s">
        <v>16</v>
      </c>
    </row>
    <row r="306" spans="1:17" x14ac:dyDescent="0.25">
      <c r="A306" s="1">
        <v>75</v>
      </c>
      <c r="B306" s="1" t="s">
        <v>21</v>
      </c>
      <c r="C306" s="1">
        <v>89</v>
      </c>
      <c r="D306" s="1" t="str">
        <f t="shared" si="24"/>
        <v>Normal</v>
      </c>
      <c r="E306" s="1">
        <v>145</v>
      </c>
      <c r="F306" s="1" t="str">
        <f t="shared" si="25"/>
        <v>High</v>
      </c>
      <c r="G306" s="1">
        <v>68</v>
      </c>
      <c r="H306" s="1" t="str">
        <f t="shared" si="26"/>
        <v>Normal</v>
      </c>
      <c r="I306" s="1">
        <v>96</v>
      </c>
      <c r="J306" s="1" t="str">
        <f t="shared" si="27"/>
        <v>Normal</v>
      </c>
      <c r="K306" s="1">
        <v>2.09</v>
      </c>
      <c r="L306" s="1" t="str">
        <f t="shared" si="28"/>
        <v>Normal</v>
      </c>
      <c r="M306" s="1">
        <v>0.51800000000000002</v>
      </c>
      <c r="N306" s="1" t="str">
        <f t="shared" si="29"/>
        <v>Critical</v>
      </c>
      <c r="O306" s="1" t="s">
        <v>23</v>
      </c>
      <c r="P306" s="1" t="s">
        <v>15</v>
      </c>
      <c r="Q306" s="1" t="s">
        <v>16</v>
      </c>
    </row>
    <row r="307" spans="1:17" x14ac:dyDescent="0.25">
      <c r="A307" s="1">
        <v>58</v>
      </c>
      <c r="B307" s="1" t="s">
        <v>20</v>
      </c>
      <c r="C307" s="1">
        <v>90</v>
      </c>
      <c r="D307" s="1" t="str">
        <f t="shared" si="24"/>
        <v>Normal</v>
      </c>
      <c r="E307" s="1">
        <v>150</v>
      </c>
      <c r="F307" s="1" t="str">
        <f t="shared" si="25"/>
        <v>High</v>
      </c>
      <c r="G307" s="1">
        <v>84</v>
      </c>
      <c r="H307" s="1" t="str">
        <f t="shared" si="26"/>
        <v>High</v>
      </c>
      <c r="I307" s="1">
        <v>94</v>
      </c>
      <c r="J307" s="1" t="str">
        <f t="shared" si="27"/>
        <v>Normal</v>
      </c>
      <c r="K307" s="1">
        <v>1.43</v>
      </c>
      <c r="L307" s="1" t="str">
        <f t="shared" si="28"/>
        <v>Normal</v>
      </c>
      <c r="M307" s="1">
        <v>0.42499999999999999</v>
      </c>
      <c r="N307" s="1" t="str">
        <f t="shared" si="29"/>
        <v>Critical</v>
      </c>
      <c r="O307" s="1" t="s">
        <v>23</v>
      </c>
      <c r="P307" s="1" t="s">
        <v>15</v>
      </c>
      <c r="Q307" s="1" t="s">
        <v>16</v>
      </c>
    </row>
    <row r="308" spans="1:17" x14ac:dyDescent="0.25">
      <c r="A308" s="1">
        <v>42</v>
      </c>
      <c r="B308" s="1" t="s">
        <v>20</v>
      </c>
      <c r="C308" s="1">
        <v>88</v>
      </c>
      <c r="D308" s="1" t="str">
        <f t="shared" si="24"/>
        <v>Normal</v>
      </c>
      <c r="E308" s="1">
        <v>152</v>
      </c>
      <c r="F308" s="1" t="str">
        <f t="shared" si="25"/>
        <v>High</v>
      </c>
      <c r="G308" s="1">
        <v>87</v>
      </c>
      <c r="H308" s="1" t="str">
        <f t="shared" si="26"/>
        <v>High</v>
      </c>
      <c r="I308" s="1">
        <v>113</v>
      </c>
      <c r="J308" s="1" t="str">
        <f t="shared" si="27"/>
        <v>High</v>
      </c>
      <c r="K308" s="1">
        <v>2.31</v>
      </c>
      <c r="L308" s="1" t="str">
        <f t="shared" si="28"/>
        <v>Normal</v>
      </c>
      <c r="M308" s="1">
        <v>3.0000000000000001E-3</v>
      </c>
      <c r="N308" s="1" t="str">
        <f t="shared" si="29"/>
        <v>Normal</v>
      </c>
      <c r="O308" s="1" t="s">
        <v>22</v>
      </c>
      <c r="P308" s="1" t="s">
        <v>12</v>
      </c>
      <c r="Q308" s="1" t="s">
        <v>13</v>
      </c>
    </row>
    <row r="309" spans="1:17" x14ac:dyDescent="0.25">
      <c r="A309" s="1">
        <v>72</v>
      </c>
      <c r="B309" s="1" t="s">
        <v>21</v>
      </c>
      <c r="C309" s="1">
        <v>88</v>
      </c>
      <c r="D309" s="1" t="str">
        <f t="shared" si="24"/>
        <v>Normal</v>
      </c>
      <c r="E309" s="1">
        <v>155</v>
      </c>
      <c r="F309" s="1" t="str">
        <f t="shared" si="25"/>
        <v>High</v>
      </c>
      <c r="G309" s="1">
        <v>85</v>
      </c>
      <c r="H309" s="1" t="str">
        <f t="shared" si="26"/>
        <v>High</v>
      </c>
      <c r="I309" s="1">
        <v>202</v>
      </c>
      <c r="J309" s="1" t="str">
        <f t="shared" si="27"/>
        <v>High</v>
      </c>
      <c r="K309" s="1">
        <v>64.86</v>
      </c>
      <c r="L309" s="1" t="str">
        <f t="shared" si="28"/>
        <v>Critical</v>
      </c>
      <c r="M309" s="1">
        <v>1.9E-2</v>
      </c>
      <c r="N309" s="1" t="str">
        <f t="shared" si="29"/>
        <v>Normal</v>
      </c>
      <c r="O309" s="1" t="s">
        <v>23</v>
      </c>
      <c r="P309" s="1" t="s">
        <v>15</v>
      </c>
      <c r="Q309" s="1" t="s">
        <v>16</v>
      </c>
    </row>
    <row r="310" spans="1:17" x14ac:dyDescent="0.25">
      <c r="A310" s="1">
        <v>60</v>
      </c>
      <c r="B310" s="1" t="s">
        <v>20</v>
      </c>
      <c r="C310" s="1">
        <v>83</v>
      </c>
      <c r="D310" s="1" t="str">
        <f t="shared" si="24"/>
        <v>Normal</v>
      </c>
      <c r="E310" s="1">
        <v>153</v>
      </c>
      <c r="F310" s="1" t="str">
        <f t="shared" si="25"/>
        <v>High</v>
      </c>
      <c r="G310" s="1">
        <v>91</v>
      </c>
      <c r="H310" s="1" t="str">
        <f t="shared" si="26"/>
        <v>High</v>
      </c>
      <c r="I310" s="1">
        <v>104</v>
      </c>
      <c r="J310" s="1" t="str">
        <f t="shared" si="27"/>
        <v>High</v>
      </c>
      <c r="K310" s="1">
        <v>0.51</v>
      </c>
      <c r="L310" s="1" t="str">
        <f t="shared" si="28"/>
        <v>Normal</v>
      </c>
      <c r="M310" s="1">
        <v>0.01</v>
      </c>
      <c r="N310" s="1" t="str">
        <f t="shared" si="29"/>
        <v>Normal</v>
      </c>
      <c r="O310" s="1" t="s">
        <v>22</v>
      </c>
      <c r="P310" s="1" t="s">
        <v>12</v>
      </c>
      <c r="Q310" s="1" t="s">
        <v>13</v>
      </c>
    </row>
    <row r="311" spans="1:17" x14ac:dyDescent="0.25">
      <c r="A311" s="1">
        <v>58</v>
      </c>
      <c r="B311" s="1" t="s">
        <v>20</v>
      </c>
      <c r="C311" s="1">
        <v>60</v>
      </c>
      <c r="D311" s="1" t="str">
        <f t="shared" si="24"/>
        <v>Normal</v>
      </c>
      <c r="E311" s="1">
        <v>144</v>
      </c>
      <c r="F311" s="1" t="str">
        <f t="shared" si="25"/>
        <v>High</v>
      </c>
      <c r="G311" s="1">
        <v>79</v>
      </c>
      <c r="H311" s="1" t="str">
        <f t="shared" si="26"/>
        <v>Normal</v>
      </c>
      <c r="I311" s="1">
        <v>99</v>
      </c>
      <c r="J311" s="1" t="str">
        <f t="shared" si="27"/>
        <v>Normal</v>
      </c>
      <c r="K311" s="1">
        <v>1.65</v>
      </c>
      <c r="L311" s="1" t="str">
        <f t="shared" si="28"/>
        <v>Normal</v>
      </c>
      <c r="M311" s="1">
        <v>0.43099999999999999</v>
      </c>
      <c r="N311" s="1" t="str">
        <f t="shared" si="29"/>
        <v>Critical</v>
      </c>
      <c r="O311" s="1" t="s">
        <v>23</v>
      </c>
      <c r="P311" s="1" t="s">
        <v>15</v>
      </c>
      <c r="Q311" s="1" t="s">
        <v>16</v>
      </c>
    </row>
    <row r="312" spans="1:17" x14ac:dyDescent="0.25">
      <c r="A312" s="1">
        <v>62</v>
      </c>
      <c r="B312" s="1" t="s">
        <v>20</v>
      </c>
      <c r="C312" s="1">
        <v>70</v>
      </c>
      <c r="D312" s="1" t="str">
        <f t="shared" si="24"/>
        <v>Normal</v>
      </c>
      <c r="E312" s="1">
        <v>175</v>
      </c>
      <c r="F312" s="1" t="str">
        <f t="shared" si="25"/>
        <v>High</v>
      </c>
      <c r="G312" s="1">
        <v>92</v>
      </c>
      <c r="H312" s="1" t="str">
        <f t="shared" si="26"/>
        <v>High</v>
      </c>
      <c r="I312" s="1">
        <v>107</v>
      </c>
      <c r="J312" s="1" t="str">
        <f t="shared" si="27"/>
        <v>High</v>
      </c>
      <c r="K312" s="1">
        <v>0.95799999999999996</v>
      </c>
      <c r="L312" s="1" t="str">
        <f t="shared" si="28"/>
        <v>Normal</v>
      </c>
      <c r="M312" s="1">
        <v>2.73</v>
      </c>
      <c r="N312" s="1" t="str">
        <f t="shared" si="29"/>
        <v>Critical</v>
      </c>
      <c r="O312" s="1" t="s">
        <v>23</v>
      </c>
      <c r="P312" s="1" t="s">
        <v>15</v>
      </c>
      <c r="Q312" s="1" t="s">
        <v>16</v>
      </c>
    </row>
    <row r="313" spans="1:17" x14ac:dyDescent="0.25">
      <c r="A313" s="1">
        <v>63</v>
      </c>
      <c r="B313" s="1" t="s">
        <v>20</v>
      </c>
      <c r="C313" s="1">
        <v>74</v>
      </c>
      <c r="D313" s="1" t="str">
        <f t="shared" si="24"/>
        <v>Normal</v>
      </c>
      <c r="E313" s="1">
        <v>208</v>
      </c>
      <c r="F313" s="1" t="str">
        <f t="shared" si="25"/>
        <v>High</v>
      </c>
      <c r="G313" s="1">
        <v>100</v>
      </c>
      <c r="H313" s="1" t="str">
        <f t="shared" si="26"/>
        <v>High</v>
      </c>
      <c r="I313" s="1">
        <v>100</v>
      </c>
      <c r="J313" s="1" t="str">
        <f t="shared" si="27"/>
        <v>High</v>
      </c>
      <c r="K313" s="1">
        <v>2.54</v>
      </c>
      <c r="L313" s="1" t="str">
        <f t="shared" si="28"/>
        <v>Normal</v>
      </c>
      <c r="M313" s="1">
        <v>0.14499999999999999</v>
      </c>
      <c r="N313" s="1" t="str">
        <f t="shared" si="29"/>
        <v>Borderline</v>
      </c>
      <c r="O313" s="1" t="s">
        <v>23</v>
      </c>
      <c r="P313" s="1" t="s">
        <v>15</v>
      </c>
      <c r="Q313" s="1" t="s">
        <v>16</v>
      </c>
    </row>
    <row r="314" spans="1:17" x14ac:dyDescent="0.25">
      <c r="A314" s="1">
        <v>60</v>
      </c>
      <c r="B314" s="1" t="s">
        <v>20</v>
      </c>
      <c r="C314" s="1">
        <v>75</v>
      </c>
      <c r="D314" s="1" t="str">
        <f t="shared" si="24"/>
        <v>Normal</v>
      </c>
      <c r="E314" s="1">
        <v>160</v>
      </c>
      <c r="F314" s="1" t="str">
        <f t="shared" si="25"/>
        <v>High</v>
      </c>
      <c r="G314" s="1">
        <v>70</v>
      </c>
      <c r="H314" s="1" t="str">
        <f t="shared" si="26"/>
        <v>Normal</v>
      </c>
      <c r="I314" s="1">
        <v>154</v>
      </c>
      <c r="J314" s="1" t="str">
        <f t="shared" si="27"/>
        <v>High</v>
      </c>
      <c r="K314" s="1">
        <v>4.0199999999999996</v>
      </c>
      <c r="L314" s="1" t="str">
        <f t="shared" si="28"/>
        <v>Normal</v>
      </c>
      <c r="M314" s="1">
        <v>0.33100000000000002</v>
      </c>
      <c r="N314" s="1" t="str">
        <f t="shared" si="29"/>
        <v>Borderline</v>
      </c>
      <c r="O314" s="1" t="s">
        <v>23</v>
      </c>
      <c r="P314" s="1" t="s">
        <v>15</v>
      </c>
      <c r="Q314" s="1" t="s">
        <v>16</v>
      </c>
    </row>
    <row r="315" spans="1:17" x14ac:dyDescent="0.25">
      <c r="A315" s="1">
        <v>78</v>
      </c>
      <c r="B315" s="1" t="s">
        <v>20</v>
      </c>
      <c r="C315" s="1">
        <v>74</v>
      </c>
      <c r="D315" s="1" t="str">
        <f t="shared" si="24"/>
        <v>Normal</v>
      </c>
      <c r="E315" s="1">
        <v>150</v>
      </c>
      <c r="F315" s="1" t="str">
        <f t="shared" si="25"/>
        <v>High</v>
      </c>
      <c r="G315" s="1">
        <v>90</v>
      </c>
      <c r="H315" s="1" t="str">
        <f t="shared" si="26"/>
        <v>High</v>
      </c>
      <c r="I315" s="1">
        <v>105</v>
      </c>
      <c r="J315" s="1" t="str">
        <f t="shared" si="27"/>
        <v>High</v>
      </c>
      <c r="K315" s="1">
        <v>1.53</v>
      </c>
      <c r="L315" s="1" t="str">
        <f t="shared" si="28"/>
        <v>Normal</v>
      </c>
      <c r="M315" s="1">
        <v>3.4000000000000002E-2</v>
      </c>
      <c r="N315" s="1" t="str">
        <f t="shared" si="29"/>
        <v>Normal</v>
      </c>
      <c r="O315" s="1" t="s">
        <v>23</v>
      </c>
      <c r="P315" s="1" t="s">
        <v>15</v>
      </c>
      <c r="Q315" s="1" t="s">
        <v>16</v>
      </c>
    </row>
    <row r="316" spans="1:17" x14ac:dyDescent="0.25">
      <c r="A316" s="1">
        <v>53</v>
      </c>
      <c r="B316" s="1" t="s">
        <v>21</v>
      </c>
      <c r="C316" s="1">
        <v>64</v>
      </c>
      <c r="D316" s="1" t="str">
        <f t="shared" si="24"/>
        <v>Normal</v>
      </c>
      <c r="E316" s="1">
        <v>154</v>
      </c>
      <c r="F316" s="1" t="str">
        <f t="shared" si="25"/>
        <v>High</v>
      </c>
      <c r="G316" s="1">
        <v>97</v>
      </c>
      <c r="H316" s="1" t="str">
        <f t="shared" si="26"/>
        <v>High</v>
      </c>
      <c r="I316" s="1">
        <v>82</v>
      </c>
      <c r="J316" s="1" t="str">
        <f t="shared" si="27"/>
        <v>Normal</v>
      </c>
      <c r="K316" s="1">
        <v>2.25</v>
      </c>
      <c r="L316" s="1" t="str">
        <f t="shared" si="28"/>
        <v>Normal</v>
      </c>
      <c r="M316" s="1">
        <v>1.7000000000000001E-2</v>
      </c>
      <c r="N316" s="1" t="str">
        <f t="shared" si="29"/>
        <v>Normal</v>
      </c>
      <c r="O316" s="1" t="s">
        <v>23</v>
      </c>
      <c r="P316" s="1" t="s">
        <v>15</v>
      </c>
      <c r="Q316" s="1" t="s">
        <v>16</v>
      </c>
    </row>
    <row r="317" spans="1:17" x14ac:dyDescent="0.25">
      <c r="A317" s="1">
        <v>49</v>
      </c>
      <c r="B317" s="1" t="s">
        <v>20</v>
      </c>
      <c r="C317" s="1">
        <v>86</v>
      </c>
      <c r="D317" s="1" t="str">
        <f t="shared" si="24"/>
        <v>Normal</v>
      </c>
      <c r="E317" s="1">
        <v>146</v>
      </c>
      <c r="F317" s="1" t="str">
        <f t="shared" si="25"/>
        <v>High</v>
      </c>
      <c r="G317" s="1">
        <v>92</v>
      </c>
      <c r="H317" s="1" t="str">
        <f t="shared" si="26"/>
        <v>High</v>
      </c>
      <c r="I317" s="1">
        <v>118</v>
      </c>
      <c r="J317" s="1" t="str">
        <f t="shared" si="27"/>
        <v>High</v>
      </c>
      <c r="K317" s="1">
        <v>1.93</v>
      </c>
      <c r="L317" s="1" t="str">
        <f t="shared" si="28"/>
        <v>Normal</v>
      </c>
      <c r="M317" s="1">
        <v>6.0000000000000001E-3</v>
      </c>
      <c r="N317" s="1" t="str">
        <f t="shared" si="29"/>
        <v>Normal</v>
      </c>
      <c r="O317" s="1" t="s">
        <v>22</v>
      </c>
      <c r="P317" s="1" t="s">
        <v>12</v>
      </c>
      <c r="Q317" s="1" t="s">
        <v>13</v>
      </c>
    </row>
    <row r="318" spans="1:17" x14ac:dyDescent="0.25">
      <c r="A318" s="1">
        <v>70</v>
      </c>
      <c r="B318" s="1" t="s">
        <v>21</v>
      </c>
      <c r="C318" s="1">
        <v>80</v>
      </c>
      <c r="D318" s="1" t="str">
        <f t="shared" si="24"/>
        <v>Normal</v>
      </c>
      <c r="E318" s="1">
        <v>130</v>
      </c>
      <c r="F318" s="1" t="str">
        <f t="shared" si="25"/>
        <v>High</v>
      </c>
      <c r="G318" s="1">
        <v>85</v>
      </c>
      <c r="H318" s="1" t="str">
        <f t="shared" si="26"/>
        <v>High</v>
      </c>
      <c r="I318" s="1">
        <v>230</v>
      </c>
      <c r="J318" s="1" t="str">
        <f t="shared" si="27"/>
        <v>High</v>
      </c>
      <c r="K318" s="1">
        <v>0.92100000000000004</v>
      </c>
      <c r="L318" s="1" t="str">
        <f t="shared" si="28"/>
        <v>Normal</v>
      </c>
      <c r="M318" s="1">
        <v>0.40100000000000002</v>
      </c>
      <c r="N318" s="1" t="str">
        <f t="shared" si="29"/>
        <v>Critical</v>
      </c>
      <c r="O318" s="1" t="s">
        <v>23</v>
      </c>
      <c r="P318" s="1" t="s">
        <v>15</v>
      </c>
      <c r="Q318" s="1" t="s">
        <v>16</v>
      </c>
    </row>
    <row r="319" spans="1:17" x14ac:dyDescent="0.25">
      <c r="A319" s="1">
        <v>21</v>
      </c>
      <c r="B319" s="1" t="s">
        <v>21</v>
      </c>
      <c r="C319" s="1">
        <v>62</v>
      </c>
      <c r="D319" s="1" t="str">
        <f t="shared" si="24"/>
        <v>Normal</v>
      </c>
      <c r="E319" s="1">
        <v>76</v>
      </c>
      <c r="F319" s="1" t="str">
        <f t="shared" si="25"/>
        <v>Low</v>
      </c>
      <c r="G319" s="1">
        <v>55</v>
      </c>
      <c r="H319" s="1" t="str">
        <f t="shared" si="26"/>
        <v>Low</v>
      </c>
      <c r="I319" s="1">
        <v>111</v>
      </c>
      <c r="J319" s="1" t="str">
        <f t="shared" si="27"/>
        <v>High</v>
      </c>
      <c r="K319" s="1">
        <v>3.11</v>
      </c>
      <c r="L319" s="1" t="str">
        <f t="shared" si="28"/>
        <v>Normal</v>
      </c>
      <c r="M319" s="1">
        <v>3.0000000000000001E-3</v>
      </c>
      <c r="N319" s="1" t="str">
        <f t="shared" si="29"/>
        <v>Normal</v>
      </c>
      <c r="O319" s="1" t="s">
        <v>22</v>
      </c>
      <c r="P319" s="1" t="s">
        <v>17</v>
      </c>
      <c r="Q319" s="1" t="s">
        <v>18</v>
      </c>
    </row>
    <row r="320" spans="1:17" x14ac:dyDescent="0.25">
      <c r="A320" s="1">
        <v>50</v>
      </c>
      <c r="B320" s="1" t="s">
        <v>21</v>
      </c>
      <c r="C320" s="1">
        <v>61</v>
      </c>
      <c r="D320" s="1" t="str">
        <f t="shared" si="24"/>
        <v>Normal</v>
      </c>
      <c r="E320" s="1">
        <v>90</v>
      </c>
      <c r="F320" s="1" t="str">
        <f t="shared" si="25"/>
        <v>Normal</v>
      </c>
      <c r="G320" s="1">
        <v>57</v>
      </c>
      <c r="H320" s="1" t="str">
        <f t="shared" si="26"/>
        <v>Low</v>
      </c>
      <c r="I320" s="1">
        <v>100</v>
      </c>
      <c r="J320" s="1" t="str">
        <f t="shared" si="27"/>
        <v>High</v>
      </c>
      <c r="K320" s="1">
        <v>1.43</v>
      </c>
      <c r="L320" s="1" t="str">
        <f t="shared" si="28"/>
        <v>Normal</v>
      </c>
      <c r="M320" s="1">
        <v>3.0000000000000001E-3</v>
      </c>
      <c r="N320" s="1" t="str">
        <f t="shared" si="29"/>
        <v>Normal</v>
      </c>
      <c r="O320" s="1" t="s">
        <v>22</v>
      </c>
      <c r="P320" s="1" t="s">
        <v>17</v>
      </c>
      <c r="Q320" s="1" t="s">
        <v>18</v>
      </c>
    </row>
    <row r="321" spans="1:17" x14ac:dyDescent="0.25">
      <c r="A321" s="1">
        <v>65</v>
      </c>
      <c r="B321" s="1" t="s">
        <v>21</v>
      </c>
      <c r="C321" s="1">
        <v>69</v>
      </c>
      <c r="D321" s="1" t="str">
        <f t="shared" si="24"/>
        <v>Normal</v>
      </c>
      <c r="E321" s="1">
        <v>94</v>
      </c>
      <c r="F321" s="1" t="str">
        <f t="shared" si="25"/>
        <v>Normal</v>
      </c>
      <c r="G321" s="1">
        <v>55</v>
      </c>
      <c r="H321" s="1" t="str">
        <f t="shared" si="26"/>
        <v>Low</v>
      </c>
      <c r="I321" s="1">
        <v>86</v>
      </c>
      <c r="J321" s="1" t="str">
        <f t="shared" si="27"/>
        <v>Normal</v>
      </c>
      <c r="K321" s="1">
        <v>1.77</v>
      </c>
      <c r="L321" s="1" t="str">
        <f t="shared" si="28"/>
        <v>Normal</v>
      </c>
      <c r="M321" s="1">
        <v>1.2E-2</v>
      </c>
      <c r="N321" s="1" t="str">
        <f t="shared" si="29"/>
        <v>Normal</v>
      </c>
      <c r="O321" s="1" t="s">
        <v>22</v>
      </c>
      <c r="P321" s="1" t="s">
        <v>17</v>
      </c>
      <c r="Q321" s="1" t="s">
        <v>18</v>
      </c>
    </row>
    <row r="322" spans="1:17" x14ac:dyDescent="0.25">
      <c r="A322" s="1">
        <v>55</v>
      </c>
      <c r="B322" s="1" t="s">
        <v>20</v>
      </c>
      <c r="C322" s="1">
        <v>62</v>
      </c>
      <c r="D322" s="1" t="str">
        <f t="shared" si="24"/>
        <v>Normal</v>
      </c>
      <c r="E322" s="1">
        <v>91</v>
      </c>
      <c r="F322" s="1" t="str">
        <f t="shared" si="25"/>
        <v>Normal</v>
      </c>
      <c r="G322" s="1">
        <v>50</v>
      </c>
      <c r="H322" s="1" t="str">
        <f t="shared" si="26"/>
        <v>Low</v>
      </c>
      <c r="I322" s="1">
        <v>114</v>
      </c>
      <c r="J322" s="1" t="str">
        <f t="shared" si="27"/>
        <v>High</v>
      </c>
      <c r="K322" s="1">
        <v>31.2</v>
      </c>
      <c r="L322" s="1" t="str">
        <f t="shared" si="28"/>
        <v>Critical</v>
      </c>
      <c r="M322" s="1">
        <v>0.28799999999999998</v>
      </c>
      <c r="N322" s="1" t="str">
        <f t="shared" si="29"/>
        <v>Borderline</v>
      </c>
      <c r="O322" s="1" t="s">
        <v>23</v>
      </c>
      <c r="P322" s="1" t="s">
        <v>15</v>
      </c>
      <c r="Q322" s="1" t="s">
        <v>16</v>
      </c>
    </row>
    <row r="323" spans="1:17" x14ac:dyDescent="0.25">
      <c r="A323" s="1">
        <v>26</v>
      </c>
      <c r="B323" s="1" t="s">
        <v>20</v>
      </c>
      <c r="C323" s="1">
        <v>70</v>
      </c>
      <c r="D323" s="1" t="str">
        <f t="shared" ref="D323:D386" si="30">_xlfn.IFS(C323&lt;60,"Low",C323&lt;=100,"Normal",C323&gt;100,"High")</f>
        <v>Normal</v>
      </c>
      <c r="E323" s="1">
        <v>92</v>
      </c>
      <c r="F323" s="1" t="str">
        <f t="shared" ref="F323:F386" si="31">_xlfn.IFS(E323&lt;90,"Low",E323&lt;130,"Normal",E323&gt;=130,"High")</f>
        <v>Normal</v>
      </c>
      <c r="G323" s="1">
        <v>55</v>
      </c>
      <c r="H323" s="1" t="str">
        <f t="shared" ref="H323:H386" si="32">_xlfn.IFS(G323&lt;60,"Low",G323&lt;80,"Normal",G323&gt;=80,"High")</f>
        <v>Low</v>
      </c>
      <c r="I323" s="1">
        <v>108</v>
      </c>
      <c r="J323" s="1" t="str">
        <f t="shared" ref="J323:J386" si="33">_xlfn.IFS(I323&lt;70,"Low",I323&lt;100,"Normal",I323&gt;=100,"High")</f>
        <v>High</v>
      </c>
      <c r="K323" s="1">
        <v>1.45</v>
      </c>
      <c r="L323" s="1" t="str">
        <f t="shared" ref="L323:L386" si="34">_xlfn.IFS(K323&lt;5,"Normal",K323&lt;10,"Borderline",K323&gt;=10,"Critical")</f>
        <v>Normal</v>
      </c>
      <c r="M323" s="1">
        <v>3.0000000000000001E-3</v>
      </c>
      <c r="N323" s="1" t="str">
        <f t="shared" ref="N323:N386" si="35">_xlfn.IFS(M323&lt;0.04,"Normal",M323&lt;0.4,"Borderline",M323&gt;=0.4,"Critical")</f>
        <v>Normal</v>
      </c>
      <c r="O323" s="1" t="s">
        <v>22</v>
      </c>
      <c r="P323" s="1" t="s">
        <v>17</v>
      </c>
      <c r="Q323" s="1" t="s">
        <v>18</v>
      </c>
    </row>
    <row r="324" spans="1:17" x14ac:dyDescent="0.25">
      <c r="A324" s="1">
        <v>66</v>
      </c>
      <c r="B324" s="1" t="s">
        <v>20</v>
      </c>
      <c r="C324" s="1">
        <v>68</v>
      </c>
      <c r="D324" s="1" t="str">
        <f t="shared" si="30"/>
        <v>Normal</v>
      </c>
      <c r="E324" s="1">
        <v>91</v>
      </c>
      <c r="F324" s="1" t="str">
        <f t="shared" si="31"/>
        <v>Normal</v>
      </c>
      <c r="G324" s="1">
        <v>61</v>
      </c>
      <c r="H324" s="1" t="str">
        <f t="shared" si="32"/>
        <v>Normal</v>
      </c>
      <c r="I324" s="1">
        <v>111</v>
      </c>
      <c r="J324" s="1" t="str">
        <f t="shared" si="33"/>
        <v>High</v>
      </c>
      <c r="K324" s="1">
        <v>2.2200000000000002</v>
      </c>
      <c r="L324" s="1" t="str">
        <f t="shared" si="34"/>
        <v>Normal</v>
      </c>
      <c r="M324" s="1">
        <v>1.4999999999999999E-2</v>
      </c>
      <c r="N324" s="1" t="str">
        <f t="shared" si="35"/>
        <v>Normal</v>
      </c>
      <c r="O324" s="1" t="s">
        <v>23</v>
      </c>
      <c r="P324" s="1" t="s">
        <v>15</v>
      </c>
      <c r="Q324" s="1" t="s">
        <v>16</v>
      </c>
    </row>
    <row r="325" spans="1:17" x14ac:dyDescent="0.25">
      <c r="A325" s="1">
        <v>75</v>
      </c>
      <c r="B325" s="1" t="s">
        <v>21</v>
      </c>
      <c r="C325" s="1">
        <v>70</v>
      </c>
      <c r="D325" s="1" t="str">
        <f t="shared" si="30"/>
        <v>Normal</v>
      </c>
      <c r="E325" s="1">
        <v>134</v>
      </c>
      <c r="F325" s="1" t="str">
        <f t="shared" si="31"/>
        <v>High</v>
      </c>
      <c r="G325" s="1">
        <v>58</v>
      </c>
      <c r="H325" s="1" t="str">
        <f t="shared" si="32"/>
        <v>Low</v>
      </c>
      <c r="I325" s="1">
        <v>217</v>
      </c>
      <c r="J325" s="1" t="str">
        <f t="shared" si="33"/>
        <v>High</v>
      </c>
      <c r="K325" s="1">
        <v>2.82</v>
      </c>
      <c r="L325" s="1" t="str">
        <f t="shared" si="34"/>
        <v>Normal</v>
      </c>
      <c r="M325" s="1">
        <v>1.4999999999999999E-2</v>
      </c>
      <c r="N325" s="1" t="str">
        <f t="shared" si="35"/>
        <v>Normal</v>
      </c>
      <c r="O325" s="1" t="s">
        <v>23</v>
      </c>
      <c r="P325" s="1" t="s">
        <v>15</v>
      </c>
      <c r="Q325" s="1" t="s">
        <v>16</v>
      </c>
    </row>
    <row r="326" spans="1:17" x14ac:dyDescent="0.25">
      <c r="A326" s="1">
        <v>45</v>
      </c>
      <c r="B326" s="1" t="s">
        <v>20</v>
      </c>
      <c r="C326" s="1">
        <v>77</v>
      </c>
      <c r="D326" s="1" t="str">
        <f t="shared" si="30"/>
        <v>Normal</v>
      </c>
      <c r="E326" s="1">
        <v>130</v>
      </c>
      <c r="F326" s="1" t="str">
        <f t="shared" si="31"/>
        <v>High</v>
      </c>
      <c r="G326" s="1">
        <v>79</v>
      </c>
      <c r="H326" s="1" t="str">
        <f t="shared" si="32"/>
        <v>Normal</v>
      </c>
      <c r="I326" s="1">
        <v>116</v>
      </c>
      <c r="J326" s="1" t="str">
        <f t="shared" si="33"/>
        <v>High</v>
      </c>
      <c r="K326" s="1">
        <v>23.97</v>
      </c>
      <c r="L326" s="1" t="str">
        <f t="shared" si="34"/>
        <v>Critical</v>
      </c>
      <c r="M326" s="1">
        <v>3.0000000000000001E-3</v>
      </c>
      <c r="N326" s="1" t="str">
        <f t="shared" si="35"/>
        <v>Normal</v>
      </c>
      <c r="O326" s="1" t="s">
        <v>23</v>
      </c>
      <c r="P326" s="1" t="s">
        <v>15</v>
      </c>
      <c r="Q326" s="1" t="s">
        <v>16</v>
      </c>
    </row>
    <row r="327" spans="1:17" x14ac:dyDescent="0.25">
      <c r="A327" s="1">
        <v>55</v>
      </c>
      <c r="B327" s="1" t="s">
        <v>21</v>
      </c>
      <c r="C327" s="1">
        <v>73</v>
      </c>
      <c r="D327" s="1" t="str">
        <f t="shared" si="30"/>
        <v>Normal</v>
      </c>
      <c r="E327" s="1">
        <v>125</v>
      </c>
      <c r="F327" s="1" t="str">
        <f t="shared" si="31"/>
        <v>Normal</v>
      </c>
      <c r="G327" s="1">
        <v>78</v>
      </c>
      <c r="H327" s="1" t="str">
        <f t="shared" si="32"/>
        <v>Normal</v>
      </c>
      <c r="I327" s="1">
        <v>125</v>
      </c>
      <c r="J327" s="1" t="str">
        <f t="shared" si="33"/>
        <v>High</v>
      </c>
      <c r="K327" s="1">
        <v>95.34</v>
      </c>
      <c r="L327" s="1" t="str">
        <f t="shared" si="34"/>
        <v>Critical</v>
      </c>
      <c r="M327" s="1">
        <v>3.0000000000000001E-3</v>
      </c>
      <c r="N327" s="1" t="str">
        <f t="shared" si="35"/>
        <v>Normal</v>
      </c>
      <c r="O327" s="1" t="s">
        <v>23</v>
      </c>
      <c r="P327" s="1" t="s">
        <v>15</v>
      </c>
      <c r="Q327" s="1" t="s">
        <v>16</v>
      </c>
    </row>
    <row r="328" spans="1:17" x14ac:dyDescent="0.25">
      <c r="A328" s="1">
        <v>55</v>
      </c>
      <c r="B328" s="1" t="s">
        <v>21</v>
      </c>
      <c r="C328" s="1">
        <v>89</v>
      </c>
      <c r="D328" s="1" t="str">
        <f t="shared" si="30"/>
        <v>Normal</v>
      </c>
      <c r="E328" s="1">
        <v>141</v>
      </c>
      <c r="F328" s="1" t="str">
        <f t="shared" si="31"/>
        <v>High</v>
      </c>
      <c r="G328" s="1">
        <v>93</v>
      </c>
      <c r="H328" s="1" t="str">
        <f t="shared" si="32"/>
        <v>High</v>
      </c>
      <c r="I328" s="1">
        <v>95</v>
      </c>
      <c r="J328" s="1" t="str">
        <f t="shared" si="33"/>
        <v>Normal</v>
      </c>
      <c r="K328" s="1">
        <v>7.97</v>
      </c>
      <c r="L328" s="1" t="str">
        <f t="shared" si="34"/>
        <v>Borderline</v>
      </c>
      <c r="M328" s="1">
        <v>3.2000000000000001E-2</v>
      </c>
      <c r="N328" s="1" t="str">
        <f t="shared" si="35"/>
        <v>Normal</v>
      </c>
      <c r="O328" s="1" t="s">
        <v>23</v>
      </c>
      <c r="P328" s="1" t="s">
        <v>15</v>
      </c>
      <c r="Q328" s="1" t="s">
        <v>16</v>
      </c>
    </row>
    <row r="329" spans="1:17" x14ac:dyDescent="0.25">
      <c r="A329" s="1">
        <v>86</v>
      </c>
      <c r="B329" s="1" t="s">
        <v>20</v>
      </c>
      <c r="C329" s="1">
        <v>81</v>
      </c>
      <c r="D329" s="1" t="str">
        <f t="shared" si="30"/>
        <v>Normal</v>
      </c>
      <c r="E329" s="1">
        <v>125</v>
      </c>
      <c r="F329" s="1" t="str">
        <f t="shared" si="31"/>
        <v>Normal</v>
      </c>
      <c r="G329" s="1">
        <v>79</v>
      </c>
      <c r="H329" s="1" t="str">
        <f t="shared" si="32"/>
        <v>Normal</v>
      </c>
      <c r="I329" s="1">
        <v>114</v>
      </c>
      <c r="J329" s="1" t="str">
        <f t="shared" si="33"/>
        <v>High</v>
      </c>
      <c r="K329" s="1">
        <v>2.2400000000000002</v>
      </c>
      <c r="L329" s="1" t="str">
        <f t="shared" si="34"/>
        <v>Normal</v>
      </c>
      <c r="M329" s="1">
        <v>1.7999999999999999E-2</v>
      </c>
      <c r="N329" s="1" t="str">
        <f t="shared" si="35"/>
        <v>Normal</v>
      </c>
      <c r="O329" s="1" t="s">
        <v>23</v>
      </c>
      <c r="P329" s="1" t="s">
        <v>15</v>
      </c>
      <c r="Q329" s="1" t="s">
        <v>16</v>
      </c>
    </row>
    <row r="330" spans="1:17" x14ac:dyDescent="0.25">
      <c r="A330" s="1">
        <v>60</v>
      </c>
      <c r="B330" s="1" t="s">
        <v>21</v>
      </c>
      <c r="C330" s="1">
        <v>83</v>
      </c>
      <c r="D330" s="1" t="str">
        <f t="shared" si="30"/>
        <v>Normal</v>
      </c>
      <c r="E330" s="1">
        <v>104</v>
      </c>
      <c r="F330" s="1" t="str">
        <f t="shared" si="31"/>
        <v>Normal</v>
      </c>
      <c r="G330" s="1">
        <v>57</v>
      </c>
      <c r="H330" s="1" t="str">
        <f t="shared" si="32"/>
        <v>Low</v>
      </c>
      <c r="I330" s="1">
        <v>87</v>
      </c>
      <c r="J330" s="1" t="str">
        <f t="shared" si="33"/>
        <v>Normal</v>
      </c>
      <c r="K330" s="1">
        <v>104.3</v>
      </c>
      <c r="L330" s="1" t="str">
        <f t="shared" si="34"/>
        <v>Critical</v>
      </c>
      <c r="M330" s="1">
        <v>5.0000000000000001E-3</v>
      </c>
      <c r="N330" s="1" t="str">
        <f t="shared" si="35"/>
        <v>Normal</v>
      </c>
      <c r="O330" s="1" t="s">
        <v>23</v>
      </c>
      <c r="P330" s="1" t="s">
        <v>15</v>
      </c>
      <c r="Q330" s="1" t="s">
        <v>16</v>
      </c>
    </row>
    <row r="331" spans="1:17" x14ac:dyDescent="0.25">
      <c r="A331" s="1">
        <v>31</v>
      </c>
      <c r="B331" s="1" t="s">
        <v>21</v>
      </c>
      <c r="C331" s="1">
        <v>81</v>
      </c>
      <c r="D331" s="1" t="str">
        <f t="shared" si="30"/>
        <v>Normal</v>
      </c>
      <c r="E331" s="1">
        <v>125</v>
      </c>
      <c r="F331" s="1" t="str">
        <f t="shared" si="31"/>
        <v>Normal</v>
      </c>
      <c r="G331" s="1">
        <v>69</v>
      </c>
      <c r="H331" s="1" t="str">
        <f t="shared" si="32"/>
        <v>Normal</v>
      </c>
      <c r="I331" s="1">
        <v>106</v>
      </c>
      <c r="J331" s="1" t="str">
        <f t="shared" si="33"/>
        <v>High</v>
      </c>
      <c r="K331" s="1">
        <v>13.92</v>
      </c>
      <c r="L331" s="1" t="str">
        <f t="shared" si="34"/>
        <v>Critical</v>
      </c>
      <c r="M331" s="1">
        <v>8.0000000000000002E-3</v>
      </c>
      <c r="N331" s="1" t="str">
        <f t="shared" si="35"/>
        <v>Normal</v>
      </c>
      <c r="O331" s="1" t="s">
        <v>23</v>
      </c>
      <c r="P331" s="1" t="s">
        <v>15</v>
      </c>
      <c r="Q331" s="1" t="s">
        <v>16</v>
      </c>
    </row>
    <row r="332" spans="1:17" x14ac:dyDescent="0.25">
      <c r="A332" s="1">
        <v>34</v>
      </c>
      <c r="B332" s="1" t="s">
        <v>21</v>
      </c>
      <c r="C332" s="1">
        <v>80</v>
      </c>
      <c r="D332" s="1" t="str">
        <f t="shared" si="30"/>
        <v>Normal</v>
      </c>
      <c r="E332" s="1">
        <v>109</v>
      </c>
      <c r="F332" s="1" t="str">
        <f t="shared" si="31"/>
        <v>Normal</v>
      </c>
      <c r="G332" s="1">
        <v>67</v>
      </c>
      <c r="H332" s="1" t="str">
        <f t="shared" si="32"/>
        <v>Normal</v>
      </c>
      <c r="I332" s="1">
        <v>225</v>
      </c>
      <c r="J332" s="1" t="str">
        <f t="shared" si="33"/>
        <v>High</v>
      </c>
      <c r="K332" s="1">
        <v>3.76</v>
      </c>
      <c r="L332" s="1" t="str">
        <f t="shared" si="34"/>
        <v>Normal</v>
      </c>
      <c r="M332" s="1">
        <v>8.9999999999999993E-3</v>
      </c>
      <c r="N332" s="1" t="str">
        <f t="shared" si="35"/>
        <v>Normal</v>
      </c>
      <c r="O332" s="1" t="s">
        <v>22</v>
      </c>
      <c r="P332" s="1" t="s">
        <v>12</v>
      </c>
      <c r="Q332" s="1" t="s">
        <v>13</v>
      </c>
    </row>
    <row r="333" spans="1:17" x14ac:dyDescent="0.25">
      <c r="A333" s="1">
        <v>46</v>
      </c>
      <c r="B333" s="1" t="s">
        <v>20</v>
      </c>
      <c r="C333" s="1">
        <v>84</v>
      </c>
      <c r="D333" s="1" t="str">
        <f t="shared" si="30"/>
        <v>Normal</v>
      </c>
      <c r="E333" s="1">
        <v>87</v>
      </c>
      <c r="F333" s="1" t="str">
        <f t="shared" si="31"/>
        <v>Low</v>
      </c>
      <c r="G333" s="1">
        <v>48</v>
      </c>
      <c r="H333" s="1" t="str">
        <f t="shared" si="32"/>
        <v>Low</v>
      </c>
      <c r="I333" s="1">
        <v>368</v>
      </c>
      <c r="J333" s="1" t="str">
        <f t="shared" si="33"/>
        <v>High</v>
      </c>
      <c r="K333" s="1">
        <v>6.4</v>
      </c>
      <c r="L333" s="1" t="str">
        <f t="shared" si="34"/>
        <v>Borderline</v>
      </c>
      <c r="M333" s="1">
        <v>4.2000000000000003E-2</v>
      </c>
      <c r="N333" s="1" t="str">
        <f t="shared" si="35"/>
        <v>Borderline</v>
      </c>
      <c r="O333" s="1" t="s">
        <v>23</v>
      </c>
      <c r="P333" s="1" t="s">
        <v>15</v>
      </c>
      <c r="Q333" s="1" t="s">
        <v>16</v>
      </c>
    </row>
    <row r="334" spans="1:17" x14ac:dyDescent="0.25">
      <c r="A334" s="1">
        <v>75</v>
      </c>
      <c r="B334" s="1" t="s">
        <v>21</v>
      </c>
      <c r="C334" s="1">
        <v>80</v>
      </c>
      <c r="D334" s="1" t="str">
        <f t="shared" si="30"/>
        <v>Normal</v>
      </c>
      <c r="E334" s="1">
        <v>108</v>
      </c>
      <c r="F334" s="1" t="str">
        <f t="shared" si="31"/>
        <v>Normal</v>
      </c>
      <c r="G334" s="1">
        <v>79</v>
      </c>
      <c r="H334" s="1" t="str">
        <f t="shared" si="32"/>
        <v>Normal</v>
      </c>
      <c r="I334" s="1">
        <v>168</v>
      </c>
      <c r="J334" s="1" t="str">
        <f t="shared" si="33"/>
        <v>High</v>
      </c>
      <c r="K334" s="1">
        <v>2.6</v>
      </c>
      <c r="L334" s="1" t="str">
        <f t="shared" si="34"/>
        <v>Normal</v>
      </c>
      <c r="M334" s="1">
        <v>1.4E-2</v>
      </c>
      <c r="N334" s="1" t="str">
        <f t="shared" si="35"/>
        <v>Normal</v>
      </c>
      <c r="O334" s="1" t="s">
        <v>22</v>
      </c>
      <c r="P334" s="1" t="s">
        <v>17</v>
      </c>
      <c r="Q334" s="1" t="s">
        <v>18</v>
      </c>
    </row>
    <row r="335" spans="1:17" x14ac:dyDescent="0.25">
      <c r="A335" s="1">
        <v>62</v>
      </c>
      <c r="B335" s="1" t="s">
        <v>20</v>
      </c>
      <c r="C335" s="1">
        <v>81</v>
      </c>
      <c r="D335" s="1" t="str">
        <f t="shared" si="30"/>
        <v>Normal</v>
      </c>
      <c r="E335" s="1">
        <v>95</v>
      </c>
      <c r="F335" s="1" t="str">
        <f t="shared" si="31"/>
        <v>Normal</v>
      </c>
      <c r="G335" s="1">
        <v>61</v>
      </c>
      <c r="H335" s="1" t="str">
        <f t="shared" si="32"/>
        <v>Normal</v>
      </c>
      <c r="I335" s="1">
        <v>408</v>
      </c>
      <c r="J335" s="1" t="str">
        <f t="shared" si="33"/>
        <v>High</v>
      </c>
      <c r="K335" s="1">
        <v>1.85</v>
      </c>
      <c r="L335" s="1" t="str">
        <f t="shared" si="34"/>
        <v>Normal</v>
      </c>
      <c r="M335" s="1">
        <v>2.96</v>
      </c>
      <c r="N335" s="1" t="str">
        <f t="shared" si="35"/>
        <v>Critical</v>
      </c>
      <c r="O335" s="1" t="s">
        <v>23</v>
      </c>
      <c r="P335" s="1" t="s">
        <v>15</v>
      </c>
      <c r="Q335" s="1" t="s">
        <v>16</v>
      </c>
    </row>
    <row r="336" spans="1:17" x14ac:dyDescent="0.25">
      <c r="A336" s="1">
        <v>33</v>
      </c>
      <c r="B336" s="1" t="s">
        <v>20</v>
      </c>
      <c r="C336" s="1">
        <v>82</v>
      </c>
      <c r="D336" s="1" t="str">
        <f t="shared" si="30"/>
        <v>Normal</v>
      </c>
      <c r="E336" s="1">
        <v>138</v>
      </c>
      <c r="F336" s="1" t="str">
        <f t="shared" si="31"/>
        <v>High</v>
      </c>
      <c r="G336" s="1">
        <v>93</v>
      </c>
      <c r="H336" s="1" t="str">
        <f t="shared" si="32"/>
        <v>High</v>
      </c>
      <c r="I336" s="1">
        <v>100</v>
      </c>
      <c r="J336" s="1" t="str">
        <f t="shared" si="33"/>
        <v>High</v>
      </c>
      <c r="K336" s="1">
        <v>1.77</v>
      </c>
      <c r="L336" s="1" t="str">
        <f t="shared" si="34"/>
        <v>Normal</v>
      </c>
      <c r="M336" s="1">
        <v>2.5000000000000001E-2</v>
      </c>
      <c r="N336" s="1" t="str">
        <f t="shared" si="35"/>
        <v>Normal</v>
      </c>
      <c r="O336" s="1" t="s">
        <v>23</v>
      </c>
      <c r="P336" s="1" t="s">
        <v>15</v>
      </c>
      <c r="Q336" s="1" t="s">
        <v>16</v>
      </c>
    </row>
    <row r="337" spans="1:17" x14ac:dyDescent="0.25">
      <c r="A337" s="1">
        <v>70</v>
      </c>
      <c r="B337" s="1" t="s">
        <v>20</v>
      </c>
      <c r="C337" s="1">
        <v>67</v>
      </c>
      <c r="D337" s="1" t="str">
        <f t="shared" si="30"/>
        <v>Normal</v>
      </c>
      <c r="E337" s="1">
        <v>113</v>
      </c>
      <c r="F337" s="1" t="str">
        <f t="shared" si="31"/>
        <v>Normal</v>
      </c>
      <c r="G337" s="1">
        <v>82</v>
      </c>
      <c r="H337" s="1" t="str">
        <f t="shared" si="32"/>
        <v>High</v>
      </c>
      <c r="I337" s="1">
        <v>131</v>
      </c>
      <c r="J337" s="1" t="str">
        <f t="shared" si="33"/>
        <v>High</v>
      </c>
      <c r="K337" s="1">
        <v>3.97</v>
      </c>
      <c r="L337" s="1" t="str">
        <f t="shared" si="34"/>
        <v>Normal</v>
      </c>
      <c r="M337" s="1">
        <v>4.0000000000000001E-3</v>
      </c>
      <c r="N337" s="1" t="str">
        <f t="shared" si="35"/>
        <v>Normal</v>
      </c>
      <c r="O337" s="1" t="s">
        <v>22</v>
      </c>
      <c r="P337" s="1" t="s">
        <v>17</v>
      </c>
      <c r="Q337" s="1" t="s">
        <v>18</v>
      </c>
    </row>
    <row r="338" spans="1:17" x14ac:dyDescent="0.25">
      <c r="A338" s="1">
        <v>53</v>
      </c>
      <c r="B338" s="1" t="s">
        <v>20</v>
      </c>
      <c r="C338" s="1">
        <v>66</v>
      </c>
      <c r="D338" s="1" t="str">
        <f t="shared" si="30"/>
        <v>Normal</v>
      </c>
      <c r="E338" s="1">
        <v>112</v>
      </c>
      <c r="F338" s="1" t="str">
        <f t="shared" si="31"/>
        <v>Normal</v>
      </c>
      <c r="G338" s="1">
        <v>74</v>
      </c>
      <c r="H338" s="1" t="str">
        <f t="shared" si="32"/>
        <v>Normal</v>
      </c>
      <c r="I338" s="1">
        <v>302</v>
      </c>
      <c r="J338" s="1" t="str">
        <f t="shared" si="33"/>
        <v>High</v>
      </c>
      <c r="K338" s="1">
        <v>1.69</v>
      </c>
      <c r="L338" s="1" t="str">
        <f t="shared" si="34"/>
        <v>Normal</v>
      </c>
      <c r="M338" s="1">
        <v>9.5000000000000001E-2</v>
      </c>
      <c r="N338" s="1" t="str">
        <f t="shared" si="35"/>
        <v>Borderline</v>
      </c>
      <c r="O338" s="1" t="s">
        <v>23</v>
      </c>
      <c r="P338" s="1" t="s">
        <v>15</v>
      </c>
      <c r="Q338" s="1" t="s">
        <v>16</v>
      </c>
    </row>
    <row r="339" spans="1:17" x14ac:dyDescent="0.25">
      <c r="A339" s="1">
        <v>48</v>
      </c>
      <c r="B339" s="1" t="s">
        <v>21</v>
      </c>
      <c r="C339" s="1">
        <v>74</v>
      </c>
      <c r="D339" s="1" t="str">
        <f t="shared" si="30"/>
        <v>Normal</v>
      </c>
      <c r="E339" s="1">
        <v>118</v>
      </c>
      <c r="F339" s="1" t="str">
        <f t="shared" si="31"/>
        <v>Normal</v>
      </c>
      <c r="G339" s="1">
        <v>78</v>
      </c>
      <c r="H339" s="1" t="str">
        <f t="shared" si="32"/>
        <v>Normal</v>
      </c>
      <c r="I339" s="1">
        <v>141</v>
      </c>
      <c r="J339" s="1" t="str">
        <f t="shared" si="33"/>
        <v>High</v>
      </c>
      <c r="K339" s="1">
        <v>18.96</v>
      </c>
      <c r="L339" s="1" t="str">
        <f t="shared" si="34"/>
        <v>Critical</v>
      </c>
      <c r="M339" s="1">
        <v>7.0000000000000001E-3</v>
      </c>
      <c r="N339" s="1" t="str">
        <f t="shared" si="35"/>
        <v>Normal</v>
      </c>
      <c r="O339" s="1" t="s">
        <v>23</v>
      </c>
      <c r="P339" s="1" t="s">
        <v>15</v>
      </c>
      <c r="Q339" s="1" t="s">
        <v>16</v>
      </c>
    </row>
    <row r="340" spans="1:17" x14ac:dyDescent="0.25">
      <c r="A340" s="1">
        <v>70</v>
      </c>
      <c r="B340" s="1" t="s">
        <v>20</v>
      </c>
      <c r="C340" s="1">
        <v>60</v>
      </c>
      <c r="D340" s="1" t="str">
        <f t="shared" si="30"/>
        <v>Normal</v>
      </c>
      <c r="E340" s="1">
        <v>104</v>
      </c>
      <c r="F340" s="1" t="str">
        <f t="shared" si="31"/>
        <v>Normal</v>
      </c>
      <c r="G340" s="1">
        <v>60</v>
      </c>
      <c r="H340" s="1" t="str">
        <f t="shared" si="32"/>
        <v>Normal</v>
      </c>
      <c r="I340" s="1">
        <v>500</v>
      </c>
      <c r="J340" s="1" t="str">
        <f t="shared" si="33"/>
        <v>High</v>
      </c>
      <c r="K340" s="1">
        <v>5.23</v>
      </c>
      <c r="L340" s="1" t="str">
        <f t="shared" si="34"/>
        <v>Borderline</v>
      </c>
      <c r="M340" s="1">
        <v>9.5000000000000001E-2</v>
      </c>
      <c r="N340" s="1" t="str">
        <f t="shared" si="35"/>
        <v>Borderline</v>
      </c>
      <c r="O340" s="1" t="s">
        <v>23</v>
      </c>
      <c r="P340" s="1" t="s">
        <v>15</v>
      </c>
      <c r="Q340" s="1" t="s">
        <v>16</v>
      </c>
    </row>
    <row r="341" spans="1:17" x14ac:dyDescent="0.25">
      <c r="A341" s="1">
        <v>75</v>
      </c>
      <c r="B341" s="1" t="s">
        <v>21</v>
      </c>
      <c r="C341" s="1">
        <v>59</v>
      </c>
      <c r="D341" s="1" t="str">
        <f t="shared" si="30"/>
        <v>Low</v>
      </c>
      <c r="E341" s="1">
        <v>125</v>
      </c>
      <c r="F341" s="1" t="str">
        <f t="shared" si="31"/>
        <v>Normal</v>
      </c>
      <c r="G341" s="1">
        <v>72</v>
      </c>
      <c r="H341" s="1" t="str">
        <f t="shared" si="32"/>
        <v>Normal</v>
      </c>
      <c r="I341" s="1">
        <v>102</v>
      </c>
      <c r="J341" s="1" t="str">
        <f t="shared" si="33"/>
        <v>High</v>
      </c>
      <c r="K341" s="1">
        <v>4.28</v>
      </c>
      <c r="L341" s="1" t="str">
        <f t="shared" si="34"/>
        <v>Normal</v>
      </c>
      <c r="M341" s="1">
        <v>8.0000000000000002E-3</v>
      </c>
      <c r="N341" s="1" t="str">
        <f t="shared" si="35"/>
        <v>Normal</v>
      </c>
      <c r="O341" s="1" t="s">
        <v>22</v>
      </c>
      <c r="P341" s="1" t="s">
        <v>17</v>
      </c>
      <c r="Q341" s="1" t="s">
        <v>18</v>
      </c>
    </row>
    <row r="342" spans="1:17" x14ac:dyDescent="0.25">
      <c r="A342" s="1">
        <v>56</v>
      </c>
      <c r="B342" s="1" t="s">
        <v>21</v>
      </c>
      <c r="C342" s="1">
        <v>61</v>
      </c>
      <c r="D342" s="1" t="str">
        <f t="shared" si="30"/>
        <v>Normal</v>
      </c>
      <c r="E342" s="1">
        <v>117</v>
      </c>
      <c r="F342" s="1" t="str">
        <f t="shared" si="31"/>
        <v>Normal</v>
      </c>
      <c r="G342" s="1">
        <v>78</v>
      </c>
      <c r="H342" s="1" t="str">
        <f t="shared" si="32"/>
        <v>Normal</v>
      </c>
      <c r="I342" s="1">
        <v>99</v>
      </c>
      <c r="J342" s="1" t="str">
        <f t="shared" si="33"/>
        <v>Normal</v>
      </c>
      <c r="K342" s="1">
        <v>25.97</v>
      </c>
      <c r="L342" s="1" t="str">
        <f t="shared" si="34"/>
        <v>Critical</v>
      </c>
      <c r="M342" s="1">
        <v>6.0000000000000001E-3</v>
      </c>
      <c r="N342" s="1" t="str">
        <f t="shared" si="35"/>
        <v>Normal</v>
      </c>
      <c r="O342" s="1" t="s">
        <v>23</v>
      </c>
      <c r="P342" s="1" t="s">
        <v>15</v>
      </c>
      <c r="Q342" s="1" t="s">
        <v>16</v>
      </c>
    </row>
    <row r="343" spans="1:17" x14ac:dyDescent="0.25">
      <c r="A343" s="1">
        <v>50</v>
      </c>
      <c r="B343" s="1" t="s">
        <v>21</v>
      </c>
      <c r="C343" s="1">
        <v>55</v>
      </c>
      <c r="D343" s="1" t="str">
        <f t="shared" si="30"/>
        <v>Low</v>
      </c>
      <c r="E343" s="1">
        <v>109</v>
      </c>
      <c r="F343" s="1" t="str">
        <f t="shared" si="31"/>
        <v>Normal</v>
      </c>
      <c r="G343" s="1">
        <v>76</v>
      </c>
      <c r="H343" s="1" t="str">
        <f t="shared" si="32"/>
        <v>Normal</v>
      </c>
      <c r="I343" s="1">
        <v>90</v>
      </c>
      <c r="J343" s="1" t="str">
        <f t="shared" si="33"/>
        <v>Normal</v>
      </c>
      <c r="K343" s="1">
        <v>15.74</v>
      </c>
      <c r="L343" s="1" t="str">
        <f t="shared" si="34"/>
        <v>Critical</v>
      </c>
      <c r="M343" s="1">
        <v>8.0000000000000002E-3</v>
      </c>
      <c r="N343" s="1" t="str">
        <f t="shared" si="35"/>
        <v>Normal</v>
      </c>
      <c r="O343" s="1" t="s">
        <v>23</v>
      </c>
      <c r="P343" s="1" t="s">
        <v>15</v>
      </c>
      <c r="Q343" s="1" t="s">
        <v>16</v>
      </c>
    </row>
    <row r="344" spans="1:17" x14ac:dyDescent="0.25">
      <c r="A344" s="1">
        <v>56</v>
      </c>
      <c r="B344" s="1" t="s">
        <v>20</v>
      </c>
      <c r="C344" s="1">
        <v>65</v>
      </c>
      <c r="D344" s="1" t="str">
        <f t="shared" si="30"/>
        <v>Normal</v>
      </c>
      <c r="E344" s="1">
        <v>129</v>
      </c>
      <c r="F344" s="1" t="str">
        <f t="shared" si="31"/>
        <v>Normal</v>
      </c>
      <c r="G344" s="1">
        <v>75</v>
      </c>
      <c r="H344" s="1" t="str">
        <f t="shared" si="32"/>
        <v>Normal</v>
      </c>
      <c r="I344" s="1">
        <v>145</v>
      </c>
      <c r="J344" s="1" t="str">
        <f t="shared" si="33"/>
        <v>High</v>
      </c>
      <c r="K344" s="1">
        <v>3.98</v>
      </c>
      <c r="L344" s="1" t="str">
        <f t="shared" si="34"/>
        <v>Normal</v>
      </c>
      <c r="M344" s="1">
        <v>1.4999999999999999E-2</v>
      </c>
      <c r="N344" s="1" t="str">
        <f t="shared" si="35"/>
        <v>Normal</v>
      </c>
      <c r="O344" s="1" t="s">
        <v>23</v>
      </c>
      <c r="P344" s="1" t="s">
        <v>15</v>
      </c>
      <c r="Q344" s="1" t="s">
        <v>16</v>
      </c>
    </row>
    <row r="345" spans="1:17" x14ac:dyDescent="0.25">
      <c r="A345" s="1">
        <v>70</v>
      </c>
      <c r="B345" s="1" t="s">
        <v>20</v>
      </c>
      <c r="C345" s="1">
        <v>84</v>
      </c>
      <c r="D345" s="1" t="str">
        <f t="shared" si="30"/>
        <v>Normal</v>
      </c>
      <c r="E345" s="1">
        <v>128</v>
      </c>
      <c r="F345" s="1" t="str">
        <f t="shared" si="31"/>
        <v>Normal</v>
      </c>
      <c r="G345" s="1">
        <v>80</v>
      </c>
      <c r="H345" s="1" t="str">
        <f t="shared" si="32"/>
        <v>High</v>
      </c>
      <c r="I345" s="1">
        <v>108</v>
      </c>
      <c r="J345" s="1" t="str">
        <f t="shared" si="33"/>
        <v>High</v>
      </c>
      <c r="K345" s="1">
        <v>2.68</v>
      </c>
      <c r="L345" s="1" t="str">
        <f t="shared" si="34"/>
        <v>Normal</v>
      </c>
      <c r="M345" s="1">
        <v>0.26200000000000001</v>
      </c>
      <c r="N345" s="1" t="str">
        <f t="shared" si="35"/>
        <v>Borderline</v>
      </c>
      <c r="O345" s="1" t="s">
        <v>23</v>
      </c>
      <c r="P345" s="1" t="s">
        <v>15</v>
      </c>
      <c r="Q345" s="1" t="s">
        <v>16</v>
      </c>
    </row>
    <row r="346" spans="1:17" x14ac:dyDescent="0.25">
      <c r="A346" s="1">
        <v>60</v>
      </c>
      <c r="B346" s="1" t="s">
        <v>20</v>
      </c>
      <c r="C346" s="1">
        <v>112</v>
      </c>
      <c r="D346" s="1" t="str">
        <f t="shared" si="30"/>
        <v>High</v>
      </c>
      <c r="E346" s="1">
        <v>115</v>
      </c>
      <c r="F346" s="1" t="str">
        <f t="shared" si="31"/>
        <v>Normal</v>
      </c>
      <c r="G346" s="1">
        <v>69</v>
      </c>
      <c r="H346" s="1" t="str">
        <f t="shared" si="32"/>
        <v>Normal</v>
      </c>
      <c r="I346" s="1">
        <v>87</v>
      </c>
      <c r="J346" s="1" t="str">
        <f t="shared" si="33"/>
        <v>Normal</v>
      </c>
      <c r="K346" s="1">
        <v>5.43</v>
      </c>
      <c r="L346" s="1" t="str">
        <f t="shared" si="34"/>
        <v>Borderline</v>
      </c>
      <c r="M346" s="1">
        <v>1.2999999999999999E-2</v>
      </c>
      <c r="N346" s="1" t="str">
        <f t="shared" si="35"/>
        <v>Normal</v>
      </c>
      <c r="O346" s="1" t="s">
        <v>22</v>
      </c>
      <c r="P346" s="1" t="s">
        <v>17</v>
      </c>
      <c r="Q346" s="1" t="s">
        <v>18</v>
      </c>
    </row>
    <row r="347" spans="1:17" x14ac:dyDescent="0.25">
      <c r="A347" s="1">
        <v>29</v>
      </c>
      <c r="B347" s="1" t="s">
        <v>20</v>
      </c>
      <c r="C347" s="1">
        <v>108</v>
      </c>
      <c r="D347" s="1" t="str">
        <f t="shared" si="30"/>
        <v>High</v>
      </c>
      <c r="E347" s="1">
        <v>111</v>
      </c>
      <c r="F347" s="1" t="str">
        <f t="shared" si="31"/>
        <v>Normal</v>
      </c>
      <c r="G347" s="1">
        <v>70</v>
      </c>
      <c r="H347" s="1" t="str">
        <f t="shared" si="32"/>
        <v>Normal</v>
      </c>
      <c r="I347" s="1">
        <v>541</v>
      </c>
      <c r="J347" s="1" t="str">
        <f t="shared" si="33"/>
        <v>High</v>
      </c>
      <c r="K347" s="1">
        <v>1.5</v>
      </c>
      <c r="L347" s="1" t="str">
        <f t="shared" si="34"/>
        <v>Normal</v>
      </c>
      <c r="M347" s="1">
        <v>8.8999999999999996E-2</v>
      </c>
      <c r="N347" s="1" t="str">
        <f t="shared" si="35"/>
        <v>Borderline</v>
      </c>
      <c r="O347" s="1" t="s">
        <v>23</v>
      </c>
      <c r="P347" s="1" t="s">
        <v>15</v>
      </c>
      <c r="Q347" s="1" t="s">
        <v>16</v>
      </c>
    </row>
    <row r="348" spans="1:17" x14ac:dyDescent="0.25">
      <c r="A348" s="1">
        <v>60</v>
      </c>
      <c r="B348" s="1" t="s">
        <v>20</v>
      </c>
      <c r="C348" s="1">
        <v>134</v>
      </c>
      <c r="D348" s="1" t="str">
        <f t="shared" si="30"/>
        <v>High</v>
      </c>
      <c r="E348" s="1">
        <v>111</v>
      </c>
      <c r="F348" s="1" t="str">
        <f t="shared" si="31"/>
        <v>Normal</v>
      </c>
      <c r="G348" s="1">
        <v>69</v>
      </c>
      <c r="H348" s="1" t="str">
        <f t="shared" si="32"/>
        <v>Normal</v>
      </c>
      <c r="I348" s="1">
        <v>163</v>
      </c>
      <c r="J348" s="1" t="str">
        <f t="shared" si="33"/>
        <v>High</v>
      </c>
      <c r="K348" s="1">
        <v>3.08</v>
      </c>
      <c r="L348" s="1" t="str">
        <f t="shared" si="34"/>
        <v>Normal</v>
      </c>
      <c r="M348" s="1">
        <v>2.5000000000000001E-2</v>
      </c>
      <c r="N348" s="1" t="str">
        <f t="shared" si="35"/>
        <v>Normal</v>
      </c>
      <c r="O348" s="1" t="s">
        <v>23</v>
      </c>
      <c r="P348" s="1" t="s">
        <v>15</v>
      </c>
      <c r="Q348" s="1" t="s">
        <v>16</v>
      </c>
    </row>
    <row r="349" spans="1:17" x14ac:dyDescent="0.25">
      <c r="A349" s="1">
        <v>70</v>
      </c>
      <c r="B349" s="1" t="s">
        <v>21</v>
      </c>
      <c r="C349" s="1">
        <v>111</v>
      </c>
      <c r="D349" s="1" t="str">
        <f t="shared" si="30"/>
        <v>High</v>
      </c>
      <c r="E349" s="1">
        <v>125</v>
      </c>
      <c r="F349" s="1" t="str">
        <f t="shared" si="31"/>
        <v>Normal</v>
      </c>
      <c r="G349" s="1">
        <v>71</v>
      </c>
      <c r="H349" s="1" t="str">
        <f t="shared" si="32"/>
        <v>Normal</v>
      </c>
      <c r="I349" s="1">
        <v>98</v>
      </c>
      <c r="J349" s="1" t="str">
        <f t="shared" si="33"/>
        <v>Normal</v>
      </c>
      <c r="K349" s="1">
        <v>1.93</v>
      </c>
      <c r="L349" s="1" t="str">
        <f t="shared" si="34"/>
        <v>Normal</v>
      </c>
      <c r="M349" s="1">
        <v>8.0000000000000002E-3</v>
      </c>
      <c r="N349" s="1" t="str">
        <f t="shared" si="35"/>
        <v>Normal</v>
      </c>
      <c r="O349" s="1" t="s">
        <v>22</v>
      </c>
      <c r="P349" s="1" t="s">
        <v>17</v>
      </c>
      <c r="Q349" s="1" t="s">
        <v>18</v>
      </c>
    </row>
    <row r="350" spans="1:17" x14ac:dyDescent="0.25">
      <c r="A350" s="1">
        <v>50</v>
      </c>
      <c r="B350" s="1" t="s">
        <v>20</v>
      </c>
      <c r="C350" s="1">
        <v>101</v>
      </c>
      <c r="D350" s="1" t="str">
        <f t="shared" si="30"/>
        <v>High</v>
      </c>
      <c r="E350" s="1">
        <v>102</v>
      </c>
      <c r="F350" s="1" t="str">
        <f t="shared" si="31"/>
        <v>Normal</v>
      </c>
      <c r="G350" s="1">
        <v>63</v>
      </c>
      <c r="H350" s="1" t="str">
        <f t="shared" si="32"/>
        <v>Normal</v>
      </c>
      <c r="I350" s="1">
        <v>114</v>
      </c>
      <c r="J350" s="1" t="str">
        <f t="shared" si="33"/>
        <v>High</v>
      </c>
      <c r="K350" s="1">
        <v>12.3</v>
      </c>
      <c r="L350" s="1" t="str">
        <f t="shared" si="34"/>
        <v>Critical</v>
      </c>
      <c r="M350" s="1">
        <v>5.0000000000000001E-3</v>
      </c>
      <c r="N350" s="1" t="str">
        <f t="shared" si="35"/>
        <v>Normal</v>
      </c>
      <c r="O350" s="1" t="s">
        <v>23</v>
      </c>
      <c r="P350" s="1" t="s">
        <v>15</v>
      </c>
      <c r="Q350" s="1" t="s">
        <v>16</v>
      </c>
    </row>
    <row r="351" spans="1:17" x14ac:dyDescent="0.25">
      <c r="A351" s="1">
        <v>62</v>
      </c>
      <c r="B351" s="1" t="s">
        <v>20</v>
      </c>
      <c r="C351" s="1">
        <v>103</v>
      </c>
      <c r="D351" s="1" t="str">
        <f t="shared" si="30"/>
        <v>High</v>
      </c>
      <c r="E351" s="1">
        <v>115</v>
      </c>
      <c r="F351" s="1" t="str">
        <f t="shared" si="31"/>
        <v>Normal</v>
      </c>
      <c r="G351" s="1">
        <v>85</v>
      </c>
      <c r="H351" s="1" t="str">
        <f t="shared" si="32"/>
        <v>High</v>
      </c>
      <c r="I351" s="1">
        <v>104</v>
      </c>
      <c r="J351" s="1" t="str">
        <f t="shared" si="33"/>
        <v>High</v>
      </c>
      <c r="K351" s="1">
        <v>0.35299999999999998</v>
      </c>
      <c r="L351" s="1" t="str">
        <f t="shared" si="34"/>
        <v>Normal</v>
      </c>
      <c r="M351" s="1">
        <v>2.42</v>
      </c>
      <c r="N351" s="1" t="str">
        <f t="shared" si="35"/>
        <v>Critical</v>
      </c>
      <c r="O351" s="1" t="s">
        <v>23</v>
      </c>
      <c r="P351" s="1" t="s">
        <v>15</v>
      </c>
      <c r="Q351" s="1" t="s">
        <v>16</v>
      </c>
    </row>
    <row r="352" spans="1:17" x14ac:dyDescent="0.25">
      <c r="A352" s="1">
        <v>41</v>
      </c>
      <c r="B352" s="1" t="s">
        <v>20</v>
      </c>
      <c r="C352" s="1">
        <v>108</v>
      </c>
      <c r="D352" s="1" t="str">
        <f t="shared" si="30"/>
        <v>High</v>
      </c>
      <c r="E352" s="1">
        <v>100</v>
      </c>
      <c r="F352" s="1" t="str">
        <f t="shared" si="31"/>
        <v>Normal</v>
      </c>
      <c r="G352" s="1">
        <v>71</v>
      </c>
      <c r="H352" s="1" t="str">
        <f t="shared" si="32"/>
        <v>Normal</v>
      </c>
      <c r="I352" s="1">
        <v>105</v>
      </c>
      <c r="J352" s="1" t="str">
        <f t="shared" si="33"/>
        <v>High</v>
      </c>
      <c r="K352" s="1">
        <v>3.86</v>
      </c>
      <c r="L352" s="1" t="str">
        <f t="shared" si="34"/>
        <v>Normal</v>
      </c>
      <c r="M352" s="1">
        <v>5.0000000000000001E-3</v>
      </c>
      <c r="N352" s="1" t="str">
        <f t="shared" si="35"/>
        <v>Normal</v>
      </c>
      <c r="O352" s="1" t="s">
        <v>22</v>
      </c>
      <c r="P352" s="1" t="s">
        <v>17</v>
      </c>
      <c r="Q352" s="1" t="s">
        <v>18</v>
      </c>
    </row>
    <row r="353" spans="1:17" x14ac:dyDescent="0.25">
      <c r="A353" s="1">
        <v>69</v>
      </c>
      <c r="B353" s="1" t="s">
        <v>20</v>
      </c>
      <c r="C353" s="1">
        <v>119</v>
      </c>
      <c r="D353" s="1" t="str">
        <f t="shared" si="30"/>
        <v>High</v>
      </c>
      <c r="E353" s="1">
        <v>113</v>
      </c>
      <c r="F353" s="1" t="str">
        <f t="shared" si="31"/>
        <v>Normal</v>
      </c>
      <c r="G353" s="1">
        <v>79</v>
      </c>
      <c r="H353" s="1" t="str">
        <f t="shared" si="32"/>
        <v>Normal</v>
      </c>
      <c r="I353" s="1">
        <v>184</v>
      </c>
      <c r="J353" s="1" t="str">
        <f t="shared" si="33"/>
        <v>High</v>
      </c>
      <c r="K353" s="1">
        <v>8.8699999999999992</v>
      </c>
      <c r="L353" s="1" t="str">
        <f t="shared" si="34"/>
        <v>Borderline</v>
      </c>
      <c r="M353" s="1">
        <v>5.0000000000000001E-3</v>
      </c>
      <c r="N353" s="1" t="str">
        <f t="shared" si="35"/>
        <v>Normal</v>
      </c>
      <c r="O353" s="1" t="s">
        <v>23</v>
      </c>
      <c r="P353" s="1" t="s">
        <v>15</v>
      </c>
      <c r="Q353" s="1" t="s">
        <v>16</v>
      </c>
    </row>
    <row r="354" spans="1:17" x14ac:dyDescent="0.25">
      <c r="A354" s="1">
        <v>63</v>
      </c>
      <c r="B354" s="1" t="s">
        <v>20</v>
      </c>
      <c r="C354" s="1">
        <v>113</v>
      </c>
      <c r="D354" s="1" t="str">
        <f t="shared" si="30"/>
        <v>High</v>
      </c>
      <c r="E354" s="1">
        <v>131</v>
      </c>
      <c r="F354" s="1" t="str">
        <f t="shared" si="31"/>
        <v>High</v>
      </c>
      <c r="G354" s="1">
        <v>63</v>
      </c>
      <c r="H354" s="1" t="str">
        <f t="shared" si="32"/>
        <v>Normal</v>
      </c>
      <c r="I354" s="1">
        <v>66</v>
      </c>
      <c r="J354" s="1" t="str">
        <f t="shared" si="33"/>
        <v>Low</v>
      </c>
      <c r="K354" s="1">
        <v>6.13</v>
      </c>
      <c r="L354" s="1" t="str">
        <f t="shared" si="34"/>
        <v>Borderline</v>
      </c>
      <c r="M354" s="1">
        <v>1.2999999999999999E-2</v>
      </c>
      <c r="N354" s="1" t="str">
        <f t="shared" si="35"/>
        <v>Normal</v>
      </c>
      <c r="O354" s="1" t="s">
        <v>22</v>
      </c>
      <c r="P354" s="1" t="s">
        <v>17</v>
      </c>
      <c r="Q354" s="1" t="s">
        <v>18</v>
      </c>
    </row>
    <row r="355" spans="1:17" x14ac:dyDescent="0.25">
      <c r="A355" s="1">
        <v>68</v>
      </c>
      <c r="B355" s="1" t="s">
        <v>21</v>
      </c>
      <c r="C355" s="1">
        <v>62</v>
      </c>
      <c r="D355" s="1" t="str">
        <f t="shared" si="30"/>
        <v>Normal</v>
      </c>
      <c r="E355" s="1">
        <v>143</v>
      </c>
      <c r="F355" s="1" t="str">
        <f t="shared" si="31"/>
        <v>High</v>
      </c>
      <c r="G355" s="1">
        <v>75</v>
      </c>
      <c r="H355" s="1" t="str">
        <f t="shared" si="32"/>
        <v>Normal</v>
      </c>
      <c r="I355" s="1">
        <v>102</v>
      </c>
      <c r="J355" s="1" t="str">
        <f t="shared" si="33"/>
        <v>High</v>
      </c>
      <c r="K355" s="1">
        <v>10.44</v>
      </c>
      <c r="L355" s="1" t="str">
        <f t="shared" si="34"/>
        <v>Critical</v>
      </c>
      <c r="M355" s="1">
        <v>6.8000000000000005E-2</v>
      </c>
      <c r="N355" s="1" t="str">
        <f t="shared" si="35"/>
        <v>Borderline</v>
      </c>
      <c r="O355" s="1" t="s">
        <v>23</v>
      </c>
      <c r="P355" s="1" t="s">
        <v>15</v>
      </c>
      <c r="Q355" s="1" t="s">
        <v>16</v>
      </c>
    </row>
    <row r="356" spans="1:17" x14ac:dyDescent="0.25">
      <c r="A356" s="1">
        <v>63</v>
      </c>
      <c r="B356" s="1" t="s">
        <v>21</v>
      </c>
      <c r="C356" s="1">
        <v>51</v>
      </c>
      <c r="D356" s="1" t="str">
        <f t="shared" si="30"/>
        <v>Low</v>
      </c>
      <c r="E356" s="1">
        <v>130</v>
      </c>
      <c r="F356" s="1" t="str">
        <f t="shared" si="31"/>
        <v>High</v>
      </c>
      <c r="G356" s="1">
        <v>70</v>
      </c>
      <c r="H356" s="1" t="str">
        <f t="shared" si="32"/>
        <v>Normal</v>
      </c>
      <c r="I356" s="1">
        <v>77</v>
      </c>
      <c r="J356" s="1" t="str">
        <f t="shared" si="33"/>
        <v>Normal</v>
      </c>
      <c r="K356" s="1">
        <v>3.2</v>
      </c>
      <c r="L356" s="1" t="str">
        <f t="shared" si="34"/>
        <v>Normal</v>
      </c>
      <c r="M356" s="1">
        <v>6.0000000000000001E-3</v>
      </c>
      <c r="N356" s="1" t="str">
        <f t="shared" si="35"/>
        <v>Normal</v>
      </c>
      <c r="O356" s="1" t="s">
        <v>22</v>
      </c>
      <c r="P356" s="1" t="s">
        <v>17</v>
      </c>
      <c r="Q356" s="1" t="s">
        <v>18</v>
      </c>
    </row>
    <row r="357" spans="1:17" x14ac:dyDescent="0.25">
      <c r="A357" s="1">
        <v>43</v>
      </c>
      <c r="B357" s="1" t="s">
        <v>21</v>
      </c>
      <c r="C357" s="1">
        <v>52</v>
      </c>
      <c r="D357" s="1" t="str">
        <f t="shared" si="30"/>
        <v>Low</v>
      </c>
      <c r="E357" s="1">
        <v>125</v>
      </c>
      <c r="F357" s="1" t="str">
        <f t="shared" si="31"/>
        <v>Normal</v>
      </c>
      <c r="G357" s="1">
        <v>68</v>
      </c>
      <c r="H357" s="1" t="str">
        <f t="shared" si="32"/>
        <v>Normal</v>
      </c>
      <c r="I357" s="1">
        <v>100</v>
      </c>
      <c r="J357" s="1" t="str">
        <f t="shared" si="33"/>
        <v>High</v>
      </c>
      <c r="K357" s="1">
        <v>0.97899999999999998</v>
      </c>
      <c r="L357" s="1" t="str">
        <f t="shared" si="34"/>
        <v>Normal</v>
      </c>
      <c r="M357" s="1">
        <v>7.0000000000000001E-3</v>
      </c>
      <c r="N357" s="1" t="str">
        <f t="shared" si="35"/>
        <v>Normal</v>
      </c>
      <c r="O357" s="1" t="s">
        <v>22</v>
      </c>
      <c r="P357" s="1" t="s">
        <v>17</v>
      </c>
      <c r="Q357" s="1" t="s">
        <v>18</v>
      </c>
    </row>
    <row r="358" spans="1:17" x14ac:dyDescent="0.25">
      <c r="A358" s="1">
        <v>61</v>
      </c>
      <c r="B358" s="1" t="s">
        <v>20</v>
      </c>
      <c r="C358" s="1">
        <v>52</v>
      </c>
      <c r="D358" s="1" t="str">
        <f t="shared" si="30"/>
        <v>Low</v>
      </c>
      <c r="E358" s="1">
        <v>157</v>
      </c>
      <c r="F358" s="1" t="str">
        <f t="shared" si="31"/>
        <v>High</v>
      </c>
      <c r="G358" s="1">
        <v>75</v>
      </c>
      <c r="H358" s="1" t="str">
        <f t="shared" si="32"/>
        <v>Normal</v>
      </c>
      <c r="I358" s="1">
        <v>76</v>
      </c>
      <c r="J358" s="1" t="str">
        <f t="shared" si="33"/>
        <v>Normal</v>
      </c>
      <c r="K358" s="1">
        <v>5.83</v>
      </c>
      <c r="L358" s="1" t="str">
        <f t="shared" si="34"/>
        <v>Borderline</v>
      </c>
      <c r="M358" s="1">
        <v>2.5999999999999999E-2</v>
      </c>
      <c r="N358" s="1" t="str">
        <f t="shared" si="35"/>
        <v>Normal</v>
      </c>
      <c r="O358" s="1" t="s">
        <v>23</v>
      </c>
      <c r="P358" s="1" t="s">
        <v>15</v>
      </c>
      <c r="Q358" s="1" t="s">
        <v>16</v>
      </c>
    </row>
    <row r="359" spans="1:17" x14ac:dyDescent="0.25">
      <c r="A359" s="1">
        <v>55</v>
      </c>
      <c r="B359" s="1" t="s">
        <v>21</v>
      </c>
      <c r="C359" s="1">
        <v>61</v>
      </c>
      <c r="D359" s="1" t="str">
        <f t="shared" si="30"/>
        <v>Normal</v>
      </c>
      <c r="E359" s="1">
        <v>128</v>
      </c>
      <c r="F359" s="1" t="str">
        <f t="shared" si="31"/>
        <v>Normal</v>
      </c>
      <c r="G359" s="1">
        <v>49</v>
      </c>
      <c r="H359" s="1" t="str">
        <f t="shared" si="32"/>
        <v>Low</v>
      </c>
      <c r="I359" s="1">
        <v>78</v>
      </c>
      <c r="J359" s="1" t="str">
        <f t="shared" si="33"/>
        <v>Normal</v>
      </c>
      <c r="K359" s="1">
        <v>1.98</v>
      </c>
      <c r="L359" s="1" t="str">
        <f t="shared" si="34"/>
        <v>Normal</v>
      </c>
      <c r="M359" s="1">
        <v>1.9E-2</v>
      </c>
      <c r="N359" s="1" t="str">
        <f t="shared" si="35"/>
        <v>Normal</v>
      </c>
      <c r="O359" s="1" t="s">
        <v>23</v>
      </c>
      <c r="P359" s="1" t="s">
        <v>15</v>
      </c>
      <c r="Q359" s="1" t="s">
        <v>16</v>
      </c>
    </row>
    <row r="360" spans="1:17" x14ac:dyDescent="0.25">
      <c r="A360" s="1">
        <v>65</v>
      </c>
      <c r="B360" s="1" t="s">
        <v>20</v>
      </c>
      <c r="C360" s="1">
        <v>68</v>
      </c>
      <c r="D360" s="1" t="str">
        <f t="shared" si="30"/>
        <v>Normal</v>
      </c>
      <c r="E360" s="1">
        <v>130</v>
      </c>
      <c r="F360" s="1" t="str">
        <f t="shared" si="31"/>
        <v>High</v>
      </c>
      <c r="G360" s="1">
        <v>70</v>
      </c>
      <c r="H360" s="1" t="str">
        <f t="shared" si="32"/>
        <v>Normal</v>
      </c>
      <c r="I360" s="1">
        <v>274</v>
      </c>
      <c r="J360" s="1" t="str">
        <f t="shared" si="33"/>
        <v>High</v>
      </c>
      <c r="K360" s="1">
        <v>12.41</v>
      </c>
      <c r="L360" s="1" t="str">
        <f t="shared" si="34"/>
        <v>Critical</v>
      </c>
      <c r="M360" s="1">
        <v>1.2E-2</v>
      </c>
      <c r="N360" s="1" t="str">
        <f t="shared" si="35"/>
        <v>Normal</v>
      </c>
      <c r="O360" s="1" t="s">
        <v>23</v>
      </c>
      <c r="P360" s="1" t="s">
        <v>15</v>
      </c>
      <c r="Q360" s="1" t="s">
        <v>16</v>
      </c>
    </row>
    <row r="361" spans="1:17" x14ac:dyDescent="0.25">
      <c r="A361" s="1">
        <v>63</v>
      </c>
      <c r="B361" s="1" t="s">
        <v>20</v>
      </c>
      <c r="C361" s="1">
        <v>60</v>
      </c>
      <c r="D361" s="1" t="str">
        <f t="shared" si="30"/>
        <v>Normal</v>
      </c>
      <c r="E361" s="1">
        <v>122</v>
      </c>
      <c r="F361" s="1" t="str">
        <f t="shared" si="31"/>
        <v>Normal</v>
      </c>
      <c r="G361" s="1">
        <v>55</v>
      </c>
      <c r="H361" s="1" t="str">
        <f t="shared" si="32"/>
        <v>Low</v>
      </c>
      <c r="I361" s="1">
        <v>100</v>
      </c>
      <c r="J361" s="1" t="str">
        <f t="shared" si="33"/>
        <v>High</v>
      </c>
      <c r="K361" s="1">
        <v>34.36</v>
      </c>
      <c r="L361" s="1" t="str">
        <f t="shared" si="34"/>
        <v>Critical</v>
      </c>
      <c r="M361" s="1">
        <v>8.1000000000000003E-2</v>
      </c>
      <c r="N361" s="1" t="str">
        <f t="shared" si="35"/>
        <v>Borderline</v>
      </c>
      <c r="O361" s="1" t="s">
        <v>23</v>
      </c>
      <c r="P361" s="1" t="s">
        <v>15</v>
      </c>
      <c r="Q361" s="1" t="s">
        <v>16</v>
      </c>
    </row>
    <row r="362" spans="1:17" x14ac:dyDescent="0.25">
      <c r="A362" s="1">
        <v>56</v>
      </c>
      <c r="B362" s="1" t="s">
        <v>20</v>
      </c>
      <c r="C362" s="1">
        <v>58</v>
      </c>
      <c r="D362" s="1" t="str">
        <f t="shared" si="30"/>
        <v>Low</v>
      </c>
      <c r="E362" s="1">
        <v>145</v>
      </c>
      <c r="F362" s="1" t="str">
        <f t="shared" si="31"/>
        <v>High</v>
      </c>
      <c r="G362" s="1">
        <v>62</v>
      </c>
      <c r="H362" s="1" t="str">
        <f t="shared" si="32"/>
        <v>Normal</v>
      </c>
      <c r="I362" s="1">
        <v>188</v>
      </c>
      <c r="J362" s="1" t="str">
        <f t="shared" si="33"/>
        <v>High</v>
      </c>
      <c r="K362" s="1">
        <v>3.04</v>
      </c>
      <c r="L362" s="1" t="str">
        <f t="shared" si="34"/>
        <v>Normal</v>
      </c>
      <c r="M362" s="1">
        <v>7.0000000000000001E-3</v>
      </c>
      <c r="N362" s="1" t="str">
        <f t="shared" si="35"/>
        <v>Normal</v>
      </c>
      <c r="O362" s="1" t="s">
        <v>22</v>
      </c>
      <c r="P362" s="1" t="s">
        <v>12</v>
      </c>
      <c r="Q362" s="1" t="s">
        <v>13</v>
      </c>
    </row>
    <row r="363" spans="1:17" x14ac:dyDescent="0.25">
      <c r="A363" s="1">
        <v>73</v>
      </c>
      <c r="B363" s="1" t="s">
        <v>20</v>
      </c>
      <c r="C363" s="1">
        <v>60</v>
      </c>
      <c r="D363" s="1" t="str">
        <f t="shared" si="30"/>
        <v>Normal</v>
      </c>
      <c r="E363" s="1">
        <v>136</v>
      </c>
      <c r="F363" s="1" t="str">
        <f t="shared" si="31"/>
        <v>High</v>
      </c>
      <c r="G363" s="1">
        <v>68</v>
      </c>
      <c r="H363" s="1" t="str">
        <f t="shared" si="32"/>
        <v>Normal</v>
      </c>
      <c r="I363" s="1">
        <v>87</v>
      </c>
      <c r="J363" s="1" t="str">
        <f t="shared" si="33"/>
        <v>Normal</v>
      </c>
      <c r="K363" s="1">
        <v>3.04</v>
      </c>
      <c r="L363" s="1" t="str">
        <f t="shared" si="34"/>
        <v>Normal</v>
      </c>
      <c r="M363" s="1">
        <v>5.2999999999999999E-2</v>
      </c>
      <c r="N363" s="1" t="str">
        <f t="shared" si="35"/>
        <v>Borderline</v>
      </c>
      <c r="O363" s="1" t="s">
        <v>23</v>
      </c>
      <c r="P363" s="1" t="s">
        <v>15</v>
      </c>
      <c r="Q363" s="1" t="s">
        <v>16</v>
      </c>
    </row>
    <row r="364" spans="1:17" x14ac:dyDescent="0.25">
      <c r="A364" s="1">
        <v>74</v>
      </c>
      <c r="B364" s="1" t="s">
        <v>21</v>
      </c>
      <c r="C364" s="1">
        <v>57</v>
      </c>
      <c r="D364" s="1" t="str">
        <f t="shared" si="30"/>
        <v>Low</v>
      </c>
      <c r="E364" s="1">
        <v>142</v>
      </c>
      <c r="F364" s="1" t="str">
        <f t="shared" si="31"/>
        <v>High</v>
      </c>
      <c r="G364" s="1">
        <v>77</v>
      </c>
      <c r="H364" s="1" t="str">
        <f t="shared" si="32"/>
        <v>Normal</v>
      </c>
      <c r="I364" s="1">
        <v>182</v>
      </c>
      <c r="J364" s="1" t="str">
        <f t="shared" si="33"/>
        <v>High</v>
      </c>
      <c r="K364" s="1">
        <v>21.04</v>
      </c>
      <c r="L364" s="1" t="str">
        <f t="shared" si="34"/>
        <v>Critical</v>
      </c>
      <c r="M364" s="1">
        <v>1.2999999999999999E-2</v>
      </c>
      <c r="N364" s="1" t="str">
        <f t="shared" si="35"/>
        <v>Normal</v>
      </c>
      <c r="O364" s="1" t="s">
        <v>23</v>
      </c>
      <c r="P364" s="1" t="s">
        <v>15</v>
      </c>
      <c r="Q364" s="1" t="s">
        <v>16</v>
      </c>
    </row>
    <row r="365" spans="1:17" x14ac:dyDescent="0.25">
      <c r="A365" s="1">
        <v>55</v>
      </c>
      <c r="B365" s="1" t="s">
        <v>20</v>
      </c>
      <c r="C365" s="1">
        <v>60</v>
      </c>
      <c r="D365" s="1" t="str">
        <f t="shared" si="30"/>
        <v>Normal</v>
      </c>
      <c r="E365" s="1">
        <v>130</v>
      </c>
      <c r="F365" s="1" t="str">
        <f t="shared" si="31"/>
        <v>High</v>
      </c>
      <c r="G365" s="1">
        <v>72</v>
      </c>
      <c r="H365" s="1" t="str">
        <f t="shared" si="32"/>
        <v>Normal</v>
      </c>
      <c r="I365" s="1">
        <v>96</v>
      </c>
      <c r="J365" s="1" t="str">
        <f t="shared" si="33"/>
        <v>Normal</v>
      </c>
      <c r="K365" s="1">
        <v>2.8</v>
      </c>
      <c r="L365" s="1" t="str">
        <f t="shared" si="34"/>
        <v>Normal</v>
      </c>
      <c r="M365" s="1">
        <v>0.11700000000000001</v>
      </c>
      <c r="N365" s="1" t="str">
        <f t="shared" si="35"/>
        <v>Borderline</v>
      </c>
      <c r="O365" s="1" t="s">
        <v>23</v>
      </c>
      <c r="P365" s="1" t="s">
        <v>15</v>
      </c>
      <c r="Q365" s="1" t="s">
        <v>16</v>
      </c>
    </row>
    <row r="366" spans="1:17" x14ac:dyDescent="0.25">
      <c r="A366" s="1">
        <v>65</v>
      </c>
      <c r="B366" s="1" t="s">
        <v>21</v>
      </c>
      <c r="C366" s="1">
        <v>70</v>
      </c>
      <c r="D366" s="1" t="str">
        <f t="shared" si="30"/>
        <v>Normal</v>
      </c>
      <c r="E366" s="1">
        <v>150</v>
      </c>
      <c r="F366" s="1" t="str">
        <f t="shared" si="31"/>
        <v>High</v>
      </c>
      <c r="G366" s="1">
        <v>75</v>
      </c>
      <c r="H366" s="1" t="str">
        <f t="shared" si="32"/>
        <v>Normal</v>
      </c>
      <c r="I366" s="1">
        <v>114</v>
      </c>
      <c r="J366" s="1" t="str">
        <f t="shared" si="33"/>
        <v>High</v>
      </c>
      <c r="K366" s="1">
        <v>0.96099999999999997</v>
      </c>
      <c r="L366" s="1" t="str">
        <f t="shared" si="34"/>
        <v>Normal</v>
      </c>
      <c r="M366" s="1">
        <v>8.0000000000000002E-3</v>
      </c>
      <c r="N366" s="1" t="str">
        <f t="shared" si="35"/>
        <v>Normal</v>
      </c>
      <c r="O366" s="1" t="s">
        <v>22</v>
      </c>
      <c r="P366" s="1" t="s">
        <v>12</v>
      </c>
      <c r="Q366" s="1" t="s">
        <v>13</v>
      </c>
    </row>
    <row r="367" spans="1:17" x14ac:dyDescent="0.25">
      <c r="A367" s="1">
        <v>90</v>
      </c>
      <c r="B367" s="1" t="s">
        <v>20</v>
      </c>
      <c r="C367" s="1">
        <v>59</v>
      </c>
      <c r="D367" s="1" t="str">
        <f t="shared" si="30"/>
        <v>Low</v>
      </c>
      <c r="E367" s="1">
        <v>164</v>
      </c>
      <c r="F367" s="1" t="str">
        <f t="shared" si="31"/>
        <v>High</v>
      </c>
      <c r="G367" s="1">
        <v>75</v>
      </c>
      <c r="H367" s="1" t="str">
        <f t="shared" si="32"/>
        <v>Normal</v>
      </c>
      <c r="I367" s="1">
        <v>415</v>
      </c>
      <c r="J367" s="1" t="str">
        <f t="shared" si="33"/>
        <v>High</v>
      </c>
      <c r="K367" s="1">
        <v>5.87</v>
      </c>
      <c r="L367" s="1" t="str">
        <f t="shared" si="34"/>
        <v>Borderline</v>
      </c>
      <c r="M367" s="1">
        <v>1.4E-2</v>
      </c>
      <c r="N367" s="1" t="str">
        <f t="shared" si="35"/>
        <v>Normal</v>
      </c>
      <c r="O367" s="1" t="s">
        <v>22</v>
      </c>
      <c r="P367" s="1" t="s">
        <v>12</v>
      </c>
      <c r="Q367" s="1" t="s">
        <v>13</v>
      </c>
    </row>
    <row r="368" spans="1:17" x14ac:dyDescent="0.25">
      <c r="A368" s="1">
        <v>65</v>
      </c>
      <c r="B368" s="1" t="s">
        <v>21</v>
      </c>
      <c r="C368" s="1">
        <v>59</v>
      </c>
      <c r="D368" s="1" t="str">
        <f t="shared" si="30"/>
        <v>Low</v>
      </c>
      <c r="E368" s="1">
        <v>183</v>
      </c>
      <c r="F368" s="1" t="str">
        <f t="shared" si="31"/>
        <v>High</v>
      </c>
      <c r="G368" s="1">
        <v>77</v>
      </c>
      <c r="H368" s="1" t="str">
        <f t="shared" si="32"/>
        <v>Normal</v>
      </c>
      <c r="I368" s="1">
        <v>119</v>
      </c>
      <c r="J368" s="1" t="str">
        <f t="shared" si="33"/>
        <v>High</v>
      </c>
      <c r="K368" s="1">
        <v>2.65</v>
      </c>
      <c r="L368" s="1" t="str">
        <f t="shared" si="34"/>
        <v>Normal</v>
      </c>
      <c r="M368" s="1">
        <v>6.8000000000000005E-2</v>
      </c>
      <c r="N368" s="1" t="str">
        <f t="shared" si="35"/>
        <v>Borderline</v>
      </c>
      <c r="O368" s="1" t="s">
        <v>23</v>
      </c>
      <c r="P368" s="1" t="s">
        <v>15</v>
      </c>
      <c r="Q368" s="1" t="s">
        <v>16</v>
      </c>
    </row>
    <row r="369" spans="1:17" x14ac:dyDescent="0.25">
      <c r="A369" s="1">
        <v>63</v>
      </c>
      <c r="B369" s="1" t="s">
        <v>20</v>
      </c>
      <c r="C369" s="1">
        <v>59</v>
      </c>
      <c r="D369" s="1" t="str">
        <f t="shared" si="30"/>
        <v>Low</v>
      </c>
      <c r="E369" s="1">
        <v>111</v>
      </c>
      <c r="F369" s="1" t="str">
        <f t="shared" si="31"/>
        <v>Normal</v>
      </c>
      <c r="G369" s="1">
        <v>49</v>
      </c>
      <c r="H369" s="1" t="str">
        <f t="shared" si="32"/>
        <v>Low</v>
      </c>
      <c r="I369" s="1">
        <v>95</v>
      </c>
      <c r="J369" s="1" t="str">
        <f t="shared" si="33"/>
        <v>Normal</v>
      </c>
      <c r="K369" s="1">
        <v>7.91</v>
      </c>
      <c r="L369" s="1" t="str">
        <f t="shared" si="34"/>
        <v>Borderline</v>
      </c>
      <c r="M369" s="1">
        <v>3.0000000000000001E-3</v>
      </c>
      <c r="N369" s="1" t="str">
        <f t="shared" si="35"/>
        <v>Normal</v>
      </c>
      <c r="O369" s="1" t="s">
        <v>23</v>
      </c>
      <c r="P369" s="1" t="s">
        <v>15</v>
      </c>
      <c r="Q369" s="1" t="s">
        <v>16</v>
      </c>
    </row>
    <row r="370" spans="1:17" x14ac:dyDescent="0.25">
      <c r="A370" s="1">
        <v>59</v>
      </c>
      <c r="B370" s="1" t="s">
        <v>20</v>
      </c>
      <c r="C370" s="1">
        <v>59</v>
      </c>
      <c r="D370" s="1" t="str">
        <f t="shared" si="30"/>
        <v>Low</v>
      </c>
      <c r="E370" s="1">
        <v>127</v>
      </c>
      <c r="F370" s="1" t="str">
        <f t="shared" si="31"/>
        <v>Normal</v>
      </c>
      <c r="G370" s="1">
        <v>56</v>
      </c>
      <c r="H370" s="1" t="str">
        <f t="shared" si="32"/>
        <v>Low</v>
      </c>
      <c r="I370" s="1">
        <v>208</v>
      </c>
      <c r="J370" s="1" t="str">
        <f t="shared" si="33"/>
        <v>High</v>
      </c>
      <c r="K370" s="1">
        <v>5.34</v>
      </c>
      <c r="L370" s="1" t="str">
        <f t="shared" si="34"/>
        <v>Borderline</v>
      </c>
      <c r="M370" s="1">
        <v>0.41199999999999998</v>
      </c>
      <c r="N370" s="1" t="str">
        <f t="shared" si="35"/>
        <v>Critical</v>
      </c>
      <c r="O370" s="1" t="s">
        <v>23</v>
      </c>
      <c r="P370" s="1" t="s">
        <v>15</v>
      </c>
      <c r="Q370" s="1" t="s">
        <v>16</v>
      </c>
    </row>
    <row r="371" spans="1:17" x14ac:dyDescent="0.25">
      <c r="A371" s="1">
        <v>78</v>
      </c>
      <c r="B371" s="1" t="s">
        <v>20</v>
      </c>
      <c r="C371" s="1">
        <v>59</v>
      </c>
      <c r="D371" s="1" t="str">
        <f t="shared" si="30"/>
        <v>Low</v>
      </c>
      <c r="E371" s="1">
        <v>113</v>
      </c>
      <c r="F371" s="1" t="str">
        <f t="shared" si="31"/>
        <v>Normal</v>
      </c>
      <c r="G371" s="1">
        <v>65</v>
      </c>
      <c r="H371" s="1" t="str">
        <f t="shared" si="32"/>
        <v>Normal</v>
      </c>
      <c r="I371" s="1">
        <v>80</v>
      </c>
      <c r="J371" s="1" t="str">
        <f t="shared" si="33"/>
        <v>Normal</v>
      </c>
      <c r="K371" s="1">
        <v>2.65</v>
      </c>
      <c r="L371" s="1" t="str">
        <f t="shared" si="34"/>
        <v>Normal</v>
      </c>
      <c r="M371" s="1">
        <v>0.69299999999999995</v>
      </c>
      <c r="N371" s="1" t="str">
        <f t="shared" si="35"/>
        <v>Critical</v>
      </c>
      <c r="O371" s="1" t="s">
        <v>23</v>
      </c>
      <c r="P371" s="1" t="s">
        <v>15</v>
      </c>
      <c r="Q371" s="1" t="s">
        <v>16</v>
      </c>
    </row>
    <row r="372" spans="1:17" x14ac:dyDescent="0.25">
      <c r="A372" s="1">
        <v>54</v>
      </c>
      <c r="B372" s="1" t="s">
        <v>21</v>
      </c>
      <c r="C372" s="1">
        <v>59</v>
      </c>
      <c r="D372" s="1" t="str">
        <f t="shared" si="30"/>
        <v>Low</v>
      </c>
      <c r="E372" s="1">
        <v>93</v>
      </c>
      <c r="F372" s="1" t="str">
        <f t="shared" si="31"/>
        <v>Normal</v>
      </c>
      <c r="G372" s="1">
        <v>64</v>
      </c>
      <c r="H372" s="1" t="str">
        <f t="shared" si="32"/>
        <v>Normal</v>
      </c>
      <c r="I372" s="1">
        <v>141</v>
      </c>
      <c r="J372" s="1" t="str">
        <f t="shared" si="33"/>
        <v>High</v>
      </c>
      <c r="K372" s="1">
        <v>11.32</v>
      </c>
      <c r="L372" s="1" t="str">
        <f t="shared" si="34"/>
        <v>Critical</v>
      </c>
      <c r="M372" s="1">
        <v>0.372</v>
      </c>
      <c r="N372" s="1" t="str">
        <f t="shared" si="35"/>
        <v>Borderline</v>
      </c>
      <c r="O372" s="1" t="s">
        <v>23</v>
      </c>
      <c r="P372" s="1" t="s">
        <v>15</v>
      </c>
      <c r="Q372" s="1" t="s">
        <v>16</v>
      </c>
    </row>
    <row r="373" spans="1:17" x14ac:dyDescent="0.25">
      <c r="A373" s="1">
        <v>68</v>
      </c>
      <c r="B373" s="1" t="s">
        <v>20</v>
      </c>
      <c r="C373" s="1">
        <v>59</v>
      </c>
      <c r="D373" s="1" t="str">
        <f t="shared" si="30"/>
        <v>Low</v>
      </c>
      <c r="E373" s="1">
        <v>96</v>
      </c>
      <c r="F373" s="1" t="str">
        <f t="shared" si="31"/>
        <v>Normal</v>
      </c>
      <c r="G373" s="1">
        <v>55</v>
      </c>
      <c r="H373" s="1" t="str">
        <f t="shared" si="32"/>
        <v>Low</v>
      </c>
      <c r="I373" s="1">
        <v>118</v>
      </c>
      <c r="J373" s="1" t="str">
        <f t="shared" si="33"/>
        <v>High</v>
      </c>
      <c r="K373" s="1">
        <v>3.93</v>
      </c>
      <c r="L373" s="1" t="str">
        <f t="shared" si="34"/>
        <v>Normal</v>
      </c>
      <c r="M373" s="1">
        <v>3.5000000000000003E-2</v>
      </c>
      <c r="N373" s="1" t="str">
        <f t="shared" si="35"/>
        <v>Normal</v>
      </c>
      <c r="O373" s="1" t="s">
        <v>23</v>
      </c>
      <c r="P373" s="1" t="s">
        <v>15</v>
      </c>
      <c r="Q373" s="1" t="s">
        <v>16</v>
      </c>
    </row>
    <row r="374" spans="1:17" x14ac:dyDescent="0.25">
      <c r="A374" s="1">
        <v>59</v>
      </c>
      <c r="B374" s="1" t="s">
        <v>20</v>
      </c>
      <c r="C374" s="1">
        <v>59</v>
      </c>
      <c r="D374" s="1" t="str">
        <f t="shared" si="30"/>
        <v>Low</v>
      </c>
      <c r="E374" s="1">
        <v>100</v>
      </c>
      <c r="F374" s="1" t="str">
        <f t="shared" si="31"/>
        <v>Normal</v>
      </c>
      <c r="G374" s="1">
        <v>61</v>
      </c>
      <c r="H374" s="1" t="str">
        <f t="shared" si="32"/>
        <v>Normal</v>
      </c>
      <c r="I374" s="1">
        <v>170</v>
      </c>
      <c r="J374" s="1" t="str">
        <f t="shared" si="33"/>
        <v>High</v>
      </c>
      <c r="K374" s="1">
        <v>2.5099999999999998</v>
      </c>
      <c r="L374" s="1" t="str">
        <f t="shared" si="34"/>
        <v>Normal</v>
      </c>
      <c r="M374" s="1">
        <v>0.38500000000000001</v>
      </c>
      <c r="N374" s="1" t="str">
        <f t="shared" si="35"/>
        <v>Borderline</v>
      </c>
      <c r="O374" s="1" t="s">
        <v>23</v>
      </c>
      <c r="P374" s="1" t="s">
        <v>15</v>
      </c>
      <c r="Q374" s="1" t="s">
        <v>16</v>
      </c>
    </row>
    <row r="375" spans="1:17" x14ac:dyDescent="0.25">
      <c r="A375" s="1">
        <v>65</v>
      </c>
      <c r="B375" s="1" t="s">
        <v>20</v>
      </c>
      <c r="C375" s="1">
        <v>80</v>
      </c>
      <c r="D375" s="1" t="str">
        <f t="shared" si="30"/>
        <v>Normal</v>
      </c>
      <c r="E375" s="1">
        <v>150</v>
      </c>
      <c r="F375" s="1" t="str">
        <f t="shared" si="31"/>
        <v>High</v>
      </c>
      <c r="G375" s="1">
        <v>78</v>
      </c>
      <c r="H375" s="1" t="str">
        <f t="shared" si="32"/>
        <v>Normal</v>
      </c>
      <c r="I375" s="1">
        <v>108</v>
      </c>
      <c r="J375" s="1" t="str">
        <f t="shared" si="33"/>
        <v>High</v>
      </c>
      <c r="K375" s="1">
        <v>1.47</v>
      </c>
      <c r="L375" s="1" t="str">
        <f t="shared" si="34"/>
        <v>Normal</v>
      </c>
      <c r="M375" s="1">
        <v>1.25</v>
      </c>
      <c r="N375" s="1" t="str">
        <f t="shared" si="35"/>
        <v>Critical</v>
      </c>
      <c r="O375" s="1" t="s">
        <v>23</v>
      </c>
      <c r="P375" s="1" t="s">
        <v>15</v>
      </c>
      <c r="Q375" s="1" t="s">
        <v>16</v>
      </c>
    </row>
    <row r="376" spans="1:17" x14ac:dyDescent="0.25">
      <c r="A376" s="1">
        <v>78</v>
      </c>
      <c r="B376" s="1" t="s">
        <v>20</v>
      </c>
      <c r="C376" s="1">
        <v>97</v>
      </c>
      <c r="D376" s="1" t="str">
        <f t="shared" si="30"/>
        <v>Normal</v>
      </c>
      <c r="E376" s="1">
        <v>137</v>
      </c>
      <c r="F376" s="1" t="str">
        <f t="shared" si="31"/>
        <v>High</v>
      </c>
      <c r="G376" s="1">
        <v>76</v>
      </c>
      <c r="H376" s="1" t="str">
        <f t="shared" si="32"/>
        <v>Normal</v>
      </c>
      <c r="I376" s="1">
        <v>200</v>
      </c>
      <c r="J376" s="1" t="str">
        <f t="shared" si="33"/>
        <v>High</v>
      </c>
      <c r="K376" s="1">
        <v>0.94199999999999995</v>
      </c>
      <c r="L376" s="1" t="str">
        <f t="shared" si="34"/>
        <v>Normal</v>
      </c>
      <c r="M376" s="1">
        <v>0.55400000000000005</v>
      </c>
      <c r="N376" s="1" t="str">
        <f t="shared" si="35"/>
        <v>Critical</v>
      </c>
      <c r="O376" s="1" t="s">
        <v>23</v>
      </c>
      <c r="P376" s="1" t="s">
        <v>15</v>
      </c>
      <c r="Q376" s="1" t="s">
        <v>16</v>
      </c>
    </row>
    <row r="377" spans="1:17" x14ac:dyDescent="0.25">
      <c r="A377" s="1">
        <v>62</v>
      </c>
      <c r="B377" s="1" t="s">
        <v>20</v>
      </c>
      <c r="C377" s="1">
        <v>74</v>
      </c>
      <c r="D377" s="1" t="str">
        <f t="shared" si="30"/>
        <v>Normal</v>
      </c>
      <c r="E377" s="1">
        <v>124</v>
      </c>
      <c r="F377" s="1" t="str">
        <f t="shared" si="31"/>
        <v>Normal</v>
      </c>
      <c r="G377" s="1">
        <v>67</v>
      </c>
      <c r="H377" s="1" t="str">
        <f t="shared" si="32"/>
        <v>Normal</v>
      </c>
      <c r="I377" s="1">
        <v>102</v>
      </c>
      <c r="J377" s="1" t="str">
        <f t="shared" si="33"/>
        <v>High</v>
      </c>
      <c r="K377" s="1">
        <v>8.15</v>
      </c>
      <c r="L377" s="1" t="str">
        <f t="shared" si="34"/>
        <v>Borderline</v>
      </c>
      <c r="M377" s="1">
        <v>1.83</v>
      </c>
      <c r="N377" s="1" t="str">
        <f t="shared" si="35"/>
        <v>Critical</v>
      </c>
      <c r="O377" s="1" t="s">
        <v>23</v>
      </c>
      <c r="P377" s="1" t="s">
        <v>15</v>
      </c>
      <c r="Q377" s="1" t="s">
        <v>16</v>
      </c>
    </row>
    <row r="378" spans="1:17" x14ac:dyDescent="0.25">
      <c r="A378" s="1">
        <v>58</v>
      </c>
      <c r="B378" s="1" t="s">
        <v>21</v>
      </c>
      <c r="C378" s="1">
        <v>69</v>
      </c>
      <c r="D378" s="1" t="str">
        <f t="shared" si="30"/>
        <v>Normal</v>
      </c>
      <c r="E378" s="1">
        <v>121</v>
      </c>
      <c r="F378" s="1" t="str">
        <f t="shared" si="31"/>
        <v>Normal</v>
      </c>
      <c r="G378" s="1">
        <v>65</v>
      </c>
      <c r="H378" s="1" t="str">
        <f t="shared" si="32"/>
        <v>Normal</v>
      </c>
      <c r="I378" s="1">
        <v>140</v>
      </c>
      <c r="J378" s="1" t="str">
        <f t="shared" si="33"/>
        <v>High</v>
      </c>
      <c r="K378" s="1">
        <v>4.3899999999999997</v>
      </c>
      <c r="L378" s="1" t="str">
        <f t="shared" si="34"/>
        <v>Normal</v>
      </c>
      <c r="M378" s="1">
        <v>7.5999999999999998E-2</v>
      </c>
      <c r="N378" s="1" t="str">
        <f t="shared" si="35"/>
        <v>Borderline</v>
      </c>
      <c r="O378" s="1" t="s">
        <v>23</v>
      </c>
      <c r="P378" s="1" t="s">
        <v>15</v>
      </c>
      <c r="Q378" s="1" t="s">
        <v>16</v>
      </c>
    </row>
    <row r="379" spans="1:17" x14ac:dyDescent="0.25">
      <c r="A379" s="1">
        <v>55</v>
      </c>
      <c r="B379" s="1" t="s">
        <v>20</v>
      </c>
      <c r="C379" s="1">
        <v>89</v>
      </c>
      <c r="D379" s="1" t="str">
        <f t="shared" si="30"/>
        <v>Normal</v>
      </c>
      <c r="E379" s="1">
        <v>95</v>
      </c>
      <c r="F379" s="1" t="str">
        <f t="shared" si="31"/>
        <v>Normal</v>
      </c>
      <c r="G379" s="1">
        <v>70</v>
      </c>
      <c r="H379" s="1" t="str">
        <f t="shared" si="32"/>
        <v>Normal</v>
      </c>
      <c r="I379" s="1">
        <v>230</v>
      </c>
      <c r="J379" s="1" t="str">
        <f t="shared" si="33"/>
        <v>High</v>
      </c>
      <c r="K379" s="1">
        <v>6.11</v>
      </c>
      <c r="L379" s="1" t="str">
        <f t="shared" si="34"/>
        <v>Borderline</v>
      </c>
      <c r="M379" s="1">
        <v>1.35</v>
      </c>
      <c r="N379" s="1" t="str">
        <f t="shared" si="35"/>
        <v>Critical</v>
      </c>
      <c r="O379" s="1" t="s">
        <v>23</v>
      </c>
      <c r="P379" s="1" t="s">
        <v>15</v>
      </c>
      <c r="Q379" s="1" t="s">
        <v>16</v>
      </c>
    </row>
    <row r="380" spans="1:17" x14ac:dyDescent="0.25">
      <c r="A380" s="1">
        <v>78</v>
      </c>
      <c r="B380" s="1" t="s">
        <v>20</v>
      </c>
      <c r="C380" s="1">
        <v>77</v>
      </c>
      <c r="D380" s="1" t="str">
        <f t="shared" si="30"/>
        <v>Normal</v>
      </c>
      <c r="E380" s="1">
        <v>116</v>
      </c>
      <c r="F380" s="1" t="str">
        <f t="shared" si="31"/>
        <v>Normal</v>
      </c>
      <c r="G380" s="1">
        <v>64</v>
      </c>
      <c r="H380" s="1" t="str">
        <f t="shared" si="32"/>
        <v>Normal</v>
      </c>
      <c r="I380" s="1">
        <v>104</v>
      </c>
      <c r="J380" s="1" t="str">
        <f t="shared" si="33"/>
        <v>High</v>
      </c>
      <c r="K380" s="1">
        <v>2.2400000000000002</v>
      </c>
      <c r="L380" s="1" t="str">
        <f t="shared" si="34"/>
        <v>Normal</v>
      </c>
      <c r="M380" s="1">
        <v>2.1000000000000001E-2</v>
      </c>
      <c r="N380" s="1" t="str">
        <f t="shared" si="35"/>
        <v>Normal</v>
      </c>
      <c r="O380" s="1" t="s">
        <v>23</v>
      </c>
      <c r="P380" s="1" t="s">
        <v>15</v>
      </c>
      <c r="Q380" s="1" t="s">
        <v>16</v>
      </c>
    </row>
    <row r="381" spans="1:17" x14ac:dyDescent="0.25">
      <c r="A381" s="1">
        <v>45</v>
      </c>
      <c r="B381" s="1" t="s">
        <v>20</v>
      </c>
      <c r="C381" s="1">
        <v>77</v>
      </c>
      <c r="D381" s="1" t="str">
        <f t="shared" si="30"/>
        <v>Normal</v>
      </c>
      <c r="E381" s="1">
        <v>88</v>
      </c>
      <c r="F381" s="1" t="str">
        <f t="shared" si="31"/>
        <v>Low</v>
      </c>
      <c r="G381" s="1">
        <v>60</v>
      </c>
      <c r="H381" s="1" t="str">
        <f t="shared" si="32"/>
        <v>Normal</v>
      </c>
      <c r="I381" s="1">
        <v>202</v>
      </c>
      <c r="J381" s="1" t="str">
        <f t="shared" si="33"/>
        <v>High</v>
      </c>
      <c r="K381" s="1">
        <v>0.58299999999999996</v>
      </c>
      <c r="L381" s="1" t="str">
        <f t="shared" si="34"/>
        <v>Normal</v>
      </c>
      <c r="M381" s="1">
        <v>3.0000000000000001E-3</v>
      </c>
      <c r="N381" s="1" t="str">
        <f t="shared" si="35"/>
        <v>Normal</v>
      </c>
      <c r="O381" s="1" t="s">
        <v>22</v>
      </c>
      <c r="P381" s="1" t="s">
        <v>12</v>
      </c>
      <c r="Q381" s="1" t="s">
        <v>13</v>
      </c>
    </row>
    <row r="382" spans="1:17" x14ac:dyDescent="0.25">
      <c r="A382" s="1">
        <v>29</v>
      </c>
      <c r="B382" s="1" t="s">
        <v>20</v>
      </c>
      <c r="C382" s="1">
        <v>90</v>
      </c>
      <c r="D382" s="1" t="str">
        <f t="shared" si="30"/>
        <v>Normal</v>
      </c>
      <c r="E382" s="1">
        <v>129</v>
      </c>
      <c r="F382" s="1" t="str">
        <f t="shared" si="31"/>
        <v>Normal</v>
      </c>
      <c r="G382" s="1">
        <v>90</v>
      </c>
      <c r="H382" s="1" t="str">
        <f t="shared" si="32"/>
        <v>High</v>
      </c>
      <c r="I382" s="1">
        <v>135</v>
      </c>
      <c r="J382" s="1" t="str">
        <f t="shared" si="33"/>
        <v>High</v>
      </c>
      <c r="K382" s="1">
        <v>8.93</v>
      </c>
      <c r="L382" s="1" t="str">
        <f t="shared" si="34"/>
        <v>Borderline</v>
      </c>
      <c r="M382" s="1">
        <v>3.0000000000000001E-3</v>
      </c>
      <c r="N382" s="1" t="str">
        <f t="shared" si="35"/>
        <v>Normal</v>
      </c>
      <c r="O382" s="1" t="s">
        <v>23</v>
      </c>
      <c r="P382" s="1" t="s">
        <v>15</v>
      </c>
      <c r="Q382" s="1" t="s">
        <v>16</v>
      </c>
    </row>
    <row r="383" spans="1:17" x14ac:dyDescent="0.25">
      <c r="A383" s="1">
        <v>50</v>
      </c>
      <c r="B383" s="1" t="s">
        <v>20</v>
      </c>
      <c r="C383" s="1">
        <v>99</v>
      </c>
      <c r="D383" s="1" t="str">
        <f t="shared" si="30"/>
        <v>Normal</v>
      </c>
      <c r="E383" s="1">
        <v>130</v>
      </c>
      <c r="F383" s="1" t="str">
        <f t="shared" si="31"/>
        <v>High</v>
      </c>
      <c r="G383" s="1">
        <v>85</v>
      </c>
      <c r="H383" s="1" t="str">
        <f t="shared" si="32"/>
        <v>High</v>
      </c>
      <c r="I383" s="1">
        <v>351</v>
      </c>
      <c r="J383" s="1" t="str">
        <f t="shared" si="33"/>
        <v>High</v>
      </c>
      <c r="K383" s="1">
        <v>1.71</v>
      </c>
      <c r="L383" s="1" t="str">
        <f t="shared" si="34"/>
        <v>Normal</v>
      </c>
      <c r="M383" s="1">
        <v>6.0000000000000001E-3</v>
      </c>
      <c r="N383" s="1" t="str">
        <f t="shared" si="35"/>
        <v>Normal</v>
      </c>
      <c r="O383" s="1" t="s">
        <v>22</v>
      </c>
      <c r="P383" s="1" t="s">
        <v>12</v>
      </c>
      <c r="Q383" s="1" t="s">
        <v>13</v>
      </c>
    </row>
    <row r="384" spans="1:17" x14ac:dyDescent="0.25">
      <c r="A384" s="1">
        <v>68</v>
      </c>
      <c r="B384" s="1" t="s">
        <v>21</v>
      </c>
      <c r="C384" s="1">
        <v>85</v>
      </c>
      <c r="D384" s="1" t="str">
        <f t="shared" si="30"/>
        <v>Normal</v>
      </c>
      <c r="E384" s="1">
        <v>125</v>
      </c>
      <c r="F384" s="1" t="str">
        <f t="shared" si="31"/>
        <v>Normal</v>
      </c>
      <c r="G384" s="1">
        <v>85</v>
      </c>
      <c r="H384" s="1" t="str">
        <f t="shared" si="32"/>
        <v>High</v>
      </c>
      <c r="I384" s="1">
        <v>114</v>
      </c>
      <c r="J384" s="1" t="str">
        <f t="shared" si="33"/>
        <v>High</v>
      </c>
      <c r="K384" s="1">
        <v>17.61</v>
      </c>
      <c r="L384" s="1" t="str">
        <f t="shared" si="34"/>
        <v>Critical</v>
      </c>
      <c r="M384" s="1">
        <v>7.0000000000000001E-3</v>
      </c>
      <c r="N384" s="1" t="str">
        <f t="shared" si="35"/>
        <v>Normal</v>
      </c>
      <c r="O384" s="1" t="s">
        <v>23</v>
      </c>
      <c r="P384" s="1" t="s">
        <v>15</v>
      </c>
      <c r="Q384" s="1" t="s">
        <v>16</v>
      </c>
    </row>
    <row r="385" spans="1:17" x14ac:dyDescent="0.25">
      <c r="A385" s="1">
        <v>31</v>
      </c>
      <c r="B385" s="1" t="s">
        <v>20</v>
      </c>
      <c r="C385" s="1">
        <v>71</v>
      </c>
      <c r="D385" s="1" t="str">
        <f t="shared" si="30"/>
        <v>Normal</v>
      </c>
      <c r="E385" s="1">
        <v>131</v>
      </c>
      <c r="F385" s="1" t="str">
        <f t="shared" si="31"/>
        <v>High</v>
      </c>
      <c r="G385" s="1">
        <v>73</v>
      </c>
      <c r="H385" s="1" t="str">
        <f t="shared" si="32"/>
        <v>Normal</v>
      </c>
      <c r="I385" s="1">
        <v>96</v>
      </c>
      <c r="J385" s="1" t="str">
        <f t="shared" si="33"/>
        <v>Normal</v>
      </c>
      <c r="K385" s="1">
        <v>1.05</v>
      </c>
      <c r="L385" s="1" t="str">
        <f t="shared" si="34"/>
        <v>Normal</v>
      </c>
      <c r="M385" s="1">
        <v>7.0000000000000001E-3</v>
      </c>
      <c r="N385" s="1" t="str">
        <f t="shared" si="35"/>
        <v>Normal</v>
      </c>
      <c r="O385" s="1" t="s">
        <v>22</v>
      </c>
      <c r="P385" s="1" t="s">
        <v>17</v>
      </c>
      <c r="Q385" s="1" t="s">
        <v>18</v>
      </c>
    </row>
    <row r="386" spans="1:17" x14ac:dyDescent="0.25">
      <c r="A386" s="1">
        <v>53</v>
      </c>
      <c r="B386" s="1" t="s">
        <v>20</v>
      </c>
      <c r="C386" s="1">
        <v>78</v>
      </c>
      <c r="D386" s="1" t="str">
        <f t="shared" si="30"/>
        <v>Normal</v>
      </c>
      <c r="E386" s="1">
        <v>157</v>
      </c>
      <c r="F386" s="1" t="str">
        <f t="shared" si="31"/>
        <v>High</v>
      </c>
      <c r="G386" s="1">
        <v>78</v>
      </c>
      <c r="H386" s="1" t="str">
        <f t="shared" si="32"/>
        <v>Normal</v>
      </c>
      <c r="I386" s="1">
        <v>147</v>
      </c>
      <c r="J386" s="1" t="str">
        <f t="shared" si="33"/>
        <v>High</v>
      </c>
      <c r="K386" s="1">
        <v>3.28</v>
      </c>
      <c r="L386" s="1" t="str">
        <f t="shared" si="34"/>
        <v>Normal</v>
      </c>
      <c r="M386" s="1">
        <v>2.3E-2</v>
      </c>
      <c r="N386" s="1" t="str">
        <f t="shared" si="35"/>
        <v>Normal</v>
      </c>
      <c r="O386" s="1" t="s">
        <v>23</v>
      </c>
      <c r="P386" s="1" t="s">
        <v>15</v>
      </c>
      <c r="Q386" s="1" t="s">
        <v>16</v>
      </c>
    </row>
    <row r="387" spans="1:17" x14ac:dyDescent="0.25">
      <c r="A387" s="1">
        <v>64</v>
      </c>
      <c r="B387" s="1" t="s">
        <v>20</v>
      </c>
      <c r="C387" s="1">
        <v>65</v>
      </c>
      <c r="D387" s="1" t="str">
        <f t="shared" ref="D387:D450" si="36">_xlfn.IFS(C387&lt;60,"Low",C387&lt;=100,"Normal",C387&gt;100,"High")</f>
        <v>Normal</v>
      </c>
      <c r="E387" s="1">
        <v>150</v>
      </c>
      <c r="F387" s="1" t="str">
        <f t="shared" ref="F387:F450" si="37">_xlfn.IFS(E387&lt;90,"Low",E387&lt;130,"Normal",E387&gt;=130,"High")</f>
        <v>High</v>
      </c>
      <c r="G387" s="1">
        <v>78</v>
      </c>
      <c r="H387" s="1" t="str">
        <f t="shared" ref="H387:H450" si="38">_xlfn.IFS(G387&lt;60,"Low",G387&lt;80,"Normal",G387&gt;=80,"High")</f>
        <v>Normal</v>
      </c>
      <c r="I387" s="1">
        <v>204</v>
      </c>
      <c r="J387" s="1" t="str">
        <f t="shared" ref="J387:J450" si="39">_xlfn.IFS(I387&lt;70,"Low",I387&lt;100,"Normal",I387&gt;=100,"High")</f>
        <v>High</v>
      </c>
      <c r="K387" s="1">
        <v>0.96599999999999997</v>
      </c>
      <c r="L387" s="1" t="str">
        <f t="shared" ref="L387:L450" si="40">_xlfn.IFS(K387&lt;5,"Normal",K387&lt;10,"Borderline",K387&gt;=10,"Critical")</f>
        <v>Normal</v>
      </c>
      <c r="M387" s="1">
        <v>1.4999999999999999E-2</v>
      </c>
      <c r="N387" s="1" t="str">
        <f t="shared" ref="N387:N450" si="41">_xlfn.IFS(M387&lt;0.04,"Normal",M387&lt;0.4,"Borderline",M387&gt;=0.4,"Critical")</f>
        <v>Normal</v>
      </c>
      <c r="O387" s="1" t="s">
        <v>23</v>
      </c>
      <c r="P387" s="1" t="s">
        <v>15</v>
      </c>
      <c r="Q387" s="1" t="s">
        <v>16</v>
      </c>
    </row>
    <row r="388" spans="1:17" x14ac:dyDescent="0.25">
      <c r="A388" s="1">
        <v>64</v>
      </c>
      <c r="B388" s="1" t="s">
        <v>20</v>
      </c>
      <c r="C388" s="1">
        <v>97</v>
      </c>
      <c r="D388" s="1" t="str">
        <f t="shared" si="36"/>
        <v>Normal</v>
      </c>
      <c r="E388" s="1">
        <v>137</v>
      </c>
      <c r="F388" s="1" t="str">
        <f t="shared" si="37"/>
        <v>High</v>
      </c>
      <c r="G388" s="1">
        <v>76</v>
      </c>
      <c r="H388" s="1" t="str">
        <f t="shared" si="38"/>
        <v>Normal</v>
      </c>
      <c r="I388" s="1">
        <v>149</v>
      </c>
      <c r="J388" s="1" t="str">
        <f t="shared" si="39"/>
        <v>High</v>
      </c>
      <c r="K388" s="1">
        <v>3.52</v>
      </c>
      <c r="L388" s="1" t="str">
        <f t="shared" si="40"/>
        <v>Normal</v>
      </c>
      <c r="M388" s="1">
        <v>0.92900000000000005</v>
      </c>
      <c r="N388" s="1" t="str">
        <f t="shared" si="41"/>
        <v>Critical</v>
      </c>
      <c r="O388" s="1" t="s">
        <v>23</v>
      </c>
      <c r="P388" s="1" t="s">
        <v>15</v>
      </c>
      <c r="Q388" s="1" t="s">
        <v>16</v>
      </c>
    </row>
    <row r="389" spans="1:17" x14ac:dyDescent="0.25">
      <c r="A389" s="1">
        <v>68</v>
      </c>
      <c r="B389" s="1" t="s">
        <v>20</v>
      </c>
      <c r="C389" s="1">
        <v>74</v>
      </c>
      <c r="D389" s="1" t="str">
        <f t="shared" si="36"/>
        <v>Normal</v>
      </c>
      <c r="E389" s="1">
        <v>124</v>
      </c>
      <c r="F389" s="1" t="str">
        <f t="shared" si="37"/>
        <v>Normal</v>
      </c>
      <c r="G389" s="1">
        <v>67</v>
      </c>
      <c r="H389" s="1" t="str">
        <f t="shared" si="38"/>
        <v>Normal</v>
      </c>
      <c r="I389" s="1">
        <v>96</v>
      </c>
      <c r="J389" s="1" t="str">
        <f t="shared" si="39"/>
        <v>Normal</v>
      </c>
      <c r="K389" s="1">
        <v>96.02</v>
      </c>
      <c r="L389" s="1" t="str">
        <f t="shared" si="40"/>
        <v>Critical</v>
      </c>
      <c r="M389" s="1">
        <v>9.8000000000000004E-2</v>
      </c>
      <c r="N389" s="1" t="str">
        <f t="shared" si="41"/>
        <v>Borderline</v>
      </c>
      <c r="O389" s="1" t="s">
        <v>23</v>
      </c>
      <c r="P389" s="1" t="s">
        <v>15</v>
      </c>
      <c r="Q389" s="1" t="s">
        <v>16</v>
      </c>
    </row>
    <row r="390" spans="1:17" x14ac:dyDescent="0.25">
      <c r="A390" s="1">
        <v>65</v>
      </c>
      <c r="B390" s="1" t="s">
        <v>20</v>
      </c>
      <c r="C390" s="1">
        <v>69</v>
      </c>
      <c r="D390" s="1" t="str">
        <f t="shared" si="36"/>
        <v>Normal</v>
      </c>
      <c r="E390" s="1">
        <v>121</v>
      </c>
      <c r="F390" s="1" t="str">
        <f t="shared" si="37"/>
        <v>Normal</v>
      </c>
      <c r="G390" s="1">
        <v>65</v>
      </c>
      <c r="H390" s="1" t="str">
        <f t="shared" si="38"/>
        <v>Normal</v>
      </c>
      <c r="I390" s="1">
        <v>443</v>
      </c>
      <c r="J390" s="1" t="str">
        <f t="shared" si="39"/>
        <v>High</v>
      </c>
      <c r="K390" s="1">
        <v>0.34499999999999997</v>
      </c>
      <c r="L390" s="1" t="str">
        <f t="shared" si="40"/>
        <v>Normal</v>
      </c>
      <c r="M390" s="1">
        <v>5.0000000000000001E-3</v>
      </c>
      <c r="N390" s="1" t="str">
        <f t="shared" si="41"/>
        <v>Normal</v>
      </c>
      <c r="O390" s="1" t="s">
        <v>22</v>
      </c>
      <c r="P390" s="1" t="s">
        <v>12</v>
      </c>
      <c r="Q390" s="1" t="s">
        <v>13</v>
      </c>
    </row>
    <row r="391" spans="1:17" x14ac:dyDescent="0.25">
      <c r="A391" s="1">
        <v>67</v>
      </c>
      <c r="B391" s="1" t="s">
        <v>20</v>
      </c>
      <c r="C391" s="1">
        <v>77</v>
      </c>
      <c r="D391" s="1" t="str">
        <f t="shared" si="36"/>
        <v>Normal</v>
      </c>
      <c r="E391" s="1">
        <v>116</v>
      </c>
      <c r="F391" s="1" t="str">
        <f t="shared" si="37"/>
        <v>Normal</v>
      </c>
      <c r="G391" s="1">
        <v>69</v>
      </c>
      <c r="H391" s="1" t="str">
        <f t="shared" si="38"/>
        <v>Normal</v>
      </c>
      <c r="I391" s="1">
        <v>113</v>
      </c>
      <c r="J391" s="1" t="str">
        <f t="shared" si="39"/>
        <v>High</v>
      </c>
      <c r="K391" s="1">
        <v>7.44</v>
      </c>
      <c r="L391" s="1" t="str">
        <f t="shared" si="40"/>
        <v>Borderline</v>
      </c>
      <c r="M391" s="1">
        <v>5.2999999999999999E-2</v>
      </c>
      <c r="N391" s="1" t="str">
        <f t="shared" si="41"/>
        <v>Borderline</v>
      </c>
      <c r="O391" s="1" t="s">
        <v>23</v>
      </c>
      <c r="P391" s="1" t="s">
        <v>15</v>
      </c>
      <c r="Q391" s="1" t="s">
        <v>16</v>
      </c>
    </row>
    <row r="392" spans="1:17" x14ac:dyDescent="0.25">
      <c r="A392" s="1">
        <v>60</v>
      </c>
      <c r="B392" s="1" t="s">
        <v>20</v>
      </c>
      <c r="C392" s="1">
        <v>60</v>
      </c>
      <c r="D392" s="1" t="str">
        <f t="shared" si="36"/>
        <v>Normal</v>
      </c>
      <c r="E392" s="1">
        <v>132</v>
      </c>
      <c r="F392" s="1" t="str">
        <f t="shared" si="37"/>
        <v>High</v>
      </c>
      <c r="G392" s="1">
        <v>88</v>
      </c>
      <c r="H392" s="1" t="str">
        <f t="shared" si="38"/>
        <v>High</v>
      </c>
      <c r="I392" s="1">
        <v>98</v>
      </c>
      <c r="J392" s="1" t="str">
        <f t="shared" si="39"/>
        <v>Normal</v>
      </c>
      <c r="K392" s="1">
        <v>0.60699999999999998</v>
      </c>
      <c r="L392" s="1" t="str">
        <f t="shared" si="40"/>
        <v>Normal</v>
      </c>
      <c r="M392" s="1">
        <v>1.2999999999999999E-2</v>
      </c>
      <c r="N392" s="1" t="str">
        <f t="shared" si="41"/>
        <v>Normal</v>
      </c>
      <c r="O392" s="1" t="s">
        <v>22</v>
      </c>
      <c r="P392" s="1" t="s">
        <v>17</v>
      </c>
      <c r="Q392" s="1" t="s">
        <v>18</v>
      </c>
    </row>
    <row r="393" spans="1:17" x14ac:dyDescent="0.25">
      <c r="A393" s="1">
        <v>65</v>
      </c>
      <c r="B393" s="1" t="s">
        <v>20</v>
      </c>
      <c r="C393" s="1">
        <v>75</v>
      </c>
      <c r="D393" s="1" t="str">
        <f t="shared" si="36"/>
        <v>Normal</v>
      </c>
      <c r="E393" s="1">
        <v>98</v>
      </c>
      <c r="F393" s="1" t="str">
        <f t="shared" si="37"/>
        <v>Normal</v>
      </c>
      <c r="G393" s="1">
        <v>53</v>
      </c>
      <c r="H393" s="1" t="str">
        <f t="shared" si="38"/>
        <v>Low</v>
      </c>
      <c r="I393" s="1">
        <v>407</v>
      </c>
      <c r="J393" s="1" t="str">
        <f t="shared" si="39"/>
        <v>High</v>
      </c>
      <c r="K393" s="1">
        <v>1.82</v>
      </c>
      <c r="L393" s="1" t="str">
        <f t="shared" si="40"/>
        <v>Normal</v>
      </c>
      <c r="M393" s="1">
        <v>3.9E-2</v>
      </c>
      <c r="N393" s="1" t="str">
        <f t="shared" si="41"/>
        <v>Normal</v>
      </c>
      <c r="O393" s="1" t="s">
        <v>23</v>
      </c>
      <c r="P393" s="1" t="s">
        <v>15</v>
      </c>
      <c r="Q393" s="1" t="s">
        <v>16</v>
      </c>
    </row>
    <row r="394" spans="1:17" x14ac:dyDescent="0.25">
      <c r="A394" s="1">
        <v>65</v>
      </c>
      <c r="B394" s="1" t="s">
        <v>20</v>
      </c>
      <c r="C394" s="1">
        <v>67</v>
      </c>
      <c r="D394" s="1" t="str">
        <f t="shared" si="36"/>
        <v>Normal</v>
      </c>
      <c r="E394" s="1">
        <v>108</v>
      </c>
      <c r="F394" s="1" t="str">
        <f t="shared" si="37"/>
        <v>Normal</v>
      </c>
      <c r="G394" s="1">
        <v>76</v>
      </c>
      <c r="H394" s="1" t="str">
        <f t="shared" si="38"/>
        <v>Normal</v>
      </c>
      <c r="I394" s="1">
        <v>319</v>
      </c>
      <c r="J394" s="1" t="str">
        <f t="shared" si="39"/>
        <v>High</v>
      </c>
      <c r="K394" s="1">
        <v>2.38</v>
      </c>
      <c r="L394" s="1" t="str">
        <f t="shared" si="40"/>
        <v>Normal</v>
      </c>
      <c r="M394" s="1">
        <v>9.4E-2</v>
      </c>
      <c r="N394" s="1" t="str">
        <f t="shared" si="41"/>
        <v>Borderline</v>
      </c>
      <c r="O394" s="1" t="s">
        <v>23</v>
      </c>
      <c r="P394" s="1" t="s">
        <v>15</v>
      </c>
      <c r="Q394" s="1" t="s">
        <v>16</v>
      </c>
    </row>
    <row r="395" spans="1:17" x14ac:dyDescent="0.25">
      <c r="A395" s="1">
        <v>66</v>
      </c>
      <c r="B395" s="1" t="s">
        <v>20</v>
      </c>
      <c r="C395" s="1">
        <v>62</v>
      </c>
      <c r="D395" s="1" t="str">
        <f t="shared" si="36"/>
        <v>Normal</v>
      </c>
      <c r="E395" s="1">
        <v>105</v>
      </c>
      <c r="F395" s="1" t="str">
        <f t="shared" si="37"/>
        <v>Normal</v>
      </c>
      <c r="G395" s="1">
        <v>70</v>
      </c>
      <c r="H395" s="1" t="str">
        <f t="shared" si="38"/>
        <v>Normal</v>
      </c>
      <c r="I395" s="1">
        <v>290</v>
      </c>
      <c r="J395" s="1" t="str">
        <f t="shared" si="39"/>
        <v>High</v>
      </c>
      <c r="K395" s="1">
        <v>300</v>
      </c>
      <c r="L395" s="1" t="str">
        <f t="shared" si="40"/>
        <v>Critical</v>
      </c>
      <c r="M395" s="1">
        <v>1.6E-2</v>
      </c>
      <c r="N395" s="1" t="str">
        <f t="shared" si="41"/>
        <v>Normal</v>
      </c>
      <c r="O395" s="1" t="s">
        <v>23</v>
      </c>
      <c r="P395" s="1" t="s">
        <v>15</v>
      </c>
      <c r="Q395" s="1" t="s">
        <v>16</v>
      </c>
    </row>
    <row r="396" spans="1:17" x14ac:dyDescent="0.25">
      <c r="A396" s="1">
        <v>65</v>
      </c>
      <c r="B396" s="1" t="s">
        <v>21</v>
      </c>
      <c r="C396" s="1">
        <v>69</v>
      </c>
      <c r="D396" s="1" t="str">
        <f t="shared" si="36"/>
        <v>Normal</v>
      </c>
      <c r="E396" s="1">
        <v>120</v>
      </c>
      <c r="F396" s="1" t="str">
        <f t="shared" si="37"/>
        <v>Normal</v>
      </c>
      <c r="G396" s="1">
        <v>80</v>
      </c>
      <c r="H396" s="1" t="str">
        <f t="shared" si="38"/>
        <v>High</v>
      </c>
      <c r="I396" s="1">
        <v>117</v>
      </c>
      <c r="J396" s="1" t="str">
        <f t="shared" si="39"/>
        <v>High</v>
      </c>
      <c r="K396" s="1">
        <v>2.85</v>
      </c>
      <c r="L396" s="1" t="str">
        <f t="shared" si="40"/>
        <v>Normal</v>
      </c>
      <c r="M396" s="1">
        <v>1.96</v>
      </c>
      <c r="N396" s="1" t="str">
        <f t="shared" si="41"/>
        <v>Critical</v>
      </c>
      <c r="O396" s="1" t="s">
        <v>23</v>
      </c>
      <c r="P396" s="1" t="s">
        <v>15</v>
      </c>
      <c r="Q396" s="1" t="s">
        <v>16</v>
      </c>
    </row>
    <row r="397" spans="1:17" x14ac:dyDescent="0.25">
      <c r="A397" s="1">
        <v>63</v>
      </c>
      <c r="B397" s="1" t="s">
        <v>20</v>
      </c>
      <c r="C397" s="1">
        <v>94</v>
      </c>
      <c r="D397" s="1" t="str">
        <f t="shared" si="36"/>
        <v>Normal</v>
      </c>
      <c r="E397" s="1">
        <v>150</v>
      </c>
      <c r="F397" s="1" t="str">
        <f t="shared" si="37"/>
        <v>High</v>
      </c>
      <c r="G397" s="1">
        <v>100</v>
      </c>
      <c r="H397" s="1" t="str">
        <f t="shared" si="38"/>
        <v>High</v>
      </c>
      <c r="I397" s="1">
        <v>144</v>
      </c>
      <c r="J397" s="1" t="str">
        <f t="shared" si="39"/>
        <v>High</v>
      </c>
      <c r="K397" s="1">
        <v>2.92</v>
      </c>
      <c r="L397" s="1" t="str">
        <f t="shared" si="40"/>
        <v>Normal</v>
      </c>
      <c r="M397" s="1">
        <v>7.0000000000000001E-3</v>
      </c>
      <c r="N397" s="1" t="str">
        <f t="shared" si="41"/>
        <v>Normal</v>
      </c>
      <c r="O397" s="1" t="s">
        <v>22</v>
      </c>
      <c r="P397" s="1" t="s">
        <v>12</v>
      </c>
      <c r="Q397" s="1" t="s">
        <v>13</v>
      </c>
    </row>
    <row r="398" spans="1:17" x14ac:dyDescent="0.25">
      <c r="A398" s="1">
        <v>50</v>
      </c>
      <c r="B398" s="1" t="s">
        <v>20</v>
      </c>
      <c r="C398" s="1">
        <v>88</v>
      </c>
      <c r="D398" s="1" t="str">
        <f t="shared" si="36"/>
        <v>Normal</v>
      </c>
      <c r="E398" s="1">
        <v>134</v>
      </c>
      <c r="F398" s="1" t="str">
        <f t="shared" si="37"/>
        <v>High</v>
      </c>
      <c r="G398" s="1">
        <v>86</v>
      </c>
      <c r="H398" s="1" t="str">
        <f t="shared" si="38"/>
        <v>High</v>
      </c>
      <c r="I398" s="1">
        <v>100</v>
      </c>
      <c r="J398" s="1" t="str">
        <f t="shared" si="39"/>
        <v>High</v>
      </c>
      <c r="K398" s="1">
        <v>5.39</v>
      </c>
      <c r="L398" s="1" t="str">
        <f t="shared" si="40"/>
        <v>Borderline</v>
      </c>
      <c r="M398" s="1">
        <v>2.63</v>
      </c>
      <c r="N398" s="1" t="str">
        <f t="shared" si="41"/>
        <v>Critical</v>
      </c>
      <c r="O398" s="1" t="s">
        <v>23</v>
      </c>
      <c r="P398" s="1" t="s">
        <v>15</v>
      </c>
      <c r="Q398" s="1" t="s">
        <v>16</v>
      </c>
    </row>
    <row r="399" spans="1:17" x14ac:dyDescent="0.25">
      <c r="A399" s="1">
        <v>49</v>
      </c>
      <c r="B399" s="1" t="s">
        <v>21</v>
      </c>
      <c r="C399" s="1">
        <v>76</v>
      </c>
      <c r="D399" s="1" t="str">
        <f t="shared" si="36"/>
        <v>Normal</v>
      </c>
      <c r="E399" s="1">
        <v>151</v>
      </c>
      <c r="F399" s="1" t="str">
        <f t="shared" si="37"/>
        <v>High</v>
      </c>
      <c r="G399" s="1">
        <v>97</v>
      </c>
      <c r="H399" s="1" t="str">
        <f t="shared" si="38"/>
        <v>High</v>
      </c>
      <c r="I399" s="1">
        <v>99</v>
      </c>
      <c r="J399" s="1" t="str">
        <f t="shared" si="39"/>
        <v>Normal</v>
      </c>
      <c r="K399" s="1">
        <v>4.66</v>
      </c>
      <c r="L399" s="1" t="str">
        <f t="shared" si="40"/>
        <v>Normal</v>
      </c>
      <c r="M399" s="1">
        <v>3.0000000000000001E-3</v>
      </c>
      <c r="N399" s="1" t="str">
        <f t="shared" si="41"/>
        <v>Normal</v>
      </c>
      <c r="O399" s="1" t="s">
        <v>22</v>
      </c>
      <c r="P399" s="1" t="s">
        <v>12</v>
      </c>
      <c r="Q399" s="1" t="s">
        <v>13</v>
      </c>
    </row>
    <row r="400" spans="1:17" x14ac:dyDescent="0.25">
      <c r="A400" s="1">
        <v>39</v>
      </c>
      <c r="B400" s="1" t="s">
        <v>21</v>
      </c>
      <c r="C400" s="1">
        <v>86</v>
      </c>
      <c r="D400" s="1" t="str">
        <f t="shared" si="36"/>
        <v>Normal</v>
      </c>
      <c r="E400" s="1">
        <v>158</v>
      </c>
      <c r="F400" s="1" t="str">
        <f t="shared" si="37"/>
        <v>High</v>
      </c>
      <c r="G400" s="1">
        <v>104</v>
      </c>
      <c r="H400" s="1" t="str">
        <f t="shared" si="38"/>
        <v>High</v>
      </c>
      <c r="I400" s="1">
        <v>97</v>
      </c>
      <c r="J400" s="1" t="str">
        <f t="shared" si="39"/>
        <v>Normal</v>
      </c>
      <c r="K400" s="1">
        <v>5.36</v>
      </c>
      <c r="L400" s="1" t="str">
        <f t="shared" si="40"/>
        <v>Borderline</v>
      </c>
      <c r="M400" s="1">
        <v>3.0000000000000001E-3</v>
      </c>
      <c r="N400" s="1" t="str">
        <f t="shared" si="41"/>
        <v>Normal</v>
      </c>
      <c r="O400" s="1" t="s">
        <v>23</v>
      </c>
      <c r="P400" s="1" t="s">
        <v>15</v>
      </c>
      <c r="Q400" s="1" t="s">
        <v>16</v>
      </c>
    </row>
    <row r="401" spans="1:17" x14ac:dyDescent="0.25">
      <c r="A401" s="1">
        <v>61</v>
      </c>
      <c r="B401" s="1" t="s">
        <v>20</v>
      </c>
      <c r="C401" s="1">
        <v>80</v>
      </c>
      <c r="D401" s="1" t="str">
        <f t="shared" si="36"/>
        <v>Normal</v>
      </c>
      <c r="E401" s="1">
        <v>142</v>
      </c>
      <c r="F401" s="1" t="str">
        <f t="shared" si="37"/>
        <v>High</v>
      </c>
      <c r="G401" s="1">
        <v>93</v>
      </c>
      <c r="H401" s="1" t="str">
        <f t="shared" si="38"/>
        <v>High</v>
      </c>
      <c r="I401" s="1">
        <v>220</v>
      </c>
      <c r="J401" s="1" t="str">
        <f t="shared" si="39"/>
        <v>High</v>
      </c>
      <c r="K401" s="1">
        <v>2.97</v>
      </c>
      <c r="L401" s="1" t="str">
        <f t="shared" si="40"/>
        <v>Normal</v>
      </c>
      <c r="M401" s="1">
        <v>0.04</v>
      </c>
      <c r="N401" s="1" t="str">
        <f t="shared" si="41"/>
        <v>Borderline</v>
      </c>
      <c r="O401" s="1" t="s">
        <v>23</v>
      </c>
      <c r="P401" s="1" t="s">
        <v>15</v>
      </c>
      <c r="Q401" s="1" t="s">
        <v>16</v>
      </c>
    </row>
    <row r="402" spans="1:17" x14ac:dyDescent="0.25">
      <c r="A402" s="1">
        <v>52</v>
      </c>
      <c r="B402" s="1" t="s">
        <v>20</v>
      </c>
      <c r="C402" s="1">
        <v>73</v>
      </c>
      <c r="D402" s="1" t="str">
        <f t="shared" si="36"/>
        <v>Normal</v>
      </c>
      <c r="E402" s="1">
        <v>161</v>
      </c>
      <c r="F402" s="1" t="str">
        <f t="shared" si="37"/>
        <v>High</v>
      </c>
      <c r="G402" s="1">
        <v>90</v>
      </c>
      <c r="H402" s="1" t="str">
        <f t="shared" si="38"/>
        <v>High</v>
      </c>
      <c r="I402" s="1">
        <v>77</v>
      </c>
      <c r="J402" s="1" t="str">
        <f t="shared" si="39"/>
        <v>Normal</v>
      </c>
      <c r="K402" s="1">
        <v>1.26</v>
      </c>
      <c r="L402" s="1" t="str">
        <f t="shared" si="40"/>
        <v>Normal</v>
      </c>
      <c r="M402" s="1">
        <v>1.0999999999999999E-2</v>
      </c>
      <c r="N402" s="1" t="str">
        <f t="shared" si="41"/>
        <v>Normal</v>
      </c>
      <c r="O402" s="1" t="s">
        <v>22</v>
      </c>
      <c r="P402" s="1" t="s">
        <v>12</v>
      </c>
      <c r="Q402" s="1" t="s">
        <v>13</v>
      </c>
    </row>
    <row r="403" spans="1:17" x14ac:dyDescent="0.25">
      <c r="A403" s="1">
        <v>28</v>
      </c>
      <c r="B403" s="1" t="s">
        <v>21</v>
      </c>
      <c r="C403" s="1">
        <v>79</v>
      </c>
      <c r="D403" s="1" t="str">
        <f t="shared" si="36"/>
        <v>Normal</v>
      </c>
      <c r="E403" s="1">
        <v>166</v>
      </c>
      <c r="F403" s="1" t="str">
        <f t="shared" si="37"/>
        <v>High</v>
      </c>
      <c r="G403" s="1">
        <v>103</v>
      </c>
      <c r="H403" s="1" t="str">
        <f t="shared" si="38"/>
        <v>High</v>
      </c>
      <c r="I403" s="1">
        <v>215</v>
      </c>
      <c r="J403" s="1" t="str">
        <f t="shared" si="39"/>
        <v>High</v>
      </c>
      <c r="K403" s="1">
        <v>4.8</v>
      </c>
      <c r="L403" s="1" t="str">
        <f t="shared" si="40"/>
        <v>Normal</v>
      </c>
      <c r="M403" s="1">
        <v>3.0000000000000001E-3</v>
      </c>
      <c r="N403" s="1" t="str">
        <f t="shared" si="41"/>
        <v>Normal</v>
      </c>
      <c r="O403" s="1" t="s">
        <v>22</v>
      </c>
      <c r="P403" s="1" t="s">
        <v>12</v>
      </c>
      <c r="Q403" s="1" t="s">
        <v>13</v>
      </c>
    </row>
    <row r="404" spans="1:17" x14ac:dyDescent="0.25">
      <c r="A404" s="1">
        <v>66</v>
      </c>
      <c r="B404" s="1" t="s">
        <v>20</v>
      </c>
      <c r="C404" s="1">
        <v>80</v>
      </c>
      <c r="D404" s="1" t="str">
        <f t="shared" si="36"/>
        <v>Normal</v>
      </c>
      <c r="E404" s="1">
        <v>154</v>
      </c>
      <c r="F404" s="1" t="str">
        <f t="shared" si="37"/>
        <v>High</v>
      </c>
      <c r="G404" s="1">
        <v>98</v>
      </c>
      <c r="H404" s="1" t="str">
        <f t="shared" si="38"/>
        <v>High</v>
      </c>
      <c r="I404" s="1">
        <v>381</v>
      </c>
      <c r="J404" s="1" t="str">
        <f t="shared" si="39"/>
        <v>High</v>
      </c>
      <c r="K404" s="1">
        <v>2.1800000000000002</v>
      </c>
      <c r="L404" s="1" t="str">
        <f t="shared" si="40"/>
        <v>Normal</v>
      </c>
      <c r="M404" s="1">
        <v>2.3E-2</v>
      </c>
      <c r="N404" s="1" t="str">
        <f t="shared" si="41"/>
        <v>Normal</v>
      </c>
      <c r="O404" s="1" t="s">
        <v>23</v>
      </c>
      <c r="P404" s="1" t="s">
        <v>15</v>
      </c>
      <c r="Q404" s="1" t="s">
        <v>16</v>
      </c>
    </row>
    <row r="405" spans="1:17" x14ac:dyDescent="0.25">
      <c r="A405" s="1">
        <v>78</v>
      </c>
      <c r="B405" s="1" t="s">
        <v>20</v>
      </c>
      <c r="C405" s="1">
        <v>68</v>
      </c>
      <c r="D405" s="1" t="str">
        <f t="shared" si="36"/>
        <v>Normal</v>
      </c>
      <c r="E405" s="1">
        <v>176</v>
      </c>
      <c r="F405" s="1" t="str">
        <f t="shared" si="37"/>
        <v>High</v>
      </c>
      <c r="G405" s="1">
        <v>106</v>
      </c>
      <c r="H405" s="1" t="str">
        <f t="shared" si="38"/>
        <v>High</v>
      </c>
      <c r="I405" s="1">
        <v>122</v>
      </c>
      <c r="J405" s="1" t="str">
        <f t="shared" si="39"/>
        <v>High</v>
      </c>
      <c r="K405" s="1">
        <v>0.755</v>
      </c>
      <c r="L405" s="1" t="str">
        <f t="shared" si="40"/>
        <v>Normal</v>
      </c>
      <c r="M405" s="1">
        <v>0.49199999999999999</v>
      </c>
      <c r="N405" s="1" t="str">
        <f t="shared" si="41"/>
        <v>Critical</v>
      </c>
      <c r="O405" s="1" t="s">
        <v>23</v>
      </c>
      <c r="P405" s="1" t="s">
        <v>15</v>
      </c>
      <c r="Q405" s="1" t="s">
        <v>16</v>
      </c>
    </row>
    <row r="406" spans="1:17" x14ac:dyDescent="0.25">
      <c r="A406" s="1">
        <v>72</v>
      </c>
      <c r="B406" s="1" t="s">
        <v>20</v>
      </c>
      <c r="C406" s="1">
        <v>79</v>
      </c>
      <c r="D406" s="1" t="str">
        <f t="shared" si="36"/>
        <v>Normal</v>
      </c>
      <c r="E406" s="1">
        <v>159</v>
      </c>
      <c r="F406" s="1" t="str">
        <f t="shared" si="37"/>
        <v>High</v>
      </c>
      <c r="G406" s="1">
        <v>110</v>
      </c>
      <c r="H406" s="1" t="str">
        <f t="shared" si="38"/>
        <v>High</v>
      </c>
      <c r="I406" s="1">
        <v>175</v>
      </c>
      <c r="J406" s="1" t="str">
        <f t="shared" si="39"/>
        <v>High</v>
      </c>
      <c r="K406" s="1">
        <v>2.92</v>
      </c>
      <c r="L406" s="1" t="str">
        <f t="shared" si="40"/>
        <v>Normal</v>
      </c>
      <c r="M406" s="1">
        <v>1.55</v>
      </c>
      <c r="N406" s="1" t="str">
        <f t="shared" si="41"/>
        <v>Critical</v>
      </c>
      <c r="O406" s="1" t="s">
        <v>23</v>
      </c>
      <c r="P406" s="1" t="s">
        <v>15</v>
      </c>
      <c r="Q406" s="1" t="s">
        <v>16</v>
      </c>
    </row>
    <row r="407" spans="1:17" x14ac:dyDescent="0.25">
      <c r="A407" s="1">
        <v>52</v>
      </c>
      <c r="B407" s="1" t="s">
        <v>20</v>
      </c>
      <c r="C407" s="1">
        <v>96</v>
      </c>
      <c r="D407" s="1" t="str">
        <f t="shared" si="36"/>
        <v>Normal</v>
      </c>
      <c r="E407" s="1">
        <v>132</v>
      </c>
      <c r="F407" s="1" t="str">
        <f t="shared" si="37"/>
        <v>High</v>
      </c>
      <c r="G407" s="1">
        <v>80</v>
      </c>
      <c r="H407" s="1" t="str">
        <f t="shared" si="38"/>
        <v>High</v>
      </c>
      <c r="I407" s="1">
        <v>221</v>
      </c>
      <c r="J407" s="1" t="str">
        <f t="shared" si="39"/>
        <v>High</v>
      </c>
      <c r="K407" s="1">
        <v>4.76</v>
      </c>
      <c r="L407" s="1" t="str">
        <f t="shared" si="40"/>
        <v>Normal</v>
      </c>
      <c r="M407" s="1">
        <v>1.7000000000000001E-2</v>
      </c>
      <c r="N407" s="1" t="str">
        <f t="shared" si="41"/>
        <v>Normal</v>
      </c>
      <c r="O407" s="1" t="s">
        <v>23</v>
      </c>
      <c r="P407" s="1" t="s">
        <v>15</v>
      </c>
      <c r="Q407" s="1" t="s">
        <v>16</v>
      </c>
    </row>
    <row r="408" spans="1:17" x14ac:dyDescent="0.25">
      <c r="A408" s="1">
        <v>75</v>
      </c>
      <c r="B408" s="1" t="s">
        <v>21</v>
      </c>
      <c r="C408" s="1">
        <v>80</v>
      </c>
      <c r="D408" s="1" t="str">
        <f t="shared" si="36"/>
        <v>Normal</v>
      </c>
      <c r="E408" s="1">
        <v>90</v>
      </c>
      <c r="F408" s="1" t="str">
        <f t="shared" si="37"/>
        <v>Normal</v>
      </c>
      <c r="G408" s="1">
        <v>41</v>
      </c>
      <c r="H408" s="1" t="str">
        <f t="shared" si="38"/>
        <v>Low</v>
      </c>
      <c r="I408" s="1">
        <v>86</v>
      </c>
      <c r="J408" s="1" t="str">
        <f t="shared" si="39"/>
        <v>Normal</v>
      </c>
      <c r="K408" s="1">
        <v>4.71</v>
      </c>
      <c r="L408" s="1" t="str">
        <f t="shared" si="40"/>
        <v>Normal</v>
      </c>
      <c r="M408" s="1">
        <v>6.2E-2</v>
      </c>
      <c r="N408" s="1" t="str">
        <f t="shared" si="41"/>
        <v>Borderline</v>
      </c>
      <c r="O408" s="1" t="s">
        <v>23</v>
      </c>
      <c r="P408" s="1" t="s">
        <v>15</v>
      </c>
      <c r="Q408" s="1" t="s">
        <v>16</v>
      </c>
    </row>
    <row r="409" spans="1:17" x14ac:dyDescent="0.25">
      <c r="A409" s="1">
        <v>28</v>
      </c>
      <c r="B409" s="1" t="s">
        <v>21</v>
      </c>
      <c r="C409" s="1">
        <v>79</v>
      </c>
      <c r="D409" s="1" t="str">
        <f t="shared" si="36"/>
        <v>Normal</v>
      </c>
      <c r="E409" s="1">
        <v>95</v>
      </c>
      <c r="F409" s="1" t="str">
        <f t="shared" si="37"/>
        <v>Normal</v>
      </c>
      <c r="G409" s="1">
        <v>52</v>
      </c>
      <c r="H409" s="1" t="str">
        <f t="shared" si="38"/>
        <v>Low</v>
      </c>
      <c r="I409" s="1">
        <v>200</v>
      </c>
      <c r="J409" s="1" t="str">
        <f t="shared" si="39"/>
        <v>High</v>
      </c>
      <c r="K409" s="1">
        <v>4.8</v>
      </c>
      <c r="L409" s="1" t="str">
        <f t="shared" si="40"/>
        <v>Normal</v>
      </c>
      <c r="M409" s="1">
        <v>4.0000000000000001E-3</v>
      </c>
      <c r="N409" s="1" t="str">
        <f t="shared" si="41"/>
        <v>Normal</v>
      </c>
      <c r="O409" s="1" t="s">
        <v>22</v>
      </c>
      <c r="P409" s="1" t="s">
        <v>17</v>
      </c>
      <c r="Q409" s="1" t="s">
        <v>18</v>
      </c>
    </row>
    <row r="410" spans="1:17" x14ac:dyDescent="0.25">
      <c r="A410" s="1">
        <v>80</v>
      </c>
      <c r="B410" s="1" t="s">
        <v>21</v>
      </c>
      <c r="C410" s="1">
        <v>89</v>
      </c>
      <c r="D410" s="1" t="str">
        <f t="shared" si="36"/>
        <v>Normal</v>
      </c>
      <c r="E410" s="1">
        <v>85</v>
      </c>
      <c r="F410" s="1" t="str">
        <f t="shared" si="37"/>
        <v>Low</v>
      </c>
      <c r="G410" s="1">
        <v>40</v>
      </c>
      <c r="H410" s="1" t="str">
        <f t="shared" si="38"/>
        <v>Low</v>
      </c>
      <c r="I410" s="1">
        <v>97</v>
      </c>
      <c r="J410" s="1" t="str">
        <f t="shared" si="39"/>
        <v>Normal</v>
      </c>
      <c r="K410" s="1">
        <v>18.41</v>
      </c>
      <c r="L410" s="1" t="str">
        <f t="shared" si="40"/>
        <v>Critical</v>
      </c>
      <c r="M410" s="1">
        <v>0.01</v>
      </c>
      <c r="N410" s="1" t="str">
        <f t="shared" si="41"/>
        <v>Normal</v>
      </c>
      <c r="O410" s="1" t="s">
        <v>23</v>
      </c>
      <c r="P410" s="1" t="s">
        <v>15</v>
      </c>
      <c r="Q410" s="1" t="s">
        <v>16</v>
      </c>
    </row>
    <row r="411" spans="1:17" x14ac:dyDescent="0.25">
      <c r="A411" s="1">
        <v>70</v>
      </c>
      <c r="B411" s="1" t="s">
        <v>20</v>
      </c>
      <c r="C411" s="1">
        <v>90</v>
      </c>
      <c r="D411" s="1" t="str">
        <f t="shared" si="36"/>
        <v>Normal</v>
      </c>
      <c r="E411" s="1">
        <v>105</v>
      </c>
      <c r="F411" s="1" t="str">
        <f t="shared" si="37"/>
        <v>Normal</v>
      </c>
      <c r="G411" s="1">
        <v>52</v>
      </c>
      <c r="H411" s="1" t="str">
        <f t="shared" si="38"/>
        <v>Low</v>
      </c>
      <c r="I411" s="1">
        <v>85</v>
      </c>
      <c r="J411" s="1" t="str">
        <f t="shared" si="39"/>
        <v>Normal</v>
      </c>
      <c r="K411" s="1">
        <v>2.5499999999999998</v>
      </c>
      <c r="L411" s="1" t="str">
        <f t="shared" si="40"/>
        <v>Normal</v>
      </c>
      <c r="M411" s="1">
        <v>5.0000000000000001E-3</v>
      </c>
      <c r="N411" s="1" t="str">
        <f t="shared" si="41"/>
        <v>Normal</v>
      </c>
      <c r="O411" s="1" t="s">
        <v>22</v>
      </c>
      <c r="P411" s="1" t="s">
        <v>17</v>
      </c>
      <c r="Q411" s="1" t="s">
        <v>18</v>
      </c>
    </row>
    <row r="412" spans="1:17" x14ac:dyDescent="0.25">
      <c r="A412" s="1">
        <v>70</v>
      </c>
      <c r="B412" s="1" t="s">
        <v>21</v>
      </c>
      <c r="C412" s="1">
        <v>89</v>
      </c>
      <c r="D412" s="1" t="str">
        <f t="shared" si="36"/>
        <v>Normal</v>
      </c>
      <c r="E412" s="1">
        <v>107</v>
      </c>
      <c r="F412" s="1" t="str">
        <f t="shared" si="37"/>
        <v>Normal</v>
      </c>
      <c r="G412" s="1">
        <v>50</v>
      </c>
      <c r="H412" s="1" t="str">
        <f t="shared" si="38"/>
        <v>Low</v>
      </c>
      <c r="I412" s="1">
        <v>92</v>
      </c>
      <c r="J412" s="1" t="str">
        <f t="shared" si="39"/>
        <v>Normal</v>
      </c>
      <c r="K412" s="1">
        <v>17.95</v>
      </c>
      <c r="L412" s="1" t="str">
        <f t="shared" si="40"/>
        <v>Critical</v>
      </c>
      <c r="M412" s="1">
        <v>2.3E-2</v>
      </c>
      <c r="N412" s="1" t="str">
        <f t="shared" si="41"/>
        <v>Normal</v>
      </c>
      <c r="O412" s="1" t="s">
        <v>23</v>
      </c>
      <c r="P412" s="1" t="s">
        <v>15</v>
      </c>
      <c r="Q412" s="1" t="s">
        <v>16</v>
      </c>
    </row>
    <row r="413" spans="1:17" x14ac:dyDescent="0.25">
      <c r="A413" s="1">
        <v>74</v>
      </c>
      <c r="B413" s="1" t="s">
        <v>21</v>
      </c>
      <c r="C413" s="1">
        <v>90</v>
      </c>
      <c r="D413" s="1" t="str">
        <f t="shared" si="36"/>
        <v>Normal</v>
      </c>
      <c r="E413" s="1">
        <v>198</v>
      </c>
      <c r="F413" s="1" t="str">
        <f t="shared" si="37"/>
        <v>High</v>
      </c>
      <c r="G413" s="1">
        <v>48</v>
      </c>
      <c r="H413" s="1" t="str">
        <f t="shared" si="38"/>
        <v>Low</v>
      </c>
      <c r="I413" s="1">
        <v>102</v>
      </c>
      <c r="J413" s="1" t="str">
        <f t="shared" si="39"/>
        <v>High</v>
      </c>
      <c r="K413" s="1">
        <v>38.94</v>
      </c>
      <c r="L413" s="1" t="str">
        <f t="shared" si="40"/>
        <v>Critical</v>
      </c>
      <c r="M413" s="1">
        <v>5.1999999999999998E-2</v>
      </c>
      <c r="N413" s="1" t="str">
        <f t="shared" si="41"/>
        <v>Borderline</v>
      </c>
      <c r="O413" s="1" t="s">
        <v>23</v>
      </c>
      <c r="P413" s="1" t="s">
        <v>15</v>
      </c>
      <c r="Q413" s="1" t="s">
        <v>16</v>
      </c>
    </row>
    <row r="414" spans="1:17" x14ac:dyDescent="0.25">
      <c r="A414" s="1">
        <v>65</v>
      </c>
      <c r="B414" s="1" t="s">
        <v>20</v>
      </c>
      <c r="C414" s="1">
        <v>63</v>
      </c>
      <c r="D414" s="1" t="str">
        <f t="shared" si="36"/>
        <v>Normal</v>
      </c>
      <c r="E414" s="1">
        <v>150</v>
      </c>
      <c r="F414" s="1" t="str">
        <f t="shared" si="37"/>
        <v>High</v>
      </c>
      <c r="G414" s="1">
        <v>95</v>
      </c>
      <c r="H414" s="1" t="str">
        <f t="shared" si="38"/>
        <v>High</v>
      </c>
      <c r="I414" s="1">
        <v>122</v>
      </c>
      <c r="J414" s="1" t="str">
        <f t="shared" si="39"/>
        <v>High</v>
      </c>
      <c r="K414" s="1">
        <v>6.9</v>
      </c>
      <c r="L414" s="1" t="str">
        <f t="shared" si="40"/>
        <v>Borderline</v>
      </c>
      <c r="M414" s="1">
        <v>0.98799999999999999</v>
      </c>
      <c r="N414" s="1" t="str">
        <f t="shared" si="41"/>
        <v>Critical</v>
      </c>
      <c r="O414" s="1" t="s">
        <v>23</v>
      </c>
      <c r="P414" s="1" t="s">
        <v>15</v>
      </c>
      <c r="Q414" s="1" t="s">
        <v>16</v>
      </c>
    </row>
    <row r="415" spans="1:17" x14ac:dyDescent="0.25">
      <c r="A415" s="1">
        <v>48</v>
      </c>
      <c r="B415" s="1" t="s">
        <v>20</v>
      </c>
      <c r="C415" s="1">
        <v>90</v>
      </c>
      <c r="D415" s="1" t="str">
        <f t="shared" si="36"/>
        <v>Normal</v>
      </c>
      <c r="E415" s="1">
        <v>170</v>
      </c>
      <c r="F415" s="1" t="str">
        <f t="shared" si="37"/>
        <v>High</v>
      </c>
      <c r="G415" s="1">
        <v>95</v>
      </c>
      <c r="H415" s="1" t="str">
        <f t="shared" si="38"/>
        <v>High</v>
      </c>
      <c r="I415" s="1">
        <v>90</v>
      </c>
      <c r="J415" s="1" t="str">
        <f t="shared" si="39"/>
        <v>Normal</v>
      </c>
      <c r="K415" s="1">
        <v>2.33</v>
      </c>
      <c r="L415" s="1" t="str">
        <f t="shared" si="40"/>
        <v>Normal</v>
      </c>
      <c r="M415" s="1">
        <v>5.2999999999999999E-2</v>
      </c>
      <c r="N415" s="1" t="str">
        <f t="shared" si="41"/>
        <v>Borderline</v>
      </c>
      <c r="O415" s="1" t="s">
        <v>23</v>
      </c>
      <c r="P415" s="1" t="s">
        <v>15</v>
      </c>
      <c r="Q415" s="1" t="s">
        <v>16</v>
      </c>
    </row>
    <row r="416" spans="1:17" x14ac:dyDescent="0.25">
      <c r="A416" s="1">
        <v>55</v>
      </c>
      <c r="B416" s="1" t="s">
        <v>20</v>
      </c>
      <c r="C416" s="1">
        <v>72</v>
      </c>
      <c r="D416" s="1" t="str">
        <f t="shared" si="36"/>
        <v>Normal</v>
      </c>
      <c r="E416" s="1">
        <v>154</v>
      </c>
      <c r="F416" s="1" t="str">
        <f t="shared" si="37"/>
        <v>High</v>
      </c>
      <c r="G416" s="1">
        <v>84</v>
      </c>
      <c r="H416" s="1" t="str">
        <f t="shared" si="38"/>
        <v>High</v>
      </c>
      <c r="I416" s="1">
        <v>196</v>
      </c>
      <c r="J416" s="1" t="str">
        <f t="shared" si="39"/>
        <v>High</v>
      </c>
      <c r="K416" s="1">
        <v>1.34</v>
      </c>
      <c r="L416" s="1" t="str">
        <f t="shared" si="40"/>
        <v>Normal</v>
      </c>
      <c r="M416" s="1">
        <v>0.02</v>
      </c>
      <c r="N416" s="1" t="str">
        <f t="shared" si="41"/>
        <v>Normal</v>
      </c>
      <c r="O416" s="1" t="s">
        <v>23</v>
      </c>
      <c r="P416" s="1" t="s">
        <v>15</v>
      </c>
      <c r="Q416" s="1" t="s">
        <v>16</v>
      </c>
    </row>
    <row r="417" spans="1:17" x14ac:dyDescent="0.25">
      <c r="A417" s="1">
        <v>56</v>
      </c>
      <c r="B417" s="1" t="s">
        <v>20</v>
      </c>
      <c r="C417" s="1">
        <v>79</v>
      </c>
      <c r="D417" s="1" t="str">
        <f t="shared" si="36"/>
        <v>Normal</v>
      </c>
      <c r="E417" s="1">
        <v>139</v>
      </c>
      <c r="F417" s="1" t="str">
        <f t="shared" si="37"/>
        <v>High</v>
      </c>
      <c r="G417" s="1">
        <v>89</v>
      </c>
      <c r="H417" s="1" t="str">
        <f t="shared" si="38"/>
        <v>High</v>
      </c>
      <c r="I417" s="1">
        <v>177</v>
      </c>
      <c r="J417" s="1" t="str">
        <f t="shared" si="39"/>
        <v>High</v>
      </c>
      <c r="K417" s="1">
        <v>0.745</v>
      </c>
      <c r="L417" s="1" t="str">
        <f t="shared" si="40"/>
        <v>Normal</v>
      </c>
      <c r="M417" s="1">
        <v>3.0000000000000001E-3</v>
      </c>
      <c r="N417" s="1" t="str">
        <f t="shared" si="41"/>
        <v>Normal</v>
      </c>
      <c r="O417" s="1" t="s">
        <v>22</v>
      </c>
      <c r="P417" s="1" t="s">
        <v>17</v>
      </c>
      <c r="Q417" s="1" t="s">
        <v>18</v>
      </c>
    </row>
    <row r="418" spans="1:17" x14ac:dyDescent="0.25">
      <c r="A418" s="1">
        <v>54</v>
      </c>
      <c r="B418" s="1" t="s">
        <v>20</v>
      </c>
      <c r="C418" s="1">
        <v>74</v>
      </c>
      <c r="D418" s="1" t="str">
        <f t="shared" si="36"/>
        <v>Normal</v>
      </c>
      <c r="E418" s="1">
        <v>145</v>
      </c>
      <c r="F418" s="1" t="str">
        <f t="shared" si="37"/>
        <v>High</v>
      </c>
      <c r="G418" s="1">
        <v>85</v>
      </c>
      <c r="H418" s="1" t="str">
        <f t="shared" si="38"/>
        <v>High</v>
      </c>
      <c r="I418" s="1">
        <v>93</v>
      </c>
      <c r="J418" s="1" t="str">
        <f t="shared" si="39"/>
        <v>Normal</v>
      </c>
      <c r="K418" s="1">
        <v>23.11</v>
      </c>
      <c r="L418" s="1" t="str">
        <f t="shared" si="40"/>
        <v>Critical</v>
      </c>
      <c r="M418" s="1">
        <v>0.17699999999999999</v>
      </c>
      <c r="N418" s="1" t="str">
        <f t="shared" si="41"/>
        <v>Borderline</v>
      </c>
      <c r="O418" s="1" t="s">
        <v>23</v>
      </c>
      <c r="P418" s="1" t="s">
        <v>15</v>
      </c>
      <c r="Q418" s="1" t="s">
        <v>16</v>
      </c>
    </row>
    <row r="419" spans="1:17" x14ac:dyDescent="0.25">
      <c r="A419" s="1">
        <v>63</v>
      </c>
      <c r="B419" s="1" t="s">
        <v>20</v>
      </c>
      <c r="C419" s="1">
        <v>82</v>
      </c>
      <c r="D419" s="1" t="str">
        <f t="shared" si="36"/>
        <v>Normal</v>
      </c>
      <c r="E419" s="1">
        <v>135</v>
      </c>
      <c r="F419" s="1" t="str">
        <f t="shared" si="37"/>
        <v>High</v>
      </c>
      <c r="G419" s="1">
        <v>80</v>
      </c>
      <c r="H419" s="1" t="str">
        <f t="shared" si="38"/>
        <v>High</v>
      </c>
      <c r="I419" s="1">
        <v>106</v>
      </c>
      <c r="J419" s="1" t="str">
        <f t="shared" si="39"/>
        <v>High</v>
      </c>
      <c r="K419" s="1">
        <v>12.22</v>
      </c>
      <c r="L419" s="1" t="str">
        <f t="shared" si="40"/>
        <v>Critical</v>
      </c>
      <c r="M419" s="1">
        <v>3.0000000000000001E-3</v>
      </c>
      <c r="N419" s="1" t="str">
        <f t="shared" si="41"/>
        <v>Normal</v>
      </c>
      <c r="O419" s="1" t="s">
        <v>23</v>
      </c>
      <c r="P419" s="1" t="s">
        <v>15</v>
      </c>
      <c r="Q419" s="1" t="s">
        <v>16</v>
      </c>
    </row>
    <row r="420" spans="1:17" x14ac:dyDescent="0.25">
      <c r="A420" s="1">
        <v>56</v>
      </c>
      <c r="B420" s="1" t="s">
        <v>20</v>
      </c>
      <c r="C420" s="1">
        <v>93</v>
      </c>
      <c r="D420" s="1" t="str">
        <f t="shared" si="36"/>
        <v>Normal</v>
      </c>
      <c r="E420" s="1">
        <v>105</v>
      </c>
      <c r="F420" s="1" t="str">
        <f t="shared" si="37"/>
        <v>Normal</v>
      </c>
      <c r="G420" s="1">
        <v>71</v>
      </c>
      <c r="H420" s="1" t="str">
        <f t="shared" si="38"/>
        <v>Normal</v>
      </c>
      <c r="I420" s="1">
        <v>190</v>
      </c>
      <c r="J420" s="1" t="str">
        <f t="shared" si="39"/>
        <v>High</v>
      </c>
      <c r="K420" s="1">
        <v>4.16</v>
      </c>
      <c r="L420" s="1" t="str">
        <f t="shared" si="40"/>
        <v>Normal</v>
      </c>
      <c r="M420" s="1">
        <v>3.0000000000000001E-3</v>
      </c>
      <c r="N420" s="1" t="str">
        <f t="shared" si="41"/>
        <v>Normal</v>
      </c>
      <c r="O420" s="1" t="s">
        <v>22</v>
      </c>
      <c r="P420" s="1" t="s">
        <v>17</v>
      </c>
      <c r="Q420" s="1" t="s">
        <v>18</v>
      </c>
    </row>
    <row r="421" spans="1:17" x14ac:dyDescent="0.25">
      <c r="A421" s="1">
        <v>45</v>
      </c>
      <c r="B421" s="1" t="s">
        <v>20</v>
      </c>
      <c r="C421" s="1">
        <v>90</v>
      </c>
      <c r="D421" s="1" t="str">
        <f t="shared" si="36"/>
        <v>Normal</v>
      </c>
      <c r="E421" s="1">
        <v>110</v>
      </c>
      <c r="F421" s="1" t="str">
        <f t="shared" si="37"/>
        <v>Normal</v>
      </c>
      <c r="G421" s="1">
        <v>65</v>
      </c>
      <c r="H421" s="1" t="str">
        <f t="shared" si="38"/>
        <v>Normal</v>
      </c>
      <c r="I421" s="1">
        <v>83</v>
      </c>
      <c r="J421" s="1" t="str">
        <f t="shared" si="39"/>
        <v>Normal</v>
      </c>
      <c r="K421" s="1">
        <v>2.42</v>
      </c>
      <c r="L421" s="1" t="str">
        <f t="shared" si="40"/>
        <v>Normal</v>
      </c>
      <c r="M421" s="1">
        <v>9.6000000000000002E-2</v>
      </c>
      <c r="N421" s="1" t="str">
        <f t="shared" si="41"/>
        <v>Borderline</v>
      </c>
      <c r="O421" s="1" t="s">
        <v>23</v>
      </c>
      <c r="P421" s="1" t="s">
        <v>15</v>
      </c>
      <c r="Q421" s="1" t="s">
        <v>16</v>
      </c>
    </row>
    <row r="422" spans="1:17" x14ac:dyDescent="0.25">
      <c r="A422" s="1">
        <v>41</v>
      </c>
      <c r="B422" s="1" t="s">
        <v>21</v>
      </c>
      <c r="C422" s="1">
        <v>71</v>
      </c>
      <c r="D422" s="1" t="str">
        <f t="shared" si="36"/>
        <v>Normal</v>
      </c>
      <c r="E422" s="1">
        <v>91</v>
      </c>
      <c r="F422" s="1" t="str">
        <f t="shared" si="37"/>
        <v>Normal</v>
      </c>
      <c r="G422" s="1">
        <v>57</v>
      </c>
      <c r="H422" s="1" t="str">
        <f t="shared" si="38"/>
        <v>Low</v>
      </c>
      <c r="I422" s="1">
        <v>92</v>
      </c>
      <c r="J422" s="1" t="str">
        <f t="shared" si="39"/>
        <v>Normal</v>
      </c>
      <c r="K422" s="1">
        <v>1.73</v>
      </c>
      <c r="L422" s="1" t="str">
        <f t="shared" si="40"/>
        <v>Normal</v>
      </c>
      <c r="M422" s="1">
        <v>3.0000000000000001E-3</v>
      </c>
      <c r="N422" s="1" t="str">
        <f t="shared" si="41"/>
        <v>Normal</v>
      </c>
      <c r="O422" s="1" t="s">
        <v>22</v>
      </c>
      <c r="P422" s="1" t="s">
        <v>17</v>
      </c>
      <c r="Q422" s="1" t="s">
        <v>18</v>
      </c>
    </row>
    <row r="423" spans="1:17" x14ac:dyDescent="0.25">
      <c r="A423" s="1">
        <v>80</v>
      </c>
      <c r="B423" s="1" t="s">
        <v>20</v>
      </c>
      <c r="C423" s="1">
        <v>82</v>
      </c>
      <c r="D423" s="1" t="str">
        <f t="shared" si="36"/>
        <v>Normal</v>
      </c>
      <c r="E423" s="1">
        <v>91</v>
      </c>
      <c r="F423" s="1" t="str">
        <f t="shared" si="37"/>
        <v>Normal</v>
      </c>
      <c r="G423" s="1">
        <v>56</v>
      </c>
      <c r="H423" s="1" t="str">
        <f t="shared" si="38"/>
        <v>Low</v>
      </c>
      <c r="I423" s="1">
        <v>267</v>
      </c>
      <c r="J423" s="1" t="str">
        <f t="shared" si="39"/>
        <v>High</v>
      </c>
      <c r="K423" s="1">
        <v>1.78</v>
      </c>
      <c r="L423" s="1" t="str">
        <f t="shared" si="40"/>
        <v>Normal</v>
      </c>
      <c r="M423" s="1">
        <v>3.28</v>
      </c>
      <c r="N423" s="1" t="str">
        <f t="shared" si="41"/>
        <v>Critical</v>
      </c>
      <c r="O423" s="1" t="s">
        <v>23</v>
      </c>
      <c r="P423" s="1" t="s">
        <v>15</v>
      </c>
      <c r="Q423" s="1" t="s">
        <v>16</v>
      </c>
    </row>
    <row r="424" spans="1:17" x14ac:dyDescent="0.25">
      <c r="A424" s="1">
        <v>40</v>
      </c>
      <c r="B424" s="1" t="s">
        <v>20</v>
      </c>
      <c r="C424" s="1">
        <v>78</v>
      </c>
      <c r="D424" s="1" t="str">
        <f t="shared" si="36"/>
        <v>Normal</v>
      </c>
      <c r="E424" s="1">
        <v>95</v>
      </c>
      <c r="F424" s="1" t="str">
        <f t="shared" si="37"/>
        <v>Normal</v>
      </c>
      <c r="G424" s="1">
        <v>59</v>
      </c>
      <c r="H424" s="1" t="str">
        <f t="shared" si="38"/>
        <v>Low</v>
      </c>
      <c r="I424" s="1">
        <v>198</v>
      </c>
      <c r="J424" s="1" t="str">
        <f t="shared" si="39"/>
        <v>High</v>
      </c>
      <c r="K424" s="1">
        <v>17.3</v>
      </c>
      <c r="L424" s="1" t="str">
        <f t="shared" si="40"/>
        <v>Critical</v>
      </c>
      <c r="M424" s="1">
        <v>4.0000000000000001E-3</v>
      </c>
      <c r="N424" s="1" t="str">
        <f t="shared" si="41"/>
        <v>Normal</v>
      </c>
      <c r="O424" s="1" t="s">
        <v>23</v>
      </c>
      <c r="P424" s="1" t="s">
        <v>15</v>
      </c>
      <c r="Q424" s="1" t="s">
        <v>16</v>
      </c>
    </row>
    <row r="425" spans="1:17" x14ac:dyDescent="0.25">
      <c r="A425" s="1">
        <v>80</v>
      </c>
      <c r="B425" s="1" t="s">
        <v>20</v>
      </c>
      <c r="C425" s="1">
        <v>76</v>
      </c>
      <c r="D425" s="1" t="str">
        <f t="shared" si="36"/>
        <v>Normal</v>
      </c>
      <c r="E425" s="1">
        <v>90</v>
      </c>
      <c r="F425" s="1" t="str">
        <f t="shared" si="37"/>
        <v>Normal</v>
      </c>
      <c r="G425" s="1">
        <v>60</v>
      </c>
      <c r="H425" s="1" t="str">
        <f t="shared" si="38"/>
        <v>Normal</v>
      </c>
      <c r="I425" s="1">
        <v>256</v>
      </c>
      <c r="J425" s="1" t="str">
        <f t="shared" si="39"/>
        <v>High</v>
      </c>
      <c r="K425" s="1">
        <v>3.48</v>
      </c>
      <c r="L425" s="1" t="str">
        <f t="shared" si="40"/>
        <v>Normal</v>
      </c>
      <c r="M425" s="1">
        <v>1.9E-2</v>
      </c>
      <c r="N425" s="1" t="str">
        <f t="shared" si="41"/>
        <v>Normal</v>
      </c>
      <c r="O425" s="1" t="s">
        <v>23</v>
      </c>
      <c r="P425" s="1" t="s">
        <v>15</v>
      </c>
      <c r="Q425" s="1" t="s">
        <v>16</v>
      </c>
    </row>
    <row r="426" spans="1:17" x14ac:dyDescent="0.25">
      <c r="A426" s="1">
        <v>60</v>
      </c>
      <c r="B426" s="1" t="s">
        <v>20</v>
      </c>
      <c r="C426" s="1">
        <v>72</v>
      </c>
      <c r="D426" s="1" t="str">
        <f t="shared" si="36"/>
        <v>Normal</v>
      </c>
      <c r="E426" s="1">
        <v>104</v>
      </c>
      <c r="F426" s="1" t="str">
        <f t="shared" si="37"/>
        <v>Normal</v>
      </c>
      <c r="G426" s="1">
        <v>65</v>
      </c>
      <c r="H426" s="1" t="str">
        <f t="shared" si="38"/>
        <v>Normal</v>
      </c>
      <c r="I426" s="1">
        <v>194</v>
      </c>
      <c r="J426" s="1" t="str">
        <f t="shared" si="39"/>
        <v>High</v>
      </c>
      <c r="K426" s="1">
        <v>4.2300000000000004</v>
      </c>
      <c r="L426" s="1" t="str">
        <f t="shared" si="40"/>
        <v>Normal</v>
      </c>
      <c r="M426" s="1">
        <v>0.187</v>
      </c>
      <c r="N426" s="1" t="str">
        <f t="shared" si="41"/>
        <v>Borderline</v>
      </c>
      <c r="O426" s="1" t="s">
        <v>23</v>
      </c>
      <c r="P426" s="1" t="s">
        <v>15</v>
      </c>
      <c r="Q426" s="1" t="s">
        <v>16</v>
      </c>
    </row>
    <row r="427" spans="1:17" x14ac:dyDescent="0.25">
      <c r="A427" s="1">
        <v>60</v>
      </c>
      <c r="B427" s="1" t="s">
        <v>21</v>
      </c>
      <c r="C427" s="1">
        <v>60</v>
      </c>
      <c r="D427" s="1" t="str">
        <f t="shared" si="36"/>
        <v>Normal</v>
      </c>
      <c r="E427" s="1">
        <v>106</v>
      </c>
      <c r="F427" s="1" t="str">
        <f t="shared" si="37"/>
        <v>Normal</v>
      </c>
      <c r="G427" s="1">
        <v>73</v>
      </c>
      <c r="H427" s="1" t="str">
        <f t="shared" si="38"/>
        <v>Normal</v>
      </c>
      <c r="I427" s="1">
        <v>134</v>
      </c>
      <c r="J427" s="1" t="str">
        <f t="shared" si="39"/>
        <v>High</v>
      </c>
      <c r="K427" s="1">
        <v>2.82</v>
      </c>
      <c r="L427" s="1" t="str">
        <f t="shared" si="40"/>
        <v>Normal</v>
      </c>
      <c r="M427" s="1">
        <v>8.9999999999999993E-3</v>
      </c>
      <c r="N427" s="1" t="str">
        <f t="shared" si="41"/>
        <v>Normal</v>
      </c>
      <c r="O427" s="1" t="s">
        <v>22</v>
      </c>
      <c r="P427" s="1" t="s">
        <v>17</v>
      </c>
      <c r="Q427" s="1" t="s">
        <v>18</v>
      </c>
    </row>
    <row r="428" spans="1:17" x14ac:dyDescent="0.25">
      <c r="A428" s="1">
        <v>21</v>
      </c>
      <c r="B428" s="1" t="s">
        <v>20</v>
      </c>
      <c r="C428" s="1">
        <v>85</v>
      </c>
      <c r="D428" s="1" t="str">
        <f t="shared" si="36"/>
        <v>Normal</v>
      </c>
      <c r="E428" s="1">
        <v>138</v>
      </c>
      <c r="F428" s="1" t="str">
        <f t="shared" si="37"/>
        <v>High</v>
      </c>
      <c r="G428" s="1">
        <v>98</v>
      </c>
      <c r="H428" s="1" t="str">
        <f t="shared" si="38"/>
        <v>High</v>
      </c>
      <c r="I428" s="1">
        <v>257</v>
      </c>
      <c r="J428" s="1" t="str">
        <f t="shared" si="39"/>
        <v>High</v>
      </c>
      <c r="K428" s="1">
        <v>9.9</v>
      </c>
      <c r="L428" s="1" t="str">
        <f t="shared" si="40"/>
        <v>Borderline</v>
      </c>
      <c r="M428" s="1">
        <v>3.0000000000000001E-3</v>
      </c>
      <c r="N428" s="1" t="str">
        <f t="shared" si="41"/>
        <v>Normal</v>
      </c>
      <c r="O428" s="1" t="s">
        <v>23</v>
      </c>
      <c r="P428" s="1" t="s">
        <v>15</v>
      </c>
      <c r="Q428" s="1" t="s">
        <v>16</v>
      </c>
    </row>
    <row r="429" spans="1:17" x14ac:dyDescent="0.25">
      <c r="A429" s="1">
        <v>58</v>
      </c>
      <c r="B429" s="1" t="s">
        <v>21</v>
      </c>
      <c r="C429" s="1">
        <v>69</v>
      </c>
      <c r="D429" s="1" t="str">
        <f t="shared" si="36"/>
        <v>Normal</v>
      </c>
      <c r="E429" s="1">
        <v>214</v>
      </c>
      <c r="F429" s="1" t="str">
        <f t="shared" si="37"/>
        <v>High</v>
      </c>
      <c r="G429" s="1">
        <v>88</v>
      </c>
      <c r="H429" s="1" t="str">
        <f t="shared" si="38"/>
        <v>High</v>
      </c>
      <c r="I429" s="1">
        <v>95</v>
      </c>
      <c r="J429" s="1" t="str">
        <f t="shared" si="39"/>
        <v>Normal</v>
      </c>
      <c r="K429" s="1">
        <v>185.1</v>
      </c>
      <c r="L429" s="1" t="str">
        <f t="shared" si="40"/>
        <v>Critical</v>
      </c>
      <c r="M429" s="1">
        <v>1.0999999999999999E-2</v>
      </c>
      <c r="N429" s="1" t="str">
        <f t="shared" si="41"/>
        <v>Normal</v>
      </c>
      <c r="O429" s="1" t="s">
        <v>23</v>
      </c>
      <c r="P429" s="1" t="s">
        <v>15</v>
      </c>
      <c r="Q429" s="1" t="s">
        <v>16</v>
      </c>
    </row>
    <row r="430" spans="1:17" x14ac:dyDescent="0.25">
      <c r="A430" s="1">
        <v>21</v>
      </c>
      <c r="B430" s="1" t="s">
        <v>20</v>
      </c>
      <c r="C430" s="1">
        <v>85</v>
      </c>
      <c r="D430" s="1" t="str">
        <f t="shared" si="36"/>
        <v>Normal</v>
      </c>
      <c r="E430" s="1">
        <v>204</v>
      </c>
      <c r="F430" s="1" t="str">
        <f t="shared" si="37"/>
        <v>High</v>
      </c>
      <c r="G430" s="1">
        <v>84</v>
      </c>
      <c r="H430" s="1" t="str">
        <f t="shared" si="38"/>
        <v>High</v>
      </c>
      <c r="I430" s="1">
        <v>93</v>
      </c>
      <c r="J430" s="1" t="str">
        <f t="shared" si="39"/>
        <v>Normal</v>
      </c>
      <c r="K430" s="1">
        <v>2.71</v>
      </c>
      <c r="L430" s="1" t="str">
        <f t="shared" si="40"/>
        <v>Normal</v>
      </c>
      <c r="M430" s="1">
        <v>2E-3</v>
      </c>
      <c r="N430" s="1" t="str">
        <f t="shared" si="41"/>
        <v>Normal</v>
      </c>
      <c r="O430" s="1" t="s">
        <v>22</v>
      </c>
      <c r="P430" s="1" t="s">
        <v>12</v>
      </c>
      <c r="Q430" s="1" t="s">
        <v>13</v>
      </c>
    </row>
    <row r="431" spans="1:17" x14ac:dyDescent="0.25">
      <c r="A431" s="1">
        <v>44</v>
      </c>
      <c r="B431" s="1" t="s">
        <v>21</v>
      </c>
      <c r="C431" s="1">
        <v>65</v>
      </c>
      <c r="D431" s="1" t="str">
        <f t="shared" si="36"/>
        <v>Normal</v>
      </c>
      <c r="E431" s="1">
        <v>200</v>
      </c>
      <c r="F431" s="1" t="str">
        <f t="shared" si="37"/>
        <v>High</v>
      </c>
      <c r="G431" s="1">
        <v>80</v>
      </c>
      <c r="H431" s="1" t="str">
        <f t="shared" si="38"/>
        <v>High</v>
      </c>
      <c r="I431" s="1">
        <v>261</v>
      </c>
      <c r="J431" s="1" t="str">
        <f t="shared" si="39"/>
        <v>High</v>
      </c>
      <c r="K431" s="1">
        <v>207.5</v>
      </c>
      <c r="L431" s="1" t="str">
        <f t="shared" si="40"/>
        <v>Critical</v>
      </c>
      <c r="M431" s="1">
        <v>4.0000000000000001E-3</v>
      </c>
      <c r="N431" s="1" t="str">
        <f t="shared" si="41"/>
        <v>Normal</v>
      </c>
      <c r="O431" s="1" t="s">
        <v>23</v>
      </c>
      <c r="P431" s="1" t="s">
        <v>15</v>
      </c>
      <c r="Q431" s="1" t="s">
        <v>16</v>
      </c>
    </row>
    <row r="432" spans="1:17" x14ac:dyDescent="0.25">
      <c r="A432" s="1">
        <v>62</v>
      </c>
      <c r="B432" s="1" t="s">
        <v>21</v>
      </c>
      <c r="C432" s="1">
        <v>60</v>
      </c>
      <c r="D432" s="1" t="str">
        <f t="shared" si="36"/>
        <v>Normal</v>
      </c>
      <c r="E432" s="1">
        <v>160</v>
      </c>
      <c r="F432" s="1" t="str">
        <f t="shared" si="37"/>
        <v>High</v>
      </c>
      <c r="G432" s="1">
        <v>85</v>
      </c>
      <c r="H432" s="1" t="str">
        <f t="shared" si="38"/>
        <v>High</v>
      </c>
      <c r="I432" s="1">
        <v>76</v>
      </c>
      <c r="J432" s="1" t="str">
        <f t="shared" si="39"/>
        <v>Normal</v>
      </c>
      <c r="K432" s="1">
        <v>1.74</v>
      </c>
      <c r="L432" s="1" t="str">
        <f t="shared" si="40"/>
        <v>Normal</v>
      </c>
      <c r="M432" s="1">
        <v>5.0000000000000001E-3</v>
      </c>
      <c r="N432" s="1" t="str">
        <f t="shared" si="41"/>
        <v>Normal</v>
      </c>
      <c r="O432" s="1" t="s">
        <v>22</v>
      </c>
      <c r="P432" s="1" t="s">
        <v>12</v>
      </c>
      <c r="Q432" s="1" t="s">
        <v>13</v>
      </c>
    </row>
    <row r="433" spans="1:17" x14ac:dyDescent="0.25">
      <c r="A433" s="1">
        <v>60</v>
      </c>
      <c r="B433" s="1" t="s">
        <v>20</v>
      </c>
      <c r="C433" s="1">
        <v>66</v>
      </c>
      <c r="D433" s="1" t="str">
        <f t="shared" si="36"/>
        <v>Normal</v>
      </c>
      <c r="E433" s="1">
        <v>160</v>
      </c>
      <c r="F433" s="1" t="str">
        <f t="shared" si="37"/>
        <v>High</v>
      </c>
      <c r="G433" s="1">
        <v>83</v>
      </c>
      <c r="H433" s="1" t="str">
        <f t="shared" si="38"/>
        <v>High</v>
      </c>
      <c r="I433" s="1">
        <v>234</v>
      </c>
      <c r="J433" s="1" t="str">
        <f t="shared" si="39"/>
        <v>High</v>
      </c>
      <c r="K433" s="1">
        <v>1.22</v>
      </c>
      <c r="L433" s="1" t="str">
        <f t="shared" si="40"/>
        <v>Normal</v>
      </c>
      <c r="M433" s="1">
        <v>0.20300000000000001</v>
      </c>
      <c r="N433" s="1" t="str">
        <f t="shared" si="41"/>
        <v>Borderline</v>
      </c>
      <c r="O433" s="1" t="s">
        <v>23</v>
      </c>
      <c r="P433" s="1" t="s">
        <v>15</v>
      </c>
      <c r="Q433" s="1" t="s">
        <v>16</v>
      </c>
    </row>
    <row r="434" spans="1:17" x14ac:dyDescent="0.25">
      <c r="A434" s="1">
        <v>63</v>
      </c>
      <c r="B434" s="1" t="s">
        <v>20</v>
      </c>
      <c r="C434" s="1">
        <v>68</v>
      </c>
      <c r="D434" s="1" t="str">
        <f t="shared" si="36"/>
        <v>Normal</v>
      </c>
      <c r="E434" s="1">
        <v>139</v>
      </c>
      <c r="F434" s="1" t="str">
        <f t="shared" si="37"/>
        <v>High</v>
      </c>
      <c r="G434" s="1">
        <v>83</v>
      </c>
      <c r="H434" s="1" t="str">
        <f t="shared" si="38"/>
        <v>High</v>
      </c>
      <c r="I434" s="1">
        <v>104</v>
      </c>
      <c r="J434" s="1" t="str">
        <f t="shared" si="39"/>
        <v>High</v>
      </c>
      <c r="K434" s="1">
        <v>1.92</v>
      </c>
      <c r="L434" s="1" t="str">
        <f t="shared" si="40"/>
        <v>Normal</v>
      </c>
      <c r="M434" s="1">
        <v>1.62</v>
      </c>
      <c r="N434" s="1" t="str">
        <f t="shared" si="41"/>
        <v>Critical</v>
      </c>
      <c r="O434" s="1" t="s">
        <v>23</v>
      </c>
      <c r="P434" s="1" t="s">
        <v>15</v>
      </c>
      <c r="Q434" s="1" t="s">
        <v>16</v>
      </c>
    </row>
    <row r="435" spans="1:17" x14ac:dyDescent="0.25">
      <c r="A435" s="1">
        <v>60</v>
      </c>
      <c r="B435" s="1" t="s">
        <v>20</v>
      </c>
      <c r="C435" s="1">
        <v>79</v>
      </c>
      <c r="D435" s="1" t="str">
        <f t="shared" si="36"/>
        <v>Normal</v>
      </c>
      <c r="E435" s="1">
        <v>142</v>
      </c>
      <c r="F435" s="1" t="str">
        <f t="shared" si="37"/>
        <v>High</v>
      </c>
      <c r="G435" s="1">
        <v>75</v>
      </c>
      <c r="H435" s="1" t="str">
        <f t="shared" si="38"/>
        <v>Normal</v>
      </c>
      <c r="I435" s="1">
        <v>139</v>
      </c>
      <c r="J435" s="1" t="str">
        <f t="shared" si="39"/>
        <v>High</v>
      </c>
      <c r="K435" s="1">
        <v>1.72</v>
      </c>
      <c r="L435" s="1" t="str">
        <f t="shared" si="40"/>
        <v>Normal</v>
      </c>
      <c r="M435" s="1">
        <v>5.31</v>
      </c>
      <c r="N435" s="1" t="str">
        <f t="shared" si="41"/>
        <v>Critical</v>
      </c>
      <c r="O435" s="1" t="s">
        <v>23</v>
      </c>
      <c r="P435" s="1" t="s">
        <v>15</v>
      </c>
      <c r="Q435" s="1" t="s">
        <v>16</v>
      </c>
    </row>
    <row r="436" spans="1:17" x14ac:dyDescent="0.25">
      <c r="A436" s="1">
        <v>61</v>
      </c>
      <c r="B436" s="1" t="s">
        <v>20</v>
      </c>
      <c r="C436" s="1">
        <v>74</v>
      </c>
      <c r="D436" s="1" t="str">
        <f t="shared" si="36"/>
        <v>Normal</v>
      </c>
      <c r="E436" s="1">
        <v>140</v>
      </c>
      <c r="F436" s="1" t="str">
        <f t="shared" si="37"/>
        <v>High</v>
      </c>
      <c r="G436" s="1">
        <v>77</v>
      </c>
      <c r="H436" s="1" t="str">
        <f t="shared" si="38"/>
        <v>Normal</v>
      </c>
      <c r="I436" s="1">
        <v>129</v>
      </c>
      <c r="J436" s="1" t="str">
        <f t="shared" si="39"/>
        <v>High</v>
      </c>
      <c r="K436" s="1">
        <v>1.03</v>
      </c>
      <c r="L436" s="1" t="str">
        <f t="shared" si="40"/>
        <v>Normal</v>
      </c>
      <c r="M436" s="1">
        <v>3.23</v>
      </c>
      <c r="N436" s="1" t="str">
        <f t="shared" si="41"/>
        <v>Critical</v>
      </c>
      <c r="O436" s="1" t="s">
        <v>23</v>
      </c>
      <c r="P436" s="1" t="s">
        <v>15</v>
      </c>
      <c r="Q436" s="1" t="s">
        <v>16</v>
      </c>
    </row>
    <row r="437" spans="1:17" x14ac:dyDescent="0.25">
      <c r="A437" s="1">
        <v>65</v>
      </c>
      <c r="B437" s="1" t="s">
        <v>20</v>
      </c>
      <c r="C437" s="1">
        <v>70</v>
      </c>
      <c r="D437" s="1" t="str">
        <f t="shared" si="36"/>
        <v>Normal</v>
      </c>
      <c r="E437" s="1">
        <v>142</v>
      </c>
      <c r="F437" s="1" t="str">
        <f t="shared" si="37"/>
        <v>High</v>
      </c>
      <c r="G437" s="1">
        <v>75</v>
      </c>
      <c r="H437" s="1" t="str">
        <f t="shared" si="38"/>
        <v>Normal</v>
      </c>
      <c r="I437" s="1">
        <v>108</v>
      </c>
      <c r="J437" s="1" t="str">
        <f t="shared" si="39"/>
        <v>High</v>
      </c>
      <c r="K437" s="1">
        <v>165</v>
      </c>
      <c r="L437" s="1" t="str">
        <f t="shared" si="40"/>
        <v>Critical</v>
      </c>
      <c r="M437" s="1">
        <v>5.8000000000000003E-2</v>
      </c>
      <c r="N437" s="1" t="str">
        <f t="shared" si="41"/>
        <v>Borderline</v>
      </c>
      <c r="O437" s="1" t="s">
        <v>23</v>
      </c>
      <c r="P437" s="1" t="s">
        <v>15</v>
      </c>
      <c r="Q437" s="1" t="s">
        <v>16</v>
      </c>
    </row>
    <row r="438" spans="1:17" x14ac:dyDescent="0.25">
      <c r="A438" s="1">
        <v>42</v>
      </c>
      <c r="B438" s="1" t="s">
        <v>20</v>
      </c>
      <c r="C438" s="1">
        <v>75</v>
      </c>
      <c r="D438" s="1" t="str">
        <f t="shared" si="36"/>
        <v>Normal</v>
      </c>
      <c r="E438" s="1">
        <v>138</v>
      </c>
      <c r="F438" s="1" t="str">
        <f t="shared" si="37"/>
        <v>High</v>
      </c>
      <c r="G438" s="1">
        <v>67</v>
      </c>
      <c r="H438" s="1" t="str">
        <f t="shared" si="38"/>
        <v>Normal</v>
      </c>
      <c r="I438" s="1">
        <v>107</v>
      </c>
      <c r="J438" s="1" t="str">
        <f t="shared" si="39"/>
        <v>High</v>
      </c>
      <c r="K438" s="1">
        <v>2.2200000000000002</v>
      </c>
      <c r="L438" s="1" t="str">
        <f t="shared" si="40"/>
        <v>Normal</v>
      </c>
      <c r="M438" s="1">
        <v>3.0000000000000001E-3</v>
      </c>
      <c r="N438" s="1" t="str">
        <f t="shared" si="41"/>
        <v>Normal</v>
      </c>
      <c r="O438" s="1" t="s">
        <v>22</v>
      </c>
      <c r="P438" s="1" t="s">
        <v>17</v>
      </c>
      <c r="Q438" s="1" t="s">
        <v>18</v>
      </c>
    </row>
    <row r="439" spans="1:17" x14ac:dyDescent="0.25">
      <c r="A439" s="1">
        <v>65</v>
      </c>
      <c r="B439" s="1" t="s">
        <v>20</v>
      </c>
      <c r="C439" s="1">
        <v>65</v>
      </c>
      <c r="D439" s="1" t="str">
        <f t="shared" si="36"/>
        <v>Normal</v>
      </c>
      <c r="E439" s="1">
        <v>137</v>
      </c>
      <c r="F439" s="1" t="str">
        <f t="shared" si="37"/>
        <v>High</v>
      </c>
      <c r="G439" s="1">
        <v>75</v>
      </c>
      <c r="H439" s="1" t="str">
        <f t="shared" si="38"/>
        <v>Normal</v>
      </c>
      <c r="I439" s="1">
        <v>87</v>
      </c>
      <c r="J439" s="1" t="str">
        <f t="shared" si="39"/>
        <v>Normal</v>
      </c>
      <c r="K439" s="1">
        <v>1.6</v>
      </c>
      <c r="L439" s="1" t="str">
        <f t="shared" si="40"/>
        <v>Normal</v>
      </c>
      <c r="M439" s="1">
        <v>8.5000000000000006E-2</v>
      </c>
      <c r="N439" s="1" t="str">
        <f t="shared" si="41"/>
        <v>Borderline</v>
      </c>
      <c r="O439" s="1" t="s">
        <v>23</v>
      </c>
      <c r="P439" s="1" t="s">
        <v>15</v>
      </c>
      <c r="Q439" s="1" t="s">
        <v>16</v>
      </c>
    </row>
    <row r="440" spans="1:17" x14ac:dyDescent="0.25">
      <c r="A440" s="1">
        <v>60</v>
      </c>
      <c r="B440" s="1" t="s">
        <v>20</v>
      </c>
      <c r="C440" s="1">
        <v>70</v>
      </c>
      <c r="D440" s="1" t="str">
        <f t="shared" si="36"/>
        <v>Normal</v>
      </c>
      <c r="E440" s="1">
        <v>126</v>
      </c>
      <c r="F440" s="1" t="str">
        <f t="shared" si="37"/>
        <v>Normal</v>
      </c>
      <c r="G440" s="1">
        <v>75</v>
      </c>
      <c r="H440" s="1" t="str">
        <f t="shared" si="38"/>
        <v>Normal</v>
      </c>
      <c r="I440" s="1">
        <v>87</v>
      </c>
      <c r="J440" s="1" t="str">
        <f t="shared" si="39"/>
        <v>Normal</v>
      </c>
      <c r="K440" s="1">
        <v>4.1100000000000003</v>
      </c>
      <c r="L440" s="1" t="str">
        <f t="shared" si="40"/>
        <v>Normal</v>
      </c>
      <c r="M440" s="1">
        <v>1.2999999999999999E-2</v>
      </c>
      <c r="N440" s="1" t="str">
        <f t="shared" si="41"/>
        <v>Normal</v>
      </c>
      <c r="O440" s="1" t="s">
        <v>22</v>
      </c>
      <c r="P440" s="1" t="s">
        <v>17</v>
      </c>
      <c r="Q440" s="1" t="s">
        <v>18</v>
      </c>
    </row>
    <row r="441" spans="1:17" x14ac:dyDescent="0.25">
      <c r="A441" s="1">
        <v>45</v>
      </c>
      <c r="B441" s="1" t="s">
        <v>20</v>
      </c>
      <c r="C441" s="1">
        <v>84</v>
      </c>
      <c r="D441" s="1" t="str">
        <f t="shared" si="36"/>
        <v>Normal</v>
      </c>
      <c r="E441" s="1">
        <v>107</v>
      </c>
      <c r="F441" s="1" t="str">
        <f t="shared" si="37"/>
        <v>Normal</v>
      </c>
      <c r="G441" s="1">
        <v>55</v>
      </c>
      <c r="H441" s="1" t="str">
        <f t="shared" si="38"/>
        <v>Low</v>
      </c>
      <c r="I441" s="1">
        <v>235</v>
      </c>
      <c r="J441" s="1" t="str">
        <f t="shared" si="39"/>
        <v>High</v>
      </c>
      <c r="K441" s="1">
        <v>1.61</v>
      </c>
      <c r="L441" s="1" t="str">
        <f t="shared" si="40"/>
        <v>Normal</v>
      </c>
      <c r="M441" s="1">
        <v>4.3999999999999997E-2</v>
      </c>
      <c r="N441" s="1" t="str">
        <f t="shared" si="41"/>
        <v>Borderline</v>
      </c>
      <c r="O441" s="1" t="s">
        <v>23</v>
      </c>
      <c r="P441" s="1" t="s">
        <v>15</v>
      </c>
      <c r="Q441" s="1" t="s">
        <v>16</v>
      </c>
    </row>
    <row r="442" spans="1:17" x14ac:dyDescent="0.25">
      <c r="A442" s="1">
        <v>52</v>
      </c>
      <c r="B442" s="1" t="s">
        <v>20</v>
      </c>
      <c r="C442" s="1">
        <v>96</v>
      </c>
      <c r="D442" s="1" t="str">
        <f t="shared" si="36"/>
        <v>Normal</v>
      </c>
      <c r="E442" s="1">
        <v>147</v>
      </c>
      <c r="F442" s="1" t="str">
        <f t="shared" si="37"/>
        <v>High</v>
      </c>
      <c r="G442" s="1">
        <v>84</v>
      </c>
      <c r="H442" s="1" t="str">
        <f t="shared" si="38"/>
        <v>High</v>
      </c>
      <c r="I442" s="1">
        <v>93</v>
      </c>
      <c r="J442" s="1" t="str">
        <f t="shared" si="39"/>
        <v>Normal</v>
      </c>
      <c r="K442" s="1">
        <v>1.6</v>
      </c>
      <c r="L442" s="1" t="str">
        <f t="shared" si="40"/>
        <v>Normal</v>
      </c>
      <c r="M442" s="1">
        <v>5.0000000000000001E-3</v>
      </c>
      <c r="N442" s="1" t="str">
        <f t="shared" si="41"/>
        <v>Normal</v>
      </c>
      <c r="O442" s="1" t="s">
        <v>22</v>
      </c>
      <c r="P442" s="1" t="s">
        <v>12</v>
      </c>
      <c r="Q442" s="1" t="s">
        <v>13</v>
      </c>
    </row>
    <row r="443" spans="1:17" x14ac:dyDescent="0.25">
      <c r="A443" s="1">
        <v>59</v>
      </c>
      <c r="B443" s="1" t="s">
        <v>20</v>
      </c>
      <c r="C443" s="1">
        <v>88</v>
      </c>
      <c r="D443" s="1" t="str">
        <f t="shared" si="36"/>
        <v>Normal</v>
      </c>
      <c r="E443" s="1">
        <v>119</v>
      </c>
      <c r="F443" s="1" t="str">
        <f t="shared" si="37"/>
        <v>Normal</v>
      </c>
      <c r="G443" s="1">
        <v>66</v>
      </c>
      <c r="H443" s="1" t="str">
        <f t="shared" si="38"/>
        <v>Normal</v>
      </c>
      <c r="I443" s="1">
        <v>404</v>
      </c>
      <c r="J443" s="1" t="str">
        <f t="shared" si="39"/>
        <v>High</v>
      </c>
      <c r="K443" s="1">
        <v>2.85</v>
      </c>
      <c r="L443" s="1" t="str">
        <f t="shared" si="40"/>
        <v>Normal</v>
      </c>
      <c r="M443" s="1">
        <v>8.0000000000000002E-3</v>
      </c>
      <c r="N443" s="1" t="str">
        <f t="shared" si="41"/>
        <v>Normal</v>
      </c>
      <c r="O443" s="1" t="s">
        <v>22</v>
      </c>
      <c r="P443" s="1" t="s">
        <v>12</v>
      </c>
      <c r="Q443" s="1" t="s">
        <v>13</v>
      </c>
    </row>
    <row r="444" spans="1:17" x14ac:dyDescent="0.25">
      <c r="A444" s="1">
        <v>46</v>
      </c>
      <c r="B444" s="1" t="s">
        <v>21</v>
      </c>
      <c r="C444" s="1">
        <v>79</v>
      </c>
      <c r="D444" s="1" t="str">
        <f t="shared" si="36"/>
        <v>Normal</v>
      </c>
      <c r="E444" s="1">
        <v>156</v>
      </c>
      <c r="F444" s="1" t="str">
        <f t="shared" si="37"/>
        <v>High</v>
      </c>
      <c r="G444" s="1">
        <v>82</v>
      </c>
      <c r="H444" s="1" t="str">
        <f t="shared" si="38"/>
        <v>High</v>
      </c>
      <c r="I444" s="1">
        <v>147</v>
      </c>
      <c r="J444" s="1" t="str">
        <f t="shared" si="39"/>
        <v>High</v>
      </c>
      <c r="K444" s="1">
        <v>2.19</v>
      </c>
      <c r="L444" s="1" t="str">
        <f t="shared" si="40"/>
        <v>Normal</v>
      </c>
      <c r="M444" s="1">
        <v>0.27100000000000002</v>
      </c>
      <c r="N444" s="1" t="str">
        <f t="shared" si="41"/>
        <v>Borderline</v>
      </c>
      <c r="O444" s="1" t="s">
        <v>23</v>
      </c>
      <c r="P444" s="1" t="s">
        <v>15</v>
      </c>
      <c r="Q444" s="1" t="s">
        <v>16</v>
      </c>
    </row>
    <row r="445" spans="1:17" x14ac:dyDescent="0.25">
      <c r="A445" s="1">
        <v>35</v>
      </c>
      <c r="B445" s="1" t="s">
        <v>20</v>
      </c>
      <c r="C445" s="1">
        <v>78</v>
      </c>
      <c r="D445" s="1" t="str">
        <f t="shared" si="36"/>
        <v>Normal</v>
      </c>
      <c r="E445" s="1">
        <v>149</v>
      </c>
      <c r="F445" s="1" t="str">
        <f t="shared" si="37"/>
        <v>High</v>
      </c>
      <c r="G445" s="1">
        <v>77</v>
      </c>
      <c r="H445" s="1" t="str">
        <f t="shared" si="38"/>
        <v>Normal</v>
      </c>
      <c r="I445" s="1">
        <v>92</v>
      </c>
      <c r="J445" s="1" t="str">
        <f t="shared" si="39"/>
        <v>Normal</v>
      </c>
      <c r="K445" s="1">
        <v>1.51</v>
      </c>
      <c r="L445" s="1" t="str">
        <f t="shared" si="40"/>
        <v>Normal</v>
      </c>
      <c r="M445" s="1">
        <v>7.0000000000000001E-3</v>
      </c>
      <c r="N445" s="1" t="str">
        <f t="shared" si="41"/>
        <v>Normal</v>
      </c>
      <c r="O445" s="1" t="s">
        <v>22</v>
      </c>
      <c r="P445" s="1" t="s">
        <v>12</v>
      </c>
      <c r="Q445" s="1" t="s">
        <v>13</v>
      </c>
    </row>
    <row r="446" spans="1:17" x14ac:dyDescent="0.25">
      <c r="A446" s="1">
        <v>64</v>
      </c>
      <c r="B446" s="1" t="s">
        <v>21</v>
      </c>
      <c r="C446" s="1">
        <v>80</v>
      </c>
      <c r="D446" s="1" t="str">
        <f t="shared" si="36"/>
        <v>Normal</v>
      </c>
      <c r="E446" s="1">
        <v>157</v>
      </c>
      <c r="F446" s="1" t="str">
        <f t="shared" si="37"/>
        <v>High</v>
      </c>
      <c r="G446" s="1">
        <v>80</v>
      </c>
      <c r="H446" s="1" t="str">
        <f t="shared" si="38"/>
        <v>High</v>
      </c>
      <c r="I446" s="1">
        <v>425</v>
      </c>
      <c r="J446" s="1" t="str">
        <f t="shared" si="39"/>
        <v>High</v>
      </c>
      <c r="K446" s="1">
        <v>4.24</v>
      </c>
      <c r="L446" s="1" t="str">
        <f t="shared" si="40"/>
        <v>Normal</v>
      </c>
      <c r="M446" s="1">
        <v>3.5999999999999997E-2</v>
      </c>
      <c r="N446" s="1" t="str">
        <f t="shared" si="41"/>
        <v>Normal</v>
      </c>
      <c r="O446" s="1" t="s">
        <v>23</v>
      </c>
      <c r="P446" s="1" t="s">
        <v>15</v>
      </c>
      <c r="Q446" s="1" t="s">
        <v>16</v>
      </c>
    </row>
    <row r="447" spans="1:17" x14ac:dyDescent="0.25">
      <c r="A447" s="1">
        <v>30</v>
      </c>
      <c r="B447" s="1" t="s">
        <v>20</v>
      </c>
      <c r="C447" s="1">
        <v>74</v>
      </c>
      <c r="D447" s="1" t="str">
        <f t="shared" si="36"/>
        <v>Normal</v>
      </c>
      <c r="E447" s="1">
        <v>127</v>
      </c>
      <c r="F447" s="1" t="str">
        <f t="shared" si="37"/>
        <v>Normal</v>
      </c>
      <c r="G447" s="1">
        <v>76</v>
      </c>
      <c r="H447" s="1" t="str">
        <f t="shared" si="38"/>
        <v>Normal</v>
      </c>
      <c r="I447" s="1">
        <v>131</v>
      </c>
      <c r="J447" s="1" t="str">
        <f t="shared" si="39"/>
        <v>High</v>
      </c>
      <c r="K447" s="1">
        <v>266.3</v>
      </c>
      <c r="L447" s="1" t="str">
        <f t="shared" si="40"/>
        <v>Critical</v>
      </c>
      <c r="M447" s="1">
        <v>8.9999999999999993E-3</v>
      </c>
      <c r="N447" s="1" t="str">
        <f t="shared" si="41"/>
        <v>Normal</v>
      </c>
      <c r="O447" s="1" t="s">
        <v>23</v>
      </c>
      <c r="P447" s="1" t="s">
        <v>15</v>
      </c>
      <c r="Q447" s="1" t="s">
        <v>16</v>
      </c>
    </row>
    <row r="448" spans="1:17" x14ac:dyDescent="0.25">
      <c r="A448" s="1">
        <v>55</v>
      </c>
      <c r="B448" s="1" t="s">
        <v>20</v>
      </c>
      <c r="C448" s="1">
        <v>71</v>
      </c>
      <c r="D448" s="1" t="str">
        <f t="shared" si="36"/>
        <v>Normal</v>
      </c>
      <c r="E448" s="1">
        <v>137</v>
      </c>
      <c r="F448" s="1" t="str">
        <f t="shared" si="37"/>
        <v>High</v>
      </c>
      <c r="G448" s="1">
        <v>72</v>
      </c>
      <c r="H448" s="1" t="str">
        <f t="shared" si="38"/>
        <v>Normal</v>
      </c>
      <c r="I448" s="1">
        <v>94</v>
      </c>
      <c r="J448" s="1" t="str">
        <f t="shared" si="39"/>
        <v>Normal</v>
      </c>
      <c r="K448" s="1">
        <v>6.3</v>
      </c>
      <c r="L448" s="1" t="str">
        <f t="shared" si="40"/>
        <v>Borderline</v>
      </c>
      <c r="M448" s="1">
        <v>7.0000000000000001E-3</v>
      </c>
      <c r="N448" s="1" t="str">
        <f t="shared" si="41"/>
        <v>Normal</v>
      </c>
      <c r="O448" s="1" t="s">
        <v>23</v>
      </c>
      <c r="P448" s="1" t="s">
        <v>15</v>
      </c>
      <c r="Q448" s="1" t="s">
        <v>16</v>
      </c>
    </row>
    <row r="449" spans="1:17" x14ac:dyDescent="0.25">
      <c r="A449" s="1">
        <v>50</v>
      </c>
      <c r="B449" s="1" t="s">
        <v>20</v>
      </c>
      <c r="C449" s="1">
        <v>73</v>
      </c>
      <c r="D449" s="1" t="str">
        <f t="shared" si="36"/>
        <v>Normal</v>
      </c>
      <c r="E449" s="1">
        <v>135</v>
      </c>
      <c r="F449" s="1" t="str">
        <f t="shared" si="37"/>
        <v>High</v>
      </c>
      <c r="G449" s="1">
        <v>79</v>
      </c>
      <c r="H449" s="1" t="str">
        <f t="shared" si="38"/>
        <v>Normal</v>
      </c>
      <c r="I449" s="1">
        <v>238</v>
      </c>
      <c r="J449" s="1" t="str">
        <f t="shared" si="39"/>
        <v>High</v>
      </c>
      <c r="K449" s="1">
        <v>1.87</v>
      </c>
      <c r="L449" s="1" t="str">
        <f t="shared" si="40"/>
        <v>Normal</v>
      </c>
      <c r="M449" s="1">
        <v>5.0000000000000001E-3</v>
      </c>
      <c r="N449" s="1" t="str">
        <f t="shared" si="41"/>
        <v>Normal</v>
      </c>
      <c r="O449" s="1" t="s">
        <v>22</v>
      </c>
      <c r="P449" s="1" t="s">
        <v>12</v>
      </c>
      <c r="Q449" s="1" t="s">
        <v>13</v>
      </c>
    </row>
    <row r="450" spans="1:17" x14ac:dyDescent="0.25">
      <c r="A450" s="1">
        <v>46</v>
      </c>
      <c r="B450" s="1" t="s">
        <v>21</v>
      </c>
      <c r="C450" s="1">
        <v>91</v>
      </c>
      <c r="D450" s="1" t="str">
        <f t="shared" si="36"/>
        <v>Normal</v>
      </c>
      <c r="E450" s="1">
        <v>153</v>
      </c>
      <c r="F450" s="1" t="str">
        <f t="shared" si="37"/>
        <v>High</v>
      </c>
      <c r="G450" s="1">
        <v>82</v>
      </c>
      <c r="H450" s="1" t="str">
        <f t="shared" si="38"/>
        <v>High</v>
      </c>
      <c r="I450" s="1">
        <v>366</v>
      </c>
      <c r="J450" s="1" t="str">
        <f t="shared" si="39"/>
        <v>High</v>
      </c>
      <c r="K450" s="1">
        <v>1.94</v>
      </c>
      <c r="L450" s="1" t="str">
        <f t="shared" si="40"/>
        <v>Normal</v>
      </c>
      <c r="M450" s="1">
        <v>4.32</v>
      </c>
      <c r="N450" s="1" t="str">
        <f t="shared" si="41"/>
        <v>Critical</v>
      </c>
      <c r="O450" s="1" t="s">
        <v>23</v>
      </c>
      <c r="P450" s="1" t="s">
        <v>15</v>
      </c>
      <c r="Q450" s="1" t="s">
        <v>16</v>
      </c>
    </row>
    <row r="451" spans="1:17" x14ac:dyDescent="0.25">
      <c r="A451" s="1">
        <v>50</v>
      </c>
      <c r="B451" s="1" t="s">
        <v>20</v>
      </c>
      <c r="C451" s="1">
        <v>89</v>
      </c>
      <c r="D451" s="1" t="str">
        <f t="shared" ref="D451:D514" si="42">_xlfn.IFS(C451&lt;60,"Low",C451&lt;=100,"Normal",C451&gt;100,"High")</f>
        <v>Normal</v>
      </c>
      <c r="E451" s="1">
        <v>162</v>
      </c>
      <c r="F451" s="1" t="str">
        <f t="shared" ref="F451:F514" si="43">_xlfn.IFS(E451&lt;90,"Low",E451&lt;130,"Normal",E451&gt;=130,"High")</f>
        <v>High</v>
      </c>
      <c r="G451" s="1">
        <v>99</v>
      </c>
      <c r="H451" s="1" t="str">
        <f t="shared" ref="H451:H514" si="44">_xlfn.IFS(G451&lt;60,"Low",G451&lt;80,"Normal",G451&gt;=80,"High")</f>
        <v>High</v>
      </c>
      <c r="I451" s="1">
        <v>100</v>
      </c>
      <c r="J451" s="1" t="str">
        <f t="shared" ref="J451:J514" si="45">_xlfn.IFS(I451&lt;70,"Low",I451&lt;100,"Normal",I451&gt;=100,"High")</f>
        <v>High</v>
      </c>
      <c r="K451" s="1">
        <v>1.83</v>
      </c>
      <c r="L451" s="1" t="str">
        <f t="shared" ref="L451:L514" si="46">_xlfn.IFS(K451&lt;5,"Normal",K451&lt;10,"Borderline",K451&gt;=10,"Critical")</f>
        <v>Normal</v>
      </c>
      <c r="M451" s="1">
        <v>5.0000000000000001E-3</v>
      </c>
      <c r="N451" s="1" t="str">
        <f t="shared" ref="N451:N514" si="47">_xlfn.IFS(M451&lt;0.04,"Normal",M451&lt;0.4,"Borderline",M451&gt;=0.4,"Critical")</f>
        <v>Normal</v>
      </c>
      <c r="O451" s="1" t="s">
        <v>22</v>
      </c>
      <c r="P451" s="1" t="s">
        <v>12</v>
      </c>
      <c r="Q451" s="1" t="s">
        <v>13</v>
      </c>
    </row>
    <row r="452" spans="1:17" x14ac:dyDescent="0.25">
      <c r="A452" s="1">
        <v>58</v>
      </c>
      <c r="B452" s="1" t="s">
        <v>21</v>
      </c>
      <c r="C452" s="1">
        <v>83</v>
      </c>
      <c r="D452" s="1" t="str">
        <f t="shared" si="42"/>
        <v>Normal</v>
      </c>
      <c r="E452" s="1">
        <v>94</v>
      </c>
      <c r="F452" s="1" t="str">
        <f t="shared" si="43"/>
        <v>Normal</v>
      </c>
      <c r="G452" s="1">
        <v>80</v>
      </c>
      <c r="H452" s="1" t="str">
        <f t="shared" si="44"/>
        <v>High</v>
      </c>
      <c r="I452" s="1">
        <v>210</v>
      </c>
      <c r="J452" s="1" t="str">
        <f t="shared" si="45"/>
        <v>High</v>
      </c>
      <c r="K452" s="1">
        <v>0.71</v>
      </c>
      <c r="L452" s="1" t="str">
        <f t="shared" si="46"/>
        <v>Normal</v>
      </c>
      <c r="M452" s="1">
        <v>6.0000000000000001E-3</v>
      </c>
      <c r="N452" s="1" t="str">
        <f t="shared" si="47"/>
        <v>Normal</v>
      </c>
      <c r="O452" s="1" t="s">
        <v>22</v>
      </c>
      <c r="P452" s="1" t="s">
        <v>12</v>
      </c>
      <c r="Q452" s="1" t="s">
        <v>13</v>
      </c>
    </row>
    <row r="453" spans="1:17" x14ac:dyDescent="0.25">
      <c r="A453" s="1">
        <v>63</v>
      </c>
      <c r="B453" s="1" t="s">
        <v>20</v>
      </c>
      <c r="C453" s="1">
        <v>60</v>
      </c>
      <c r="D453" s="1" t="str">
        <f t="shared" si="42"/>
        <v>Normal</v>
      </c>
      <c r="E453" s="1">
        <v>117</v>
      </c>
      <c r="F453" s="1" t="str">
        <f t="shared" si="43"/>
        <v>Normal</v>
      </c>
      <c r="G453" s="1">
        <v>68</v>
      </c>
      <c r="H453" s="1" t="str">
        <f t="shared" si="44"/>
        <v>Normal</v>
      </c>
      <c r="I453" s="1">
        <v>226</v>
      </c>
      <c r="J453" s="1" t="str">
        <f t="shared" si="45"/>
        <v>High</v>
      </c>
      <c r="K453" s="1">
        <v>300</v>
      </c>
      <c r="L453" s="1" t="str">
        <f t="shared" si="46"/>
        <v>Critical</v>
      </c>
      <c r="M453" s="1">
        <v>2.5000000000000001E-2</v>
      </c>
      <c r="N453" s="1" t="str">
        <f t="shared" si="47"/>
        <v>Normal</v>
      </c>
      <c r="O453" s="1" t="s">
        <v>23</v>
      </c>
      <c r="P453" s="1" t="s">
        <v>15</v>
      </c>
      <c r="Q453" s="1" t="s">
        <v>16</v>
      </c>
    </row>
    <row r="454" spans="1:17" x14ac:dyDescent="0.25">
      <c r="A454" s="1">
        <v>62</v>
      </c>
      <c r="B454" s="1" t="s">
        <v>21</v>
      </c>
      <c r="C454" s="1">
        <v>53</v>
      </c>
      <c r="D454" s="1" t="str">
        <f t="shared" si="42"/>
        <v>Low</v>
      </c>
      <c r="E454" s="1">
        <v>114</v>
      </c>
      <c r="F454" s="1" t="str">
        <f t="shared" si="43"/>
        <v>Normal</v>
      </c>
      <c r="G454" s="1">
        <v>80</v>
      </c>
      <c r="H454" s="1" t="str">
        <f t="shared" si="44"/>
        <v>High</v>
      </c>
      <c r="I454" s="1">
        <v>112</v>
      </c>
      <c r="J454" s="1" t="str">
        <f t="shared" si="45"/>
        <v>High</v>
      </c>
      <c r="K454" s="1">
        <v>2.35</v>
      </c>
      <c r="L454" s="1" t="str">
        <f t="shared" si="46"/>
        <v>Normal</v>
      </c>
      <c r="M454" s="1">
        <v>1.21</v>
      </c>
      <c r="N454" s="1" t="str">
        <f t="shared" si="47"/>
        <v>Critical</v>
      </c>
      <c r="O454" s="1" t="s">
        <v>23</v>
      </c>
      <c r="P454" s="1" t="s">
        <v>15</v>
      </c>
      <c r="Q454" s="1" t="s">
        <v>16</v>
      </c>
    </row>
    <row r="455" spans="1:17" x14ac:dyDescent="0.25">
      <c r="A455" s="1">
        <v>71</v>
      </c>
      <c r="B455" s="1" t="s">
        <v>21</v>
      </c>
      <c r="C455" s="1">
        <v>54</v>
      </c>
      <c r="D455" s="1" t="str">
        <f t="shared" si="42"/>
        <v>Low</v>
      </c>
      <c r="E455" s="1">
        <v>123</v>
      </c>
      <c r="F455" s="1" t="str">
        <f t="shared" si="43"/>
        <v>Normal</v>
      </c>
      <c r="G455" s="1">
        <v>81</v>
      </c>
      <c r="H455" s="1" t="str">
        <f t="shared" si="44"/>
        <v>High</v>
      </c>
      <c r="I455" s="1">
        <v>117</v>
      </c>
      <c r="J455" s="1" t="str">
        <f t="shared" si="45"/>
        <v>High</v>
      </c>
      <c r="K455" s="1">
        <v>2.84</v>
      </c>
      <c r="L455" s="1" t="str">
        <f t="shared" si="46"/>
        <v>Normal</v>
      </c>
      <c r="M455" s="1">
        <v>8.0000000000000002E-3</v>
      </c>
      <c r="N455" s="1" t="str">
        <f t="shared" si="47"/>
        <v>Normal</v>
      </c>
      <c r="O455" s="1" t="s">
        <v>22</v>
      </c>
      <c r="P455" s="1" t="s">
        <v>17</v>
      </c>
      <c r="Q455" s="1" t="s">
        <v>18</v>
      </c>
    </row>
    <row r="456" spans="1:17" x14ac:dyDescent="0.25">
      <c r="A456" s="1">
        <v>65</v>
      </c>
      <c r="B456" s="1" t="s">
        <v>20</v>
      </c>
      <c r="C456" s="1">
        <v>55</v>
      </c>
      <c r="D456" s="1" t="str">
        <f t="shared" si="42"/>
        <v>Low</v>
      </c>
      <c r="E456" s="1">
        <v>115</v>
      </c>
      <c r="F456" s="1" t="str">
        <f t="shared" si="43"/>
        <v>Normal</v>
      </c>
      <c r="G456" s="1">
        <v>68</v>
      </c>
      <c r="H456" s="1" t="str">
        <f t="shared" si="44"/>
        <v>Normal</v>
      </c>
      <c r="I456" s="1">
        <v>106</v>
      </c>
      <c r="J456" s="1" t="str">
        <f t="shared" si="45"/>
        <v>High</v>
      </c>
      <c r="K456" s="1">
        <v>2.39</v>
      </c>
      <c r="L456" s="1" t="str">
        <f t="shared" si="46"/>
        <v>Normal</v>
      </c>
      <c r="M456" s="1">
        <v>0.45400000000000001</v>
      </c>
      <c r="N456" s="1" t="str">
        <f t="shared" si="47"/>
        <v>Critical</v>
      </c>
      <c r="O456" s="1" t="s">
        <v>23</v>
      </c>
      <c r="P456" s="1" t="s">
        <v>15</v>
      </c>
      <c r="Q456" s="1" t="s">
        <v>16</v>
      </c>
    </row>
    <row r="457" spans="1:17" x14ac:dyDescent="0.25">
      <c r="A457" s="1">
        <v>63</v>
      </c>
      <c r="B457" s="1" t="s">
        <v>20</v>
      </c>
      <c r="C457" s="1">
        <v>56</v>
      </c>
      <c r="D457" s="1" t="str">
        <f t="shared" si="42"/>
        <v>Low</v>
      </c>
      <c r="E457" s="1">
        <v>121</v>
      </c>
      <c r="F457" s="1" t="str">
        <f t="shared" si="43"/>
        <v>Normal</v>
      </c>
      <c r="G457" s="1">
        <v>60</v>
      </c>
      <c r="H457" s="1" t="str">
        <f t="shared" si="44"/>
        <v>Normal</v>
      </c>
      <c r="I457" s="1">
        <v>98</v>
      </c>
      <c r="J457" s="1" t="str">
        <f t="shared" si="45"/>
        <v>Normal</v>
      </c>
      <c r="K457" s="1">
        <v>7.52</v>
      </c>
      <c r="L457" s="1" t="str">
        <f t="shared" si="46"/>
        <v>Borderline</v>
      </c>
      <c r="M457" s="1">
        <v>1.18</v>
      </c>
      <c r="N457" s="1" t="str">
        <f t="shared" si="47"/>
        <v>Critical</v>
      </c>
      <c r="O457" s="1" t="s">
        <v>23</v>
      </c>
      <c r="P457" s="1" t="s">
        <v>15</v>
      </c>
      <c r="Q457" s="1" t="s">
        <v>16</v>
      </c>
    </row>
    <row r="458" spans="1:17" x14ac:dyDescent="0.25">
      <c r="A458" s="1">
        <v>43</v>
      </c>
      <c r="B458" s="1" t="s">
        <v>20</v>
      </c>
      <c r="C458" s="1">
        <v>52</v>
      </c>
      <c r="D458" s="1" t="str">
        <f t="shared" si="42"/>
        <v>Low</v>
      </c>
      <c r="E458" s="1">
        <v>132</v>
      </c>
      <c r="F458" s="1" t="str">
        <f t="shared" si="43"/>
        <v>High</v>
      </c>
      <c r="G458" s="1">
        <v>82</v>
      </c>
      <c r="H458" s="1" t="str">
        <f t="shared" si="44"/>
        <v>High</v>
      </c>
      <c r="I458" s="1">
        <v>207</v>
      </c>
      <c r="J458" s="1" t="str">
        <f t="shared" si="45"/>
        <v>High</v>
      </c>
      <c r="K458" s="1">
        <v>3.43</v>
      </c>
      <c r="L458" s="1" t="str">
        <f t="shared" si="46"/>
        <v>Normal</v>
      </c>
      <c r="M458" s="1">
        <v>6.0000000000000001E-3</v>
      </c>
      <c r="N458" s="1" t="str">
        <f t="shared" si="47"/>
        <v>Normal</v>
      </c>
      <c r="O458" s="1" t="s">
        <v>22</v>
      </c>
      <c r="P458" s="1" t="s">
        <v>12</v>
      </c>
      <c r="Q458" s="1" t="s">
        <v>13</v>
      </c>
    </row>
    <row r="459" spans="1:17" x14ac:dyDescent="0.25">
      <c r="A459" s="1">
        <v>65</v>
      </c>
      <c r="B459" s="1" t="s">
        <v>20</v>
      </c>
      <c r="C459" s="1">
        <v>132</v>
      </c>
      <c r="D459" s="1" t="str">
        <f t="shared" si="42"/>
        <v>High</v>
      </c>
      <c r="E459" s="1">
        <v>125</v>
      </c>
      <c r="F459" s="1" t="str">
        <f t="shared" si="43"/>
        <v>Normal</v>
      </c>
      <c r="G459" s="1">
        <v>74</v>
      </c>
      <c r="H459" s="1" t="str">
        <f t="shared" si="44"/>
        <v>Normal</v>
      </c>
      <c r="I459" s="1">
        <v>196</v>
      </c>
      <c r="J459" s="1" t="str">
        <f t="shared" si="45"/>
        <v>High</v>
      </c>
      <c r="K459" s="1">
        <v>1.42</v>
      </c>
      <c r="L459" s="1" t="str">
        <f t="shared" si="46"/>
        <v>Normal</v>
      </c>
      <c r="M459" s="1">
        <v>4.0000000000000001E-3</v>
      </c>
      <c r="N459" s="1" t="str">
        <f t="shared" si="47"/>
        <v>Normal</v>
      </c>
      <c r="O459" s="1" t="s">
        <v>22</v>
      </c>
      <c r="P459" s="1" t="s">
        <v>17</v>
      </c>
      <c r="Q459" s="1" t="s">
        <v>18</v>
      </c>
    </row>
    <row r="460" spans="1:17" x14ac:dyDescent="0.25">
      <c r="A460" s="1">
        <v>55</v>
      </c>
      <c r="B460" s="1" t="s">
        <v>20</v>
      </c>
      <c r="C460" s="1">
        <v>112</v>
      </c>
      <c r="D460" s="1" t="str">
        <f t="shared" si="42"/>
        <v>High</v>
      </c>
      <c r="E460" s="1">
        <v>100</v>
      </c>
      <c r="F460" s="1" t="str">
        <f t="shared" si="43"/>
        <v>Normal</v>
      </c>
      <c r="G460" s="1">
        <v>72</v>
      </c>
      <c r="H460" s="1" t="str">
        <f t="shared" si="44"/>
        <v>Normal</v>
      </c>
      <c r="I460" s="1">
        <v>132</v>
      </c>
      <c r="J460" s="1" t="str">
        <f t="shared" si="45"/>
        <v>High</v>
      </c>
      <c r="K460" s="1">
        <v>2.57</v>
      </c>
      <c r="L460" s="1" t="str">
        <f t="shared" si="46"/>
        <v>Normal</v>
      </c>
      <c r="M460" s="1">
        <v>1.63</v>
      </c>
      <c r="N460" s="1" t="str">
        <f t="shared" si="47"/>
        <v>Critical</v>
      </c>
      <c r="O460" s="1" t="s">
        <v>23</v>
      </c>
      <c r="P460" s="1" t="s">
        <v>15</v>
      </c>
      <c r="Q460" s="1" t="s">
        <v>16</v>
      </c>
    </row>
    <row r="461" spans="1:17" x14ac:dyDescent="0.25">
      <c r="A461" s="1">
        <v>65</v>
      </c>
      <c r="B461" s="1" t="s">
        <v>21</v>
      </c>
      <c r="C461" s="1">
        <v>125</v>
      </c>
      <c r="D461" s="1" t="str">
        <f t="shared" si="42"/>
        <v>High</v>
      </c>
      <c r="E461" s="1">
        <v>92</v>
      </c>
      <c r="F461" s="1" t="str">
        <f t="shared" si="43"/>
        <v>Normal</v>
      </c>
      <c r="G461" s="1">
        <v>60</v>
      </c>
      <c r="H461" s="1" t="str">
        <f t="shared" si="44"/>
        <v>Normal</v>
      </c>
      <c r="I461" s="1">
        <v>136</v>
      </c>
      <c r="J461" s="1" t="str">
        <f t="shared" si="45"/>
        <v>High</v>
      </c>
      <c r="K461" s="1">
        <v>1.49</v>
      </c>
      <c r="L461" s="1" t="str">
        <f t="shared" si="46"/>
        <v>Normal</v>
      </c>
      <c r="M461" s="1">
        <v>1.2E-2</v>
      </c>
      <c r="N461" s="1" t="str">
        <f t="shared" si="47"/>
        <v>Normal</v>
      </c>
      <c r="O461" s="1" t="s">
        <v>22</v>
      </c>
      <c r="P461" s="1" t="s">
        <v>17</v>
      </c>
      <c r="Q461" s="1" t="s">
        <v>18</v>
      </c>
    </row>
    <row r="462" spans="1:17" x14ac:dyDescent="0.25">
      <c r="A462" s="1">
        <v>44</v>
      </c>
      <c r="B462" s="1" t="s">
        <v>21</v>
      </c>
      <c r="C462" s="1">
        <v>67</v>
      </c>
      <c r="D462" s="1" t="str">
        <f t="shared" si="42"/>
        <v>Normal</v>
      </c>
      <c r="E462" s="1">
        <v>177</v>
      </c>
      <c r="F462" s="1" t="str">
        <f t="shared" si="43"/>
        <v>High</v>
      </c>
      <c r="G462" s="1">
        <v>105</v>
      </c>
      <c r="H462" s="1" t="str">
        <f t="shared" si="44"/>
        <v>High</v>
      </c>
      <c r="I462" s="1">
        <v>169</v>
      </c>
      <c r="J462" s="1" t="str">
        <f t="shared" si="45"/>
        <v>High</v>
      </c>
      <c r="K462" s="1">
        <v>1.1100000000000001</v>
      </c>
      <c r="L462" s="1" t="str">
        <f t="shared" si="46"/>
        <v>Normal</v>
      </c>
      <c r="M462" s="1">
        <v>1.0999999999999999E-2</v>
      </c>
      <c r="N462" s="1" t="str">
        <f t="shared" si="47"/>
        <v>Normal</v>
      </c>
      <c r="O462" s="1" t="s">
        <v>22</v>
      </c>
      <c r="P462" s="1" t="s">
        <v>12</v>
      </c>
      <c r="Q462" s="1" t="s">
        <v>13</v>
      </c>
    </row>
    <row r="463" spans="1:17" x14ac:dyDescent="0.25">
      <c r="A463" s="1">
        <v>55</v>
      </c>
      <c r="B463" s="1" t="s">
        <v>21</v>
      </c>
      <c r="C463" s="1">
        <v>77</v>
      </c>
      <c r="D463" s="1" t="str">
        <f t="shared" si="42"/>
        <v>Normal</v>
      </c>
      <c r="E463" s="1">
        <v>176</v>
      </c>
      <c r="F463" s="1" t="str">
        <f t="shared" si="43"/>
        <v>High</v>
      </c>
      <c r="G463" s="1">
        <v>89</v>
      </c>
      <c r="H463" s="1" t="str">
        <f t="shared" si="44"/>
        <v>High</v>
      </c>
      <c r="I463" s="1">
        <v>95</v>
      </c>
      <c r="J463" s="1" t="str">
        <f t="shared" si="45"/>
        <v>Normal</v>
      </c>
      <c r="K463" s="1">
        <v>0.60599999999999998</v>
      </c>
      <c r="L463" s="1" t="str">
        <f t="shared" si="46"/>
        <v>Normal</v>
      </c>
      <c r="M463" s="1">
        <v>2.48</v>
      </c>
      <c r="N463" s="1" t="str">
        <f t="shared" si="47"/>
        <v>Critical</v>
      </c>
      <c r="O463" s="1" t="s">
        <v>23</v>
      </c>
      <c r="P463" s="1" t="s">
        <v>15</v>
      </c>
      <c r="Q463" s="1" t="s">
        <v>16</v>
      </c>
    </row>
    <row r="464" spans="1:17" x14ac:dyDescent="0.25">
      <c r="A464" s="1">
        <v>45</v>
      </c>
      <c r="B464" s="1" t="s">
        <v>20</v>
      </c>
      <c r="C464" s="1">
        <v>58</v>
      </c>
      <c r="D464" s="1" t="str">
        <f t="shared" si="42"/>
        <v>Low</v>
      </c>
      <c r="E464" s="1">
        <v>155</v>
      </c>
      <c r="F464" s="1" t="str">
        <f t="shared" si="43"/>
        <v>High</v>
      </c>
      <c r="G464" s="1">
        <v>76</v>
      </c>
      <c r="H464" s="1" t="str">
        <f t="shared" si="44"/>
        <v>Normal</v>
      </c>
      <c r="I464" s="1">
        <v>96</v>
      </c>
      <c r="J464" s="1" t="str">
        <f t="shared" si="45"/>
        <v>Normal</v>
      </c>
      <c r="K464" s="1">
        <v>2.89</v>
      </c>
      <c r="L464" s="1" t="str">
        <f t="shared" si="46"/>
        <v>Normal</v>
      </c>
      <c r="M464" s="1">
        <v>8.0000000000000002E-3</v>
      </c>
      <c r="N464" s="1" t="str">
        <f t="shared" si="47"/>
        <v>Normal</v>
      </c>
      <c r="O464" s="1" t="s">
        <v>22</v>
      </c>
      <c r="P464" s="1" t="s">
        <v>12</v>
      </c>
      <c r="Q464" s="1" t="s">
        <v>13</v>
      </c>
    </row>
    <row r="465" spans="1:17" x14ac:dyDescent="0.25">
      <c r="A465" s="1">
        <v>72</v>
      </c>
      <c r="B465" s="1" t="s">
        <v>20</v>
      </c>
      <c r="C465" s="1">
        <v>67</v>
      </c>
      <c r="D465" s="1" t="str">
        <f t="shared" si="42"/>
        <v>Normal</v>
      </c>
      <c r="E465" s="1">
        <v>157</v>
      </c>
      <c r="F465" s="1" t="str">
        <f t="shared" si="43"/>
        <v>High</v>
      </c>
      <c r="G465" s="1">
        <v>73</v>
      </c>
      <c r="H465" s="1" t="str">
        <f t="shared" si="44"/>
        <v>Normal</v>
      </c>
      <c r="I465" s="1">
        <v>117</v>
      </c>
      <c r="J465" s="1" t="str">
        <f t="shared" si="45"/>
        <v>High</v>
      </c>
      <c r="K465" s="1">
        <v>1.6</v>
      </c>
      <c r="L465" s="1" t="str">
        <f t="shared" si="46"/>
        <v>Normal</v>
      </c>
      <c r="M465" s="1">
        <v>0.01</v>
      </c>
      <c r="N465" s="1" t="str">
        <f t="shared" si="47"/>
        <v>Normal</v>
      </c>
      <c r="O465" s="1" t="s">
        <v>22</v>
      </c>
      <c r="P465" s="1" t="s">
        <v>12</v>
      </c>
      <c r="Q465" s="1" t="s">
        <v>13</v>
      </c>
    </row>
    <row r="466" spans="1:17" x14ac:dyDescent="0.25">
      <c r="A466" s="1">
        <v>63</v>
      </c>
      <c r="B466" s="1" t="s">
        <v>21</v>
      </c>
      <c r="C466" s="1">
        <v>69</v>
      </c>
      <c r="D466" s="1" t="str">
        <f t="shared" si="42"/>
        <v>Normal</v>
      </c>
      <c r="E466" s="1">
        <v>166</v>
      </c>
      <c r="F466" s="1" t="str">
        <f t="shared" si="43"/>
        <v>High</v>
      </c>
      <c r="G466" s="1">
        <v>102</v>
      </c>
      <c r="H466" s="1" t="str">
        <f t="shared" si="44"/>
        <v>High</v>
      </c>
      <c r="I466" s="1">
        <v>160</v>
      </c>
      <c r="J466" s="1" t="str">
        <f t="shared" si="45"/>
        <v>High</v>
      </c>
      <c r="K466" s="1">
        <v>1.6</v>
      </c>
      <c r="L466" s="1" t="str">
        <f t="shared" si="46"/>
        <v>Normal</v>
      </c>
      <c r="M466" s="1">
        <v>3.0000000000000001E-3</v>
      </c>
      <c r="N466" s="1" t="str">
        <f t="shared" si="47"/>
        <v>Normal</v>
      </c>
      <c r="O466" s="1" t="s">
        <v>22</v>
      </c>
      <c r="P466" s="1" t="s">
        <v>12</v>
      </c>
      <c r="Q466" s="1" t="s">
        <v>13</v>
      </c>
    </row>
    <row r="467" spans="1:17" x14ac:dyDescent="0.25">
      <c r="A467" s="1">
        <v>63</v>
      </c>
      <c r="B467" s="1" t="s">
        <v>20</v>
      </c>
      <c r="C467" s="1">
        <v>66</v>
      </c>
      <c r="D467" s="1" t="str">
        <f t="shared" si="42"/>
        <v>Normal</v>
      </c>
      <c r="E467" s="1">
        <v>179</v>
      </c>
      <c r="F467" s="1" t="str">
        <f t="shared" si="43"/>
        <v>High</v>
      </c>
      <c r="G467" s="1">
        <v>86</v>
      </c>
      <c r="H467" s="1" t="str">
        <f t="shared" si="44"/>
        <v>High</v>
      </c>
      <c r="I467" s="1">
        <v>122</v>
      </c>
      <c r="J467" s="1" t="str">
        <f t="shared" si="45"/>
        <v>High</v>
      </c>
      <c r="K467" s="1">
        <v>94.79</v>
      </c>
      <c r="L467" s="1" t="str">
        <f t="shared" si="46"/>
        <v>Critical</v>
      </c>
      <c r="M467" s="1">
        <v>4.0000000000000001E-3</v>
      </c>
      <c r="N467" s="1" t="str">
        <f t="shared" si="47"/>
        <v>Normal</v>
      </c>
      <c r="O467" s="1" t="s">
        <v>23</v>
      </c>
      <c r="P467" s="1" t="s">
        <v>15</v>
      </c>
      <c r="Q467" s="1" t="s">
        <v>16</v>
      </c>
    </row>
    <row r="468" spans="1:17" x14ac:dyDescent="0.25">
      <c r="A468" s="1">
        <v>60</v>
      </c>
      <c r="B468" s="1" t="s">
        <v>21</v>
      </c>
      <c r="C468" s="1">
        <v>79</v>
      </c>
      <c r="D468" s="1" t="str">
        <f t="shared" si="42"/>
        <v>Normal</v>
      </c>
      <c r="E468" s="1">
        <v>120</v>
      </c>
      <c r="F468" s="1" t="str">
        <f t="shared" si="43"/>
        <v>Normal</v>
      </c>
      <c r="G468" s="1">
        <v>68</v>
      </c>
      <c r="H468" s="1" t="str">
        <f t="shared" si="44"/>
        <v>Normal</v>
      </c>
      <c r="I468" s="1">
        <v>162</v>
      </c>
      <c r="J468" s="1" t="str">
        <f t="shared" si="45"/>
        <v>High</v>
      </c>
      <c r="K468" s="1">
        <v>0.66500000000000004</v>
      </c>
      <c r="L468" s="1" t="str">
        <f t="shared" si="46"/>
        <v>Normal</v>
      </c>
      <c r="M468" s="1">
        <v>5.48</v>
      </c>
      <c r="N468" s="1" t="str">
        <f t="shared" si="47"/>
        <v>Critical</v>
      </c>
      <c r="O468" s="1" t="s">
        <v>23</v>
      </c>
      <c r="P468" s="1" t="s">
        <v>15</v>
      </c>
      <c r="Q468" s="1" t="s">
        <v>16</v>
      </c>
    </row>
    <row r="469" spans="1:17" x14ac:dyDescent="0.25">
      <c r="A469" s="1">
        <v>60</v>
      </c>
      <c r="B469" s="1" t="s">
        <v>20</v>
      </c>
      <c r="C469" s="1">
        <v>90</v>
      </c>
      <c r="D469" s="1" t="str">
        <f t="shared" si="42"/>
        <v>Normal</v>
      </c>
      <c r="E469" s="1">
        <v>104</v>
      </c>
      <c r="F469" s="1" t="str">
        <f t="shared" si="43"/>
        <v>Normal</v>
      </c>
      <c r="G469" s="1">
        <v>62</v>
      </c>
      <c r="H469" s="1" t="str">
        <f t="shared" si="44"/>
        <v>Normal</v>
      </c>
      <c r="I469" s="1">
        <v>88</v>
      </c>
      <c r="J469" s="1" t="str">
        <f t="shared" si="45"/>
        <v>Normal</v>
      </c>
      <c r="K469" s="1">
        <v>50.46</v>
      </c>
      <c r="L469" s="1" t="str">
        <f t="shared" si="46"/>
        <v>Critical</v>
      </c>
      <c r="M469" s="1">
        <v>4.0000000000000001E-3</v>
      </c>
      <c r="N469" s="1" t="str">
        <f t="shared" si="47"/>
        <v>Normal</v>
      </c>
      <c r="O469" s="1" t="s">
        <v>23</v>
      </c>
      <c r="P469" s="1" t="s">
        <v>15</v>
      </c>
      <c r="Q469" s="1" t="s">
        <v>16</v>
      </c>
    </row>
    <row r="470" spans="1:17" x14ac:dyDescent="0.25">
      <c r="A470" s="1">
        <v>70</v>
      </c>
      <c r="B470" s="1" t="s">
        <v>21</v>
      </c>
      <c r="C470" s="1">
        <v>64</v>
      </c>
      <c r="D470" s="1" t="str">
        <f t="shared" si="42"/>
        <v>Normal</v>
      </c>
      <c r="E470" s="1">
        <v>122</v>
      </c>
      <c r="F470" s="1" t="str">
        <f t="shared" si="43"/>
        <v>Normal</v>
      </c>
      <c r="G470" s="1">
        <v>60</v>
      </c>
      <c r="H470" s="1" t="str">
        <f t="shared" si="44"/>
        <v>Normal</v>
      </c>
      <c r="I470" s="1">
        <v>150</v>
      </c>
      <c r="J470" s="1" t="str">
        <f t="shared" si="45"/>
        <v>High</v>
      </c>
      <c r="K470" s="1">
        <v>38.72</v>
      </c>
      <c r="L470" s="1" t="str">
        <f t="shared" si="46"/>
        <v>Critical</v>
      </c>
      <c r="M470" s="1">
        <v>0.13800000000000001</v>
      </c>
      <c r="N470" s="1" t="str">
        <f t="shared" si="47"/>
        <v>Borderline</v>
      </c>
      <c r="O470" s="1" t="s">
        <v>23</v>
      </c>
      <c r="P470" s="1" t="s">
        <v>15</v>
      </c>
      <c r="Q470" s="1" t="s">
        <v>16</v>
      </c>
    </row>
    <row r="471" spans="1:17" x14ac:dyDescent="0.25">
      <c r="A471" s="1">
        <v>45</v>
      </c>
      <c r="B471" s="1" t="s">
        <v>20</v>
      </c>
      <c r="C471" s="1">
        <v>88</v>
      </c>
      <c r="D471" s="1" t="str">
        <f t="shared" si="42"/>
        <v>Normal</v>
      </c>
      <c r="E471" s="1">
        <v>118</v>
      </c>
      <c r="F471" s="1" t="str">
        <f t="shared" si="43"/>
        <v>Normal</v>
      </c>
      <c r="G471" s="1">
        <v>55</v>
      </c>
      <c r="H471" s="1" t="str">
        <f t="shared" si="44"/>
        <v>Low</v>
      </c>
      <c r="I471" s="1">
        <v>80</v>
      </c>
      <c r="J471" s="1" t="str">
        <f t="shared" si="45"/>
        <v>Normal</v>
      </c>
      <c r="K471" s="1">
        <v>2.11</v>
      </c>
      <c r="L471" s="1" t="str">
        <f t="shared" si="46"/>
        <v>Normal</v>
      </c>
      <c r="M471" s="1">
        <v>0.45200000000000001</v>
      </c>
      <c r="N471" s="1" t="str">
        <f t="shared" si="47"/>
        <v>Critical</v>
      </c>
      <c r="O471" s="1" t="s">
        <v>23</v>
      </c>
      <c r="P471" s="1" t="s">
        <v>15</v>
      </c>
      <c r="Q471" s="1" t="s">
        <v>16</v>
      </c>
    </row>
    <row r="472" spans="1:17" x14ac:dyDescent="0.25">
      <c r="A472" s="1">
        <v>60</v>
      </c>
      <c r="B472" s="1" t="s">
        <v>20</v>
      </c>
      <c r="C472" s="1">
        <v>57</v>
      </c>
      <c r="D472" s="1" t="str">
        <f t="shared" si="42"/>
        <v>Low</v>
      </c>
      <c r="E472" s="1">
        <v>110</v>
      </c>
      <c r="F472" s="1" t="str">
        <f t="shared" si="43"/>
        <v>Normal</v>
      </c>
      <c r="G472" s="1">
        <v>60</v>
      </c>
      <c r="H472" s="1" t="str">
        <f t="shared" si="44"/>
        <v>Normal</v>
      </c>
      <c r="I472" s="1">
        <v>197</v>
      </c>
      <c r="J472" s="1" t="str">
        <f t="shared" si="45"/>
        <v>High</v>
      </c>
      <c r="K472" s="1">
        <v>2.93</v>
      </c>
      <c r="L472" s="1" t="str">
        <f t="shared" si="46"/>
        <v>Normal</v>
      </c>
      <c r="M472" s="1">
        <v>5.8000000000000003E-2</v>
      </c>
      <c r="N472" s="1" t="str">
        <f t="shared" si="47"/>
        <v>Borderline</v>
      </c>
      <c r="O472" s="1" t="s">
        <v>23</v>
      </c>
      <c r="P472" s="1" t="s">
        <v>15</v>
      </c>
      <c r="Q472" s="1" t="s">
        <v>16</v>
      </c>
    </row>
    <row r="473" spans="1:17" x14ac:dyDescent="0.25">
      <c r="A473" s="1">
        <v>75</v>
      </c>
      <c r="B473" s="1" t="s">
        <v>20</v>
      </c>
      <c r="C473" s="1">
        <v>60</v>
      </c>
      <c r="D473" s="1" t="str">
        <f t="shared" si="42"/>
        <v>Normal</v>
      </c>
      <c r="E473" s="1">
        <v>113</v>
      </c>
      <c r="F473" s="1" t="str">
        <f t="shared" si="43"/>
        <v>Normal</v>
      </c>
      <c r="G473" s="1">
        <v>52</v>
      </c>
      <c r="H473" s="1" t="str">
        <f t="shared" si="44"/>
        <v>Low</v>
      </c>
      <c r="I473" s="1">
        <v>98</v>
      </c>
      <c r="J473" s="1" t="str">
        <f t="shared" si="45"/>
        <v>Normal</v>
      </c>
      <c r="K473" s="1">
        <v>1.61</v>
      </c>
      <c r="L473" s="1" t="str">
        <f t="shared" si="46"/>
        <v>Normal</v>
      </c>
      <c r="M473" s="1">
        <v>5.0000000000000001E-3</v>
      </c>
      <c r="N473" s="1" t="str">
        <f t="shared" si="47"/>
        <v>Normal</v>
      </c>
      <c r="O473" s="1" t="s">
        <v>22</v>
      </c>
      <c r="P473" s="1" t="s">
        <v>17</v>
      </c>
      <c r="Q473" s="1" t="s">
        <v>18</v>
      </c>
    </row>
    <row r="474" spans="1:17" x14ac:dyDescent="0.25">
      <c r="A474" s="1">
        <v>31</v>
      </c>
      <c r="B474" s="1" t="s">
        <v>20</v>
      </c>
      <c r="C474" s="1">
        <v>61</v>
      </c>
      <c r="D474" s="1" t="str">
        <f t="shared" si="42"/>
        <v>Normal</v>
      </c>
      <c r="E474" s="1">
        <v>102</v>
      </c>
      <c r="F474" s="1" t="str">
        <f t="shared" si="43"/>
        <v>Normal</v>
      </c>
      <c r="G474" s="1">
        <v>64</v>
      </c>
      <c r="H474" s="1" t="str">
        <f t="shared" si="44"/>
        <v>Normal</v>
      </c>
      <c r="I474" s="1">
        <v>104</v>
      </c>
      <c r="J474" s="1" t="str">
        <f t="shared" si="45"/>
        <v>High</v>
      </c>
      <c r="K474" s="1">
        <v>300</v>
      </c>
      <c r="L474" s="1" t="str">
        <f t="shared" si="46"/>
        <v>Critical</v>
      </c>
      <c r="M474" s="1">
        <v>3.0000000000000001E-3</v>
      </c>
      <c r="N474" s="1" t="str">
        <f t="shared" si="47"/>
        <v>Normal</v>
      </c>
      <c r="O474" s="1" t="s">
        <v>23</v>
      </c>
      <c r="P474" s="1" t="s">
        <v>15</v>
      </c>
      <c r="Q474" s="1" t="s">
        <v>16</v>
      </c>
    </row>
    <row r="475" spans="1:17" x14ac:dyDescent="0.25">
      <c r="A475" s="1">
        <v>64</v>
      </c>
      <c r="B475" s="1" t="s">
        <v>21</v>
      </c>
      <c r="C475" s="1">
        <v>63</v>
      </c>
      <c r="D475" s="1" t="str">
        <f t="shared" si="42"/>
        <v>Normal</v>
      </c>
      <c r="E475" s="1">
        <v>104</v>
      </c>
      <c r="F475" s="1" t="str">
        <f t="shared" si="43"/>
        <v>Normal</v>
      </c>
      <c r="G475" s="1">
        <v>87</v>
      </c>
      <c r="H475" s="1" t="str">
        <f t="shared" si="44"/>
        <v>High</v>
      </c>
      <c r="I475" s="1">
        <v>227</v>
      </c>
      <c r="J475" s="1" t="str">
        <f t="shared" si="45"/>
        <v>High</v>
      </c>
      <c r="K475" s="1">
        <v>0.49299999999999999</v>
      </c>
      <c r="L475" s="1" t="str">
        <f t="shared" si="46"/>
        <v>Normal</v>
      </c>
      <c r="M475" s="1">
        <v>1.0999999999999999E-2</v>
      </c>
      <c r="N475" s="1" t="str">
        <f t="shared" si="47"/>
        <v>Normal</v>
      </c>
      <c r="O475" s="1" t="s">
        <v>22</v>
      </c>
      <c r="P475" s="1" t="s">
        <v>12</v>
      </c>
      <c r="Q475" s="1" t="s">
        <v>13</v>
      </c>
    </row>
    <row r="476" spans="1:17" x14ac:dyDescent="0.25">
      <c r="A476" s="1">
        <v>41</v>
      </c>
      <c r="B476" s="1" t="s">
        <v>20</v>
      </c>
      <c r="C476" s="1">
        <v>86</v>
      </c>
      <c r="D476" s="1" t="str">
        <f t="shared" si="42"/>
        <v>Normal</v>
      </c>
      <c r="E476" s="1">
        <v>113</v>
      </c>
      <c r="F476" s="1" t="str">
        <f t="shared" si="43"/>
        <v>Normal</v>
      </c>
      <c r="G476" s="1">
        <v>68</v>
      </c>
      <c r="H476" s="1" t="str">
        <f t="shared" si="44"/>
        <v>Normal</v>
      </c>
      <c r="I476" s="1">
        <v>100</v>
      </c>
      <c r="J476" s="1" t="str">
        <f t="shared" si="45"/>
        <v>High</v>
      </c>
      <c r="K476" s="1">
        <v>4.58</v>
      </c>
      <c r="L476" s="1" t="str">
        <f t="shared" si="46"/>
        <v>Normal</v>
      </c>
      <c r="M476" s="1">
        <v>3.0000000000000001E-3</v>
      </c>
      <c r="N476" s="1" t="str">
        <f t="shared" si="47"/>
        <v>Normal</v>
      </c>
      <c r="O476" s="1" t="s">
        <v>22</v>
      </c>
      <c r="P476" s="1" t="s">
        <v>17</v>
      </c>
      <c r="Q476" s="1" t="s">
        <v>18</v>
      </c>
    </row>
    <row r="477" spans="1:17" x14ac:dyDescent="0.25">
      <c r="A477" s="1">
        <v>58</v>
      </c>
      <c r="B477" s="1" t="s">
        <v>21</v>
      </c>
      <c r="C477" s="1">
        <v>80</v>
      </c>
      <c r="D477" s="1" t="str">
        <f t="shared" si="42"/>
        <v>Normal</v>
      </c>
      <c r="E477" s="1">
        <v>107</v>
      </c>
      <c r="F477" s="1" t="str">
        <f t="shared" si="43"/>
        <v>Normal</v>
      </c>
      <c r="G477" s="1">
        <v>67</v>
      </c>
      <c r="H477" s="1" t="str">
        <f t="shared" si="44"/>
        <v>Normal</v>
      </c>
      <c r="I477" s="1">
        <v>166</v>
      </c>
      <c r="J477" s="1" t="str">
        <f t="shared" si="45"/>
        <v>High</v>
      </c>
      <c r="K477" s="1">
        <v>6.48</v>
      </c>
      <c r="L477" s="1" t="str">
        <f t="shared" si="46"/>
        <v>Borderline</v>
      </c>
      <c r="M477" s="1">
        <v>9.11</v>
      </c>
      <c r="N477" s="1" t="str">
        <f t="shared" si="47"/>
        <v>Critical</v>
      </c>
      <c r="O477" s="1" t="s">
        <v>23</v>
      </c>
      <c r="P477" s="1" t="s">
        <v>15</v>
      </c>
      <c r="Q477" s="1" t="s">
        <v>16</v>
      </c>
    </row>
    <row r="478" spans="1:17" x14ac:dyDescent="0.25">
      <c r="A478" s="1">
        <v>70</v>
      </c>
      <c r="B478" s="1" t="s">
        <v>20</v>
      </c>
      <c r="C478" s="1">
        <v>87</v>
      </c>
      <c r="D478" s="1" t="str">
        <f t="shared" si="42"/>
        <v>Normal</v>
      </c>
      <c r="E478" s="1">
        <v>141</v>
      </c>
      <c r="F478" s="1" t="str">
        <f t="shared" si="43"/>
        <v>High</v>
      </c>
      <c r="G478" s="1">
        <v>81</v>
      </c>
      <c r="H478" s="1" t="str">
        <f t="shared" si="44"/>
        <v>High</v>
      </c>
      <c r="I478" s="1">
        <v>106</v>
      </c>
      <c r="J478" s="1" t="str">
        <f t="shared" si="45"/>
        <v>High</v>
      </c>
      <c r="K478" s="1">
        <v>0.92900000000000005</v>
      </c>
      <c r="L478" s="1" t="str">
        <f t="shared" si="46"/>
        <v>Normal</v>
      </c>
      <c r="M478" s="1">
        <v>1.1499999999999999</v>
      </c>
      <c r="N478" s="1" t="str">
        <f t="shared" si="47"/>
        <v>Critical</v>
      </c>
      <c r="O478" s="1" t="s">
        <v>23</v>
      </c>
      <c r="P478" s="1" t="s">
        <v>15</v>
      </c>
      <c r="Q478" s="1" t="s">
        <v>16</v>
      </c>
    </row>
    <row r="479" spans="1:17" x14ac:dyDescent="0.25">
      <c r="A479" s="1">
        <v>62</v>
      </c>
      <c r="B479" s="1" t="s">
        <v>21</v>
      </c>
      <c r="C479" s="1">
        <v>90</v>
      </c>
      <c r="D479" s="1" t="str">
        <f t="shared" si="42"/>
        <v>Normal</v>
      </c>
      <c r="E479" s="1">
        <v>113</v>
      </c>
      <c r="F479" s="1" t="str">
        <f t="shared" si="43"/>
        <v>Normal</v>
      </c>
      <c r="G479" s="1">
        <v>72</v>
      </c>
      <c r="H479" s="1" t="str">
        <f t="shared" si="44"/>
        <v>Normal</v>
      </c>
      <c r="I479" s="1">
        <v>92</v>
      </c>
      <c r="J479" s="1" t="str">
        <f t="shared" si="45"/>
        <v>Normal</v>
      </c>
      <c r="K479" s="1">
        <v>1.37</v>
      </c>
      <c r="L479" s="1" t="str">
        <f t="shared" si="46"/>
        <v>Normal</v>
      </c>
      <c r="M479" s="1">
        <v>0.98</v>
      </c>
      <c r="N479" s="1" t="str">
        <f t="shared" si="47"/>
        <v>Critical</v>
      </c>
      <c r="O479" s="1" t="s">
        <v>23</v>
      </c>
      <c r="P479" s="1" t="s">
        <v>15</v>
      </c>
      <c r="Q479" s="1" t="s">
        <v>16</v>
      </c>
    </row>
    <row r="480" spans="1:17" x14ac:dyDescent="0.25">
      <c r="A480" s="1">
        <v>55</v>
      </c>
      <c r="B480" s="1" t="s">
        <v>21</v>
      </c>
      <c r="C480" s="1">
        <v>50</v>
      </c>
      <c r="D480" s="1" t="str">
        <f t="shared" si="42"/>
        <v>Low</v>
      </c>
      <c r="E480" s="1">
        <v>110</v>
      </c>
      <c r="F480" s="1" t="str">
        <f t="shared" si="43"/>
        <v>Normal</v>
      </c>
      <c r="G480" s="1">
        <v>90</v>
      </c>
      <c r="H480" s="1" t="str">
        <f t="shared" si="44"/>
        <v>High</v>
      </c>
      <c r="I480" s="1">
        <v>219</v>
      </c>
      <c r="J480" s="1" t="str">
        <f t="shared" si="45"/>
        <v>High</v>
      </c>
      <c r="K480" s="1">
        <v>6.78</v>
      </c>
      <c r="L480" s="1" t="str">
        <f t="shared" si="46"/>
        <v>Borderline</v>
      </c>
      <c r="M480" s="1">
        <v>2.5299999999999998</v>
      </c>
      <c r="N480" s="1" t="str">
        <f t="shared" si="47"/>
        <v>Critical</v>
      </c>
      <c r="O480" s="1" t="s">
        <v>23</v>
      </c>
      <c r="P480" s="1" t="s">
        <v>15</v>
      </c>
      <c r="Q480" s="1" t="s">
        <v>16</v>
      </c>
    </row>
    <row r="481" spans="1:17" x14ac:dyDescent="0.25">
      <c r="A481" s="1">
        <v>75</v>
      </c>
      <c r="B481" s="1" t="s">
        <v>20</v>
      </c>
      <c r="C481" s="1">
        <v>75</v>
      </c>
      <c r="D481" s="1" t="str">
        <f t="shared" si="42"/>
        <v>Normal</v>
      </c>
      <c r="E481" s="1">
        <v>134</v>
      </c>
      <c r="F481" s="1" t="str">
        <f t="shared" si="43"/>
        <v>High</v>
      </c>
      <c r="G481" s="1">
        <v>85</v>
      </c>
      <c r="H481" s="1" t="str">
        <f t="shared" si="44"/>
        <v>High</v>
      </c>
      <c r="I481" s="1">
        <v>88</v>
      </c>
      <c r="J481" s="1" t="str">
        <f t="shared" si="45"/>
        <v>Normal</v>
      </c>
      <c r="K481" s="1">
        <v>4.24</v>
      </c>
      <c r="L481" s="1" t="str">
        <f t="shared" si="46"/>
        <v>Normal</v>
      </c>
      <c r="M481" s="1">
        <v>1.7000000000000001E-2</v>
      </c>
      <c r="N481" s="1" t="str">
        <f t="shared" si="47"/>
        <v>Normal</v>
      </c>
      <c r="O481" s="1" t="s">
        <v>23</v>
      </c>
      <c r="P481" s="1" t="s">
        <v>15</v>
      </c>
      <c r="Q481" s="1" t="s">
        <v>16</v>
      </c>
    </row>
    <row r="482" spans="1:17" x14ac:dyDescent="0.25">
      <c r="A482" s="1">
        <v>77</v>
      </c>
      <c r="B482" s="1" t="s">
        <v>21</v>
      </c>
      <c r="C482" s="1">
        <v>84</v>
      </c>
      <c r="D482" s="1" t="str">
        <f t="shared" si="42"/>
        <v>Normal</v>
      </c>
      <c r="E482" s="1">
        <v>130</v>
      </c>
      <c r="F482" s="1" t="str">
        <f t="shared" si="43"/>
        <v>High</v>
      </c>
      <c r="G482" s="1">
        <v>80</v>
      </c>
      <c r="H482" s="1" t="str">
        <f t="shared" si="44"/>
        <v>High</v>
      </c>
      <c r="I482" s="1">
        <v>117</v>
      </c>
      <c r="J482" s="1" t="str">
        <f t="shared" si="45"/>
        <v>High</v>
      </c>
      <c r="K482" s="1">
        <v>1.3</v>
      </c>
      <c r="L482" s="1" t="str">
        <f t="shared" si="46"/>
        <v>Normal</v>
      </c>
      <c r="M482" s="1">
        <v>1.7000000000000001E-2</v>
      </c>
      <c r="N482" s="1" t="str">
        <f t="shared" si="47"/>
        <v>Normal</v>
      </c>
      <c r="O482" s="1" t="s">
        <v>23</v>
      </c>
      <c r="P482" s="1" t="s">
        <v>15</v>
      </c>
      <c r="Q482" s="1" t="s">
        <v>16</v>
      </c>
    </row>
    <row r="483" spans="1:17" x14ac:dyDescent="0.25">
      <c r="A483" s="1">
        <v>73</v>
      </c>
      <c r="B483" s="1" t="s">
        <v>20</v>
      </c>
      <c r="C483" s="1">
        <v>80</v>
      </c>
      <c r="D483" s="1" t="str">
        <f t="shared" si="42"/>
        <v>Normal</v>
      </c>
      <c r="E483" s="1">
        <v>115</v>
      </c>
      <c r="F483" s="1" t="str">
        <f t="shared" si="43"/>
        <v>Normal</v>
      </c>
      <c r="G483" s="1">
        <v>62</v>
      </c>
      <c r="H483" s="1" t="str">
        <f t="shared" si="44"/>
        <v>Normal</v>
      </c>
      <c r="I483" s="1">
        <v>161</v>
      </c>
      <c r="J483" s="1" t="str">
        <f t="shared" si="45"/>
        <v>High</v>
      </c>
      <c r="K483" s="1">
        <v>0.60899999999999999</v>
      </c>
      <c r="L483" s="1" t="str">
        <f t="shared" si="46"/>
        <v>Normal</v>
      </c>
      <c r="M483" s="1">
        <v>1.4E-2</v>
      </c>
      <c r="N483" s="1" t="str">
        <f t="shared" si="47"/>
        <v>Normal</v>
      </c>
      <c r="O483" s="1" t="s">
        <v>22</v>
      </c>
      <c r="P483" s="1" t="s">
        <v>17</v>
      </c>
      <c r="Q483" s="1" t="s">
        <v>18</v>
      </c>
    </row>
    <row r="484" spans="1:17" x14ac:dyDescent="0.25">
      <c r="A484" s="1">
        <v>71</v>
      </c>
      <c r="B484" s="1" t="s">
        <v>20</v>
      </c>
      <c r="C484" s="1">
        <v>90</v>
      </c>
      <c r="D484" s="1" t="str">
        <f t="shared" si="42"/>
        <v>Normal</v>
      </c>
      <c r="E484" s="1">
        <v>135</v>
      </c>
      <c r="F484" s="1" t="str">
        <f t="shared" si="43"/>
        <v>High</v>
      </c>
      <c r="G484" s="1">
        <v>82</v>
      </c>
      <c r="H484" s="1" t="str">
        <f t="shared" si="44"/>
        <v>High</v>
      </c>
      <c r="I484" s="1">
        <v>91</v>
      </c>
      <c r="J484" s="1" t="str">
        <f t="shared" si="45"/>
        <v>Normal</v>
      </c>
      <c r="K484" s="1">
        <v>15.23</v>
      </c>
      <c r="L484" s="1" t="str">
        <f t="shared" si="46"/>
        <v>Critical</v>
      </c>
      <c r="M484" s="1">
        <v>8.9999999999999993E-3</v>
      </c>
      <c r="N484" s="1" t="str">
        <f t="shared" si="47"/>
        <v>Normal</v>
      </c>
      <c r="O484" s="1" t="s">
        <v>23</v>
      </c>
      <c r="P484" s="1" t="s">
        <v>15</v>
      </c>
      <c r="Q484" s="1" t="s">
        <v>16</v>
      </c>
    </row>
    <row r="485" spans="1:17" x14ac:dyDescent="0.25">
      <c r="A485" s="1">
        <v>70</v>
      </c>
      <c r="B485" s="1" t="s">
        <v>21</v>
      </c>
      <c r="C485" s="1">
        <v>91</v>
      </c>
      <c r="D485" s="1" t="str">
        <f t="shared" si="42"/>
        <v>Normal</v>
      </c>
      <c r="E485" s="1">
        <v>147</v>
      </c>
      <c r="F485" s="1" t="str">
        <f t="shared" si="43"/>
        <v>High</v>
      </c>
      <c r="G485" s="1">
        <v>65</v>
      </c>
      <c r="H485" s="1" t="str">
        <f t="shared" si="44"/>
        <v>Normal</v>
      </c>
      <c r="I485" s="1">
        <v>86</v>
      </c>
      <c r="J485" s="1" t="str">
        <f t="shared" si="45"/>
        <v>Normal</v>
      </c>
      <c r="K485" s="1">
        <v>1.54</v>
      </c>
      <c r="L485" s="1" t="str">
        <f t="shared" si="46"/>
        <v>Normal</v>
      </c>
      <c r="M485" s="1">
        <v>0.02</v>
      </c>
      <c r="N485" s="1" t="str">
        <f t="shared" si="47"/>
        <v>Normal</v>
      </c>
      <c r="O485" s="1" t="s">
        <v>23</v>
      </c>
      <c r="P485" s="1" t="s">
        <v>15</v>
      </c>
      <c r="Q485" s="1" t="s">
        <v>16</v>
      </c>
    </row>
    <row r="486" spans="1:17" x14ac:dyDescent="0.25">
      <c r="A486" s="1">
        <v>60</v>
      </c>
      <c r="B486" s="1" t="s">
        <v>21</v>
      </c>
      <c r="C486" s="1">
        <v>89</v>
      </c>
      <c r="D486" s="1" t="str">
        <f t="shared" si="42"/>
        <v>Normal</v>
      </c>
      <c r="E486" s="1">
        <v>140</v>
      </c>
      <c r="F486" s="1" t="str">
        <f t="shared" si="43"/>
        <v>High</v>
      </c>
      <c r="G486" s="1">
        <v>100</v>
      </c>
      <c r="H486" s="1" t="str">
        <f t="shared" si="44"/>
        <v>High</v>
      </c>
      <c r="I486" s="1">
        <v>93</v>
      </c>
      <c r="J486" s="1" t="str">
        <f t="shared" si="45"/>
        <v>Normal</v>
      </c>
      <c r="K486" s="1">
        <v>2.93</v>
      </c>
      <c r="L486" s="1" t="str">
        <f t="shared" si="46"/>
        <v>Normal</v>
      </c>
      <c r="M486" s="1">
        <v>1.6E-2</v>
      </c>
      <c r="N486" s="1" t="str">
        <f t="shared" si="47"/>
        <v>Normal</v>
      </c>
      <c r="O486" s="1" t="s">
        <v>23</v>
      </c>
      <c r="P486" s="1" t="s">
        <v>15</v>
      </c>
      <c r="Q486" s="1" t="s">
        <v>16</v>
      </c>
    </row>
    <row r="487" spans="1:17" x14ac:dyDescent="0.25">
      <c r="A487" s="1">
        <v>73</v>
      </c>
      <c r="B487" s="1" t="s">
        <v>21</v>
      </c>
      <c r="C487" s="1">
        <v>92</v>
      </c>
      <c r="D487" s="1" t="str">
        <f t="shared" si="42"/>
        <v>Normal</v>
      </c>
      <c r="E487" s="1">
        <v>150</v>
      </c>
      <c r="F487" s="1" t="str">
        <f t="shared" si="43"/>
        <v>High</v>
      </c>
      <c r="G487" s="1">
        <v>80</v>
      </c>
      <c r="H487" s="1" t="str">
        <f t="shared" si="44"/>
        <v>High</v>
      </c>
      <c r="I487" s="1">
        <v>211</v>
      </c>
      <c r="J487" s="1" t="str">
        <f t="shared" si="45"/>
        <v>High</v>
      </c>
      <c r="K487" s="1">
        <v>16.95</v>
      </c>
      <c r="L487" s="1" t="str">
        <f t="shared" si="46"/>
        <v>Critical</v>
      </c>
      <c r="M487" s="1">
        <v>7.0000000000000001E-3</v>
      </c>
      <c r="N487" s="1" t="str">
        <f t="shared" si="47"/>
        <v>Normal</v>
      </c>
      <c r="O487" s="1" t="s">
        <v>23</v>
      </c>
      <c r="P487" s="1" t="s">
        <v>15</v>
      </c>
      <c r="Q487" s="1" t="s">
        <v>16</v>
      </c>
    </row>
    <row r="488" spans="1:17" x14ac:dyDescent="0.25">
      <c r="A488" s="1">
        <v>63</v>
      </c>
      <c r="B488" s="1" t="s">
        <v>20</v>
      </c>
      <c r="C488" s="1">
        <v>74</v>
      </c>
      <c r="D488" s="1" t="str">
        <f t="shared" si="42"/>
        <v>Normal</v>
      </c>
      <c r="E488" s="1">
        <v>223</v>
      </c>
      <c r="F488" s="1" t="str">
        <f t="shared" si="43"/>
        <v>High</v>
      </c>
      <c r="G488" s="1">
        <v>118</v>
      </c>
      <c r="H488" s="1" t="str">
        <f t="shared" si="44"/>
        <v>High</v>
      </c>
      <c r="I488" s="1">
        <v>161</v>
      </c>
      <c r="J488" s="1" t="str">
        <f t="shared" si="45"/>
        <v>High</v>
      </c>
      <c r="K488" s="1">
        <v>2.97</v>
      </c>
      <c r="L488" s="1" t="str">
        <f t="shared" si="46"/>
        <v>Normal</v>
      </c>
      <c r="M488" s="1">
        <v>0.628</v>
      </c>
      <c r="N488" s="1" t="str">
        <f t="shared" si="47"/>
        <v>Critical</v>
      </c>
      <c r="O488" s="1" t="s">
        <v>23</v>
      </c>
      <c r="P488" s="1" t="s">
        <v>15</v>
      </c>
      <c r="Q488" s="1" t="s">
        <v>16</v>
      </c>
    </row>
    <row r="489" spans="1:17" x14ac:dyDescent="0.25">
      <c r="A489" s="1">
        <v>72</v>
      </c>
      <c r="B489" s="1" t="s">
        <v>20</v>
      </c>
      <c r="C489" s="1">
        <v>67</v>
      </c>
      <c r="D489" s="1" t="str">
        <f t="shared" si="42"/>
        <v>Normal</v>
      </c>
      <c r="E489" s="1">
        <v>176</v>
      </c>
      <c r="F489" s="1" t="str">
        <f t="shared" si="43"/>
        <v>High</v>
      </c>
      <c r="G489" s="1">
        <v>95</v>
      </c>
      <c r="H489" s="1" t="str">
        <f t="shared" si="44"/>
        <v>High</v>
      </c>
      <c r="I489" s="1">
        <v>94</v>
      </c>
      <c r="J489" s="1" t="str">
        <f t="shared" si="45"/>
        <v>Normal</v>
      </c>
      <c r="K489" s="1">
        <v>4.22</v>
      </c>
      <c r="L489" s="1" t="str">
        <f t="shared" si="46"/>
        <v>Normal</v>
      </c>
      <c r="M489" s="1">
        <v>0.10100000000000001</v>
      </c>
      <c r="N489" s="1" t="str">
        <f t="shared" si="47"/>
        <v>Borderline</v>
      </c>
      <c r="O489" s="1" t="s">
        <v>23</v>
      </c>
      <c r="P489" s="1" t="s">
        <v>15</v>
      </c>
      <c r="Q489" s="1" t="s">
        <v>16</v>
      </c>
    </row>
    <row r="490" spans="1:17" x14ac:dyDescent="0.25">
      <c r="A490" s="1">
        <v>40</v>
      </c>
      <c r="B490" s="1" t="s">
        <v>21</v>
      </c>
      <c r="C490" s="1">
        <v>67</v>
      </c>
      <c r="D490" s="1" t="str">
        <f t="shared" si="42"/>
        <v>Normal</v>
      </c>
      <c r="E490" s="1">
        <v>101</v>
      </c>
      <c r="F490" s="1" t="str">
        <f t="shared" si="43"/>
        <v>Normal</v>
      </c>
      <c r="G490" s="1">
        <v>69</v>
      </c>
      <c r="H490" s="1" t="str">
        <f t="shared" si="44"/>
        <v>Normal</v>
      </c>
      <c r="I490" s="1">
        <v>258</v>
      </c>
      <c r="J490" s="1" t="str">
        <f t="shared" si="45"/>
        <v>High</v>
      </c>
      <c r="K490" s="1">
        <v>1.29</v>
      </c>
      <c r="L490" s="1" t="str">
        <f t="shared" si="46"/>
        <v>Normal</v>
      </c>
      <c r="M490" s="1">
        <v>0.75800000000000001</v>
      </c>
      <c r="N490" s="1" t="str">
        <f t="shared" si="47"/>
        <v>Critical</v>
      </c>
      <c r="O490" s="1" t="s">
        <v>23</v>
      </c>
      <c r="P490" s="1" t="s">
        <v>15</v>
      </c>
      <c r="Q490" s="1" t="s">
        <v>16</v>
      </c>
    </row>
    <row r="491" spans="1:17" x14ac:dyDescent="0.25">
      <c r="A491" s="1">
        <v>40</v>
      </c>
      <c r="B491" s="1" t="s">
        <v>20</v>
      </c>
      <c r="C491" s="1">
        <v>81</v>
      </c>
      <c r="D491" s="1" t="str">
        <f t="shared" si="42"/>
        <v>Normal</v>
      </c>
      <c r="E491" s="1">
        <v>138</v>
      </c>
      <c r="F491" s="1" t="str">
        <f t="shared" si="43"/>
        <v>High</v>
      </c>
      <c r="G491" s="1">
        <v>93</v>
      </c>
      <c r="H491" s="1" t="str">
        <f t="shared" si="44"/>
        <v>High</v>
      </c>
      <c r="I491" s="1">
        <v>342</v>
      </c>
      <c r="J491" s="1" t="str">
        <f t="shared" si="45"/>
        <v>High</v>
      </c>
      <c r="K491" s="1">
        <v>4.8</v>
      </c>
      <c r="L491" s="1" t="str">
        <f t="shared" si="46"/>
        <v>Normal</v>
      </c>
      <c r="M491" s="1">
        <v>3.0000000000000001E-3</v>
      </c>
      <c r="N491" s="1" t="str">
        <f t="shared" si="47"/>
        <v>Normal</v>
      </c>
      <c r="O491" s="1" t="s">
        <v>22</v>
      </c>
      <c r="P491" s="1" t="s">
        <v>12</v>
      </c>
      <c r="Q491" s="1" t="s">
        <v>13</v>
      </c>
    </row>
    <row r="492" spans="1:17" x14ac:dyDescent="0.25">
      <c r="A492" s="1">
        <v>59</v>
      </c>
      <c r="B492" s="1" t="s">
        <v>20</v>
      </c>
      <c r="C492" s="1">
        <v>67</v>
      </c>
      <c r="D492" s="1" t="str">
        <f t="shared" si="42"/>
        <v>Normal</v>
      </c>
      <c r="E492" s="1">
        <v>113</v>
      </c>
      <c r="F492" s="1" t="str">
        <f t="shared" si="43"/>
        <v>Normal</v>
      </c>
      <c r="G492" s="1">
        <v>82</v>
      </c>
      <c r="H492" s="1" t="str">
        <f t="shared" si="44"/>
        <v>High</v>
      </c>
      <c r="I492" s="1">
        <v>83</v>
      </c>
      <c r="J492" s="1" t="str">
        <f t="shared" si="45"/>
        <v>Normal</v>
      </c>
      <c r="K492" s="1">
        <v>1.83</v>
      </c>
      <c r="L492" s="1" t="str">
        <f t="shared" si="46"/>
        <v>Normal</v>
      </c>
      <c r="M492" s="1">
        <v>2.39</v>
      </c>
      <c r="N492" s="1" t="str">
        <f t="shared" si="47"/>
        <v>Critical</v>
      </c>
      <c r="O492" s="1" t="s">
        <v>23</v>
      </c>
      <c r="P492" s="1" t="s">
        <v>15</v>
      </c>
      <c r="Q492" s="1" t="s">
        <v>16</v>
      </c>
    </row>
    <row r="493" spans="1:17" x14ac:dyDescent="0.25">
      <c r="A493" s="1">
        <v>37</v>
      </c>
      <c r="B493" s="1" t="s">
        <v>20</v>
      </c>
      <c r="C493" s="1">
        <v>66</v>
      </c>
      <c r="D493" s="1" t="str">
        <f t="shared" si="42"/>
        <v>Normal</v>
      </c>
      <c r="E493" s="1">
        <v>119</v>
      </c>
      <c r="F493" s="1" t="str">
        <f t="shared" si="43"/>
        <v>Normal</v>
      </c>
      <c r="G493" s="1">
        <v>74</v>
      </c>
      <c r="H493" s="1" t="str">
        <f t="shared" si="44"/>
        <v>Normal</v>
      </c>
      <c r="I493" s="1">
        <v>107</v>
      </c>
      <c r="J493" s="1" t="str">
        <f t="shared" si="45"/>
        <v>High</v>
      </c>
      <c r="K493" s="1">
        <v>1.33</v>
      </c>
      <c r="L493" s="1" t="str">
        <f t="shared" si="46"/>
        <v>Normal</v>
      </c>
      <c r="M493" s="1">
        <v>3.0000000000000001E-3</v>
      </c>
      <c r="N493" s="1" t="str">
        <f t="shared" si="47"/>
        <v>Normal</v>
      </c>
      <c r="O493" s="1" t="s">
        <v>22</v>
      </c>
      <c r="P493" s="1" t="s">
        <v>17</v>
      </c>
      <c r="Q493" s="1" t="s">
        <v>18</v>
      </c>
    </row>
    <row r="494" spans="1:17" x14ac:dyDescent="0.25">
      <c r="A494" s="1">
        <v>42</v>
      </c>
      <c r="B494" s="1" t="s">
        <v>20</v>
      </c>
      <c r="C494" s="1">
        <v>74</v>
      </c>
      <c r="D494" s="1" t="str">
        <f t="shared" si="42"/>
        <v>Normal</v>
      </c>
      <c r="E494" s="1">
        <v>118</v>
      </c>
      <c r="F494" s="1" t="str">
        <f t="shared" si="43"/>
        <v>Normal</v>
      </c>
      <c r="G494" s="1">
        <v>78</v>
      </c>
      <c r="H494" s="1" t="str">
        <f t="shared" si="44"/>
        <v>Normal</v>
      </c>
      <c r="I494" s="1">
        <v>84</v>
      </c>
      <c r="J494" s="1" t="str">
        <f t="shared" si="45"/>
        <v>Normal</v>
      </c>
      <c r="K494" s="1">
        <v>1.19</v>
      </c>
      <c r="L494" s="1" t="str">
        <f t="shared" si="46"/>
        <v>Normal</v>
      </c>
      <c r="M494" s="1">
        <v>4.0000000000000001E-3</v>
      </c>
      <c r="N494" s="1" t="str">
        <f t="shared" si="47"/>
        <v>Normal</v>
      </c>
      <c r="O494" s="1" t="s">
        <v>22</v>
      </c>
      <c r="P494" s="1" t="s">
        <v>17</v>
      </c>
      <c r="Q494" s="1" t="s">
        <v>18</v>
      </c>
    </row>
    <row r="495" spans="1:17" x14ac:dyDescent="0.25">
      <c r="A495" s="1">
        <v>28</v>
      </c>
      <c r="B495" s="1" t="s">
        <v>20</v>
      </c>
      <c r="C495" s="1">
        <v>60</v>
      </c>
      <c r="D495" s="1" t="str">
        <f t="shared" si="42"/>
        <v>Normal</v>
      </c>
      <c r="E495" s="1">
        <v>104</v>
      </c>
      <c r="F495" s="1" t="str">
        <f t="shared" si="43"/>
        <v>Normal</v>
      </c>
      <c r="G495" s="1">
        <v>60</v>
      </c>
      <c r="H495" s="1" t="str">
        <f t="shared" si="44"/>
        <v>Normal</v>
      </c>
      <c r="I495" s="1">
        <v>94</v>
      </c>
      <c r="J495" s="1" t="str">
        <f t="shared" si="45"/>
        <v>Normal</v>
      </c>
      <c r="K495" s="1">
        <v>2.11</v>
      </c>
      <c r="L495" s="1" t="str">
        <f t="shared" si="46"/>
        <v>Normal</v>
      </c>
      <c r="M495" s="1">
        <v>3.0000000000000001E-3</v>
      </c>
      <c r="N495" s="1" t="str">
        <f t="shared" si="47"/>
        <v>Normal</v>
      </c>
      <c r="O495" s="1" t="s">
        <v>22</v>
      </c>
      <c r="P495" s="1" t="s">
        <v>17</v>
      </c>
      <c r="Q495" s="1" t="s">
        <v>18</v>
      </c>
    </row>
    <row r="496" spans="1:17" x14ac:dyDescent="0.25">
      <c r="A496" s="1">
        <v>37</v>
      </c>
      <c r="B496" s="1" t="s">
        <v>20</v>
      </c>
      <c r="C496" s="1">
        <v>59</v>
      </c>
      <c r="D496" s="1" t="str">
        <f t="shared" si="42"/>
        <v>Low</v>
      </c>
      <c r="E496" s="1">
        <v>125</v>
      </c>
      <c r="F496" s="1" t="str">
        <f t="shared" si="43"/>
        <v>Normal</v>
      </c>
      <c r="G496" s="1">
        <v>72</v>
      </c>
      <c r="H496" s="1" t="str">
        <f t="shared" si="44"/>
        <v>Normal</v>
      </c>
      <c r="I496" s="1">
        <v>122</v>
      </c>
      <c r="J496" s="1" t="str">
        <f t="shared" si="45"/>
        <v>High</v>
      </c>
      <c r="K496" s="1">
        <v>0.78</v>
      </c>
      <c r="L496" s="1" t="str">
        <f t="shared" si="46"/>
        <v>Normal</v>
      </c>
      <c r="M496" s="1">
        <v>3.0000000000000001E-3</v>
      </c>
      <c r="N496" s="1" t="str">
        <f t="shared" si="47"/>
        <v>Normal</v>
      </c>
      <c r="O496" s="1" t="s">
        <v>22</v>
      </c>
      <c r="P496" s="1" t="s">
        <v>17</v>
      </c>
      <c r="Q496" s="1" t="s">
        <v>18</v>
      </c>
    </row>
    <row r="497" spans="1:17" x14ac:dyDescent="0.25">
      <c r="A497" s="1">
        <v>41</v>
      </c>
      <c r="B497" s="1" t="s">
        <v>21</v>
      </c>
      <c r="C497" s="1">
        <v>82</v>
      </c>
      <c r="D497" s="1" t="str">
        <f t="shared" si="42"/>
        <v>Normal</v>
      </c>
      <c r="E497" s="1">
        <v>107</v>
      </c>
      <c r="F497" s="1" t="str">
        <f t="shared" si="43"/>
        <v>Normal</v>
      </c>
      <c r="G497" s="1">
        <v>57</v>
      </c>
      <c r="H497" s="1" t="str">
        <f t="shared" si="44"/>
        <v>Low</v>
      </c>
      <c r="I497" s="1">
        <v>135</v>
      </c>
      <c r="J497" s="1" t="str">
        <f t="shared" si="45"/>
        <v>High</v>
      </c>
      <c r="K497" s="1">
        <v>1.03</v>
      </c>
      <c r="L497" s="1" t="str">
        <f t="shared" si="46"/>
        <v>Normal</v>
      </c>
      <c r="M497" s="1">
        <v>3.0000000000000001E-3</v>
      </c>
      <c r="N497" s="1" t="str">
        <f t="shared" si="47"/>
        <v>Normal</v>
      </c>
      <c r="O497" s="1" t="s">
        <v>22</v>
      </c>
      <c r="P497" s="1" t="s">
        <v>17</v>
      </c>
      <c r="Q497" s="1" t="s">
        <v>18</v>
      </c>
    </row>
    <row r="498" spans="1:17" x14ac:dyDescent="0.25">
      <c r="A498" s="1">
        <v>50</v>
      </c>
      <c r="B498" s="1" t="s">
        <v>20</v>
      </c>
      <c r="C498" s="1">
        <v>61</v>
      </c>
      <c r="D498" s="1" t="str">
        <f t="shared" si="42"/>
        <v>Normal</v>
      </c>
      <c r="E498" s="1">
        <v>117</v>
      </c>
      <c r="F498" s="1" t="str">
        <f t="shared" si="43"/>
        <v>Normal</v>
      </c>
      <c r="G498" s="1">
        <v>78</v>
      </c>
      <c r="H498" s="1" t="str">
        <f t="shared" si="44"/>
        <v>Normal</v>
      </c>
      <c r="I498" s="1">
        <v>276</v>
      </c>
      <c r="J498" s="1" t="str">
        <f t="shared" si="45"/>
        <v>High</v>
      </c>
      <c r="K498" s="1">
        <v>4.3899999999999997</v>
      </c>
      <c r="L498" s="1" t="str">
        <f t="shared" si="46"/>
        <v>Normal</v>
      </c>
      <c r="M498" s="1">
        <v>2.34</v>
      </c>
      <c r="N498" s="1" t="str">
        <f t="shared" si="47"/>
        <v>Critical</v>
      </c>
      <c r="O498" s="1" t="s">
        <v>23</v>
      </c>
      <c r="P498" s="1" t="s">
        <v>15</v>
      </c>
      <c r="Q498" s="1" t="s">
        <v>16</v>
      </c>
    </row>
    <row r="499" spans="1:17" x14ac:dyDescent="0.25">
      <c r="A499" s="1">
        <v>55</v>
      </c>
      <c r="B499" s="1" t="s">
        <v>20</v>
      </c>
      <c r="C499" s="1">
        <v>55</v>
      </c>
      <c r="D499" s="1" t="str">
        <f t="shared" si="42"/>
        <v>Low</v>
      </c>
      <c r="E499" s="1">
        <v>109</v>
      </c>
      <c r="F499" s="1" t="str">
        <f t="shared" si="43"/>
        <v>Normal</v>
      </c>
      <c r="G499" s="1">
        <v>76</v>
      </c>
      <c r="H499" s="1" t="str">
        <f t="shared" si="44"/>
        <v>Normal</v>
      </c>
      <c r="I499" s="1">
        <v>216</v>
      </c>
      <c r="J499" s="1" t="str">
        <f t="shared" si="45"/>
        <v>High</v>
      </c>
      <c r="K499" s="1">
        <v>19.47</v>
      </c>
      <c r="L499" s="1" t="str">
        <f t="shared" si="46"/>
        <v>Critical</v>
      </c>
      <c r="M499" s="1">
        <v>0.69699999999999995</v>
      </c>
      <c r="N499" s="1" t="str">
        <f t="shared" si="47"/>
        <v>Critical</v>
      </c>
      <c r="O499" s="1" t="s">
        <v>23</v>
      </c>
      <c r="P499" s="1" t="s">
        <v>15</v>
      </c>
      <c r="Q499" s="1" t="s">
        <v>16</v>
      </c>
    </row>
    <row r="500" spans="1:17" x14ac:dyDescent="0.25">
      <c r="A500" s="1">
        <v>53</v>
      </c>
      <c r="B500" s="1" t="s">
        <v>20</v>
      </c>
      <c r="C500" s="1">
        <v>65</v>
      </c>
      <c r="D500" s="1" t="str">
        <f t="shared" si="42"/>
        <v>Normal</v>
      </c>
      <c r="E500" s="1">
        <v>129</v>
      </c>
      <c r="F500" s="1" t="str">
        <f t="shared" si="43"/>
        <v>Normal</v>
      </c>
      <c r="G500" s="1">
        <v>75</v>
      </c>
      <c r="H500" s="1" t="str">
        <f t="shared" si="44"/>
        <v>Normal</v>
      </c>
      <c r="I500" s="1">
        <v>95</v>
      </c>
      <c r="J500" s="1" t="str">
        <f t="shared" si="45"/>
        <v>Normal</v>
      </c>
      <c r="K500" s="1">
        <v>2.41</v>
      </c>
      <c r="L500" s="1" t="str">
        <f t="shared" si="46"/>
        <v>Normal</v>
      </c>
      <c r="M500" s="1">
        <v>2.4E-2</v>
      </c>
      <c r="N500" s="1" t="str">
        <f t="shared" si="47"/>
        <v>Normal</v>
      </c>
      <c r="O500" s="1" t="s">
        <v>23</v>
      </c>
      <c r="P500" s="1" t="s">
        <v>15</v>
      </c>
      <c r="Q500" s="1" t="s">
        <v>16</v>
      </c>
    </row>
    <row r="501" spans="1:17" x14ac:dyDescent="0.25">
      <c r="A501" s="1">
        <v>51</v>
      </c>
      <c r="B501" s="1" t="s">
        <v>20</v>
      </c>
      <c r="C501" s="1">
        <v>67</v>
      </c>
      <c r="D501" s="1" t="str">
        <f t="shared" si="42"/>
        <v>Normal</v>
      </c>
      <c r="E501" s="1">
        <v>130</v>
      </c>
      <c r="F501" s="1" t="str">
        <f t="shared" si="43"/>
        <v>High</v>
      </c>
      <c r="G501" s="1">
        <v>80</v>
      </c>
      <c r="H501" s="1" t="str">
        <f t="shared" si="44"/>
        <v>High</v>
      </c>
      <c r="I501" s="1">
        <v>100</v>
      </c>
      <c r="J501" s="1" t="str">
        <f t="shared" si="45"/>
        <v>High</v>
      </c>
      <c r="K501" s="1">
        <v>3.18</v>
      </c>
      <c r="L501" s="1" t="str">
        <f t="shared" si="46"/>
        <v>Normal</v>
      </c>
      <c r="M501" s="1">
        <v>6.0000000000000001E-3</v>
      </c>
      <c r="N501" s="1" t="str">
        <f t="shared" si="47"/>
        <v>Normal</v>
      </c>
      <c r="O501" s="1" t="s">
        <v>22</v>
      </c>
      <c r="P501" s="1" t="s">
        <v>17</v>
      </c>
      <c r="Q501" s="1" t="s">
        <v>18</v>
      </c>
    </row>
    <row r="502" spans="1:17" x14ac:dyDescent="0.25">
      <c r="A502" s="1">
        <v>19</v>
      </c>
      <c r="B502" s="1" t="s">
        <v>21</v>
      </c>
      <c r="C502" s="1">
        <v>70</v>
      </c>
      <c r="D502" s="1" t="str">
        <f t="shared" si="42"/>
        <v>Normal</v>
      </c>
      <c r="E502" s="1">
        <v>117</v>
      </c>
      <c r="F502" s="1" t="str">
        <f t="shared" si="43"/>
        <v>Normal</v>
      </c>
      <c r="G502" s="1">
        <v>76</v>
      </c>
      <c r="H502" s="1" t="str">
        <f t="shared" si="44"/>
        <v>Normal</v>
      </c>
      <c r="I502" s="1">
        <v>91</v>
      </c>
      <c r="J502" s="1" t="str">
        <f t="shared" si="45"/>
        <v>Normal</v>
      </c>
      <c r="K502" s="1">
        <v>36.24</v>
      </c>
      <c r="L502" s="1" t="str">
        <f t="shared" si="46"/>
        <v>Critical</v>
      </c>
      <c r="M502" s="1">
        <v>2.5000000000000001E-2</v>
      </c>
      <c r="N502" s="1" t="str">
        <f t="shared" si="47"/>
        <v>Normal</v>
      </c>
      <c r="O502" s="1" t="s">
        <v>23</v>
      </c>
      <c r="P502" s="1" t="s">
        <v>15</v>
      </c>
      <c r="Q502" s="1" t="s">
        <v>16</v>
      </c>
    </row>
    <row r="503" spans="1:17" x14ac:dyDescent="0.25">
      <c r="A503" s="1">
        <v>59</v>
      </c>
      <c r="B503" s="1" t="s">
        <v>21</v>
      </c>
      <c r="C503" s="1">
        <v>62</v>
      </c>
      <c r="D503" s="1" t="str">
        <f t="shared" si="42"/>
        <v>Normal</v>
      </c>
      <c r="E503" s="1">
        <v>76</v>
      </c>
      <c r="F503" s="1" t="str">
        <f t="shared" si="43"/>
        <v>Low</v>
      </c>
      <c r="G503" s="1">
        <v>55</v>
      </c>
      <c r="H503" s="1" t="str">
        <f t="shared" si="44"/>
        <v>Low</v>
      </c>
      <c r="I503" s="1">
        <v>130</v>
      </c>
      <c r="J503" s="1" t="str">
        <f t="shared" si="45"/>
        <v>High</v>
      </c>
      <c r="K503" s="1">
        <v>2.21</v>
      </c>
      <c r="L503" s="1" t="str">
        <f t="shared" si="46"/>
        <v>Normal</v>
      </c>
      <c r="M503" s="1">
        <v>0.14499999999999999</v>
      </c>
      <c r="N503" s="1" t="str">
        <f t="shared" si="47"/>
        <v>Borderline</v>
      </c>
      <c r="O503" s="1" t="s">
        <v>23</v>
      </c>
      <c r="P503" s="1" t="s">
        <v>15</v>
      </c>
      <c r="Q503" s="1" t="s">
        <v>16</v>
      </c>
    </row>
    <row r="504" spans="1:17" x14ac:dyDescent="0.25">
      <c r="A504" s="1">
        <v>68</v>
      </c>
      <c r="B504" s="1" t="s">
        <v>21</v>
      </c>
      <c r="C504" s="1">
        <v>61</v>
      </c>
      <c r="D504" s="1" t="str">
        <f t="shared" si="42"/>
        <v>Normal</v>
      </c>
      <c r="E504" s="1">
        <v>90</v>
      </c>
      <c r="F504" s="1" t="str">
        <f t="shared" si="43"/>
        <v>Normal</v>
      </c>
      <c r="G504" s="1">
        <v>57</v>
      </c>
      <c r="H504" s="1" t="str">
        <f t="shared" si="44"/>
        <v>Low</v>
      </c>
      <c r="I504" s="1">
        <v>114</v>
      </c>
      <c r="J504" s="1" t="str">
        <f t="shared" si="45"/>
        <v>High</v>
      </c>
      <c r="K504" s="1">
        <v>2.19</v>
      </c>
      <c r="L504" s="1" t="str">
        <f t="shared" si="46"/>
        <v>Normal</v>
      </c>
      <c r="M504" s="1">
        <v>2.1000000000000001E-2</v>
      </c>
      <c r="N504" s="1" t="str">
        <f t="shared" si="47"/>
        <v>Normal</v>
      </c>
      <c r="O504" s="1" t="s">
        <v>23</v>
      </c>
      <c r="P504" s="1" t="s">
        <v>15</v>
      </c>
      <c r="Q504" s="1" t="s">
        <v>16</v>
      </c>
    </row>
    <row r="505" spans="1:17" x14ac:dyDescent="0.25">
      <c r="A505" s="1">
        <v>70</v>
      </c>
      <c r="B505" s="1" t="s">
        <v>21</v>
      </c>
      <c r="C505" s="1">
        <v>69</v>
      </c>
      <c r="D505" s="1" t="str">
        <f t="shared" si="42"/>
        <v>Normal</v>
      </c>
      <c r="E505" s="1">
        <v>94</v>
      </c>
      <c r="F505" s="1" t="str">
        <f t="shared" si="43"/>
        <v>Normal</v>
      </c>
      <c r="G505" s="1">
        <v>55</v>
      </c>
      <c r="H505" s="1" t="str">
        <f t="shared" si="44"/>
        <v>Low</v>
      </c>
      <c r="I505" s="1">
        <v>88</v>
      </c>
      <c r="J505" s="1" t="str">
        <f t="shared" si="45"/>
        <v>Normal</v>
      </c>
      <c r="K505" s="1">
        <v>5.33</v>
      </c>
      <c r="L505" s="1" t="str">
        <f t="shared" si="46"/>
        <v>Borderline</v>
      </c>
      <c r="M505" s="1">
        <v>1.9E-2</v>
      </c>
      <c r="N505" s="1" t="str">
        <f t="shared" si="47"/>
        <v>Normal</v>
      </c>
      <c r="O505" s="1" t="s">
        <v>23</v>
      </c>
      <c r="P505" s="1" t="s">
        <v>15</v>
      </c>
      <c r="Q505" s="1" t="s">
        <v>16</v>
      </c>
    </row>
    <row r="506" spans="1:17" x14ac:dyDescent="0.25">
      <c r="A506" s="1">
        <v>69</v>
      </c>
      <c r="B506" s="1" t="s">
        <v>20</v>
      </c>
      <c r="C506" s="1">
        <v>98</v>
      </c>
      <c r="D506" s="1" t="str">
        <f t="shared" si="42"/>
        <v>Normal</v>
      </c>
      <c r="E506" s="1">
        <v>91</v>
      </c>
      <c r="F506" s="1" t="str">
        <f t="shared" si="43"/>
        <v>Normal</v>
      </c>
      <c r="G506" s="1">
        <v>50</v>
      </c>
      <c r="H506" s="1" t="str">
        <f t="shared" si="44"/>
        <v>Low</v>
      </c>
      <c r="I506" s="1">
        <v>161</v>
      </c>
      <c r="J506" s="1" t="str">
        <f t="shared" si="45"/>
        <v>High</v>
      </c>
      <c r="K506" s="1">
        <v>5.22</v>
      </c>
      <c r="L506" s="1" t="str">
        <f t="shared" si="46"/>
        <v>Borderline</v>
      </c>
      <c r="M506" s="1">
        <v>4.0000000000000001E-3</v>
      </c>
      <c r="N506" s="1" t="str">
        <f t="shared" si="47"/>
        <v>Normal</v>
      </c>
      <c r="O506" s="1" t="s">
        <v>22</v>
      </c>
      <c r="P506" s="1" t="s">
        <v>17</v>
      </c>
      <c r="Q506" s="1" t="s">
        <v>18</v>
      </c>
    </row>
    <row r="507" spans="1:17" x14ac:dyDescent="0.25">
      <c r="A507" s="1">
        <v>45</v>
      </c>
      <c r="B507" s="1" t="s">
        <v>21</v>
      </c>
      <c r="C507" s="1">
        <v>79</v>
      </c>
      <c r="D507" s="1" t="str">
        <f t="shared" si="42"/>
        <v>Normal</v>
      </c>
      <c r="E507" s="1">
        <v>92</v>
      </c>
      <c r="F507" s="1" t="str">
        <f t="shared" si="43"/>
        <v>Normal</v>
      </c>
      <c r="G507" s="1">
        <v>55</v>
      </c>
      <c r="H507" s="1" t="str">
        <f t="shared" si="44"/>
        <v>Low</v>
      </c>
      <c r="I507" s="1">
        <v>140</v>
      </c>
      <c r="J507" s="1" t="str">
        <f t="shared" si="45"/>
        <v>High</v>
      </c>
      <c r="K507" s="1">
        <v>2.16</v>
      </c>
      <c r="L507" s="1" t="str">
        <f t="shared" si="46"/>
        <v>Normal</v>
      </c>
      <c r="M507" s="1">
        <v>5.0000000000000001E-3</v>
      </c>
      <c r="N507" s="1" t="str">
        <f t="shared" si="47"/>
        <v>Normal</v>
      </c>
      <c r="O507" s="1" t="s">
        <v>22</v>
      </c>
      <c r="P507" s="1" t="s">
        <v>17</v>
      </c>
      <c r="Q507" s="1" t="s">
        <v>18</v>
      </c>
    </row>
    <row r="508" spans="1:17" x14ac:dyDescent="0.25">
      <c r="A508" s="1">
        <v>70</v>
      </c>
      <c r="B508" s="1" t="s">
        <v>21</v>
      </c>
      <c r="C508" s="1">
        <v>68</v>
      </c>
      <c r="D508" s="1" t="str">
        <f t="shared" si="42"/>
        <v>Normal</v>
      </c>
      <c r="E508" s="1">
        <v>91</v>
      </c>
      <c r="F508" s="1" t="str">
        <f t="shared" si="43"/>
        <v>Normal</v>
      </c>
      <c r="G508" s="1">
        <v>61</v>
      </c>
      <c r="H508" s="1" t="str">
        <f t="shared" si="44"/>
        <v>Normal</v>
      </c>
      <c r="I508" s="1">
        <v>82</v>
      </c>
      <c r="J508" s="1" t="str">
        <f t="shared" si="45"/>
        <v>Normal</v>
      </c>
      <c r="K508" s="1">
        <v>5.27</v>
      </c>
      <c r="L508" s="1" t="str">
        <f t="shared" si="46"/>
        <v>Borderline</v>
      </c>
      <c r="M508" s="1">
        <v>8.9999999999999993E-3</v>
      </c>
      <c r="N508" s="1" t="str">
        <f t="shared" si="47"/>
        <v>Normal</v>
      </c>
      <c r="O508" s="1" t="s">
        <v>23</v>
      </c>
      <c r="P508" s="1" t="s">
        <v>15</v>
      </c>
      <c r="Q508" s="1" t="s">
        <v>16</v>
      </c>
    </row>
    <row r="509" spans="1:17" x14ac:dyDescent="0.25">
      <c r="A509" s="1">
        <v>55</v>
      </c>
      <c r="B509" s="1" t="s">
        <v>20</v>
      </c>
      <c r="C509" s="1">
        <v>60</v>
      </c>
      <c r="D509" s="1" t="str">
        <f t="shared" si="42"/>
        <v>Normal</v>
      </c>
      <c r="E509" s="1">
        <v>145</v>
      </c>
      <c r="F509" s="1" t="str">
        <f t="shared" si="43"/>
        <v>High</v>
      </c>
      <c r="G509" s="1">
        <v>67</v>
      </c>
      <c r="H509" s="1" t="str">
        <f t="shared" si="44"/>
        <v>Normal</v>
      </c>
      <c r="I509" s="1">
        <v>175</v>
      </c>
      <c r="J509" s="1" t="str">
        <f t="shared" si="45"/>
        <v>High</v>
      </c>
      <c r="K509" s="1">
        <v>1.96</v>
      </c>
      <c r="L509" s="1" t="str">
        <f t="shared" si="46"/>
        <v>Normal</v>
      </c>
      <c r="M509" s="1">
        <v>0.85299999999999998</v>
      </c>
      <c r="N509" s="1" t="str">
        <f t="shared" si="47"/>
        <v>Critical</v>
      </c>
      <c r="O509" s="1" t="s">
        <v>23</v>
      </c>
      <c r="P509" s="1" t="s">
        <v>15</v>
      </c>
      <c r="Q509" s="1" t="s">
        <v>16</v>
      </c>
    </row>
    <row r="510" spans="1:17" x14ac:dyDescent="0.25">
      <c r="A510" s="1">
        <v>55</v>
      </c>
      <c r="B510" s="1" t="s">
        <v>20</v>
      </c>
      <c r="C510" s="1">
        <v>81</v>
      </c>
      <c r="D510" s="1" t="str">
        <f t="shared" si="42"/>
        <v>Normal</v>
      </c>
      <c r="E510" s="1">
        <v>150</v>
      </c>
      <c r="F510" s="1" t="str">
        <f t="shared" si="43"/>
        <v>High</v>
      </c>
      <c r="G510" s="1">
        <v>75</v>
      </c>
      <c r="H510" s="1" t="str">
        <f t="shared" si="44"/>
        <v>Normal</v>
      </c>
      <c r="I510" s="1">
        <v>226</v>
      </c>
      <c r="J510" s="1" t="str">
        <f t="shared" si="45"/>
        <v>High</v>
      </c>
      <c r="K510" s="1">
        <v>40.99</v>
      </c>
      <c r="L510" s="1" t="str">
        <f t="shared" si="46"/>
        <v>Critical</v>
      </c>
      <c r="M510" s="1">
        <v>4.5999999999999999E-2</v>
      </c>
      <c r="N510" s="1" t="str">
        <f t="shared" si="47"/>
        <v>Borderline</v>
      </c>
      <c r="O510" s="1" t="s">
        <v>23</v>
      </c>
      <c r="P510" s="1" t="s">
        <v>15</v>
      </c>
      <c r="Q510" s="1" t="s">
        <v>16</v>
      </c>
    </row>
    <row r="511" spans="1:17" x14ac:dyDescent="0.25">
      <c r="A511" s="1">
        <v>65</v>
      </c>
      <c r="B511" s="1" t="s">
        <v>20</v>
      </c>
      <c r="C511" s="1">
        <v>90</v>
      </c>
      <c r="D511" s="1" t="str">
        <f t="shared" si="42"/>
        <v>Normal</v>
      </c>
      <c r="E511" s="1">
        <v>136</v>
      </c>
      <c r="F511" s="1" t="str">
        <f t="shared" si="43"/>
        <v>High</v>
      </c>
      <c r="G511" s="1">
        <v>68</v>
      </c>
      <c r="H511" s="1" t="str">
        <f t="shared" si="44"/>
        <v>Normal</v>
      </c>
      <c r="I511" s="1">
        <v>131</v>
      </c>
      <c r="J511" s="1" t="str">
        <f t="shared" si="45"/>
        <v>High</v>
      </c>
      <c r="K511" s="1">
        <v>96.08</v>
      </c>
      <c r="L511" s="1" t="str">
        <f t="shared" si="46"/>
        <v>Critical</v>
      </c>
      <c r="M511" s="1">
        <v>1.4999999999999999E-2</v>
      </c>
      <c r="N511" s="1" t="str">
        <f t="shared" si="47"/>
        <v>Normal</v>
      </c>
      <c r="O511" s="1" t="s">
        <v>23</v>
      </c>
      <c r="P511" s="1" t="s">
        <v>15</v>
      </c>
      <c r="Q511" s="1" t="s">
        <v>16</v>
      </c>
    </row>
    <row r="512" spans="1:17" x14ac:dyDescent="0.25">
      <c r="A512" s="1">
        <v>52</v>
      </c>
      <c r="B512" s="1" t="s">
        <v>20</v>
      </c>
      <c r="C512" s="1">
        <v>77</v>
      </c>
      <c r="D512" s="1" t="str">
        <f t="shared" si="42"/>
        <v>Normal</v>
      </c>
      <c r="E512" s="1">
        <v>122</v>
      </c>
      <c r="F512" s="1" t="str">
        <f t="shared" si="43"/>
        <v>Normal</v>
      </c>
      <c r="G512" s="1">
        <v>58</v>
      </c>
      <c r="H512" s="1" t="str">
        <f t="shared" si="44"/>
        <v>Low</v>
      </c>
      <c r="I512" s="1">
        <v>122</v>
      </c>
      <c r="J512" s="1" t="str">
        <f t="shared" si="45"/>
        <v>High</v>
      </c>
      <c r="K512" s="1">
        <v>51.9</v>
      </c>
      <c r="L512" s="1" t="str">
        <f t="shared" si="46"/>
        <v>Critical</v>
      </c>
      <c r="M512" s="1">
        <v>1.7000000000000001E-2</v>
      </c>
      <c r="N512" s="1" t="str">
        <f t="shared" si="47"/>
        <v>Normal</v>
      </c>
      <c r="O512" s="1" t="s">
        <v>23</v>
      </c>
      <c r="P512" s="1" t="s">
        <v>15</v>
      </c>
      <c r="Q512" s="1" t="s">
        <v>16</v>
      </c>
    </row>
    <row r="513" spans="1:17" x14ac:dyDescent="0.25">
      <c r="A513" s="1">
        <v>50</v>
      </c>
      <c r="B513" s="1" t="s">
        <v>20</v>
      </c>
      <c r="C513" s="1">
        <v>73</v>
      </c>
      <c r="D513" s="1" t="str">
        <f t="shared" si="42"/>
        <v>Normal</v>
      </c>
      <c r="E513" s="1">
        <v>128</v>
      </c>
      <c r="F513" s="1" t="str">
        <f t="shared" si="43"/>
        <v>Normal</v>
      </c>
      <c r="G513" s="1">
        <v>63</v>
      </c>
      <c r="H513" s="1" t="str">
        <f t="shared" si="44"/>
        <v>Normal</v>
      </c>
      <c r="I513" s="1">
        <v>124</v>
      </c>
      <c r="J513" s="1" t="str">
        <f t="shared" si="45"/>
        <v>High</v>
      </c>
      <c r="K513" s="1">
        <v>40.6</v>
      </c>
      <c r="L513" s="1" t="str">
        <f t="shared" si="46"/>
        <v>Critical</v>
      </c>
      <c r="M513" s="1">
        <v>0.99199999999999999</v>
      </c>
      <c r="N513" s="1" t="str">
        <f t="shared" si="47"/>
        <v>Critical</v>
      </c>
      <c r="O513" s="1" t="s">
        <v>23</v>
      </c>
      <c r="P513" s="1" t="s">
        <v>15</v>
      </c>
      <c r="Q513" s="1" t="s">
        <v>16</v>
      </c>
    </row>
    <row r="514" spans="1:17" x14ac:dyDescent="0.25">
      <c r="A514" s="1">
        <v>55</v>
      </c>
      <c r="B514" s="1" t="s">
        <v>21</v>
      </c>
      <c r="C514" s="1">
        <v>86</v>
      </c>
      <c r="D514" s="1" t="str">
        <f t="shared" si="42"/>
        <v>Normal</v>
      </c>
      <c r="E514" s="1">
        <v>165</v>
      </c>
      <c r="F514" s="1" t="str">
        <f t="shared" si="43"/>
        <v>High</v>
      </c>
      <c r="G514" s="1">
        <v>83</v>
      </c>
      <c r="H514" s="1" t="str">
        <f t="shared" si="44"/>
        <v>High</v>
      </c>
      <c r="I514" s="1">
        <v>162</v>
      </c>
      <c r="J514" s="1" t="str">
        <f t="shared" si="45"/>
        <v>High</v>
      </c>
      <c r="K514" s="1">
        <v>2.2999999999999998</v>
      </c>
      <c r="L514" s="1" t="str">
        <f t="shared" si="46"/>
        <v>Normal</v>
      </c>
      <c r="M514" s="1">
        <v>0.45700000000000002</v>
      </c>
      <c r="N514" s="1" t="str">
        <f t="shared" si="47"/>
        <v>Critical</v>
      </c>
      <c r="O514" s="1" t="s">
        <v>23</v>
      </c>
      <c r="P514" s="1" t="s">
        <v>15</v>
      </c>
      <c r="Q514" s="1" t="s">
        <v>16</v>
      </c>
    </row>
    <row r="515" spans="1:17" x14ac:dyDescent="0.25">
      <c r="A515" s="1">
        <v>42</v>
      </c>
      <c r="B515" s="1" t="s">
        <v>20</v>
      </c>
      <c r="C515" s="1">
        <v>94</v>
      </c>
      <c r="D515" s="1" t="str">
        <f t="shared" ref="D515:D578" si="48">_xlfn.IFS(C515&lt;60,"Low",C515&lt;=100,"Normal",C515&gt;100,"High")</f>
        <v>Normal</v>
      </c>
      <c r="E515" s="1">
        <v>98</v>
      </c>
      <c r="F515" s="1" t="str">
        <f t="shared" ref="F515:F578" si="49">_xlfn.IFS(E515&lt;90,"Low",E515&lt;130,"Normal",E515&gt;=130,"High")</f>
        <v>Normal</v>
      </c>
      <c r="G515" s="1">
        <v>46</v>
      </c>
      <c r="H515" s="1" t="str">
        <f t="shared" ref="H515:H578" si="50">_xlfn.IFS(G515&lt;60,"Low",G515&lt;80,"Normal",G515&gt;=80,"High")</f>
        <v>Low</v>
      </c>
      <c r="I515" s="1">
        <v>123</v>
      </c>
      <c r="J515" s="1" t="str">
        <f t="shared" ref="J515:J578" si="51">_xlfn.IFS(I515&lt;70,"Low",I515&lt;100,"Normal",I515&gt;=100,"High")</f>
        <v>High</v>
      </c>
      <c r="K515" s="1">
        <v>1.3</v>
      </c>
      <c r="L515" s="1" t="str">
        <f t="shared" ref="L515:L578" si="52">_xlfn.IFS(K515&lt;5,"Normal",K515&lt;10,"Borderline",K515&gt;=10,"Critical")</f>
        <v>Normal</v>
      </c>
      <c r="M515" s="1">
        <v>6.0000000000000001E-3</v>
      </c>
      <c r="N515" s="1" t="str">
        <f t="shared" ref="N515:N578" si="53">_xlfn.IFS(M515&lt;0.04,"Normal",M515&lt;0.4,"Borderline",M515&gt;=0.4,"Critical")</f>
        <v>Normal</v>
      </c>
      <c r="O515" s="1" t="s">
        <v>22</v>
      </c>
      <c r="P515" s="1" t="s">
        <v>17</v>
      </c>
      <c r="Q515" s="1" t="s">
        <v>18</v>
      </c>
    </row>
    <row r="516" spans="1:17" x14ac:dyDescent="0.25">
      <c r="A516" s="1">
        <v>72</v>
      </c>
      <c r="B516" s="1" t="s">
        <v>20</v>
      </c>
      <c r="C516" s="1">
        <v>60</v>
      </c>
      <c r="D516" s="1" t="str">
        <f t="shared" si="48"/>
        <v>Normal</v>
      </c>
      <c r="E516" s="1">
        <v>178</v>
      </c>
      <c r="F516" s="1" t="str">
        <f t="shared" si="49"/>
        <v>High</v>
      </c>
      <c r="G516" s="1">
        <v>109</v>
      </c>
      <c r="H516" s="1" t="str">
        <f t="shared" si="50"/>
        <v>High</v>
      </c>
      <c r="I516" s="1">
        <v>156</v>
      </c>
      <c r="J516" s="1" t="str">
        <f t="shared" si="51"/>
        <v>High</v>
      </c>
      <c r="K516" s="1">
        <v>17.04</v>
      </c>
      <c r="L516" s="1" t="str">
        <f t="shared" si="52"/>
        <v>Critical</v>
      </c>
      <c r="M516" s="1">
        <v>0.627</v>
      </c>
      <c r="N516" s="1" t="str">
        <f t="shared" si="53"/>
        <v>Critical</v>
      </c>
      <c r="O516" s="1" t="s">
        <v>23</v>
      </c>
      <c r="P516" s="1" t="s">
        <v>15</v>
      </c>
      <c r="Q516" s="1" t="s">
        <v>16</v>
      </c>
    </row>
    <row r="517" spans="1:17" x14ac:dyDescent="0.25">
      <c r="A517" s="1">
        <v>56</v>
      </c>
      <c r="B517" s="1" t="s">
        <v>20</v>
      </c>
      <c r="C517" s="1">
        <v>61</v>
      </c>
      <c r="D517" s="1" t="str">
        <f t="shared" si="48"/>
        <v>Normal</v>
      </c>
      <c r="E517" s="1">
        <v>67</v>
      </c>
      <c r="F517" s="1" t="str">
        <f t="shared" si="49"/>
        <v>Low</v>
      </c>
      <c r="G517" s="1">
        <v>80</v>
      </c>
      <c r="H517" s="1" t="str">
        <f t="shared" si="50"/>
        <v>High</v>
      </c>
      <c r="I517" s="1">
        <v>91</v>
      </c>
      <c r="J517" s="1" t="str">
        <f t="shared" si="51"/>
        <v>Normal</v>
      </c>
      <c r="K517" s="1">
        <v>2.09</v>
      </c>
      <c r="L517" s="1" t="str">
        <f t="shared" si="52"/>
        <v>Normal</v>
      </c>
      <c r="M517" s="1">
        <v>4.0000000000000001E-3</v>
      </c>
      <c r="N517" s="1" t="str">
        <f t="shared" si="53"/>
        <v>Normal</v>
      </c>
      <c r="O517" s="1" t="s">
        <v>22</v>
      </c>
      <c r="P517" s="1" t="s">
        <v>17</v>
      </c>
      <c r="Q517" s="1" t="s">
        <v>18</v>
      </c>
    </row>
    <row r="518" spans="1:17" x14ac:dyDescent="0.25">
      <c r="A518" s="1">
        <v>60</v>
      </c>
      <c r="B518" s="1" t="s">
        <v>20</v>
      </c>
      <c r="C518" s="1">
        <v>67</v>
      </c>
      <c r="D518" s="1" t="str">
        <f t="shared" si="48"/>
        <v>Normal</v>
      </c>
      <c r="E518" s="1">
        <v>150</v>
      </c>
      <c r="F518" s="1" t="str">
        <f t="shared" si="49"/>
        <v>High</v>
      </c>
      <c r="G518" s="1">
        <v>70</v>
      </c>
      <c r="H518" s="1" t="str">
        <f t="shared" si="50"/>
        <v>Normal</v>
      </c>
      <c r="I518" s="1">
        <v>145</v>
      </c>
      <c r="J518" s="1" t="str">
        <f t="shared" si="51"/>
        <v>High</v>
      </c>
      <c r="K518" s="1">
        <v>3.23</v>
      </c>
      <c r="L518" s="1" t="str">
        <f t="shared" si="52"/>
        <v>Normal</v>
      </c>
      <c r="M518" s="1">
        <v>5.0000000000000001E-3</v>
      </c>
      <c r="N518" s="1" t="str">
        <f t="shared" si="53"/>
        <v>Normal</v>
      </c>
      <c r="O518" s="1" t="s">
        <v>22</v>
      </c>
      <c r="P518" s="1" t="s">
        <v>12</v>
      </c>
      <c r="Q518" s="1" t="s">
        <v>13</v>
      </c>
    </row>
    <row r="519" spans="1:17" x14ac:dyDescent="0.25">
      <c r="A519" s="1">
        <v>22</v>
      </c>
      <c r="B519" s="1" t="s">
        <v>21</v>
      </c>
      <c r="C519" s="1">
        <v>63</v>
      </c>
      <c r="D519" s="1" t="str">
        <f t="shared" si="48"/>
        <v>Normal</v>
      </c>
      <c r="E519" s="1">
        <v>170</v>
      </c>
      <c r="F519" s="1" t="str">
        <f t="shared" si="49"/>
        <v>High</v>
      </c>
      <c r="G519" s="1">
        <v>104</v>
      </c>
      <c r="H519" s="1" t="str">
        <f t="shared" si="50"/>
        <v>High</v>
      </c>
      <c r="I519" s="1">
        <v>143</v>
      </c>
      <c r="J519" s="1" t="str">
        <f t="shared" si="51"/>
        <v>High</v>
      </c>
      <c r="K519" s="1">
        <v>1.97</v>
      </c>
      <c r="L519" s="1" t="str">
        <f t="shared" si="52"/>
        <v>Normal</v>
      </c>
      <c r="M519" s="1">
        <v>6.0000000000000001E-3</v>
      </c>
      <c r="N519" s="1" t="str">
        <f t="shared" si="53"/>
        <v>Normal</v>
      </c>
      <c r="O519" s="1" t="s">
        <v>22</v>
      </c>
      <c r="P519" s="1" t="s">
        <v>12</v>
      </c>
      <c r="Q519" s="1" t="s">
        <v>13</v>
      </c>
    </row>
    <row r="520" spans="1:17" x14ac:dyDescent="0.25">
      <c r="A520" s="1">
        <v>63</v>
      </c>
      <c r="B520" s="1" t="s">
        <v>20</v>
      </c>
      <c r="C520" s="1">
        <v>103</v>
      </c>
      <c r="D520" s="1" t="str">
        <f t="shared" si="48"/>
        <v>High</v>
      </c>
      <c r="E520" s="1">
        <v>126</v>
      </c>
      <c r="F520" s="1" t="str">
        <f t="shared" si="49"/>
        <v>Normal</v>
      </c>
      <c r="G520" s="1">
        <v>75</v>
      </c>
      <c r="H520" s="1" t="str">
        <f t="shared" si="50"/>
        <v>Normal</v>
      </c>
      <c r="I520" s="1">
        <v>92</v>
      </c>
      <c r="J520" s="1" t="str">
        <f t="shared" si="51"/>
        <v>Normal</v>
      </c>
      <c r="K520" s="1">
        <v>14.01</v>
      </c>
      <c r="L520" s="1" t="str">
        <f t="shared" si="52"/>
        <v>Critical</v>
      </c>
      <c r="M520" s="1">
        <v>0.19600000000000001</v>
      </c>
      <c r="N520" s="1" t="str">
        <f t="shared" si="53"/>
        <v>Borderline</v>
      </c>
      <c r="O520" s="1" t="s">
        <v>23</v>
      </c>
      <c r="P520" s="1" t="s">
        <v>15</v>
      </c>
      <c r="Q520" s="1" t="s">
        <v>16</v>
      </c>
    </row>
    <row r="521" spans="1:17" x14ac:dyDescent="0.25">
      <c r="A521" s="1">
        <v>52</v>
      </c>
      <c r="B521" s="1" t="s">
        <v>20</v>
      </c>
      <c r="C521" s="1">
        <v>100</v>
      </c>
      <c r="D521" s="1" t="str">
        <f t="shared" si="48"/>
        <v>Normal</v>
      </c>
      <c r="E521" s="1">
        <v>119</v>
      </c>
      <c r="F521" s="1" t="str">
        <f t="shared" si="49"/>
        <v>Normal</v>
      </c>
      <c r="G521" s="1">
        <v>66</v>
      </c>
      <c r="H521" s="1" t="str">
        <f t="shared" si="50"/>
        <v>Normal</v>
      </c>
      <c r="I521" s="1">
        <v>127</v>
      </c>
      <c r="J521" s="1" t="str">
        <f t="shared" si="51"/>
        <v>High</v>
      </c>
      <c r="K521" s="1">
        <v>11.73</v>
      </c>
      <c r="L521" s="1" t="str">
        <f t="shared" si="52"/>
        <v>Critical</v>
      </c>
      <c r="M521" s="1">
        <v>1.7999999999999999E-2</v>
      </c>
      <c r="N521" s="1" t="str">
        <f t="shared" si="53"/>
        <v>Normal</v>
      </c>
      <c r="O521" s="1" t="s">
        <v>23</v>
      </c>
      <c r="P521" s="1" t="s">
        <v>15</v>
      </c>
      <c r="Q521" s="1" t="s">
        <v>16</v>
      </c>
    </row>
    <row r="522" spans="1:17" x14ac:dyDescent="0.25">
      <c r="A522" s="1">
        <v>51</v>
      </c>
      <c r="B522" s="1" t="s">
        <v>21</v>
      </c>
      <c r="C522" s="1">
        <v>100</v>
      </c>
      <c r="D522" s="1" t="str">
        <f t="shared" si="48"/>
        <v>Normal</v>
      </c>
      <c r="E522" s="1">
        <v>117</v>
      </c>
      <c r="F522" s="1" t="str">
        <f t="shared" si="49"/>
        <v>Normal</v>
      </c>
      <c r="G522" s="1">
        <v>57</v>
      </c>
      <c r="H522" s="1" t="str">
        <f t="shared" si="50"/>
        <v>Low</v>
      </c>
      <c r="I522" s="1">
        <v>249</v>
      </c>
      <c r="J522" s="1" t="str">
        <f t="shared" si="51"/>
        <v>High</v>
      </c>
      <c r="K522" s="1">
        <v>1.85</v>
      </c>
      <c r="L522" s="1" t="str">
        <f t="shared" si="52"/>
        <v>Normal</v>
      </c>
      <c r="M522" s="1">
        <v>4.0000000000000001E-3</v>
      </c>
      <c r="N522" s="1" t="str">
        <f t="shared" si="53"/>
        <v>Normal</v>
      </c>
      <c r="O522" s="1" t="s">
        <v>22</v>
      </c>
      <c r="P522" s="1" t="s">
        <v>12</v>
      </c>
      <c r="Q522" s="1" t="s">
        <v>13</v>
      </c>
    </row>
    <row r="523" spans="1:17" x14ac:dyDescent="0.25">
      <c r="A523" s="1">
        <v>40</v>
      </c>
      <c r="B523" s="1" t="s">
        <v>20</v>
      </c>
      <c r="C523" s="1">
        <v>90</v>
      </c>
      <c r="D523" s="1" t="str">
        <f t="shared" si="48"/>
        <v>Normal</v>
      </c>
      <c r="E523" s="1">
        <v>122</v>
      </c>
      <c r="F523" s="1" t="str">
        <f t="shared" si="49"/>
        <v>Normal</v>
      </c>
      <c r="G523" s="1">
        <v>70</v>
      </c>
      <c r="H523" s="1" t="str">
        <f t="shared" si="50"/>
        <v>Normal</v>
      </c>
      <c r="I523" s="1">
        <v>185</v>
      </c>
      <c r="J523" s="1" t="str">
        <f t="shared" si="51"/>
        <v>High</v>
      </c>
      <c r="K523" s="1">
        <v>2.8</v>
      </c>
      <c r="L523" s="1" t="str">
        <f t="shared" si="52"/>
        <v>Normal</v>
      </c>
      <c r="M523" s="1">
        <v>3.0000000000000001E-3</v>
      </c>
      <c r="N523" s="1" t="str">
        <f t="shared" si="53"/>
        <v>Normal</v>
      </c>
      <c r="O523" s="1" t="s">
        <v>22</v>
      </c>
      <c r="P523" s="1" t="s">
        <v>17</v>
      </c>
      <c r="Q523" s="1" t="s">
        <v>18</v>
      </c>
    </row>
    <row r="524" spans="1:17" x14ac:dyDescent="0.25">
      <c r="A524" s="1">
        <v>70</v>
      </c>
      <c r="B524" s="1" t="s">
        <v>20</v>
      </c>
      <c r="C524" s="1">
        <v>93</v>
      </c>
      <c r="D524" s="1" t="str">
        <f t="shared" si="48"/>
        <v>Normal</v>
      </c>
      <c r="E524" s="1">
        <v>128</v>
      </c>
      <c r="F524" s="1" t="str">
        <f t="shared" si="49"/>
        <v>Normal</v>
      </c>
      <c r="G524" s="1">
        <v>69</v>
      </c>
      <c r="H524" s="1" t="str">
        <f t="shared" si="50"/>
        <v>Normal</v>
      </c>
      <c r="I524" s="1">
        <v>92</v>
      </c>
      <c r="J524" s="1" t="str">
        <f t="shared" si="51"/>
        <v>Normal</v>
      </c>
      <c r="K524" s="1">
        <v>1.95</v>
      </c>
      <c r="L524" s="1" t="str">
        <f t="shared" si="52"/>
        <v>Normal</v>
      </c>
      <c r="M524" s="1">
        <v>0.17899999999999999</v>
      </c>
      <c r="N524" s="1" t="str">
        <f t="shared" si="53"/>
        <v>Borderline</v>
      </c>
      <c r="O524" s="1" t="s">
        <v>23</v>
      </c>
      <c r="P524" s="1" t="s">
        <v>15</v>
      </c>
      <c r="Q524" s="1" t="s">
        <v>16</v>
      </c>
    </row>
    <row r="525" spans="1:17" x14ac:dyDescent="0.25">
      <c r="A525" s="1">
        <v>63</v>
      </c>
      <c r="B525" s="1" t="s">
        <v>20</v>
      </c>
      <c r="C525" s="1">
        <v>102</v>
      </c>
      <c r="D525" s="1" t="str">
        <f t="shared" si="48"/>
        <v>High</v>
      </c>
      <c r="E525" s="1">
        <v>124</v>
      </c>
      <c r="F525" s="1" t="str">
        <f t="shared" si="49"/>
        <v>Normal</v>
      </c>
      <c r="G525" s="1">
        <v>71</v>
      </c>
      <c r="H525" s="1" t="str">
        <f t="shared" si="50"/>
        <v>Normal</v>
      </c>
      <c r="I525" s="1">
        <v>123</v>
      </c>
      <c r="J525" s="1" t="str">
        <f t="shared" si="51"/>
        <v>High</v>
      </c>
      <c r="K525" s="1">
        <v>8.3699999999999992</v>
      </c>
      <c r="L525" s="1" t="str">
        <f t="shared" si="52"/>
        <v>Borderline</v>
      </c>
      <c r="M525" s="1">
        <v>1.7999999999999999E-2</v>
      </c>
      <c r="N525" s="1" t="str">
        <f t="shared" si="53"/>
        <v>Normal</v>
      </c>
      <c r="O525" s="1" t="s">
        <v>23</v>
      </c>
      <c r="P525" s="1" t="s">
        <v>15</v>
      </c>
      <c r="Q525" s="1" t="s">
        <v>16</v>
      </c>
    </row>
    <row r="526" spans="1:17" x14ac:dyDescent="0.25">
      <c r="A526" s="1">
        <v>63</v>
      </c>
      <c r="B526" s="1" t="s">
        <v>20</v>
      </c>
      <c r="C526" s="1">
        <v>107</v>
      </c>
      <c r="D526" s="1" t="str">
        <f t="shared" si="48"/>
        <v>High</v>
      </c>
      <c r="E526" s="1">
        <v>140</v>
      </c>
      <c r="F526" s="1" t="str">
        <f t="shared" si="49"/>
        <v>High</v>
      </c>
      <c r="G526" s="1">
        <v>76</v>
      </c>
      <c r="H526" s="1" t="str">
        <f t="shared" si="50"/>
        <v>Normal</v>
      </c>
      <c r="I526" s="1">
        <v>336</v>
      </c>
      <c r="J526" s="1" t="str">
        <f t="shared" si="51"/>
        <v>High</v>
      </c>
      <c r="K526" s="1">
        <v>3.08</v>
      </c>
      <c r="L526" s="1" t="str">
        <f t="shared" si="52"/>
        <v>Normal</v>
      </c>
      <c r="M526" s="1">
        <v>0.245</v>
      </c>
      <c r="N526" s="1" t="str">
        <f t="shared" si="53"/>
        <v>Borderline</v>
      </c>
      <c r="O526" s="1" t="s">
        <v>23</v>
      </c>
      <c r="P526" s="1" t="s">
        <v>15</v>
      </c>
      <c r="Q526" s="1" t="s">
        <v>16</v>
      </c>
    </row>
    <row r="527" spans="1:17" x14ac:dyDescent="0.25">
      <c r="A527" s="1">
        <v>49</v>
      </c>
      <c r="B527" s="1" t="s">
        <v>21</v>
      </c>
      <c r="C527" s="1">
        <v>100</v>
      </c>
      <c r="D527" s="1" t="str">
        <f t="shared" si="48"/>
        <v>Normal</v>
      </c>
      <c r="E527" s="1">
        <v>107</v>
      </c>
      <c r="F527" s="1" t="str">
        <f t="shared" si="49"/>
        <v>Normal</v>
      </c>
      <c r="G527" s="1">
        <v>64</v>
      </c>
      <c r="H527" s="1" t="str">
        <f t="shared" si="50"/>
        <v>Normal</v>
      </c>
      <c r="I527" s="1">
        <v>84</v>
      </c>
      <c r="J527" s="1" t="str">
        <f t="shared" si="51"/>
        <v>Normal</v>
      </c>
      <c r="K527" s="1">
        <v>3.05</v>
      </c>
      <c r="L527" s="1" t="str">
        <f t="shared" si="52"/>
        <v>Normal</v>
      </c>
      <c r="M527" s="1">
        <v>1.2E-2</v>
      </c>
      <c r="N527" s="1" t="str">
        <f t="shared" si="53"/>
        <v>Normal</v>
      </c>
      <c r="O527" s="1" t="s">
        <v>22</v>
      </c>
      <c r="P527" s="1" t="s">
        <v>17</v>
      </c>
      <c r="Q527" s="1" t="s">
        <v>18</v>
      </c>
    </row>
    <row r="528" spans="1:17" x14ac:dyDescent="0.25">
      <c r="A528" s="1">
        <v>70</v>
      </c>
      <c r="B528" s="1" t="s">
        <v>21</v>
      </c>
      <c r="C528" s="1">
        <v>100</v>
      </c>
      <c r="D528" s="1" t="str">
        <f t="shared" si="48"/>
        <v>Normal</v>
      </c>
      <c r="E528" s="1">
        <v>105</v>
      </c>
      <c r="F528" s="1" t="str">
        <f t="shared" si="49"/>
        <v>Normal</v>
      </c>
      <c r="G528" s="1">
        <v>62</v>
      </c>
      <c r="H528" s="1" t="str">
        <f t="shared" si="50"/>
        <v>Normal</v>
      </c>
      <c r="I528" s="1">
        <v>165</v>
      </c>
      <c r="J528" s="1" t="str">
        <f t="shared" si="51"/>
        <v>High</v>
      </c>
      <c r="K528" s="1">
        <v>4.01</v>
      </c>
      <c r="L528" s="1" t="str">
        <f t="shared" si="52"/>
        <v>Normal</v>
      </c>
      <c r="M528" s="1">
        <v>8.9999999999999993E-3</v>
      </c>
      <c r="N528" s="1" t="str">
        <f t="shared" si="53"/>
        <v>Normal</v>
      </c>
      <c r="O528" s="1" t="s">
        <v>22</v>
      </c>
      <c r="P528" s="1" t="s">
        <v>17</v>
      </c>
      <c r="Q528" s="1" t="s">
        <v>18</v>
      </c>
    </row>
    <row r="529" spans="1:17" x14ac:dyDescent="0.25">
      <c r="A529" s="1">
        <v>63</v>
      </c>
      <c r="B529" s="1" t="s">
        <v>21</v>
      </c>
      <c r="C529" s="1">
        <v>96</v>
      </c>
      <c r="D529" s="1" t="str">
        <f t="shared" si="48"/>
        <v>Normal</v>
      </c>
      <c r="E529" s="1">
        <v>112</v>
      </c>
      <c r="F529" s="1" t="str">
        <f t="shared" si="49"/>
        <v>Normal</v>
      </c>
      <c r="G529" s="1">
        <v>62</v>
      </c>
      <c r="H529" s="1" t="str">
        <f t="shared" si="50"/>
        <v>Normal</v>
      </c>
      <c r="I529" s="1">
        <v>244</v>
      </c>
      <c r="J529" s="1" t="str">
        <f t="shared" si="51"/>
        <v>High</v>
      </c>
      <c r="K529" s="1">
        <v>1.95</v>
      </c>
      <c r="L529" s="1" t="str">
        <f t="shared" si="52"/>
        <v>Normal</v>
      </c>
      <c r="M529" s="1">
        <v>3.0000000000000001E-3</v>
      </c>
      <c r="N529" s="1" t="str">
        <f t="shared" si="53"/>
        <v>Normal</v>
      </c>
      <c r="O529" s="1" t="s">
        <v>22</v>
      </c>
      <c r="P529" s="1" t="s">
        <v>12</v>
      </c>
      <c r="Q529" s="1" t="s">
        <v>13</v>
      </c>
    </row>
    <row r="530" spans="1:17" x14ac:dyDescent="0.25">
      <c r="A530" s="1">
        <v>47</v>
      </c>
      <c r="B530" s="1" t="s">
        <v>21</v>
      </c>
      <c r="C530" s="1">
        <v>89</v>
      </c>
      <c r="D530" s="1" t="str">
        <f t="shared" si="48"/>
        <v>Normal</v>
      </c>
      <c r="E530" s="1">
        <v>123</v>
      </c>
      <c r="F530" s="1" t="str">
        <f t="shared" si="49"/>
        <v>Normal</v>
      </c>
      <c r="G530" s="1">
        <v>73</v>
      </c>
      <c r="H530" s="1" t="str">
        <f t="shared" si="50"/>
        <v>Normal</v>
      </c>
      <c r="I530" s="1">
        <v>324</v>
      </c>
      <c r="J530" s="1" t="str">
        <f t="shared" si="51"/>
        <v>High</v>
      </c>
      <c r="K530" s="1">
        <v>1.97</v>
      </c>
      <c r="L530" s="1" t="str">
        <f t="shared" si="52"/>
        <v>Normal</v>
      </c>
      <c r="M530" s="1">
        <v>7.0000000000000001E-3</v>
      </c>
      <c r="N530" s="1" t="str">
        <f t="shared" si="53"/>
        <v>Normal</v>
      </c>
      <c r="O530" s="1" t="s">
        <v>22</v>
      </c>
      <c r="P530" s="1" t="s">
        <v>12</v>
      </c>
      <c r="Q530" s="1" t="s">
        <v>13</v>
      </c>
    </row>
    <row r="531" spans="1:17" x14ac:dyDescent="0.25">
      <c r="A531" s="1">
        <v>43</v>
      </c>
      <c r="B531" s="1" t="s">
        <v>21</v>
      </c>
      <c r="C531" s="1">
        <v>62</v>
      </c>
      <c r="D531" s="1" t="str">
        <f t="shared" si="48"/>
        <v>Normal</v>
      </c>
      <c r="E531" s="1">
        <v>142</v>
      </c>
      <c r="F531" s="1" t="str">
        <f t="shared" si="49"/>
        <v>High</v>
      </c>
      <c r="G531" s="1">
        <v>80</v>
      </c>
      <c r="H531" s="1" t="str">
        <f t="shared" si="50"/>
        <v>High</v>
      </c>
      <c r="I531" s="1">
        <v>83</v>
      </c>
      <c r="J531" s="1" t="str">
        <f t="shared" si="51"/>
        <v>Normal</v>
      </c>
      <c r="K531" s="1">
        <v>1.58</v>
      </c>
      <c r="L531" s="1" t="str">
        <f t="shared" si="52"/>
        <v>Normal</v>
      </c>
      <c r="M531" s="1">
        <v>3.0000000000000001E-3</v>
      </c>
      <c r="N531" s="1" t="str">
        <f t="shared" si="53"/>
        <v>Normal</v>
      </c>
      <c r="O531" s="1" t="s">
        <v>22</v>
      </c>
      <c r="P531" s="1" t="s">
        <v>12</v>
      </c>
      <c r="Q531" s="1" t="s">
        <v>13</v>
      </c>
    </row>
    <row r="532" spans="1:17" x14ac:dyDescent="0.25">
      <c r="A532" s="1">
        <v>31</v>
      </c>
      <c r="B532" s="1" t="s">
        <v>21</v>
      </c>
      <c r="C532" s="1">
        <v>64</v>
      </c>
      <c r="D532" s="1" t="str">
        <f t="shared" si="48"/>
        <v>Normal</v>
      </c>
      <c r="E532" s="1">
        <v>130</v>
      </c>
      <c r="F532" s="1" t="str">
        <f t="shared" si="49"/>
        <v>High</v>
      </c>
      <c r="G532" s="1">
        <v>70</v>
      </c>
      <c r="H532" s="1" t="str">
        <f t="shared" si="50"/>
        <v>Normal</v>
      </c>
      <c r="I532" s="1">
        <v>263</v>
      </c>
      <c r="J532" s="1" t="str">
        <f t="shared" si="51"/>
        <v>High</v>
      </c>
      <c r="K532" s="1">
        <v>142.6</v>
      </c>
      <c r="L532" s="1" t="str">
        <f t="shared" si="52"/>
        <v>Critical</v>
      </c>
      <c r="M532" s="1">
        <v>3.0000000000000001E-3</v>
      </c>
      <c r="N532" s="1" t="str">
        <f t="shared" si="53"/>
        <v>Normal</v>
      </c>
      <c r="O532" s="1" t="s">
        <v>23</v>
      </c>
      <c r="P532" s="1" t="s">
        <v>15</v>
      </c>
      <c r="Q532" s="1" t="s">
        <v>16</v>
      </c>
    </row>
    <row r="533" spans="1:17" x14ac:dyDescent="0.25">
      <c r="A533" s="1">
        <v>50</v>
      </c>
      <c r="B533" s="1" t="s">
        <v>21</v>
      </c>
      <c r="C533" s="1">
        <v>65</v>
      </c>
      <c r="D533" s="1" t="str">
        <f t="shared" si="48"/>
        <v>Normal</v>
      </c>
      <c r="E533" s="1">
        <v>128</v>
      </c>
      <c r="F533" s="1" t="str">
        <f t="shared" si="49"/>
        <v>Normal</v>
      </c>
      <c r="G533" s="1">
        <v>74</v>
      </c>
      <c r="H533" s="1" t="str">
        <f t="shared" si="50"/>
        <v>Normal</v>
      </c>
      <c r="I533" s="1">
        <v>124</v>
      </c>
      <c r="J533" s="1" t="str">
        <f t="shared" si="51"/>
        <v>High</v>
      </c>
      <c r="K533" s="1">
        <v>9.06</v>
      </c>
      <c r="L533" s="1" t="str">
        <f t="shared" si="52"/>
        <v>Borderline</v>
      </c>
      <c r="M533" s="1">
        <v>1.64</v>
      </c>
      <c r="N533" s="1" t="str">
        <f t="shared" si="53"/>
        <v>Critical</v>
      </c>
      <c r="O533" s="1" t="s">
        <v>23</v>
      </c>
      <c r="P533" s="1" t="s">
        <v>15</v>
      </c>
      <c r="Q533" s="1" t="s">
        <v>16</v>
      </c>
    </row>
    <row r="534" spans="1:17" x14ac:dyDescent="0.25">
      <c r="A534" s="1">
        <v>53</v>
      </c>
      <c r="B534" s="1" t="s">
        <v>20</v>
      </c>
      <c r="C534" s="1">
        <v>51</v>
      </c>
      <c r="D534" s="1" t="str">
        <f t="shared" si="48"/>
        <v>Low</v>
      </c>
      <c r="E534" s="1">
        <v>118</v>
      </c>
      <c r="F534" s="1" t="str">
        <f t="shared" si="49"/>
        <v>Normal</v>
      </c>
      <c r="G534" s="1">
        <v>50</v>
      </c>
      <c r="H534" s="1" t="str">
        <f t="shared" si="50"/>
        <v>Low</v>
      </c>
      <c r="I534" s="1">
        <v>60</v>
      </c>
      <c r="J534" s="1" t="str">
        <f t="shared" si="51"/>
        <v>Low</v>
      </c>
      <c r="K534" s="1">
        <v>1.78</v>
      </c>
      <c r="L534" s="1" t="str">
        <f t="shared" si="52"/>
        <v>Normal</v>
      </c>
      <c r="M534" s="1">
        <v>7.0000000000000001E-3</v>
      </c>
      <c r="N534" s="1" t="str">
        <f t="shared" si="53"/>
        <v>Normal</v>
      </c>
      <c r="O534" s="1" t="s">
        <v>22</v>
      </c>
      <c r="P534" s="1" t="s">
        <v>17</v>
      </c>
      <c r="Q534" s="1" t="s">
        <v>18</v>
      </c>
    </row>
    <row r="535" spans="1:17" x14ac:dyDescent="0.25">
      <c r="A535" s="1">
        <v>22</v>
      </c>
      <c r="B535" s="1" t="s">
        <v>20</v>
      </c>
      <c r="C535" s="1">
        <v>56</v>
      </c>
      <c r="D535" s="1" t="str">
        <f t="shared" si="48"/>
        <v>Low</v>
      </c>
      <c r="E535" s="1">
        <v>126</v>
      </c>
      <c r="F535" s="1" t="str">
        <f t="shared" si="49"/>
        <v>Normal</v>
      </c>
      <c r="G535" s="1">
        <v>63</v>
      </c>
      <c r="H535" s="1" t="str">
        <f t="shared" si="50"/>
        <v>Normal</v>
      </c>
      <c r="I535" s="1">
        <v>128</v>
      </c>
      <c r="J535" s="1" t="str">
        <f t="shared" si="51"/>
        <v>High</v>
      </c>
      <c r="K535" s="1">
        <v>5.41</v>
      </c>
      <c r="L535" s="1" t="str">
        <f t="shared" si="52"/>
        <v>Borderline</v>
      </c>
      <c r="M535" s="1">
        <v>4.0000000000000001E-3</v>
      </c>
      <c r="N535" s="1" t="str">
        <f t="shared" si="53"/>
        <v>Normal</v>
      </c>
      <c r="O535" s="1" t="s">
        <v>22</v>
      </c>
      <c r="P535" s="1" t="s">
        <v>17</v>
      </c>
      <c r="Q535" s="1" t="s">
        <v>18</v>
      </c>
    </row>
    <row r="536" spans="1:17" x14ac:dyDescent="0.25">
      <c r="A536" s="1">
        <v>42</v>
      </c>
      <c r="B536" s="1" t="s">
        <v>20</v>
      </c>
      <c r="C536" s="1">
        <v>84</v>
      </c>
      <c r="D536" s="1" t="str">
        <f t="shared" si="48"/>
        <v>Normal</v>
      </c>
      <c r="E536" s="1">
        <v>125</v>
      </c>
      <c r="F536" s="1" t="str">
        <f t="shared" si="49"/>
        <v>Normal</v>
      </c>
      <c r="G536" s="1">
        <v>55</v>
      </c>
      <c r="H536" s="1" t="str">
        <f t="shared" si="50"/>
        <v>Low</v>
      </c>
      <c r="I536" s="1">
        <v>150</v>
      </c>
      <c r="J536" s="1" t="str">
        <f t="shared" si="51"/>
        <v>High</v>
      </c>
      <c r="K536" s="1">
        <v>1.68</v>
      </c>
      <c r="L536" s="1" t="str">
        <f t="shared" si="52"/>
        <v>Normal</v>
      </c>
      <c r="M536" s="1">
        <v>3.0000000000000001E-3</v>
      </c>
      <c r="N536" s="1" t="str">
        <f t="shared" si="53"/>
        <v>Normal</v>
      </c>
      <c r="O536" s="1" t="s">
        <v>22</v>
      </c>
      <c r="P536" s="1" t="s">
        <v>17</v>
      </c>
      <c r="Q536" s="1" t="s">
        <v>18</v>
      </c>
    </row>
    <row r="537" spans="1:17" x14ac:dyDescent="0.25">
      <c r="A537" s="1">
        <v>55</v>
      </c>
      <c r="B537" s="1" t="s">
        <v>21</v>
      </c>
      <c r="C537" s="1">
        <v>67</v>
      </c>
      <c r="D537" s="1" t="str">
        <f t="shared" si="48"/>
        <v>Normal</v>
      </c>
      <c r="E537" s="1">
        <v>155</v>
      </c>
      <c r="F537" s="1" t="str">
        <f t="shared" si="49"/>
        <v>High</v>
      </c>
      <c r="G537" s="1">
        <v>89</v>
      </c>
      <c r="H537" s="1" t="str">
        <f t="shared" si="50"/>
        <v>High</v>
      </c>
      <c r="I537" s="1">
        <v>97</v>
      </c>
      <c r="J537" s="1" t="str">
        <f t="shared" si="51"/>
        <v>Normal</v>
      </c>
      <c r="K537" s="1">
        <v>22.91</v>
      </c>
      <c r="L537" s="1" t="str">
        <f t="shared" si="52"/>
        <v>Critical</v>
      </c>
      <c r="M537" s="1">
        <v>0.11899999999999999</v>
      </c>
      <c r="N537" s="1" t="str">
        <f t="shared" si="53"/>
        <v>Borderline</v>
      </c>
      <c r="O537" s="1" t="s">
        <v>23</v>
      </c>
      <c r="P537" s="1" t="s">
        <v>15</v>
      </c>
      <c r="Q537" s="1" t="s">
        <v>16</v>
      </c>
    </row>
    <row r="538" spans="1:17" x14ac:dyDescent="0.25">
      <c r="A538" s="1">
        <v>50</v>
      </c>
      <c r="B538" s="1" t="s">
        <v>20</v>
      </c>
      <c r="C538" s="1">
        <v>85</v>
      </c>
      <c r="D538" s="1" t="str">
        <f t="shared" si="48"/>
        <v>Normal</v>
      </c>
      <c r="E538" s="1">
        <v>168</v>
      </c>
      <c r="F538" s="1" t="str">
        <f t="shared" si="49"/>
        <v>High</v>
      </c>
      <c r="G538" s="1">
        <v>104</v>
      </c>
      <c r="H538" s="1" t="str">
        <f t="shared" si="50"/>
        <v>High</v>
      </c>
      <c r="I538" s="1">
        <v>126</v>
      </c>
      <c r="J538" s="1" t="str">
        <f t="shared" si="51"/>
        <v>High</v>
      </c>
      <c r="K538" s="1">
        <v>6.25</v>
      </c>
      <c r="L538" s="1" t="str">
        <f t="shared" si="52"/>
        <v>Borderline</v>
      </c>
      <c r="M538" s="1">
        <v>0.64300000000000002</v>
      </c>
      <c r="N538" s="1" t="str">
        <f t="shared" si="53"/>
        <v>Critical</v>
      </c>
      <c r="O538" s="1" t="s">
        <v>23</v>
      </c>
      <c r="P538" s="1" t="s">
        <v>15</v>
      </c>
      <c r="Q538" s="1" t="s">
        <v>16</v>
      </c>
    </row>
    <row r="539" spans="1:17" x14ac:dyDescent="0.25">
      <c r="A539" s="1">
        <v>53</v>
      </c>
      <c r="B539" s="1" t="s">
        <v>20</v>
      </c>
      <c r="C539" s="1">
        <v>82</v>
      </c>
      <c r="D539" s="1" t="str">
        <f t="shared" si="48"/>
        <v>Normal</v>
      </c>
      <c r="E539" s="1">
        <v>147</v>
      </c>
      <c r="F539" s="1" t="str">
        <f t="shared" si="49"/>
        <v>High</v>
      </c>
      <c r="G539" s="1">
        <v>103</v>
      </c>
      <c r="H539" s="1" t="str">
        <f t="shared" si="50"/>
        <v>High</v>
      </c>
      <c r="I539" s="1">
        <v>346</v>
      </c>
      <c r="J539" s="1" t="str">
        <f t="shared" si="51"/>
        <v>High</v>
      </c>
      <c r="K539" s="1">
        <v>5.1100000000000003</v>
      </c>
      <c r="L539" s="1" t="str">
        <f t="shared" si="52"/>
        <v>Borderline</v>
      </c>
      <c r="M539" s="1">
        <v>6.0000000000000001E-3</v>
      </c>
      <c r="N539" s="1" t="str">
        <f t="shared" si="53"/>
        <v>Normal</v>
      </c>
      <c r="O539" s="1" t="s">
        <v>22</v>
      </c>
      <c r="P539" s="1" t="s">
        <v>12</v>
      </c>
      <c r="Q539" s="1" t="s">
        <v>13</v>
      </c>
    </row>
    <row r="540" spans="1:17" x14ac:dyDescent="0.25">
      <c r="A540" s="1">
        <v>52</v>
      </c>
      <c r="B540" s="1" t="s">
        <v>21</v>
      </c>
      <c r="C540" s="1">
        <v>89</v>
      </c>
      <c r="D540" s="1" t="str">
        <f t="shared" si="48"/>
        <v>Normal</v>
      </c>
      <c r="E540" s="1">
        <v>130</v>
      </c>
      <c r="F540" s="1" t="str">
        <f t="shared" si="49"/>
        <v>High</v>
      </c>
      <c r="G540" s="1">
        <v>80</v>
      </c>
      <c r="H540" s="1" t="str">
        <f t="shared" si="50"/>
        <v>High</v>
      </c>
      <c r="I540" s="1">
        <v>181</v>
      </c>
      <c r="J540" s="1" t="str">
        <f t="shared" si="51"/>
        <v>High</v>
      </c>
      <c r="K540" s="1">
        <v>1.95</v>
      </c>
      <c r="L540" s="1" t="str">
        <f t="shared" si="52"/>
        <v>Normal</v>
      </c>
      <c r="M540" s="1">
        <v>0.02</v>
      </c>
      <c r="N540" s="1" t="str">
        <f t="shared" si="53"/>
        <v>Normal</v>
      </c>
      <c r="O540" s="1" t="s">
        <v>23</v>
      </c>
      <c r="P540" s="1" t="s">
        <v>15</v>
      </c>
      <c r="Q540" s="1" t="s">
        <v>16</v>
      </c>
    </row>
    <row r="541" spans="1:17" x14ac:dyDescent="0.25">
      <c r="A541" s="1">
        <v>73</v>
      </c>
      <c r="B541" s="1" t="s">
        <v>20</v>
      </c>
      <c r="C541" s="1">
        <v>80</v>
      </c>
      <c r="D541" s="1" t="str">
        <f t="shared" si="48"/>
        <v>Normal</v>
      </c>
      <c r="E541" s="1">
        <v>150</v>
      </c>
      <c r="F541" s="1" t="str">
        <f t="shared" si="49"/>
        <v>High</v>
      </c>
      <c r="G541" s="1">
        <v>90</v>
      </c>
      <c r="H541" s="1" t="str">
        <f t="shared" si="50"/>
        <v>High</v>
      </c>
      <c r="I541" s="1">
        <v>109</v>
      </c>
      <c r="J541" s="1" t="str">
        <f t="shared" si="51"/>
        <v>High</v>
      </c>
      <c r="K541" s="1">
        <v>70.89</v>
      </c>
      <c r="L541" s="1" t="str">
        <f t="shared" si="52"/>
        <v>Critical</v>
      </c>
      <c r="M541" s="1">
        <v>7.0000000000000001E-3</v>
      </c>
      <c r="N541" s="1" t="str">
        <f t="shared" si="53"/>
        <v>Normal</v>
      </c>
      <c r="O541" s="1" t="s">
        <v>23</v>
      </c>
      <c r="P541" s="1" t="s">
        <v>15</v>
      </c>
      <c r="Q541" s="1" t="s">
        <v>16</v>
      </c>
    </row>
    <row r="542" spans="1:17" x14ac:dyDescent="0.25">
      <c r="A542" s="1">
        <v>55</v>
      </c>
      <c r="B542" s="1" t="s">
        <v>20</v>
      </c>
      <c r="C542" s="1">
        <v>70</v>
      </c>
      <c r="D542" s="1" t="str">
        <f t="shared" si="48"/>
        <v>Normal</v>
      </c>
      <c r="E542" s="1">
        <v>146</v>
      </c>
      <c r="F542" s="1" t="str">
        <f t="shared" si="49"/>
        <v>High</v>
      </c>
      <c r="G542" s="1">
        <v>95</v>
      </c>
      <c r="H542" s="1" t="str">
        <f t="shared" si="50"/>
        <v>High</v>
      </c>
      <c r="I542" s="1">
        <v>163</v>
      </c>
      <c r="J542" s="1" t="str">
        <f t="shared" si="51"/>
        <v>High</v>
      </c>
      <c r="K542" s="1">
        <v>1.93</v>
      </c>
      <c r="L542" s="1" t="str">
        <f t="shared" si="52"/>
        <v>Normal</v>
      </c>
      <c r="M542" s="1">
        <v>1.76</v>
      </c>
      <c r="N542" s="1" t="str">
        <f t="shared" si="53"/>
        <v>Critical</v>
      </c>
      <c r="O542" s="1" t="s">
        <v>23</v>
      </c>
      <c r="P542" s="1" t="s">
        <v>15</v>
      </c>
      <c r="Q542" s="1" t="s">
        <v>16</v>
      </c>
    </row>
    <row r="543" spans="1:17" x14ac:dyDescent="0.25">
      <c r="A543" s="1">
        <v>44</v>
      </c>
      <c r="B543" s="1" t="s">
        <v>21</v>
      </c>
      <c r="C543" s="1">
        <v>59</v>
      </c>
      <c r="D543" s="1" t="str">
        <f t="shared" si="48"/>
        <v>Low</v>
      </c>
      <c r="E543" s="1">
        <v>106</v>
      </c>
      <c r="F543" s="1" t="str">
        <f t="shared" si="49"/>
        <v>Normal</v>
      </c>
      <c r="G543" s="1">
        <v>58</v>
      </c>
      <c r="H543" s="1" t="str">
        <f t="shared" si="50"/>
        <v>Low</v>
      </c>
      <c r="I543" s="1">
        <v>93</v>
      </c>
      <c r="J543" s="1" t="str">
        <f t="shared" si="51"/>
        <v>Normal</v>
      </c>
      <c r="K543" s="1">
        <v>3.68</v>
      </c>
      <c r="L543" s="1" t="str">
        <f t="shared" si="52"/>
        <v>Normal</v>
      </c>
      <c r="M543" s="1">
        <v>8.0000000000000002E-3</v>
      </c>
      <c r="N543" s="1" t="str">
        <f t="shared" si="53"/>
        <v>Normal</v>
      </c>
      <c r="O543" s="1" t="s">
        <v>22</v>
      </c>
      <c r="P543" s="1" t="s">
        <v>17</v>
      </c>
      <c r="Q543" s="1" t="s">
        <v>18</v>
      </c>
    </row>
    <row r="544" spans="1:17" x14ac:dyDescent="0.25">
      <c r="A544" s="1">
        <v>65</v>
      </c>
      <c r="B544" s="1" t="s">
        <v>20</v>
      </c>
      <c r="C544" s="1">
        <v>68</v>
      </c>
      <c r="D544" s="1" t="str">
        <f t="shared" si="48"/>
        <v>Normal</v>
      </c>
      <c r="E544" s="1">
        <v>140</v>
      </c>
      <c r="F544" s="1" t="str">
        <f t="shared" si="49"/>
        <v>High</v>
      </c>
      <c r="G544" s="1">
        <v>70</v>
      </c>
      <c r="H544" s="1" t="str">
        <f t="shared" si="50"/>
        <v>Normal</v>
      </c>
      <c r="I544" s="1">
        <v>200</v>
      </c>
      <c r="J544" s="1" t="str">
        <f t="shared" si="51"/>
        <v>High</v>
      </c>
      <c r="K544" s="1">
        <v>7.55</v>
      </c>
      <c r="L544" s="1" t="str">
        <f t="shared" si="52"/>
        <v>Borderline</v>
      </c>
      <c r="M544" s="1">
        <v>1.0999999999999999E-2</v>
      </c>
      <c r="N544" s="1" t="str">
        <f t="shared" si="53"/>
        <v>Normal</v>
      </c>
      <c r="O544" s="1" t="s">
        <v>23</v>
      </c>
      <c r="P544" s="1" t="s">
        <v>15</v>
      </c>
      <c r="Q544" s="1" t="s">
        <v>16</v>
      </c>
    </row>
    <row r="545" spans="1:17" x14ac:dyDescent="0.25">
      <c r="A545" s="1">
        <v>60</v>
      </c>
      <c r="B545" s="1" t="s">
        <v>20</v>
      </c>
      <c r="C545" s="1">
        <v>70</v>
      </c>
      <c r="D545" s="1" t="str">
        <f t="shared" si="48"/>
        <v>Normal</v>
      </c>
      <c r="E545" s="1">
        <v>120</v>
      </c>
      <c r="F545" s="1" t="str">
        <f t="shared" si="49"/>
        <v>Normal</v>
      </c>
      <c r="G545" s="1">
        <v>55</v>
      </c>
      <c r="H545" s="1" t="str">
        <f t="shared" si="50"/>
        <v>Low</v>
      </c>
      <c r="I545" s="1">
        <v>82</v>
      </c>
      <c r="J545" s="1" t="str">
        <f t="shared" si="51"/>
        <v>Normal</v>
      </c>
      <c r="K545" s="1">
        <v>4.49</v>
      </c>
      <c r="L545" s="1" t="str">
        <f t="shared" si="52"/>
        <v>Normal</v>
      </c>
      <c r="M545" s="1">
        <v>3.6999999999999998E-2</v>
      </c>
      <c r="N545" s="1" t="str">
        <f t="shared" si="53"/>
        <v>Normal</v>
      </c>
      <c r="O545" s="1" t="s">
        <v>23</v>
      </c>
      <c r="P545" s="1" t="s">
        <v>15</v>
      </c>
      <c r="Q545" s="1" t="s">
        <v>16</v>
      </c>
    </row>
    <row r="546" spans="1:17" x14ac:dyDescent="0.25">
      <c r="A546" s="1">
        <v>56</v>
      </c>
      <c r="B546" s="1" t="s">
        <v>20</v>
      </c>
      <c r="C546" s="1">
        <v>70</v>
      </c>
      <c r="D546" s="1" t="str">
        <f t="shared" si="48"/>
        <v>Normal</v>
      </c>
      <c r="E546" s="1">
        <v>113</v>
      </c>
      <c r="F546" s="1" t="str">
        <f t="shared" si="49"/>
        <v>Normal</v>
      </c>
      <c r="G546" s="1">
        <v>55</v>
      </c>
      <c r="H546" s="1" t="str">
        <f t="shared" si="50"/>
        <v>Low</v>
      </c>
      <c r="I546" s="1">
        <v>105</v>
      </c>
      <c r="J546" s="1" t="str">
        <f t="shared" si="51"/>
        <v>High</v>
      </c>
      <c r="K546" s="1">
        <v>0.72599999999999998</v>
      </c>
      <c r="L546" s="1" t="str">
        <f t="shared" si="52"/>
        <v>Normal</v>
      </c>
      <c r="M546" s="1">
        <v>3.0000000000000001E-3</v>
      </c>
      <c r="N546" s="1" t="str">
        <f t="shared" si="53"/>
        <v>Normal</v>
      </c>
      <c r="O546" s="1" t="s">
        <v>22</v>
      </c>
      <c r="P546" s="1" t="s">
        <v>17</v>
      </c>
      <c r="Q546" s="1" t="s">
        <v>18</v>
      </c>
    </row>
    <row r="547" spans="1:17" x14ac:dyDescent="0.25">
      <c r="A547" s="1">
        <v>58</v>
      </c>
      <c r="B547" s="1" t="s">
        <v>21</v>
      </c>
      <c r="C547" s="1">
        <v>82</v>
      </c>
      <c r="D547" s="1" t="str">
        <f t="shared" si="48"/>
        <v>Normal</v>
      </c>
      <c r="E547" s="1">
        <v>107</v>
      </c>
      <c r="F547" s="1" t="str">
        <f t="shared" si="49"/>
        <v>Normal</v>
      </c>
      <c r="G547" s="1">
        <v>57</v>
      </c>
      <c r="H547" s="1" t="str">
        <f t="shared" si="50"/>
        <v>Low</v>
      </c>
      <c r="I547" s="1">
        <v>100</v>
      </c>
      <c r="J547" s="1" t="str">
        <f t="shared" si="51"/>
        <v>High</v>
      </c>
      <c r="K547" s="1">
        <v>8.4</v>
      </c>
      <c r="L547" s="1" t="str">
        <f t="shared" si="52"/>
        <v>Borderline</v>
      </c>
      <c r="M547" s="1">
        <v>4.0000000000000001E-3</v>
      </c>
      <c r="N547" s="1" t="str">
        <f t="shared" si="53"/>
        <v>Normal</v>
      </c>
      <c r="O547" s="1" t="s">
        <v>23</v>
      </c>
      <c r="P547" s="1" t="s">
        <v>15</v>
      </c>
      <c r="Q547" s="1" t="s">
        <v>16</v>
      </c>
    </row>
    <row r="548" spans="1:17" x14ac:dyDescent="0.25">
      <c r="A548" s="1">
        <v>72</v>
      </c>
      <c r="B548" s="1" t="s">
        <v>21</v>
      </c>
      <c r="C548" s="1">
        <v>82</v>
      </c>
      <c r="D548" s="1" t="str">
        <f t="shared" si="48"/>
        <v>Normal</v>
      </c>
      <c r="E548" s="1">
        <v>138</v>
      </c>
      <c r="F548" s="1" t="str">
        <f t="shared" si="49"/>
        <v>High</v>
      </c>
      <c r="G548" s="1">
        <v>82</v>
      </c>
      <c r="H548" s="1" t="str">
        <f t="shared" si="50"/>
        <v>High</v>
      </c>
      <c r="I548" s="1">
        <v>195</v>
      </c>
      <c r="J548" s="1" t="str">
        <f t="shared" si="51"/>
        <v>High</v>
      </c>
      <c r="K548" s="1">
        <v>1.79</v>
      </c>
      <c r="L548" s="1" t="str">
        <f t="shared" si="52"/>
        <v>Normal</v>
      </c>
      <c r="M548" s="1">
        <v>8.0000000000000002E-3</v>
      </c>
      <c r="N548" s="1" t="str">
        <f t="shared" si="53"/>
        <v>Normal</v>
      </c>
      <c r="O548" s="1" t="s">
        <v>22</v>
      </c>
      <c r="P548" s="1" t="s">
        <v>17</v>
      </c>
      <c r="Q548" s="1" t="s">
        <v>18</v>
      </c>
    </row>
    <row r="549" spans="1:17" x14ac:dyDescent="0.25">
      <c r="A549" s="1">
        <v>56</v>
      </c>
      <c r="B549" s="1" t="s">
        <v>21</v>
      </c>
      <c r="C549" s="1">
        <v>89</v>
      </c>
      <c r="D549" s="1" t="str">
        <f t="shared" si="48"/>
        <v>Normal</v>
      </c>
      <c r="E549" s="1">
        <v>141</v>
      </c>
      <c r="F549" s="1" t="str">
        <f t="shared" si="49"/>
        <v>High</v>
      </c>
      <c r="G549" s="1">
        <v>79</v>
      </c>
      <c r="H549" s="1" t="str">
        <f t="shared" si="50"/>
        <v>Normal</v>
      </c>
      <c r="I549" s="1">
        <v>94</v>
      </c>
      <c r="J549" s="1" t="str">
        <f t="shared" si="51"/>
        <v>Normal</v>
      </c>
      <c r="K549" s="1">
        <v>5.82</v>
      </c>
      <c r="L549" s="1" t="str">
        <f t="shared" si="52"/>
        <v>Borderline</v>
      </c>
      <c r="M549" s="1">
        <v>7.0000000000000001E-3</v>
      </c>
      <c r="N549" s="1" t="str">
        <f t="shared" si="53"/>
        <v>Normal</v>
      </c>
      <c r="O549" s="1" t="s">
        <v>23</v>
      </c>
      <c r="P549" s="1" t="s">
        <v>15</v>
      </c>
      <c r="Q549" s="1" t="s">
        <v>16</v>
      </c>
    </row>
    <row r="550" spans="1:17" x14ac:dyDescent="0.25">
      <c r="A550" s="1">
        <v>65</v>
      </c>
      <c r="B550" s="1" t="s">
        <v>20</v>
      </c>
      <c r="C550" s="1">
        <v>76</v>
      </c>
      <c r="D550" s="1" t="str">
        <f t="shared" si="48"/>
        <v>Normal</v>
      </c>
      <c r="E550" s="1">
        <v>151</v>
      </c>
      <c r="F550" s="1" t="str">
        <f t="shared" si="49"/>
        <v>High</v>
      </c>
      <c r="G550" s="1">
        <v>78</v>
      </c>
      <c r="H550" s="1" t="str">
        <f t="shared" si="50"/>
        <v>Normal</v>
      </c>
      <c r="I550" s="1">
        <v>100</v>
      </c>
      <c r="J550" s="1" t="str">
        <f t="shared" si="51"/>
        <v>High</v>
      </c>
      <c r="K550" s="1">
        <v>8.3800000000000008</v>
      </c>
      <c r="L550" s="1" t="str">
        <f t="shared" si="52"/>
        <v>Borderline</v>
      </c>
      <c r="M550" s="1">
        <v>1.4999999999999999E-2</v>
      </c>
      <c r="N550" s="1" t="str">
        <f t="shared" si="53"/>
        <v>Normal</v>
      </c>
      <c r="O550" s="1" t="s">
        <v>23</v>
      </c>
      <c r="P550" s="1" t="s">
        <v>15</v>
      </c>
      <c r="Q550" s="1" t="s">
        <v>16</v>
      </c>
    </row>
    <row r="551" spans="1:17" x14ac:dyDescent="0.25">
      <c r="A551" s="1">
        <v>32</v>
      </c>
      <c r="B551" s="1" t="s">
        <v>21</v>
      </c>
      <c r="C551" s="1">
        <v>67</v>
      </c>
      <c r="D551" s="1" t="str">
        <f t="shared" si="48"/>
        <v>Normal</v>
      </c>
      <c r="E551" s="1">
        <v>126</v>
      </c>
      <c r="F551" s="1" t="str">
        <f t="shared" si="49"/>
        <v>Normal</v>
      </c>
      <c r="G551" s="1">
        <v>68</v>
      </c>
      <c r="H551" s="1" t="str">
        <f t="shared" si="50"/>
        <v>Normal</v>
      </c>
      <c r="I551" s="1">
        <v>151</v>
      </c>
      <c r="J551" s="1" t="str">
        <f t="shared" si="51"/>
        <v>High</v>
      </c>
      <c r="K551" s="1">
        <v>4.47</v>
      </c>
      <c r="L551" s="1" t="str">
        <f t="shared" si="52"/>
        <v>Normal</v>
      </c>
      <c r="M551" s="1">
        <v>6.0000000000000001E-3</v>
      </c>
      <c r="N551" s="1" t="str">
        <f t="shared" si="53"/>
        <v>Normal</v>
      </c>
      <c r="O551" s="1" t="s">
        <v>22</v>
      </c>
      <c r="P551" s="1" t="s">
        <v>17</v>
      </c>
      <c r="Q551" s="1" t="s">
        <v>18</v>
      </c>
    </row>
    <row r="552" spans="1:17" x14ac:dyDescent="0.25">
      <c r="A552" s="1">
        <v>32</v>
      </c>
      <c r="B552" s="1" t="s">
        <v>21</v>
      </c>
      <c r="C552" s="1">
        <v>77</v>
      </c>
      <c r="D552" s="1" t="str">
        <f t="shared" si="48"/>
        <v>Normal</v>
      </c>
      <c r="E552" s="1">
        <v>88</v>
      </c>
      <c r="F552" s="1" t="str">
        <f t="shared" si="49"/>
        <v>Low</v>
      </c>
      <c r="G552" s="1">
        <v>60</v>
      </c>
      <c r="H552" s="1" t="str">
        <f t="shared" si="50"/>
        <v>Normal</v>
      </c>
      <c r="I552" s="1">
        <v>100</v>
      </c>
      <c r="J552" s="1" t="str">
        <f t="shared" si="51"/>
        <v>High</v>
      </c>
      <c r="K552" s="1">
        <v>7.29</v>
      </c>
      <c r="L552" s="1" t="str">
        <f t="shared" si="52"/>
        <v>Borderline</v>
      </c>
      <c r="M552" s="1">
        <v>6.0000000000000001E-3</v>
      </c>
      <c r="N552" s="1" t="str">
        <f t="shared" si="53"/>
        <v>Normal</v>
      </c>
      <c r="O552" s="1" t="s">
        <v>23</v>
      </c>
      <c r="P552" s="1" t="s">
        <v>15</v>
      </c>
      <c r="Q552" s="1" t="s">
        <v>16</v>
      </c>
    </row>
    <row r="553" spans="1:17" x14ac:dyDescent="0.25">
      <c r="A553" s="1">
        <v>62</v>
      </c>
      <c r="B553" s="1" t="s">
        <v>20</v>
      </c>
      <c r="C553" s="1">
        <v>83</v>
      </c>
      <c r="D553" s="1" t="str">
        <f t="shared" si="48"/>
        <v>Normal</v>
      </c>
      <c r="E553" s="1">
        <v>98</v>
      </c>
      <c r="F553" s="1" t="str">
        <f t="shared" si="49"/>
        <v>Normal</v>
      </c>
      <c r="G553" s="1">
        <v>61</v>
      </c>
      <c r="H553" s="1" t="str">
        <f t="shared" si="50"/>
        <v>Normal</v>
      </c>
      <c r="I553" s="1">
        <v>98</v>
      </c>
      <c r="J553" s="1" t="str">
        <f t="shared" si="51"/>
        <v>Normal</v>
      </c>
      <c r="K553" s="1">
        <v>4.25</v>
      </c>
      <c r="L553" s="1" t="str">
        <f t="shared" si="52"/>
        <v>Normal</v>
      </c>
      <c r="M553" s="1">
        <v>1.28</v>
      </c>
      <c r="N553" s="1" t="str">
        <f t="shared" si="53"/>
        <v>Critical</v>
      </c>
      <c r="O553" s="1" t="s">
        <v>23</v>
      </c>
      <c r="P553" s="1" t="s">
        <v>15</v>
      </c>
      <c r="Q553" s="1" t="s">
        <v>16</v>
      </c>
    </row>
    <row r="554" spans="1:17" x14ac:dyDescent="0.25">
      <c r="A554" s="1">
        <v>50</v>
      </c>
      <c r="B554" s="1" t="s">
        <v>20</v>
      </c>
      <c r="C554" s="1">
        <v>104</v>
      </c>
      <c r="D554" s="1" t="str">
        <f t="shared" si="48"/>
        <v>High</v>
      </c>
      <c r="E554" s="1">
        <v>128</v>
      </c>
      <c r="F554" s="1" t="str">
        <f t="shared" si="49"/>
        <v>Normal</v>
      </c>
      <c r="G554" s="1">
        <v>79</v>
      </c>
      <c r="H554" s="1" t="str">
        <f t="shared" si="50"/>
        <v>Normal</v>
      </c>
      <c r="I554" s="1">
        <v>111</v>
      </c>
      <c r="J554" s="1" t="str">
        <f t="shared" si="51"/>
        <v>High</v>
      </c>
      <c r="K554" s="1">
        <v>6.25</v>
      </c>
      <c r="L554" s="1" t="str">
        <f t="shared" si="52"/>
        <v>Borderline</v>
      </c>
      <c r="M554" s="1">
        <v>0.65300000000000002</v>
      </c>
      <c r="N554" s="1" t="str">
        <f t="shared" si="53"/>
        <v>Critical</v>
      </c>
      <c r="O554" s="1" t="s">
        <v>23</v>
      </c>
      <c r="P554" s="1" t="s">
        <v>15</v>
      </c>
      <c r="Q554" s="1" t="s">
        <v>16</v>
      </c>
    </row>
    <row r="555" spans="1:17" x14ac:dyDescent="0.25">
      <c r="A555" s="1">
        <v>65</v>
      </c>
      <c r="B555" s="1" t="s">
        <v>20</v>
      </c>
      <c r="C555" s="1">
        <v>93</v>
      </c>
      <c r="D555" s="1" t="str">
        <f t="shared" si="48"/>
        <v>Normal</v>
      </c>
      <c r="E555" s="1">
        <v>127</v>
      </c>
      <c r="F555" s="1" t="str">
        <f t="shared" si="49"/>
        <v>Normal</v>
      </c>
      <c r="G555" s="1">
        <v>80</v>
      </c>
      <c r="H555" s="1" t="str">
        <f t="shared" si="50"/>
        <v>High</v>
      </c>
      <c r="I555" s="1">
        <v>86</v>
      </c>
      <c r="J555" s="1" t="str">
        <f t="shared" si="51"/>
        <v>Normal</v>
      </c>
      <c r="K555" s="1">
        <v>27.06</v>
      </c>
      <c r="L555" s="1" t="str">
        <f t="shared" si="52"/>
        <v>Critical</v>
      </c>
      <c r="M555" s="1">
        <v>1.2999999999999999E-2</v>
      </c>
      <c r="N555" s="1" t="str">
        <f t="shared" si="53"/>
        <v>Normal</v>
      </c>
      <c r="O555" s="1" t="s">
        <v>23</v>
      </c>
      <c r="P555" s="1" t="s">
        <v>15</v>
      </c>
      <c r="Q555" s="1" t="s">
        <v>16</v>
      </c>
    </row>
    <row r="556" spans="1:17" x14ac:dyDescent="0.25">
      <c r="A556" s="1">
        <v>47</v>
      </c>
      <c r="B556" s="1" t="s">
        <v>20</v>
      </c>
      <c r="C556" s="1">
        <v>91</v>
      </c>
      <c r="D556" s="1" t="str">
        <f t="shared" si="48"/>
        <v>Normal</v>
      </c>
      <c r="E556" s="1">
        <v>110</v>
      </c>
      <c r="F556" s="1" t="str">
        <f t="shared" si="49"/>
        <v>Normal</v>
      </c>
      <c r="G556" s="1">
        <v>77</v>
      </c>
      <c r="H556" s="1" t="str">
        <f t="shared" si="50"/>
        <v>Normal</v>
      </c>
      <c r="I556" s="1">
        <v>107</v>
      </c>
      <c r="J556" s="1" t="str">
        <f t="shared" si="51"/>
        <v>High</v>
      </c>
      <c r="K556" s="1">
        <v>12.39</v>
      </c>
      <c r="L556" s="1" t="str">
        <f t="shared" si="52"/>
        <v>Critical</v>
      </c>
      <c r="M556" s="1">
        <v>2.4700000000000002</v>
      </c>
      <c r="N556" s="1" t="str">
        <f t="shared" si="53"/>
        <v>Critical</v>
      </c>
      <c r="O556" s="1" t="s">
        <v>23</v>
      </c>
      <c r="P556" s="1" t="s">
        <v>15</v>
      </c>
      <c r="Q556" s="1" t="s">
        <v>16</v>
      </c>
    </row>
    <row r="557" spans="1:17" x14ac:dyDescent="0.25">
      <c r="A557" s="1">
        <v>55</v>
      </c>
      <c r="B557" s="1" t="s">
        <v>20</v>
      </c>
      <c r="C557" s="1">
        <v>78</v>
      </c>
      <c r="D557" s="1" t="str">
        <f t="shared" si="48"/>
        <v>Normal</v>
      </c>
      <c r="E557" s="1">
        <v>158</v>
      </c>
      <c r="F557" s="1" t="str">
        <f t="shared" si="49"/>
        <v>High</v>
      </c>
      <c r="G557" s="1">
        <v>90</v>
      </c>
      <c r="H557" s="1" t="str">
        <f t="shared" si="50"/>
        <v>High</v>
      </c>
      <c r="I557" s="1">
        <v>155</v>
      </c>
      <c r="J557" s="1" t="str">
        <f t="shared" si="51"/>
        <v>High</v>
      </c>
      <c r="K557" s="1">
        <v>1.78</v>
      </c>
      <c r="L557" s="1" t="str">
        <f t="shared" si="52"/>
        <v>Normal</v>
      </c>
      <c r="M557" s="1">
        <v>2.35</v>
      </c>
      <c r="N557" s="1" t="str">
        <f t="shared" si="53"/>
        <v>Critical</v>
      </c>
      <c r="O557" s="1" t="s">
        <v>23</v>
      </c>
      <c r="P557" s="1" t="s">
        <v>15</v>
      </c>
      <c r="Q557" s="1" t="s">
        <v>16</v>
      </c>
    </row>
    <row r="558" spans="1:17" x14ac:dyDescent="0.25">
      <c r="A558" s="1">
        <v>60</v>
      </c>
      <c r="B558" s="1" t="s">
        <v>20</v>
      </c>
      <c r="C558" s="1">
        <v>70</v>
      </c>
      <c r="D558" s="1" t="str">
        <f t="shared" si="48"/>
        <v>Normal</v>
      </c>
      <c r="E558" s="1">
        <v>125</v>
      </c>
      <c r="F558" s="1" t="str">
        <f t="shared" si="49"/>
        <v>Normal</v>
      </c>
      <c r="G558" s="1">
        <v>85</v>
      </c>
      <c r="H558" s="1" t="str">
        <f t="shared" si="50"/>
        <v>High</v>
      </c>
      <c r="I558" s="1">
        <v>85</v>
      </c>
      <c r="J558" s="1" t="str">
        <f t="shared" si="51"/>
        <v>Normal</v>
      </c>
      <c r="K558" s="1">
        <v>11.24</v>
      </c>
      <c r="L558" s="1" t="str">
        <f t="shared" si="52"/>
        <v>Critical</v>
      </c>
      <c r="M558" s="1">
        <v>2.4E-2</v>
      </c>
      <c r="N558" s="1" t="str">
        <f t="shared" si="53"/>
        <v>Normal</v>
      </c>
      <c r="O558" s="1" t="s">
        <v>23</v>
      </c>
      <c r="P558" s="1" t="s">
        <v>15</v>
      </c>
      <c r="Q558" s="1" t="s">
        <v>16</v>
      </c>
    </row>
    <row r="559" spans="1:17" x14ac:dyDescent="0.25">
      <c r="A559" s="1">
        <v>55</v>
      </c>
      <c r="B559" s="1" t="s">
        <v>21</v>
      </c>
      <c r="C559" s="1">
        <v>68</v>
      </c>
      <c r="D559" s="1" t="str">
        <f t="shared" si="48"/>
        <v>Normal</v>
      </c>
      <c r="E559" s="1">
        <v>130</v>
      </c>
      <c r="F559" s="1" t="str">
        <f t="shared" si="49"/>
        <v>High</v>
      </c>
      <c r="G559" s="1">
        <v>80</v>
      </c>
      <c r="H559" s="1" t="str">
        <f t="shared" si="50"/>
        <v>High</v>
      </c>
      <c r="I559" s="1">
        <v>232</v>
      </c>
      <c r="J559" s="1" t="str">
        <f t="shared" si="51"/>
        <v>High</v>
      </c>
      <c r="K559" s="1">
        <v>6.66</v>
      </c>
      <c r="L559" s="1" t="str">
        <f t="shared" si="52"/>
        <v>Borderline</v>
      </c>
      <c r="M559" s="1">
        <v>3.9E-2</v>
      </c>
      <c r="N559" s="1" t="str">
        <f t="shared" si="53"/>
        <v>Normal</v>
      </c>
      <c r="O559" s="1" t="s">
        <v>23</v>
      </c>
      <c r="P559" s="1" t="s">
        <v>15</v>
      </c>
      <c r="Q559" s="1" t="s">
        <v>16</v>
      </c>
    </row>
    <row r="560" spans="1:17" x14ac:dyDescent="0.25">
      <c r="A560" s="1">
        <v>35</v>
      </c>
      <c r="B560" s="1" t="s">
        <v>20</v>
      </c>
      <c r="C560" s="1">
        <v>61</v>
      </c>
      <c r="D560" s="1" t="str">
        <f t="shared" si="48"/>
        <v>Normal</v>
      </c>
      <c r="E560" s="1">
        <v>125</v>
      </c>
      <c r="F560" s="1" t="str">
        <f t="shared" si="49"/>
        <v>Normal</v>
      </c>
      <c r="G560" s="1">
        <v>80</v>
      </c>
      <c r="H560" s="1" t="str">
        <f t="shared" si="50"/>
        <v>High</v>
      </c>
      <c r="I560" s="1">
        <v>100</v>
      </c>
      <c r="J560" s="1" t="str">
        <f t="shared" si="51"/>
        <v>High</v>
      </c>
      <c r="K560" s="1">
        <v>7.66</v>
      </c>
      <c r="L560" s="1" t="str">
        <f t="shared" si="52"/>
        <v>Borderline</v>
      </c>
      <c r="M560" s="1">
        <v>3.0000000000000001E-3</v>
      </c>
      <c r="N560" s="1" t="str">
        <f t="shared" si="53"/>
        <v>Normal</v>
      </c>
      <c r="O560" s="1" t="s">
        <v>23</v>
      </c>
      <c r="P560" s="1" t="s">
        <v>15</v>
      </c>
      <c r="Q560" s="1" t="s">
        <v>16</v>
      </c>
    </row>
    <row r="561" spans="1:17" x14ac:dyDescent="0.25">
      <c r="A561" s="1">
        <v>60</v>
      </c>
      <c r="B561" s="1" t="s">
        <v>20</v>
      </c>
      <c r="C561" s="1">
        <v>85</v>
      </c>
      <c r="D561" s="1" t="str">
        <f t="shared" si="48"/>
        <v>Normal</v>
      </c>
      <c r="E561" s="1">
        <v>115</v>
      </c>
      <c r="F561" s="1" t="str">
        <f t="shared" si="49"/>
        <v>Normal</v>
      </c>
      <c r="G561" s="1">
        <v>75</v>
      </c>
      <c r="H561" s="1" t="str">
        <f t="shared" si="50"/>
        <v>Normal</v>
      </c>
      <c r="I561" s="1">
        <v>105</v>
      </c>
      <c r="J561" s="1" t="str">
        <f t="shared" si="51"/>
        <v>High</v>
      </c>
      <c r="K561" s="1">
        <v>2.37</v>
      </c>
      <c r="L561" s="1" t="str">
        <f t="shared" si="52"/>
        <v>Normal</v>
      </c>
      <c r="M561" s="1">
        <v>0.02</v>
      </c>
      <c r="N561" s="1" t="str">
        <f t="shared" si="53"/>
        <v>Normal</v>
      </c>
      <c r="O561" s="1" t="s">
        <v>23</v>
      </c>
      <c r="P561" s="1" t="s">
        <v>15</v>
      </c>
      <c r="Q561" s="1" t="s">
        <v>16</v>
      </c>
    </row>
    <row r="562" spans="1:17" x14ac:dyDescent="0.25">
      <c r="A562" s="1">
        <v>60</v>
      </c>
      <c r="B562" s="1" t="s">
        <v>20</v>
      </c>
      <c r="C562" s="1">
        <v>60</v>
      </c>
      <c r="D562" s="1" t="str">
        <f t="shared" si="48"/>
        <v>Normal</v>
      </c>
      <c r="E562" s="1">
        <v>179</v>
      </c>
      <c r="F562" s="1" t="str">
        <f t="shared" si="49"/>
        <v>High</v>
      </c>
      <c r="G562" s="1">
        <v>83</v>
      </c>
      <c r="H562" s="1" t="str">
        <f t="shared" si="50"/>
        <v>High</v>
      </c>
      <c r="I562" s="1">
        <v>347</v>
      </c>
      <c r="J562" s="1" t="str">
        <f t="shared" si="51"/>
        <v>High</v>
      </c>
      <c r="K562" s="1">
        <v>1.25</v>
      </c>
      <c r="L562" s="1" t="str">
        <f t="shared" si="52"/>
        <v>Normal</v>
      </c>
      <c r="M562" s="1">
        <v>4.2999999999999997E-2</v>
      </c>
      <c r="N562" s="1" t="str">
        <f t="shared" si="53"/>
        <v>Borderline</v>
      </c>
      <c r="O562" s="1" t="s">
        <v>23</v>
      </c>
      <c r="P562" s="1" t="s">
        <v>15</v>
      </c>
      <c r="Q562" s="1" t="s">
        <v>16</v>
      </c>
    </row>
    <row r="563" spans="1:17" x14ac:dyDescent="0.25">
      <c r="A563" s="1">
        <v>50</v>
      </c>
      <c r="B563" s="1" t="s">
        <v>20</v>
      </c>
      <c r="C563" s="1">
        <v>52</v>
      </c>
      <c r="D563" s="1" t="str">
        <f t="shared" si="48"/>
        <v>Low</v>
      </c>
      <c r="E563" s="1">
        <v>171</v>
      </c>
      <c r="F563" s="1" t="str">
        <f t="shared" si="49"/>
        <v>High</v>
      </c>
      <c r="G563" s="1">
        <v>80</v>
      </c>
      <c r="H563" s="1" t="str">
        <f t="shared" si="50"/>
        <v>High</v>
      </c>
      <c r="I563" s="1">
        <v>210</v>
      </c>
      <c r="J563" s="1" t="str">
        <f t="shared" si="51"/>
        <v>High</v>
      </c>
      <c r="K563" s="1">
        <v>1.63</v>
      </c>
      <c r="L563" s="1" t="str">
        <f t="shared" si="52"/>
        <v>Normal</v>
      </c>
      <c r="M563" s="1">
        <v>0.66200000000000003</v>
      </c>
      <c r="N563" s="1" t="str">
        <f t="shared" si="53"/>
        <v>Critical</v>
      </c>
      <c r="O563" s="1" t="s">
        <v>23</v>
      </c>
      <c r="P563" s="1" t="s">
        <v>15</v>
      </c>
      <c r="Q563" s="1" t="s">
        <v>16</v>
      </c>
    </row>
    <row r="564" spans="1:17" x14ac:dyDescent="0.25">
      <c r="A564" s="1">
        <v>70</v>
      </c>
      <c r="B564" s="1" t="s">
        <v>20</v>
      </c>
      <c r="C564" s="1">
        <v>49</v>
      </c>
      <c r="D564" s="1" t="str">
        <f t="shared" si="48"/>
        <v>Low</v>
      </c>
      <c r="E564" s="1">
        <v>170</v>
      </c>
      <c r="F564" s="1" t="str">
        <f t="shared" si="49"/>
        <v>High</v>
      </c>
      <c r="G564" s="1">
        <v>80</v>
      </c>
      <c r="H564" s="1" t="str">
        <f t="shared" si="50"/>
        <v>High</v>
      </c>
      <c r="I564" s="1">
        <v>151</v>
      </c>
      <c r="J564" s="1" t="str">
        <f t="shared" si="51"/>
        <v>High</v>
      </c>
      <c r="K564" s="1">
        <v>5.73</v>
      </c>
      <c r="L564" s="1" t="str">
        <f t="shared" si="52"/>
        <v>Borderline</v>
      </c>
      <c r="M564" s="1">
        <v>2.5000000000000001E-2</v>
      </c>
      <c r="N564" s="1" t="str">
        <f t="shared" si="53"/>
        <v>Normal</v>
      </c>
      <c r="O564" s="1" t="s">
        <v>23</v>
      </c>
      <c r="P564" s="1" t="s">
        <v>15</v>
      </c>
      <c r="Q564" s="1" t="s">
        <v>16</v>
      </c>
    </row>
    <row r="565" spans="1:17" x14ac:dyDescent="0.25">
      <c r="A565" s="1">
        <v>70</v>
      </c>
      <c r="B565" s="1" t="s">
        <v>21</v>
      </c>
      <c r="C565" s="1">
        <v>50</v>
      </c>
      <c r="D565" s="1" t="str">
        <f t="shared" si="48"/>
        <v>Low</v>
      </c>
      <c r="E565" s="1">
        <v>150</v>
      </c>
      <c r="F565" s="1" t="str">
        <f t="shared" si="49"/>
        <v>High</v>
      </c>
      <c r="G565" s="1">
        <v>70</v>
      </c>
      <c r="H565" s="1" t="str">
        <f t="shared" si="50"/>
        <v>Normal</v>
      </c>
      <c r="I565" s="1">
        <v>181</v>
      </c>
      <c r="J565" s="1" t="str">
        <f t="shared" si="51"/>
        <v>High</v>
      </c>
      <c r="K565" s="1">
        <v>2.2000000000000002</v>
      </c>
      <c r="L565" s="1" t="str">
        <f t="shared" si="52"/>
        <v>Normal</v>
      </c>
      <c r="M565" s="1">
        <v>2.4E-2</v>
      </c>
      <c r="N565" s="1" t="str">
        <f t="shared" si="53"/>
        <v>Normal</v>
      </c>
      <c r="O565" s="1" t="s">
        <v>23</v>
      </c>
      <c r="P565" s="1" t="s">
        <v>15</v>
      </c>
      <c r="Q565" s="1" t="s">
        <v>16</v>
      </c>
    </row>
    <row r="566" spans="1:17" x14ac:dyDescent="0.25">
      <c r="A566" s="1">
        <v>51</v>
      </c>
      <c r="B566" s="1" t="s">
        <v>20</v>
      </c>
      <c r="C566" s="1">
        <v>52</v>
      </c>
      <c r="D566" s="1" t="str">
        <f t="shared" si="48"/>
        <v>Low</v>
      </c>
      <c r="E566" s="1">
        <v>150</v>
      </c>
      <c r="F566" s="1" t="str">
        <f t="shared" si="49"/>
        <v>High</v>
      </c>
      <c r="G566" s="1">
        <v>75</v>
      </c>
      <c r="H566" s="1" t="str">
        <f t="shared" si="50"/>
        <v>Normal</v>
      </c>
      <c r="I566" s="1">
        <v>85</v>
      </c>
      <c r="J566" s="1" t="str">
        <f t="shared" si="51"/>
        <v>Normal</v>
      </c>
      <c r="K566" s="1">
        <v>3.49</v>
      </c>
      <c r="L566" s="1" t="str">
        <f t="shared" si="52"/>
        <v>Normal</v>
      </c>
      <c r="M566" s="1">
        <v>3.0000000000000001E-3</v>
      </c>
      <c r="N566" s="1" t="str">
        <f t="shared" si="53"/>
        <v>Normal</v>
      </c>
      <c r="O566" s="1" t="s">
        <v>22</v>
      </c>
      <c r="P566" s="1" t="s">
        <v>12</v>
      </c>
      <c r="Q566" s="1" t="s">
        <v>13</v>
      </c>
    </row>
    <row r="567" spans="1:17" x14ac:dyDescent="0.25">
      <c r="A567" s="1">
        <v>59</v>
      </c>
      <c r="B567" s="1" t="s">
        <v>20</v>
      </c>
      <c r="C567" s="1">
        <v>80</v>
      </c>
      <c r="D567" s="1" t="str">
        <f t="shared" si="48"/>
        <v>Normal</v>
      </c>
      <c r="E567" s="1">
        <v>149</v>
      </c>
      <c r="F567" s="1" t="str">
        <f t="shared" si="49"/>
        <v>High</v>
      </c>
      <c r="G567" s="1">
        <v>75</v>
      </c>
      <c r="H567" s="1" t="str">
        <f t="shared" si="50"/>
        <v>Normal</v>
      </c>
      <c r="I567" s="1">
        <v>134</v>
      </c>
      <c r="J567" s="1" t="str">
        <f t="shared" si="51"/>
        <v>High</v>
      </c>
      <c r="K567" s="1">
        <v>5.41</v>
      </c>
      <c r="L567" s="1" t="str">
        <f t="shared" si="52"/>
        <v>Borderline</v>
      </c>
      <c r="M567" s="1">
        <v>0.192</v>
      </c>
      <c r="N567" s="1" t="str">
        <f t="shared" si="53"/>
        <v>Borderline</v>
      </c>
      <c r="O567" s="1" t="s">
        <v>23</v>
      </c>
      <c r="P567" s="1" t="s">
        <v>15</v>
      </c>
      <c r="Q567" s="1" t="s">
        <v>16</v>
      </c>
    </row>
    <row r="568" spans="1:17" x14ac:dyDescent="0.25">
      <c r="A568" s="1">
        <v>61</v>
      </c>
      <c r="B568" s="1" t="s">
        <v>20</v>
      </c>
      <c r="C568" s="1">
        <v>46</v>
      </c>
      <c r="D568" s="1" t="str">
        <f t="shared" si="48"/>
        <v>Low</v>
      </c>
      <c r="E568" s="1">
        <v>116</v>
      </c>
      <c r="F568" s="1" t="str">
        <f t="shared" si="49"/>
        <v>Normal</v>
      </c>
      <c r="G568" s="1">
        <v>59</v>
      </c>
      <c r="H568" s="1" t="str">
        <f t="shared" si="50"/>
        <v>Low</v>
      </c>
      <c r="I568" s="1">
        <v>122</v>
      </c>
      <c r="J568" s="1" t="str">
        <f t="shared" si="51"/>
        <v>High</v>
      </c>
      <c r="K568" s="1">
        <v>3.42</v>
      </c>
      <c r="L568" s="1" t="str">
        <f t="shared" si="52"/>
        <v>Normal</v>
      </c>
      <c r="M568" s="1">
        <v>1.2999999999999999E-2</v>
      </c>
      <c r="N568" s="1" t="str">
        <f t="shared" si="53"/>
        <v>Normal</v>
      </c>
      <c r="O568" s="1" t="s">
        <v>22</v>
      </c>
      <c r="P568" s="1" t="s">
        <v>17</v>
      </c>
      <c r="Q568" s="1" t="s">
        <v>18</v>
      </c>
    </row>
    <row r="569" spans="1:17" x14ac:dyDescent="0.25">
      <c r="A569" s="1">
        <v>70</v>
      </c>
      <c r="B569" s="1" t="s">
        <v>20</v>
      </c>
      <c r="C569" s="1">
        <v>59</v>
      </c>
      <c r="D569" s="1" t="str">
        <f t="shared" si="48"/>
        <v>Low</v>
      </c>
      <c r="E569" s="1">
        <v>107</v>
      </c>
      <c r="F569" s="1" t="str">
        <f t="shared" si="49"/>
        <v>Normal</v>
      </c>
      <c r="G569" s="1">
        <v>64</v>
      </c>
      <c r="H569" s="1" t="str">
        <f t="shared" si="50"/>
        <v>Normal</v>
      </c>
      <c r="I569" s="1">
        <v>135</v>
      </c>
      <c r="J569" s="1" t="str">
        <f t="shared" si="51"/>
        <v>High</v>
      </c>
      <c r="K569" s="1">
        <v>1.93</v>
      </c>
      <c r="L569" s="1" t="str">
        <f t="shared" si="52"/>
        <v>Normal</v>
      </c>
      <c r="M569" s="1">
        <v>1.0999999999999999E-2</v>
      </c>
      <c r="N569" s="1" t="str">
        <f t="shared" si="53"/>
        <v>Normal</v>
      </c>
      <c r="O569" s="1" t="s">
        <v>22</v>
      </c>
      <c r="P569" s="1" t="s">
        <v>17</v>
      </c>
      <c r="Q569" s="1" t="s">
        <v>18</v>
      </c>
    </row>
    <row r="570" spans="1:17" x14ac:dyDescent="0.25">
      <c r="A570" s="1">
        <v>66</v>
      </c>
      <c r="B570" s="1" t="s">
        <v>20</v>
      </c>
      <c r="C570" s="1">
        <v>61</v>
      </c>
      <c r="D570" s="1" t="str">
        <f t="shared" si="48"/>
        <v>Normal</v>
      </c>
      <c r="E570" s="1">
        <v>113</v>
      </c>
      <c r="F570" s="1" t="str">
        <f t="shared" si="49"/>
        <v>Normal</v>
      </c>
      <c r="G570" s="1">
        <v>65</v>
      </c>
      <c r="H570" s="1" t="str">
        <f t="shared" si="50"/>
        <v>Normal</v>
      </c>
      <c r="I570" s="1">
        <v>96</v>
      </c>
      <c r="J570" s="1" t="str">
        <f t="shared" si="51"/>
        <v>Normal</v>
      </c>
      <c r="K570" s="1">
        <v>1.25</v>
      </c>
      <c r="L570" s="1" t="str">
        <f t="shared" si="52"/>
        <v>Normal</v>
      </c>
      <c r="M570" s="1">
        <v>1.7000000000000001E-2</v>
      </c>
      <c r="N570" s="1" t="str">
        <f t="shared" si="53"/>
        <v>Normal</v>
      </c>
      <c r="O570" s="1" t="s">
        <v>23</v>
      </c>
      <c r="P570" s="1" t="s">
        <v>15</v>
      </c>
      <c r="Q570" s="1" t="s">
        <v>16</v>
      </c>
    </row>
    <row r="571" spans="1:17" x14ac:dyDescent="0.25">
      <c r="A571" s="1">
        <v>63</v>
      </c>
      <c r="B571" s="1" t="s">
        <v>21</v>
      </c>
      <c r="C571" s="1">
        <v>62</v>
      </c>
      <c r="D571" s="1" t="str">
        <f t="shared" si="48"/>
        <v>Normal</v>
      </c>
      <c r="E571" s="1">
        <v>124</v>
      </c>
      <c r="F571" s="1" t="str">
        <f t="shared" si="49"/>
        <v>Normal</v>
      </c>
      <c r="G571" s="1">
        <v>66</v>
      </c>
      <c r="H571" s="1" t="str">
        <f t="shared" si="50"/>
        <v>Normal</v>
      </c>
      <c r="I571" s="1">
        <v>271</v>
      </c>
      <c r="J571" s="1" t="str">
        <f t="shared" si="51"/>
        <v>High</v>
      </c>
      <c r="K571" s="1">
        <v>0.65700000000000003</v>
      </c>
      <c r="L571" s="1" t="str">
        <f t="shared" si="52"/>
        <v>Normal</v>
      </c>
      <c r="M571" s="1">
        <v>2.1000000000000001E-2</v>
      </c>
      <c r="N571" s="1" t="str">
        <f t="shared" si="53"/>
        <v>Normal</v>
      </c>
      <c r="O571" s="1" t="s">
        <v>23</v>
      </c>
      <c r="P571" s="1" t="s">
        <v>15</v>
      </c>
      <c r="Q571" s="1" t="s">
        <v>16</v>
      </c>
    </row>
    <row r="572" spans="1:17" x14ac:dyDescent="0.25">
      <c r="A572" s="1">
        <v>71</v>
      </c>
      <c r="B572" s="1" t="s">
        <v>21</v>
      </c>
      <c r="C572" s="1">
        <v>67</v>
      </c>
      <c r="D572" s="1" t="str">
        <f t="shared" si="48"/>
        <v>Normal</v>
      </c>
      <c r="E572" s="1">
        <v>111</v>
      </c>
      <c r="F572" s="1" t="str">
        <f t="shared" si="49"/>
        <v>Normal</v>
      </c>
      <c r="G572" s="1">
        <v>65</v>
      </c>
      <c r="H572" s="1" t="str">
        <f t="shared" si="50"/>
        <v>Normal</v>
      </c>
      <c r="I572" s="1">
        <v>113</v>
      </c>
      <c r="J572" s="1" t="str">
        <f t="shared" si="51"/>
        <v>High</v>
      </c>
      <c r="K572" s="1">
        <v>2.13</v>
      </c>
      <c r="L572" s="1" t="str">
        <f t="shared" si="52"/>
        <v>Normal</v>
      </c>
      <c r="M572" s="1">
        <v>1.4E-2</v>
      </c>
      <c r="N572" s="1" t="str">
        <f t="shared" si="53"/>
        <v>Normal</v>
      </c>
      <c r="O572" s="1" t="s">
        <v>22</v>
      </c>
      <c r="P572" s="1" t="s">
        <v>17</v>
      </c>
      <c r="Q572" s="1" t="s">
        <v>18</v>
      </c>
    </row>
    <row r="573" spans="1:17" x14ac:dyDescent="0.25">
      <c r="A573" s="1">
        <v>42</v>
      </c>
      <c r="B573" s="1" t="s">
        <v>21</v>
      </c>
      <c r="C573" s="1">
        <v>73</v>
      </c>
      <c r="D573" s="1" t="str">
        <f t="shared" si="48"/>
        <v>Normal</v>
      </c>
      <c r="E573" s="1">
        <v>162</v>
      </c>
      <c r="F573" s="1" t="str">
        <f t="shared" si="49"/>
        <v>High</v>
      </c>
      <c r="G573" s="1">
        <v>99</v>
      </c>
      <c r="H573" s="1" t="str">
        <f t="shared" si="50"/>
        <v>High</v>
      </c>
      <c r="I573" s="1">
        <v>109</v>
      </c>
      <c r="J573" s="1" t="str">
        <f t="shared" si="51"/>
        <v>High</v>
      </c>
      <c r="K573" s="1">
        <v>15.83</v>
      </c>
      <c r="L573" s="1" t="str">
        <f t="shared" si="52"/>
        <v>Critical</v>
      </c>
      <c r="M573" s="1">
        <v>0.1</v>
      </c>
      <c r="N573" s="1" t="str">
        <f t="shared" si="53"/>
        <v>Borderline</v>
      </c>
      <c r="O573" s="1" t="s">
        <v>23</v>
      </c>
      <c r="P573" s="1" t="s">
        <v>15</v>
      </c>
      <c r="Q573" s="1" t="s">
        <v>16</v>
      </c>
    </row>
    <row r="574" spans="1:17" x14ac:dyDescent="0.25">
      <c r="A574" s="1">
        <v>72</v>
      </c>
      <c r="B574" s="1" t="s">
        <v>21</v>
      </c>
      <c r="C574" s="1">
        <v>83</v>
      </c>
      <c r="D574" s="1" t="str">
        <f t="shared" si="48"/>
        <v>Normal</v>
      </c>
      <c r="E574" s="1">
        <v>123</v>
      </c>
      <c r="F574" s="1" t="str">
        <f t="shared" si="49"/>
        <v>Normal</v>
      </c>
      <c r="G574" s="1">
        <v>67</v>
      </c>
      <c r="H574" s="1" t="str">
        <f t="shared" si="50"/>
        <v>Normal</v>
      </c>
      <c r="I574" s="1">
        <v>283</v>
      </c>
      <c r="J574" s="1" t="str">
        <f t="shared" si="51"/>
        <v>High</v>
      </c>
      <c r="K574" s="1">
        <v>2.12</v>
      </c>
      <c r="L574" s="1" t="str">
        <f t="shared" si="52"/>
        <v>Normal</v>
      </c>
      <c r="M574" s="1">
        <v>2.5999999999999999E-2</v>
      </c>
      <c r="N574" s="1" t="str">
        <f t="shared" si="53"/>
        <v>Normal</v>
      </c>
      <c r="O574" s="1" t="s">
        <v>23</v>
      </c>
      <c r="P574" s="1" t="s">
        <v>15</v>
      </c>
      <c r="Q574" s="1" t="s">
        <v>16</v>
      </c>
    </row>
    <row r="575" spans="1:17" x14ac:dyDescent="0.25">
      <c r="A575" s="1">
        <v>68</v>
      </c>
      <c r="B575" s="1" t="s">
        <v>20</v>
      </c>
      <c r="C575" s="1">
        <v>90</v>
      </c>
      <c r="D575" s="1" t="str">
        <f t="shared" si="48"/>
        <v>Normal</v>
      </c>
      <c r="E575" s="1">
        <v>111</v>
      </c>
      <c r="F575" s="1" t="str">
        <f t="shared" si="49"/>
        <v>Normal</v>
      </c>
      <c r="G575" s="1">
        <v>65</v>
      </c>
      <c r="H575" s="1" t="str">
        <f t="shared" si="50"/>
        <v>Normal</v>
      </c>
      <c r="I575" s="1">
        <v>134</v>
      </c>
      <c r="J575" s="1" t="str">
        <f t="shared" si="51"/>
        <v>High</v>
      </c>
      <c r="K575" s="1">
        <v>1.65</v>
      </c>
      <c r="L575" s="1" t="str">
        <f t="shared" si="52"/>
        <v>Normal</v>
      </c>
      <c r="M575" s="1">
        <v>1.6E-2</v>
      </c>
      <c r="N575" s="1" t="str">
        <f t="shared" si="53"/>
        <v>Normal</v>
      </c>
      <c r="O575" s="1" t="s">
        <v>23</v>
      </c>
      <c r="P575" s="1" t="s">
        <v>15</v>
      </c>
      <c r="Q575" s="1" t="s">
        <v>16</v>
      </c>
    </row>
    <row r="576" spans="1:17" x14ac:dyDescent="0.25">
      <c r="A576" s="1">
        <v>37</v>
      </c>
      <c r="B576" s="1" t="s">
        <v>20</v>
      </c>
      <c r="C576" s="1">
        <v>64</v>
      </c>
      <c r="D576" s="1" t="str">
        <f t="shared" si="48"/>
        <v>Normal</v>
      </c>
      <c r="E576" s="1">
        <v>109</v>
      </c>
      <c r="F576" s="1" t="str">
        <f t="shared" si="49"/>
        <v>Normal</v>
      </c>
      <c r="G576" s="1">
        <v>60</v>
      </c>
      <c r="H576" s="1" t="str">
        <f t="shared" si="50"/>
        <v>Normal</v>
      </c>
      <c r="I576" s="1">
        <v>148</v>
      </c>
      <c r="J576" s="1" t="str">
        <f t="shared" si="51"/>
        <v>High</v>
      </c>
      <c r="K576" s="1">
        <v>0.60399999999999998</v>
      </c>
      <c r="L576" s="1" t="str">
        <f t="shared" si="52"/>
        <v>Normal</v>
      </c>
      <c r="M576" s="1">
        <v>6.0000000000000001E-3</v>
      </c>
      <c r="N576" s="1" t="str">
        <f t="shared" si="53"/>
        <v>Normal</v>
      </c>
      <c r="O576" s="1" t="s">
        <v>22</v>
      </c>
      <c r="P576" s="1" t="s">
        <v>17</v>
      </c>
      <c r="Q576" s="1" t="s">
        <v>18</v>
      </c>
    </row>
    <row r="577" spans="1:17" x14ac:dyDescent="0.25">
      <c r="A577" s="1">
        <v>52</v>
      </c>
      <c r="B577" s="1" t="s">
        <v>20</v>
      </c>
      <c r="C577" s="1">
        <v>63</v>
      </c>
      <c r="D577" s="1" t="str">
        <f t="shared" si="48"/>
        <v>Normal</v>
      </c>
      <c r="E577" s="1">
        <v>105</v>
      </c>
      <c r="F577" s="1" t="str">
        <f t="shared" si="49"/>
        <v>Normal</v>
      </c>
      <c r="G577" s="1">
        <v>64</v>
      </c>
      <c r="H577" s="1" t="str">
        <f t="shared" si="50"/>
        <v>Normal</v>
      </c>
      <c r="I577" s="1">
        <v>95</v>
      </c>
      <c r="J577" s="1" t="str">
        <f t="shared" si="51"/>
        <v>Normal</v>
      </c>
      <c r="K577" s="1">
        <v>1.63</v>
      </c>
      <c r="L577" s="1" t="str">
        <f t="shared" si="52"/>
        <v>Normal</v>
      </c>
      <c r="M577" s="1">
        <v>3.2000000000000001E-2</v>
      </c>
      <c r="N577" s="1" t="str">
        <f t="shared" si="53"/>
        <v>Normal</v>
      </c>
      <c r="O577" s="1" t="s">
        <v>23</v>
      </c>
      <c r="P577" s="1" t="s">
        <v>15</v>
      </c>
      <c r="Q577" s="1" t="s">
        <v>16</v>
      </c>
    </row>
    <row r="578" spans="1:17" x14ac:dyDescent="0.25">
      <c r="A578" s="1">
        <v>68</v>
      </c>
      <c r="B578" s="1" t="s">
        <v>20</v>
      </c>
      <c r="C578" s="1">
        <v>72</v>
      </c>
      <c r="D578" s="1" t="str">
        <f t="shared" si="48"/>
        <v>Normal</v>
      </c>
      <c r="E578" s="1">
        <v>113</v>
      </c>
      <c r="F578" s="1" t="str">
        <f t="shared" si="49"/>
        <v>Normal</v>
      </c>
      <c r="G578" s="1">
        <v>64</v>
      </c>
      <c r="H578" s="1" t="str">
        <f t="shared" si="50"/>
        <v>Normal</v>
      </c>
      <c r="I578" s="1">
        <v>87</v>
      </c>
      <c r="J578" s="1" t="str">
        <f t="shared" si="51"/>
        <v>Normal</v>
      </c>
      <c r="K578" s="1">
        <v>0.67600000000000005</v>
      </c>
      <c r="L578" s="1" t="str">
        <f t="shared" si="52"/>
        <v>Normal</v>
      </c>
      <c r="M578" s="1">
        <v>1.7999999999999999E-2</v>
      </c>
      <c r="N578" s="1" t="str">
        <f t="shared" si="53"/>
        <v>Normal</v>
      </c>
      <c r="O578" s="1" t="s">
        <v>23</v>
      </c>
      <c r="P578" s="1" t="s">
        <v>15</v>
      </c>
      <c r="Q578" s="1" t="s">
        <v>16</v>
      </c>
    </row>
    <row r="579" spans="1:17" x14ac:dyDescent="0.25">
      <c r="A579" s="1">
        <v>41</v>
      </c>
      <c r="B579" s="1" t="s">
        <v>20</v>
      </c>
      <c r="C579" s="1">
        <v>66</v>
      </c>
      <c r="D579" s="1" t="str">
        <f t="shared" ref="D579:D642" si="54">_xlfn.IFS(C579&lt;60,"Low",C579&lt;=100,"Normal",C579&gt;100,"High")</f>
        <v>Normal</v>
      </c>
      <c r="E579" s="1">
        <v>105</v>
      </c>
      <c r="F579" s="1" t="str">
        <f t="shared" ref="F579:F642" si="55">_xlfn.IFS(E579&lt;90,"Low",E579&lt;130,"Normal",E579&gt;=130,"High")</f>
        <v>Normal</v>
      </c>
      <c r="G579" s="1">
        <v>59</v>
      </c>
      <c r="H579" s="1" t="str">
        <f t="shared" ref="H579:H642" si="56">_xlfn.IFS(G579&lt;60,"Low",G579&lt;80,"Normal",G579&gt;=80,"High")</f>
        <v>Low</v>
      </c>
      <c r="I579" s="1">
        <v>162</v>
      </c>
      <c r="J579" s="1" t="str">
        <f t="shared" ref="J579:J642" si="57">_xlfn.IFS(I579&lt;70,"Low",I579&lt;100,"Normal",I579&gt;=100,"High")</f>
        <v>High</v>
      </c>
      <c r="K579" s="1">
        <v>0.51500000000000001</v>
      </c>
      <c r="L579" s="1" t="str">
        <f t="shared" ref="L579:L642" si="58">_xlfn.IFS(K579&lt;5,"Normal",K579&lt;10,"Borderline",K579&gt;=10,"Critical")</f>
        <v>Normal</v>
      </c>
      <c r="M579" s="1">
        <v>3.0000000000000001E-3</v>
      </c>
      <c r="N579" s="1" t="str">
        <f t="shared" ref="N579:N642" si="59">_xlfn.IFS(M579&lt;0.04,"Normal",M579&lt;0.4,"Borderline",M579&gt;=0.4,"Critical")</f>
        <v>Normal</v>
      </c>
      <c r="O579" s="1" t="s">
        <v>22</v>
      </c>
      <c r="P579" s="1" t="s">
        <v>17</v>
      </c>
      <c r="Q579" s="1" t="s">
        <v>18</v>
      </c>
    </row>
    <row r="580" spans="1:17" x14ac:dyDescent="0.25">
      <c r="A580" s="1">
        <v>60</v>
      </c>
      <c r="B580" s="1" t="s">
        <v>21</v>
      </c>
      <c r="C580" s="1">
        <v>64</v>
      </c>
      <c r="D580" s="1" t="str">
        <f t="shared" si="54"/>
        <v>Normal</v>
      </c>
      <c r="E580" s="1">
        <v>113</v>
      </c>
      <c r="F580" s="1" t="str">
        <f t="shared" si="55"/>
        <v>Normal</v>
      </c>
      <c r="G580" s="1">
        <v>64</v>
      </c>
      <c r="H580" s="1" t="str">
        <f t="shared" si="56"/>
        <v>Normal</v>
      </c>
      <c r="I580" s="1">
        <v>293</v>
      </c>
      <c r="J580" s="1" t="str">
        <f t="shared" si="57"/>
        <v>High</v>
      </c>
      <c r="K580" s="1">
        <v>1.63</v>
      </c>
      <c r="L580" s="1" t="str">
        <f t="shared" si="58"/>
        <v>Normal</v>
      </c>
      <c r="M580" s="1">
        <v>2.87</v>
      </c>
      <c r="N580" s="1" t="str">
        <f t="shared" si="59"/>
        <v>Critical</v>
      </c>
      <c r="O580" s="1" t="s">
        <v>23</v>
      </c>
      <c r="P580" s="1" t="s">
        <v>15</v>
      </c>
      <c r="Q580" s="1" t="s">
        <v>16</v>
      </c>
    </row>
    <row r="581" spans="1:17" x14ac:dyDescent="0.25">
      <c r="A581" s="1">
        <v>37</v>
      </c>
      <c r="B581" s="1" t="s">
        <v>20</v>
      </c>
      <c r="C581" s="1">
        <v>60</v>
      </c>
      <c r="D581" s="1" t="str">
        <f t="shared" si="54"/>
        <v>Normal</v>
      </c>
      <c r="E581" s="1">
        <v>99</v>
      </c>
      <c r="F581" s="1" t="str">
        <f t="shared" si="55"/>
        <v>Normal</v>
      </c>
      <c r="G581" s="1">
        <v>56</v>
      </c>
      <c r="H581" s="1" t="str">
        <f t="shared" si="56"/>
        <v>Low</v>
      </c>
      <c r="I581" s="1">
        <v>90</v>
      </c>
      <c r="J581" s="1" t="str">
        <f t="shared" si="57"/>
        <v>Normal</v>
      </c>
      <c r="K581" s="1">
        <v>8.86</v>
      </c>
      <c r="L581" s="1" t="str">
        <f t="shared" si="58"/>
        <v>Borderline</v>
      </c>
      <c r="M581" s="1">
        <v>7.0000000000000001E-3</v>
      </c>
      <c r="N581" s="1" t="str">
        <f t="shared" si="59"/>
        <v>Normal</v>
      </c>
      <c r="O581" s="1" t="s">
        <v>23</v>
      </c>
      <c r="P581" s="1" t="s">
        <v>15</v>
      </c>
      <c r="Q581" s="1" t="s">
        <v>16</v>
      </c>
    </row>
    <row r="582" spans="1:17" x14ac:dyDescent="0.25">
      <c r="A582" s="1">
        <v>32</v>
      </c>
      <c r="B582" s="1" t="s">
        <v>20</v>
      </c>
      <c r="C582" s="1">
        <v>59</v>
      </c>
      <c r="D582" s="1" t="str">
        <f t="shared" si="54"/>
        <v>Low</v>
      </c>
      <c r="E582" s="1">
        <v>100</v>
      </c>
      <c r="F582" s="1" t="str">
        <f t="shared" si="55"/>
        <v>Normal</v>
      </c>
      <c r="G582" s="1">
        <v>53</v>
      </c>
      <c r="H582" s="1" t="str">
        <f t="shared" si="56"/>
        <v>Low</v>
      </c>
      <c r="I582" s="1">
        <v>87</v>
      </c>
      <c r="J582" s="1" t="str">
        <f t="shared" si="57"/>
        <v>Normal</v>
      </c>
      <c r="K582" s="1">
        <v>10.33</v>
      </c>
      <c r="L582" s="1" t="str">
        <f t="shared" si="58"/>
        <v>Critical</v>
      </c>
      <c r="M582" s="1">
        <v>0.154</v>
      </c>
      <c r="N582" s="1" t="str">
        <f t="shared" si="59"/>
        <v>Borderline</v>
      </c>
      <c r="O582" s="1" t="s">
        <v>23</v>
      </c>
      <c r="P582" s="1" t="s">
        <v>15</v>
      </c>
      <c r="Q582" s="1" t="s">
        <v>16</v>
      </c>
    </row>
    <row r="583" spans="1:17" x14ac:dyDescent="0.25">
      <c r="A583" s="1">
        <v>66</v>
      </c>
      <c r="B583" s="1" t="s">
        <v>20</v>
      </c>
      <c r="C583" s="1">
        <v>70</v>
      </c>
      <c r="D583" s="1" t="str">
        <f t="shared" si="54"/>
        <v>Normal</v>
      </c>
      <c r="E583" s="1">
        <v>116</v>
      </c>
      <c r="F583" s="1" t="str">
        <f t="shared" si="55"/>
        <v>Normal</v>
      </c>
      <c r="G583" s="1">
        <v>62</v>
      </c>
      <c r="H583" s="1" t="str">
        <f t="shared" si="56"/>
        <v>Normal</v>
      </c>
      <c r="I583" s="1">
        <v>184</v>
      </c>
      <c r="J583" s="1" t="str">
        <f t="shared" si="57"/>
        <v>High</v>
      </c>
      <c r="K583" s="1">
        <v>1.08</v>
      </c>
      <c r="L583" s="1" t="str">
        <f t="shared" si="58"/>
        <v>Normal</v>
      </c>
      <c r="M583" s="1">
        <v>1.4E-2</v>
      </c>
      <c r="N583" s="1" t="str">
        <f t="shared" si="59"/>
        <v>Normal</v>
      </c>
      <c r="O583" s="1" t="s">
        <v>22</v>
      </c>
      <c r="P583" s="1" t="s">
        <v>17</v>
      </c>
      <c r="Q583" s="1" t="s">
        <v>18</v>
      </c>
    </row>
    <row r="584" spans="1:17" x14ac:dyDescent="0.25">
      <c r="A584" s="1">
        <v>60</v>
      </c>
      <c r="B584" s="1" t="s">
        <v>21</v>
      </c>
      <c r="C584" s="1">
        <v>78</v>
      </c>
      <c r="D584" s="1" t="str">
        <f t="shared" si="54"/>
        <v>Normal</v>
      </c>
      <c r="E584" s="1">
        <v>169</v>
      </c>
      <c r="F584" s="1" t="str">
        <f t="shared" si="55"/>
        <v>High</v>
      </c>
      <c r="G584" s="1">
        <v>80</v>
      </c>
      <c r="H584" s="1" t="str">
        <f t="shared" si="56"/>
        <v>High</v>
      </c>
      <c r="I584" s="1">
        <v>117</v>
      </c>
      <c r="J584" s="1" t="str">
        <f t="shared" si="57"/>
        <v>High</v>
      </c>
      <c r="K584" s="1">
        <v>1.18</v>
      </c>
      <c r="L584" s="1" t="str">
        <f t="shared" si="58"/>
        <v>Normal</v>
      </c>
      <c r="M584" s="1">
        <v>2.81</v>
      </c>
      <c r="N584" s="1" t="str">
        <f t="shared" si="59"/>
        <v>Critical</v>
      </c>
      <c r="O584" s="1" t="s">
        <v>23</v>
      </c>
      <c r="P584" s="1" t="s">
        <v>15</v>
      </c>
      <c r="Q584" s="1" t="s">
        <v>16</v>
      </c>
    </row>
    <row r="585" spans="1:17" x14ac:dyDescent="0.25">
      <c r="A585" s="1">
        <v>44</v>
      </c>
      <c r="B585" s="1" t="s">
        <v>20</v>
      </c>
      <c r="C585" s="1">
        <v>74</v>
      </c>
      <c r="D585" s="1" t="str">
        <f t="shared" si="54"/>
        <v>Normal</v>
      </c>
      <c r="E585" s="1">
        <v>155</v>
      </c>
      <c r="F585" s="1" t="str">
        <f t="shared" si="55"/>
        <v>High</v>
      </c>
      <c r="G585" s="1">
        <v>77</v>
      </c>
      <c r="H585" s="1" t="str">
        <f t="shared" si="56"/>
        <v>Normal</v>
      </c>
      <c r="I585" s="1">
        <v>81</v>
      </c>
      <c r="J585" s="1" t="str">
        <f t="shared" si="57"/>
        <v>Normal</v>
      </c>
      <c r="K585" s="1">
        <v>61.1</v>
      </c>
      <c r="L585" s="1" t="str">
        <f t="shared" si="58"/>
        <v>Critical</v>
      </c>
      <c r="M585" s="1">
        <v>4.3999999999999997E-2</v>
      </c>
      <c r="N585" s="1" t="str">
        <f t="shared" si="59"/>
        <v>Borderline</v>
      </c>
      <c r="O585" s="1" t="s">
        <v>23</v>
      </c>
      <c r="P585" s="1" t="s">
        <v>15</v>
      </c>
      <c r="Q585" s="1" t="s">
        <v>16</v>
      </c>
    </row>
    <row r="586" spans="1:17" x14ac:dyDescent="0.25">
      <c r="A586" s="1">
        <v>60</v>
      </c>
      <c r="B586" s="1" t="s">
        <v>20</v>
      </c>
      <c r="C586" s="1">
        <v>70</v>
      </c>
      <c r="D586" s="1" t="str">
        <f t="shared" si="54"/>
        <v>Normal</v>
      </c>
      <c r="E586" s="1">
        <v>137</v>
      </c>
      <c r="F586" s="1" t="str">
        <f t="shared" si="55"/>
        <v>High</v>
      </c>
      <c r="G586" s="1">
        <v>64</v>
      </c>
      <c r="H586" s="1" t="str">
        <f t="shared" si="56"/>
        <v>Normal</v>
      </c>
      <c r="I586" s="1">
        <v>109</v>
      </c>
      <c r="J586" s="1" t="str">
        <f t="shared" si="57"/>
        <v>High</v>
      </c>
      <c r="K586" s="1">
        <v>4.3600000000000003</v>
      </c>
      <c r="L586" s="1" t="str">
        <f t="shared" si="58"/>
        <v>Normal</v>
      </c>
      <c r="M586" s="1">
        <v>4.0000000000000001E-3</v>
      </c>
      <c r="N586" s="1" t="str">
        <f t="shared" si="59"/>
        <v>Normal</v>
      </c>
      <c r="O586" s="1" t="s">
        <v>22</v>
      </c>
      <c r="P586" s="1" t="s">
        <v>17</v>
      </c>
      <c r="Q586" s="1" t="s">
        <v>18</v>
      </c>
    </row>
    <row r="587" spans="1:17" x14ac:dyDescent="0.25">
      <c r="A587" s="1">
        <v>52</v>
      </c>
      <c r="B587" s="1" t="s">
        <v>20</v>
      </c>
      <c r="C587" s="1">
        <v>78</v>
      </c>
      <c r="D587" s="1" t="str">
        <f t="shared" si="54"/>
        <v>Normal</v>
      </c>
      <c r="E587" s="1">
        <v>123</v>
      </c>
      <c r="F587" s="1" t="str">
        <f t="shared" si="55"/>
        <v>Normal</v>
      </c>
      <c r="G587" s="1">
        <v>66</v>
      </c>
      <c r="H587" s="1" t="str">
        <f t="shared" si="56"/>
        <v>Normal</v>
      </c>
      <c r="I587" s="1">
        <v>86</v>
      </c>
      <c r="J587" s="1" t="str">
        <f t="shared" si="57"/>
        <v>Normal</v>
      </c>
      <c r="K587" s="1">
        <v>0.52900000000000003</v>
      </c>
      <c r="L587" s="1" t="str">
        <f t="shared" si="58"/>
        <v>Normal</v>
      </c>
      <c r="M587" s="1">
        <v>3.7999999999999999E-2</v>
      </c>
      <c r="N587" s="1" t="str">
        <f t="shared" si="59"/>
        <v>Normal</v>
      </c>
      <c r="O587" s="1" t="s">
        <v>23</v>
      </c>
      <c r="P587" s="1" t="s">
        <v>15</v>
      </c>
      <c r="Q587" s="1" t="s">
        <v>16</v>
      </c>
    </row>
    <row r="588" spans="1:17" x14ac:dyDescent="0.25">
      <c r="A588" s="1">
        <v>60</v>
      </c>
      <c r="B588" s="1" t="s">
        <v>20</v>
      </c>
      <c r="C588" s="1">
        <v>98</v>
      </c>
      <c r="D588" s="1" t="str">
        <f t="shared" si="54"/>
        <v>Normal</v>
      </c>
      <c r="E588" s="1">
        <v>144</v>
      </c>
      <c r="F588" s="1" t="str">
        <f t="shared" si="55"/>
        <v>High</v>
      </c>
      <c r="G588" s="1">
        <v>66</v>
      </c>
      <c r="H588" s="1" t="str">
        <f t="shared" si="56"/>
        <v>Normal</v>
      </c>
      <c r="I588" s="1">
        <v>98</v>
      </c>
      <c r="J588" s="1" t="str">
        <f t="shared" si="57"/>
        <v>Normal</v>
      </c>
      <c r="K588" s="1">
        <v>1.54</v>
      </c>
      <c r="L588" s="1" t="str">
        <f t="shared" si="58"/>
        <v>Normal</v>
      </c>
      <c r="M588" s="1">
        <v>2.5000000000000001E-2</v>
      </c>
      <c r="N588" s="1" t="str">
        <f t="shared" si="59"/>
        <v>Normal</v>
      </c>
      <c r="O588" s="1" t="s">
        <v>23</v>
      </c>
      <c r="P588" s="1" t="s">
        <v>15</v>
      </c>
      <c r="Q588" s="1" t="s">
        <v>16</v>
      </c>
    </row>
    <row r="589" spans="1:17" x14ac:dyDescent="0.25">
      <c r="A589" s="1">
        <v>60</v>
      </c>
      <c r="B589" s="1" t="s">
        <v>21</v>
      </c>
      <c r="C589" s="1">
        <v>62</v>
      </c>
      <c r="D589" s="1" t="str">
        <f t="shared" si="54"/>
        <v>Normal</v>
      </c>
      <c r="E589" s="1">
        <v>131</v>
      </c>
      <c r="F589" s="1" t="str">
        <f t="shared" si="55"/>
        <v>High</v>
      </c>
      <c r="G589" s="1">
        <v>70</v>
      </c>
      <c r="H589" s="1" t="str">
        <f t="shared" si="56"/>
        <v>Normal</v>
      </c>
      <c r="I589" s="1">
        <v>204</v>
      </c>
      <c r="J589" s="1" t="str">
        <f t="shared" si="57"/>
        <v>High</v>
      </c>
      <c r="K589" s="1">
        <v>1.58</v>
      </c>
      <c r="L589" s="1" t="str">
        <f t="shared" si="58"/>
        <v>Normal</v>
      </c>
      <c r="M589" s="1">
        <v>3.0000000000000001E-3</v>
      </c>
      <c r="N589" s="1" t="str">
        <f t="shared" si="59"/>
        <v>Normal</v>
      </c>
      <c r="O589" s="1" t="s">
        <v>22</v>
      </c>
      <c r="P589" s="1" t="s">
        <v>12</v>
      </c>
      <c r="Q589" s="1" t="s">
        <v>13</v>
      </c>
    </row>
    <row r="590" spans="1:17" x14ac:dyDescent="0.25">
      <c r="A590" s="1">
        <v>42</v>
      </c>
      <c r="B590" s="1" t="s">
        <v>20</v>
      </c>
      <c r="C590" s="1">
        <v>64</v>
      </c>
      <c r="D590" s="1" t="str">
        <f t="shared" si="54"/>
        <v>Normal</v>
      </c>
      <c r="E590" s="1">
        <v>121</v>
      </c>
      <c r="F590" s="1" t="str">
        <f t="shared" si="55"/>
        <v>Normal</v>
      </c>
      <c r="G590" s="1">
        <v>58</v>
      </c>
      <c r="H590" s="1" t="str">
        <f t="shared" si="56"/>
        <v>Low</v>
      </c>
      <c r="I590" s="1">
        <v>96</v>
      </c>
      <c r="J590" s="1" t="str">
        <f t="shared" si="57"/>
        <v>Normal</v>
      </c>
      <c r="K590" s="1">
        <v>1.35</v>
      </c>
      <c r="L590" s="1" t="str">
        <f t="shared" si="58"/>
        <v>Normal</v>
      </c>
      <c r="M590" s="1">
        <v>1.2999999999999999E-2</v>
      </c>
      <c r="N590" s="1" t="str">
        <f t="shared" si="59"/>
        <v>Normal</v>
      </c>
      <c r="O590" s="1" t="s">
        <v>22</v>
      </c>
      <c r="P590" s="1" t="s">
        <v>17</v>
      </c>
      <c r="Q590" s="1" t="s">
        <v>18</v>
      </c>
    </row>
    <row r="591" spans="1:17" x14ac:dyDescent="0.25">
      <c r="A591" s="1">
        <v>79</v>
      </c>
      <c r="B591" s="1" t="s">
        <v>20</v>
      </c>
      <c r="C591" s="1">
        <v>89</v>
      </c>
      <c r="D591" s="1" t="str">
        <f t="shared" si="54"/>
        <v>Normal</v>
      </c>
      <c r="E591" s="1">
        <v>140</v>
      </c>
      <c r="F591" s="1" t="str">
        <f t="shared" si="55"/>
        <v>High</v>
      </c>
      <c r="G591" s="1">
        <v>100</v>
      </c>
      <c r="H591" s="1" t="str">
        <f t="shared" si="56"/>
        <v>High</v>
      </c>
      <c r="I591" s="1">
        <v>157</v>
      </c>
      <c r="J591" s="1" t="str">
        <f t="shared" si="57"/>
        <v>High</v>
      </c>
      <c r="K591" s="1">
        <v>4.74</v>
      </c>
      <c r="L591" s="1" t="str">
        <f t="shared" si="58"/>
        <v>Normal</v>
      </c>
      <c r="M591" s="1">
        <v>0.191</v>
      </c>
      <c r="N591" s="1" t="str">
        <f t="shared" si="59"/>
        <v>Borderline</v>
      </c>
      <c r="O591" s="1" t="s">
        <v>23</v>
      </c>
      <c r="P591" s="1" t="s">
        <v>15</v>
      </c>
      <c r="Q591" s="1" t="s">
        <v>16</v>
      </c>
    </row>
    <row r="592" spans="1:17" x14ac:dyDescent="0.25">
      <c r="A592" s="1">
        <v>55</v>
      </c>
      <c r="B592" s="1" t="s">
        <v>21</v>
      </c>
      <c r="C592" s="1">
        <v>64</v>
      </c>
      <c r="D592" s="1" t="str">
        <f t="shared" si="54"/>
        <v>Normal</v>
      </c>
      <c r="E592" s="1">
        <v>121</v>
      </c>
      <c r="F592" s="1" t="str">
        <f t="shared" si="55"/>
        <v>Normal</v>
      </c>
      <c r="G592" s="1">
        <v>58</v>
      </c>
      <c r="H592" s="1" t="str">
        <f t="shared" si="56"/>
        <v>Low</v>
      </c>
      <c r="I592" s="1">
        <v>103</v>
      </c>
      <c r="J592" s="1" t="str">
        <f t="shared" si="57"/>
        <v>High</v>
      </c>
      <c r="K592" s="1">
        <v>13.98</v>
      </c>
      <c r="L592" s="1" t="str">
        <f t="shared" si="58"/>
        <v>Critical</v>
      </c>
      <c r="M592" s="1">
        <v>0.86599999999999999</v>
      </c>
      <c r="N592" s="1" t="str">
        <f t="shared" si="59"/>
        <v>Critical</v>
      </c>
      <c r="O592" s="1" t="s">
        <v>23</v>
      </c>
      <c r="P592" s="1" t="s">
        <v>15</v>
      </c>
      <c r="Q592" s="1" t="s">
        <v>16</v>
      </c>
    </row>
    <row r="593" spans="1:17" x14ac:dyDescent="0.25">
      <c r="A593" s="1">
        <v>52</v>
      </c>
      <c r="B593" s="1" t="s">
        <v>21</v>
      </c>
      <c r="C593" s="1">
        <v>62</v>
      </c>
      <c r="D593" s="1" t="str">
        <f t="shared" si="54"/>
        <v>Normal</v>
      </c>
      <c r="E593" s="1">
        <v>127</v>
      </c>
      <c r="F593" s="1" t="str">
        <f t="shared" si="55"/>
        <v>Normal</v>
      </c>
      <c r="G593" s="1">
        <v>65</v>
      </c>
      <c r="H593" s="1" t="str">
        <f t="shared" si="56"/>
        <v>Normal</v>
      </c>
      <c r="I593" s="1">
        <v>99</v>
      </c>
      <c r="J593" s="1" t="str">
        <f t="shared" si="57"/>
        <v>Normal</v>
      </c>
      <c r="K593" s="1">
        <v>3.7</v>
      </c>
      <c r="L593" s="1" t="str">
        <f t="shared" si="58"/>
        <v>Normal</v>
      </c>
      <c r="M593" s="1">
        <v>7.0000000000000001E-3</v>
      </c>
      <c r="N593" s="1" t="str">
        <f t="shared" si="59"/>
        <v>Normal</v>
      </c>
      <c r="O593" s="1" t="s">
        <v>22</v>
      </c>
      <c r="P593" s="1" t="s">
        <v>17</v>
      </c>
      <c r="Q593" s="1" t="s">
        <v>18</v>
      </c>
    </row>
    <row r="594" spans="1:17" x14ac:dyDescent="0.25">
      <c r="A594" s="1">
        <v>50</v>
      </c>
      <c r="B594" s="1" t="s">
        <v>20</v>
      </c>
      <c r="C594" s="1">
        <v>57</v>
      </c>
      <c r="D594" s="1" t="str">
        <f t="shared" si="54"/>
        <v>Low</v>
      </c>
      <c r="E594" s="1">
        <v>138</v>
      </c>
      <c r="F594" s="1" t="str">
        <f t="shared" si="55"/>
        <v>High</v>
      </c>
      <c r="G594" s="1">
        <v>75</v>
      </c>
      <c r="H594" s="1" t="str">
        <f t="shared" si="56"/>
        <v>Normal</v>
      </c>
      <c r="I594" s="1">
        <v>294</v>
      </c>
      <c r="J594" s="1" t="str">
        <f t="shared" si="57"/>
        <v>High</v>
      </c>
      <c r="K594" s="1">
        <v>4.6100000000000003</v>
      </c>
      <c r="L594" s="1" t="str">
        <f t="shared" si="58"/>
        <v>Normal</v>
      </c>
      <c r="M594" s="1">
        <v>3.0000000000000001E-3</v>
      </c>
      <c r="N594" s="1" t="str">
        <f t="shared" si="59"/>
        <v>Normal</v>
      </c>
      <c r="O594" s="1" t="s">
        <v>22</v>
      </c>
      <c r="P594" s="1" t="s">
        <v>12</v>
      </c>
      <c r="Q594" s="1" t="s">
        <v>13</v>
      </c>
    </row>
    <row r="595" spans="1:17" x14ac:dyDescent="0.25">
      <c r="A595" s="1">
        <v>58</v>
      </c>
      <c r="B595" s="1" t="s">
        <v>20</v>
      </c>
      <c r="C595" s="1">
        <v>92</v>
      </c>
      <c r="D595" s="1" t="str">
        <f t="shared" si="54"/>
        <v>Normal</v>
      </c>
      <c r="E595" s="1">
        <v>147</v>
      </c>
      <c r="F595" s="1" t="str">
        <f t="shared" si="55"/>
        <v>High</v>
      </c>
      <c r="G595" s="1">
        <v>78</v>
      </c>
      <c r="H595" s="1" t="str">
        <f t="shared" si="56"/>
        <v>Normal</v>
      </c>
      <c r="I595" s="1">
        <v>305</v>
      </c>
      <c r="J595" s="1" t="str">
        <f t="shared" si="57"/>
        <v>High</v>
      </c>
      <c r="K595" s="1">
        <v>36.53</v>
      </c>
      <c r="L595" s="1" t="str">
        <f t="shared" si="58"/>
        <v>Critical</v>
      </c>
      <c r="M595" s="1">
        <v>1.32</v>
      </c>
      <c r="N595" s="1" t="str">
        <f t="shared" si="59"/>
        <v>Critical</v>
      </c>
      <c r="O595" s="1" t="s">
        <v>23</v>
      </c>
      <c r="P595" s="1" t="s">
        <v>15</v>
      </c>
      <c r="Q595" s="1" t="s">
        <v>16</v>
      </c>
    </row>
    <row r="596" spans="1:17" x14ac:dyDescent="0.25">
      <c r="A596" s="1">
        <v>60</v>
      </c>
      <c r="B596" s="1" t="s">
        <v>21</v>
      </c>
      <c r="C596" s="1">
        <v>89</v>
      </c>
      <c r="D596" s="1" t="str">
        <f t="shared" si="54"/>
        <v>Normal</v>
      </c>
      <c r="E596" s="1">
        <v>145</v>
      </c>
      <c r="F596" s="1" t="str">
        <f t="shared" si="55"/>
        <v>High</v>
      </c>
      <c r="G596" s="1">
        <v>68</v>
      </c>
      <c r="H596" s="1" t="str">
        <f t="shared" si="56"/>
        <v>Normal</v>
      </c>
      <c r="I596" s="1">
        <v>93</v>
      </c>
      <c r="J596" s="1" t="str">
        <f t="shared" si="57"/>
        <v>Normal</v>
      </c>
      <c r="K596" s="1">
        <v>1.96</v>
      </c>
      <c r="L596" s="1" t="str">
        <f t="shared" si="58"/>
        <v>Normal</v>
      </c>
      <c r="M596" s="1">
        <v>1.0999999999999999E-2</v>
      </c>
      <c r="N596" s="1" t="str">
        <f t="shared" si="59"/>
        <v>Normal</v>
      </c>
      <c r="O596" s="1" t="s">
        <v>22</v>
      </c>
      <c r="P596" s="1" t="s">
        <v>12</v>
      </c>
      <c r="Q596" s="1" t="s">
        <v>13</v>
      </c>
    </row>
    <row r="597" spans="1:17" x14ac:dyDescent="0.25">
      <c r="A597" s="1">
        <v>35</v>
      </c>
      <c r="B597" s="1" t="s">
        <v>21</v>
      </c>
      <c r="C597" s="1">
        <v>90</v>
      </c>
      <c r="D597" s="1" t="str">
        <f t="shared" si="54"/>
        <v>Normal</v>
      </c>
      <c r="E597" s="1">
        <v>150</v>
      </c>
      <c r="F597" s="1" t="str">
        <f t="shared" si="55"/>
        <v>High</v>
      </c>
      <c r="G597" s="1">
        <v>84</v>
      </c>
      <c r="H597" s="1" t="str">
        <f t="shared" si="56"/>
        <v>High</v>
      </c>
      <c r="I597" s="1">
        <v>90</v>
      </c>
      <c r="J597" s="1" t="str">
        <f t="shared" si="57"/>
        <v>Normal</v>
      </c>
      <c r="K597" s="1">
        <v>2.67</v>
      </c>
      <c r="L597" s="1" t="str">
        <f t="shared" si="58"/>
        <v>Normal</v>
      </c>
      <c r="M597" s="1">
        <v>3.0000000000000001E-3</v>
      </c>
      <c r="N597" s="1" t="str">
        <f t="shared" si="59"/>
        <v>Normal</v>
      </c>
      <c r="O597" s="1" t="s">
        <v>22</v>
      </c>
      <c r="P597" s="1" t="s">
        <v>12</v>
      </c>
      <c r="Q597" s="1" t="s">
        <v>13</v>
      </c>
    </row>
    <row r="598" spans="1:17" x14ac:dyDescent="0.25">
      <c r="A598" s="1">
        <v>82</v>
      </c>
      <c r="B598" s="1" t="s">
        <v>21</v>
      </c>
      <c r="C598" s="1">
        <v>88</v>
      </c>
      <c r="D598" s="1" t="str">
        <f t="shared" si="54"/>
        <v>Normal</v>
      </c>
      <c r="E598" s="1">
        <v>152</v>
      </c>
      <c r="F598" s="1" t="str">
        <f t="shared" si="55"/>
        <v>High</v>
      </c>
      <c r="G598" s="1">
        <v>87</v>
      </c>
      <c r="H598" s="1" t="str">
        <f t="shared" si="56"/>
        <v>High</v>
      </c>
      <c r="I598" s="1">
        <v>99</v>
      </c>
      <c r="J598" s="1" t="str">
        <f t="shared" si="57"/>
        <v>Normal</v>
      </c>
      <c r="K598" s="1">
        <v>1.21</v>
      </c>
      <c r="L598" s="1" t="str">
        <f t="shared" si="58"/>
        <v>Normal</v>
      </c>
      <c r="M598" s="1">
        <v>4.0000000000000001E-3</v>
      </c>
      <c r="N598" s="1" t="str">
        <f t="shared" si="59"/>
        <v>Normal</v>
      </c>
      <c r="O598" s="1" t="s">
        <v>22</v>
      </c>
      <c r="P598" s="1" t="s">
        <v>12</v>
      </c>
      <c r="Q598" s="1" t="s">
        <v>13</v>
      </c>
    </row>
    <row r="599" spans="1:17" x14ac:dyDescent="0.25">
      <c r="A599" s="1">
        <v>29</v>
      </c>
      <c r="B599" s="1" t="s">
        <v>20</v>
      </c>
      <c r="C599" s="1">
        <v>88</v>
      </c>
      <c r="D599" s="1" t="str">
        <f t="shared" si="54"/>
        <v>Normal</v>
      </c>
      <c r="E599" s="1">
        <v>155</v>
      </c>
      <c r="F599" s="1" t="str">
        <f t="shared" si="55"/>
        <v>High</v>
      </c>
      <c r="G599" s="1">
        <v>85</v>
      </c>
      <c r="H599" s="1" t="str">
        <f t="shared" si="56"/>
        <v>High</v>
      </c>
      <c r="I599" s="1">
        <v>107</v>
      </c>
      <c r="J599" s="1" t="str">
        <f t="shared" si="57"/>
        <v>High</v>
      </c>
      <c r="K599" s="1">
        <v>5.51</v>
      </c>
      <c r="L599" s="1" t="str">
        <f t="shared" si="58"/>
        <v>Borderline</v>
      </c>
      <c r="M599" s="1">
        <v>3.0000000000000001E-3</v>
      </c>
      <c r="N599" s="1" t="str">
        <f t="shared" si="59"/>
        <v>Normal</v>
      </c>
      <c r="O599" s="1" t="s">
        <v>22</v>
      </c>
      <c r="P599" s="1" t="s">
        <v>12</v>
      </c>
      <c r="Q599" s="1" t="s">
        <v>13</v>
      </c>
    </row>
    <row r="600" spans="1:17" x14ac:dyDescent="0.25">
      <c r="A600" s="1">
        <v>42</v>
      </c>
      <c r="B600" s="1" t="s">
        <v>20</v>
      </c>
      <c r="C600" s="1">
        <v>83</v>
      </c>
      <c r="D600" s="1" t="str">
        <f t="shared" si="54"/>
        <v>Normal</v>
      </c>
      <c r="E600" s="1">
        <v>153</v>
      </c>
      <c r="F600" s="1" t="str">
        <f t="shared" si="55"/>
        <v>High</v>
      </c>
      <c r="G600" s="1">
        <v>91</v>
      </c>
      <c r="H600" s="1" t="str">
        <f t="shared" si="56"/>
        <v>High</v>
      </c>
      <c r="I600" s="1">
        <v>98</v>
      </c>
      <c r="J600" s="1" t="str">
        <f t="shared" si="57"/>
        <v>Normal</v>
      </c>
      <c r="K600" s="1">
        <v>5.46</v>
      </c>
      <c r="L600" s="1" t="str">
        <f t="shared" si="58"/>
        <v>Borderline</v>
      </c>
      <c r="M600" s="1">
        <v>3.0000000000000001E-3</v>
      </c>
      <c r="N600" s="1" t="str">
        <f t="shared" si="59"/>
        <v>Normal</v>
      </c>
      <c r="O600" s="1" t="s">
        <v>22</v>
      </c>
      <c r="P600" s="1" t="s">
        <v>12</v>
      </c>
      <c r="Q600" s="1" t="s">
        <v>13</v>
      </c>
    </row>
    <row r="601" spans="1:17" x14ac:dyDescent="0.25">
      <c r="A601" s="1">
        <v>71</v>
      </c>
      <c r="B601" s="1" t="s">
        <v>20</v>
      </c>
      <c r="C601" s="1">
        <v>82</v>
      </c>
      <c r="D601" s="1" t="str">
        <f t="shared" si="54"/>
        <v>Normal</v>
      </c>
      <c r="E601" s="1">
        <v>138</v>
      </c>
      <c r="F601" s="1" t="str">
        <f t="shared" si="55"/>
        <v>High</v>
      </c>
      <c r="G601" s="1">
        <v>82</v>
      </c>
      <c r="H601" s="1" t="str">
        <f t="shared" si="56"/>
        <v>High</v>
      </c>
      <c r="I601" s="1">
        <v>96</v>
      </c>
      <c r="J601" s="1" t="str">
        <f t="shared" si="57"/>
        <v>Normal</v>
      </c>
      <c r="K601" s="1">
        <v>5.61</v>
      </c>
      <c r="L601" s="1" t="str">
        <f t="shared" si="58"/>
        <v>Borderline</v>
      </c>
      <c r="M601" s="1">
        <v>0.16500000000000001</v>
      </c>
      <c r="N601" s="1" t="str">
        <f t="shared" si="59"/>
        <v>Borderline</v>
      </c>
      <c r="O601" s="1" t="s">
        <v>23</v>
      </c>
      <c r="P601" s="1" t="s">
        <v>15</v>
      </c>
      <c r="Q601" s="1" t="s">
        <v>16</v>
      </c>
    </row>
    <row r="602" spans="1:17" x14ac:dyDescent="0.25">
      <c r="A602" s="1">
        <v>55</v>
      </c>
      <c r="B602" s="1" t="s">
        <v>20</v>
      </c>
      <c r="C602" s="1">
        <v>90</v>
      </c>
      <c r="D602" s="1" t="str">
        <f t="shared" si="54"/>
        <v>Normal</v>
      </c>
      <c r="E602" s="1">
        <v>95</v>
      </c>
      <c r="F602" s="1" t="str">
        <f t="shared" si="55"/>
        <v>Normal</v>
      </c>
      <c r="G602" s="1">
        <v>50</v>
      </c>
      <c r="H602" s="1" t="str">
        <f t="shared" si="56"/>
        <v>Low</v>
      </c>
      <c r="I602" s="1">
        <v>338</v>
      </c>
      <c r="J602" s="1" t="str">
        <f t="shared" si="57"/>
        <v>High</v>
      </c>
      <c r="K602" s="1">
        <v>3.04</v>
      </c>
      <c r="L602" s="1" t="str">
        <f t="shared" si="58"/>
        <v>Normal</v>
      </c>
      <c r="M602" s="1">
        <v>1.3</v>
      </c>
      <c r="N602" s="1" t="str">
        <f t="shared" si="59"/>
        <v>Critical</v>
      </c>
      <c r="O602" s="1" t="s">
        <v>23</v>
      </c>
      <c r="P602" s="1" t="s">
        <v>15</v>
      </c>
      <c r="Q602" s="1" t="s">
        <v>16</v>
      </c>
    </row>
    <row r="603" spans="1:17" x14ac:dyDescent="0.25">
      <c r="A603" s="1">
        <v>78</v>
      </c>
      <c r="B603" s="1" t="s">
        <v>20</v>
      </c>
      <c r="C603" s="1">
        <v>58</v>
      </c>
      <c r="D603" s="1" t="str">
        <f t="shared" si="54"/>
        <v>Low</v>
      </c>
      <c r="E603" s="1">
        <v>93</v>
      </c>
      <c r="F603" s="1" t="str">
        <f t="shared" si="55"/>
        <v>Normal</v>
      </c>
      <c r="G603" s="1">
        <v>78</v>
      </c>
      <c r="H603" s="1" t="str">
        <f t="shared" si="56"/>
        <v>Normal</v>
      </c>
      <c r="I603" s="1">
        <v>135</v>
      </c>
      <c r="J603" s="1" t="str">
        <f t="shared" si="57"/>
        <v>High</v>
      </c>
      <c r="K603" s="1">
        <v>3.03</v>
      </c>
      <c r="L603" s="1" t="str">
        <f t="shared" si="58"/>
        <v>Normal</v>
      </c>
      <c r="M603" s="1">
        <v>0.106</v>
      </c>
      <c r="N603" s="1" t="str">
        <f t="shared" si="59"/>
        <v>Borderline</v>
      </c>
      <c r="O603" s="1" t="s">
        <v>23</v>
      </c>
      <c r="P603" s="1" t="s">
        <v>15</v>
      </c>
      <c r="Q603" s="1" t="s">
        <v>16</v>
      </c>
    </row>
    <row r="604" spans="1:17" x14ac:dyDescent="0.25">
      <c r="A604" s="1">
        <v>45</v>
      </c>
      <c r="B604" s="1" t="s">
        <v>21</v>
      </c>
      <c r="C604" s="1">
        <v>80</v>
      </c>
      <c r="D604" s="1" t="str">
        <f t="shared" si="54"/>
        <v>Normal</v>
      </c>
      <c r="E604" s="1">
        <v>117</v>
      </c>
      <c r="F604" s="1" t="str">
        <f t="shared" si="55"/>
        <v>Normal</v>
      </c>
      <c r="G604" s="1">
        <v>83</v>
      </c>
      <c r="H604" s="1" t="str">
        <f t="shared" si="56"/>
        <v>High</v>
      </c>
      <c r="I604" s="1">
        <v>143</v>
      </c>
      <c r="J604" s="1" t="str">
        <f t="shared" si="57"/>
        <v>High</v>
      </c>
      <c r="K604" s="1">
        <v>2.4900000000000002</v>
      </c>
      <c r="L604" s="1" t="str">
        <f t="shared" si="58"/>
        <v>Normal</v>
      </c>
      <c r="M604" s="1">
        <v>3.0000000000000001E-3</v>
      </c>
      <c r="N604" s="1" t="str">
        <f t="shared" si="59"/>
        <v>Normal</v>
      </c>
      <c r="O604" s="1" t="s">
        <v>22</v>
      </c>
      <c r="P604" s="1" t="s">
        <v>17</v>
      </c>
      <c r="Q604" s="1" t="s">
        <v>18</v>
      </c>
    </row>
    <row r="605" spans="1:17" x14ac:dyDescent="0.25">
      <c r="A605" s="1">
        <v>73</v>
      </c>
      <c r="B605" s="1" t="s">
        <v>21</v>
      </c>
      <c r="C605" s="1">
        <v>68</v>
      </c>
      <c r="D605" s="1" t="str">
        <f t="shared" si="54"/>
        <v>Normal</v>
      </c>
      <c r="E605" s="1">
        <v>123</v>
      </c>
      <c r="F605" s="1" t="str">
        <f t="shared" si="55"/>
        <v>Normal</v>
      </c>
      <c r="G605" s="1">
        <v>70</v>
      </c>
      <c r="H605" s="1" t="str">
        <f t="shared" si="56"/>
        <v>Normal</v>
      </c>
      <c r="I605" s="1">
        <v>94</v>
      </c>
      <c r="J605" s="1" t="str">
        <f t="shared" si="57"/>
        <v>Normal</v>
      </c>
      <c r="K605" s="1">
        <v>9.9600000000000009</v>
      </c>
      <c r="L605" s="1" t="str">
        <f t="shared" si="58"/>
        <v>Borderline</v>
      </c>
      <c r="M605" s="1">
        <v>1.2E-2</v>
      </c>
      <c r="N605" s="1" t="str">
        <f t="shared" si="59"/>
        <v>Normal</v>
      </c>
      <c r="O605" s="1" t="s">
        <v>23</v>
      </c>
      <c r="P605" s="1" t="s">
        <v>15</v>
      </c>
      <c r="Q605" s="1" t="s">
        <v>16</v>
      </c>
    </row>
    <row r="606" spans="1:17" x14ac:dyDescent="0.25">
      <c r="A606" s="1">
        <v>20</v>
      </c>
      <c r="B606" s="1" t="s">
        <v>20</v>
      </c>
      <c r="C606" s="1">
        <v>78</v>
      </c>
      <c r="D606" s="1" t="str">
        <f t="shared" si="54"/>
        <v>Normal</v>
      </c>
      <c r="E606" s="1">
        <v>109</v>
      </c>
      <c r="F606" s="1" t="str">
        <f t="shared" si="55"/>
        <v>Normal</v>
      </c>
      <c r="G606" s="1">
        <v>69</v>
      </c>
      <c r="H606" s="1" t="str">
        <f t="shared" si="56"/>
        <v>Normal</v>
      </c>
      <c r="I606" s="1">
        <v>294</v>
      </c>
      <c r="J606" s="1" t="str">
        <f t="shared" si="57"/>
        <v>High</v>
      </c>
      <c r="K606" s="1">
        <v>3.1</v>
      </c>
      <c r="L606" s="1" t="str">
        <f t="shared" si="58"/>
        <v>Normal</v>
      </c>
      <c r="M606" s="1">
        <v>8.0000000000000002E-3</v>
      </c>
      <c r="N606" s="1" t="str">
        <f t="shared" si="59"/>
        <v>Normal</v>
      </c>
      <c r="O606" s="1" t="s">
        <v>22</v>
      </c>
      <c r="P606" s="1" t="s">
        <v>12</v>
      </c>
      <c r="Q606" s="1" t="s">
        <v>13</v>
      </c>
    </row>
    <row r="607" spans="1:17" x14ac:dyDescent="0.25">
      <c r="A607" s="1">
        <v>50</v>
      </c>
      <c r="B607" s="1" t="s">
        <v>20</v>
      </c>
      <c r="C607" s="1">
        <v>73</v>
      </c>
      <c r="D607" s="1" t="str">
        <f t="shared" si="54"/>
        <v>Normal</v>
      </c>
      <c r="E607" s="1">
        <v>138</v>
      </c>
      <c r="F607" s="1" t="str">
        <f t="shared" si="55"/>
        <v>High</v>
      </c>
      <c r="G607" s="1">
        <v>79</v>
      </c>
      <c r="H607" s="1" t="str">
        <f t="shared" si="56"/>
        <v>Normal</v>
      </c>
      <c r="I607" s="1">
        <v>198</v>
      </c>
      <c r="J607" s="1" t="str">
        <f t="shared" si="57"/>
        <v>High</v>
      </c>
      <c r="K607" s="1">
        <v>11.48</v>
      </c>
      <c r="L607" s="1" t="str">
        <f t="shared" si="58"/>
        <v>Critical</v>
      </c>
      <c r="M607" s="1">
        <v>1.36</v>
      </c>
      <c r="N607" s="1" t="str">
        <f t="shared" si="59"/>
        <v>Critical</v>
      </c>
      <c r="O607" s="1" t="s">
        <v>23</v>
      </c>
      <c r="P607" s="1" t="s">
        <v>15</v>
      </c>
      <c r="Q607" s="1" t="s">
        <v>16</v>
      </c>
    </row>
    <row r="608" spans="1:17" x14ac:dyDescent="0.25">
      <c r="A608" s="1">
        <v>47</v>
      </c>
      <c r="B608" s="1" t="s">
        <v>20</v>
      </c>
      <c r="C608" s="1">
        <v>72</v>
      </c>
      <c r="D608" s="1" t="str">
        <f t="shared" si="54"/>
        <v>Normal</v>
      </c>
      <c r="E608" s="1">
        <v>117</v>
      </c>
      <c r="F608" s="1" t="str">
        <f t="shared" si="55"/>
        <v>Normal</v>
      </c>
      <c r="G608" s="1">
        <v>49</v>
      </c>
      <c r="H608" s="1" t="str">
        <f t="shared" si="56"/>
        <v>Low</v>
      </c>
      <c r="I608" s="1">
        <v>116</v>
      </c>
      <c r="J608" s="1" t="str">
        <f t="shared" si="57"/>
        <v>High</v>
      </c>
      <c r="K608" s="1">
        <v>24.2</v>
      </c>
      <c r="L608" s="1" t="str">
        <f t="shared" si="58"/>
        <v>Critical</v>
      </c>
      <c r="M608" s="1">
        <v>3.0000000000000001E-3</v>
      </c>
      <c r="N608" s="1" t="str">
        <f t="shared" si="59"/>
        <v>Normal</v>
      </c>
      <c r="O608" s="1" t="s">
        <v>23</v>
      </c>
      <c r="P608" s="1" t="s">
        <v>15</v>
      </c>
      <c r="Q608" s="1" t="s">
        <v>16</v>
      </c>
    </row>
    <row r="609" spans="1:17" x14ac:dyDescent="0.25">
      <c r="A609" s="1">
        <v>62</v>
      </c>
      <c r="B609" s="1" t="s">
        <v>21</v>
      </c>
      <c r="C609" s="1">
        <v>75</v>
      </c>
      <c r="D609" s="1" t="str">
        <f t="shared" si="54"/>
        <v>Normal</v>
      </c>
      <c r="E609" s="1">
        <v>125</v>
      </c>
      <c r="F609" s="1" t="str">
        <f t="shared" si="55"/>
        <v>Normal</v>
      </c>
      <c r="G609" s="1">
        <v>79</v>
      </c>
      <c r="H609" s="1" t="str">
        <f t="shared" si="56"/>
        <v>Normal</v>
      </c>
      <c r="I609" s="1">
        <v>116</v>
      </c>
      <c r="J609" s="1" t="str">
        <f t="shared" si="57"/>
        <v>High</v>
      </c>
      <c r="K609" s="1">
        <v>259.7</v>
      </c>
      <c r="L609" s="1" t="str">
        <f t="shared" si="58"/>
        <v>Critical</v>
      </c>
      <c r="M609" s="1">
        <v>0.20899999999999999</v>
      </c>
      <c r="N609" s="1" t="str">
        <f t="shared" si="59"/>
        <v>Borderline</v>
      </c>
      <c r="O609" s="1" t="s">
        <v>23</v>
      </c>
      <c r="P609" s="1" t="s">
        <v>15</v>
      </c>
      <c r="Q609" s="1" t="s">
        <v>16</v>
      </c>
    </row>
    <row r="610" spans="1:17" x14ac:dyDescent="0.25">
      <c r="A610" s="1">
        <v>50</v>
      </c>
      <c r="B610" s="1" t="s">
        <v>20</v>
      </c>
      <c r="C610" s="1">
        <v>65</v>
      </c>
      <c r="D610" s="1" t="str">
        <f t="shared" si="54"/>
        <v>Normal</v>
      </c>
      <c r="E610" s="1">
        <v>106</v>
      </c>
      <c r="F610" s="1" t="str">
        <f t="shared" si="55"/>
        <v>Normal</v>
      </c>
      <c r="G610" s="1">
        <v>49</v>
      </c>
      <c r="H610" s="1" t="str">
        <f t="shared" si="56"/>
        <v>Low</v>
      </c>
      <c r="I610" s="1">
        <v>126</v>
      </c>
      <c r="J610" s="1" t="str">
        <f t="shared" si="57"/>
        <v>High</v>
      </c>
      <c r="K610" s="1">
        <v>1.59</v>
      </c>
      <c r="L610" s="1" t="str">
        <f t="shared" si="58"/>
        <v>Normal</v>
      </c>
      <c r="M610" s="1">
        <v>6.0000000000000001E-3</v>
      </c>
      <c r="N610" s="1" t="str">
        <f t="shared" si="59"/>
        <v>Normal</v>
      </c>
      <c r="O610" s="1" t="s">
        <v>22</v>
      </c>
      <c r="P610" s="1" t="s">
        <v>17</v>
      </c>
      <c r="Q610" s="1" t="s">
        <v>18</v>
      </c>
    </row>
    <row r="611" spans="1:17" x14ac:dyDescent="0.25">
      <c r="A611" s="1">
        <v>74</v>
      </c>
      <c r="B611" s="1" t="s">
        <v>20</v>
      </c>
      <c r="C611" s="1">
        <v>63</v>
      </c>
      <c r="D611" s="1" t="str">
        <f t="shared" si="54"/>
        <v>Normal</v>
      </c>
      <c r="E611" s="1">
        <v>103</v>
      </c>
      <c r="F611" s="1" t="str">
        <f t="shared" si="55"/>
        <v>Normal</v>
      </c>
      <c r="G611" s="1">
        <v>61</v>
      </c>
      <c r="H611" s="1" t="str">
        <f t="shared" si="56"/>
        <v>Normal</v>
      </c>
      <c r="I611" s="1">
        <v>130</v>
      </c>
      <c r="J611" s="1" t="str">
        <f t="shared" si="57"/>
        <v>High</v>
      </c>
      <c r="K611" s="1">
        <v>2.4</v>
      </c>
      <c r="L611" s="1" t="str">
        <f t="shared" si="58"/>
        <v>Normal</v>
      </c>
      <c r="M611" s="1">
        <v>2.5999999999999999E-2</v>
      </c>
      <c r="N611" s="1" t="str">
        <f t="shared" si="59"/>
        <v>Normal</v>
      </c>
      <c r="O611" s="1" t="s">
        <v>23</v>
      </c>
      <c r="P611" s="1" t="s">
        <v>15</v>
      </c>
      <c r="Q611" s="1" t="s">
        <v>16</v>
      </c>
    </row>
    <row r="612" spans="1:17" x14ac:dyDescent="0.25">
      <c r="A612" s="1">
        <v>50</v>
      </c>
      <c r="B612" s="1" t="s">
        <v>20</v>
      </c>
      <c r="C612" s="1">
        <v>63</v>
      </c>
      <c r="D612" s="1" t="str">
        <f t="shared" si="54"/>
        <v>Normal</v>
      </c>
      <c r="E612" s="1">
        <v>98</v>
      </c>
      <c r="F612" s="1" t="str">
        <f t="shared" si="55"/>
        <v>Normal</v>
      </c>
      <c r="G612" s="1">
        <v>57</v>
      </c>
      <c r="H612" s="1" t="str">
        <f t="shared" si="56"/>
        <v>Low</v>
      </c>
      <c r="I612" s="1">
        <v>111</v>
      </c>
      <c r="J612" s="1" t="str">
        <f t="shared" si="57"/>
        <v>High</v>
      </c>
      <c r="K612" s="1">
        <v>2.5499999999999998</v>
      </c>
      <c r="L612" s="1" t="str">
        <f t="shared" si="58"/>
        <v>Normal</v>
      </c>
      <c r="M612" s="1">
        <v>6.0000000000000001E-3</v>
      </c>
      <c r="N612" s="1" t="str">
        <f t="shared" si="59"/>
        <v>Normal</v>
      </c>
      <c r="O612" s="1" t="s">
        <v>22</v>
      </c>
      <c r="P612" s="1" t="s">
        <v>17</v>
      </c>
      <c r="Q612" s="1" t="s">
        <v>18</v>
      </c>
    </row>
    <row r="613" spans="1:17" x14ac:dyDescent="0.25">
      <c r="A613" s="1">
        <v>73</v>
      </c>
      <c r="B613" s="1" t="s">
        <v>20</v>
      </c>
      <c r="C613" s="1">
        <v>65</v>
      </c>
      <c r="D613" s="1" t="str">
        <f t="shared" si="54"/>
        <v>Normal</v>
      </c>
      <c r="E613" s="1">
        <v>83</v>
      </c>
      <c r="F613" s="1" t="str">
        <f t="shared" si="55"/>
        <v>Low</v>
      </c>
      <c r="G613" s="1">
        <v>43</v>
      </c>
      <c r="H613" s="1" t="str">
        <f t="shared" si="56"/>
        <v>Low</v>
      </c>
      <c r="I613" s="1">
        <v>101</v>
      </c>
      <c r="J613" s="1" t="str">
        <f t="shared" si="57"/>
        <v>High</v>
      </c>
      <c r="K613" s="1">
        <v>2.85</v>
      </c>
      <c r="L613" s="1" t="str">
        <f t="shared" si="58"/>
        <v>Normal</v>
      </c>
      <c r="M613" s="1">
        <v>0.2</v>
      </c>
      <c r="N613" s="1" t="str">
        <f t="shared" si="59"/>
        <v>Borderline</v>
      </c>
      <c r="O613" s="1" t="s">
        <v>23</v>
      </c>
      <c r="P613" s="1" t="s">
        <v>15</v>
      </c>
      <c r="Q613" s="1" t="s">
        <v>16</v>
      </c>
    </row>
    <row r="614" spans="1:17" x14ac:dyDescent="0.25">
      <c r="A614" s="1">
        <v>56</v>
      </c>
      <c r="B614" s="1" t="s">
        <v>20</v>
      </c>
      <c r="C614" s="1">
        <v>70</v>
      </c>
      <c r="D614" s="1" t="str">
        <f t="shared" si="54"/>
        <v>Normal</v>
      </c>
      <c r="E614" s="1">
        <v>103</v>
      </c>
      <c r="F614" s="1" t="str">
        <f t="shared" si="55"/>
        <v>Normal</v>
      </c>
      <c r="G614" s="1">
        <v>59</v>
      </c>
      <c r="H614" s="1" t="str">
        <f t="shared" si="56"/>
        <v>Low</v>
      </c>
      <c r="I614" s="1">
        <v>136</v>
      </c>
      <c r="J614" s="1" t="str">
        <f t="shared" si="57"/>
        <v>High</v>
      </c>
      <c r="K614" s="1">
        <v>56.39</v>
      </c>
      <c r="L614" s="1" t="str">
        <f t="shared" si="58"/>
        <v>Critical</v>
      </c>
      <c r="M614" s="1">
        <v>4.2000000000000003E-2</v>
      </c>
      <c r="N614" s="1" t="str">
        <f t="shared" si="59"/>
        <v>Borderline</v>
      </c>
      <c r="O614" s="1" t="s">
        <v>23</v>
      </c>
      <c r="P614" s="1" t="s">
        <v>15</v>
      </c>
      <c r="Q614" s="1" t="s">
        <v>16</v>
      </c>
    </row>
    <row r="615" spans="1:17" x14ac:dyDescent="0.25">
      <c r="A615" s="1">
        <v>69</v>
      </c>
      <c r="B615" s="1" t="s">
        <v>20</v>
      </c>
      <c r="C615" s="1">
        <v>89</v>
      </c>
      <c r="D615" s="1" t="str">
        <f t="shared" si="54"/>
        <v>Normal</v>
      </c>
      <c r="E615" s="1">
        <v>160</v>
      </c>
      <c r="F615" s="1" t="str">
        <f t="shared" si="55"/>
        <v>High</v>
      </c>
      <c r="G615" s="1">
        <v>67</v>
      </c>
      <c r="H615" s="1" t="str">
        <f t="shared" si="56"/>
        <v>Normal</v>
      </c>
      <c r="I615" s="1">
        <v>96</v>
      </c>
      <c r="J615" s="1" t="str">
        <f t="shared" si="57"/>
        <v>Normal</v>
      </c>
      <c r="K615" s="1">
        <v>33.869999999999997</v>
      </c>
      <c r="L615" s="1" t="str">
        <f t="shared" si="58"/>
        <v>Critical</v>
      </c>
      <c r="M615" s="1">
        <v>2.1000000000000001E-2</v>
      </c>
      <c r="N615" s="1" t="str">
        <f t="shared" si="59"/>
        <v>Normal</v>
      </c>
      <c r="O615" s="1" t="s">
        <v>23</v>
      </c>
      <c r="P615" s="1" t="s">
        <v>15</v>
      </c>
      <c r="Q615" s="1" t="s">
        <v>16</v>
      </c>
    </row>
    <row r="616" spans="1:17" x14ac:dyDescent="0.25">
      <c r="A616" s="1">
        <v>52</v>
      </c>
      <c r="B616" s="1" t="s">
        <v>20</v>
      </c>
      <c r="C616" s="1">
        <v>86</v>
      </c>
      <c r="D616" s="1" t="str">
        <f t="shared" si="54"/>
        <v>Normal</v>
      </c>
      <c r="E616" s="1">
        <v>113</v>
      </c>
      <c r="F616" s="1" t="str">
        <f t="shared" si="55"/>
        <v>Normal</v>
      </c>
      <c r="G616" s="1">
        <v>68</v>
      </c>
      <c r="H616" s="1" t="str">
        <f t="shared" si="56"/>
        <v>Normal</v>
      </c>
      <c r="I616" s="1">
        <v>282</v>
      </c>
      <c r="J616" s="1" t="str">
        <f t="shared" si="57"/>
        <v>High</v>
      </c>
      <c r="K616" s="1">
        <v>12.2</v>
      </c>
      <c r="L616" s="1" t="str">
        <f t="shared" si="58"/>
        <v>Critical</v>
      </c>
      <c r="M616" s="1">
        <v>5.0000000000000001E-3</v>
      </c>
      <c r="N616" s="1" t="str">
        <f t="shared" si="59"/>
        <v>Normal</v>
      </c>
      <c r="O616" s="1" t="s">
        <v>23</v>
      </c>
      <c r="P616" s="1" t="s">
        <v>15</v>
      </c>
      <c r="Q616" s="1" t="s">
        <v>16</v>
      </c>
    </row>
    <row r="617" spans="1:17" x14ac:dyDescent="0.25">
      <c r="A617" s="1">
        <v>22</v>
      </c>
      <c r="B617" s="1" t="s">
        <v>20</v>
      </c>
      <c r="C617" s="1">
        <v>84</v>
      </c>
      <c r="D617" s="1" t="str">
        <f t="shared" si="54"/>
        <v>Normal</v>
      </c>
      <c r="E617" s="1">
        <v>160</v>
      </c>
      <c r="F617" s="1" t="str">
        <f t="shared" si="55"/>
        <v>High</v>
      </c>
      <c r="G617" s="1">
        <v>79</v>
      </c>
      <c r="H617" s="1" t="str">
        <f t="shared" si="56"/>
        <v>Normal</v>
      </c>
      <c r="I617" s="1">
        <v>102</v>
      </c>
      <c r="J617" s="1" t="str">
        <f t="shared" si="57"/>
        <v>High</v>
      </c>
      <c r="K617" s="1">
        <v>2.25</v>
      </c>
      <c r="L617" s="1" t="str">
        <f t="shared" si="58"/>
        <v>Normal</v>
      </c>
      <c r="M617" s="1">
        <v>6.0000000000000001E-3</v>
      </c>
      <c r="N617" s="1" t="str">
        <f t="shared" si="59"/>
        <v>Normal</v>
      </c>
      <c r="O617" s="1" t="s">
        <v>22</v>
      </c>
      <c r="P617" s="1" t="s">
        <v>12</v>
      </c>
      <c r="Q617" s="1" t="s">
        <v>13</v>
      </c>
    </row>
    <row r="618" spans="1:17" x14ac:dyDescent="0.25">
      <c r="A618" s="1">
        <v>73</v>
      </c>
      <c r="B618" s="1" t="s">
        <v>21</v>
      </c>
      <c r="C618" s="1">
        <v>82</v>
      </c>
      <c r="D618" s="1" t="str">
        <f t="shared" si="54"/>
        <v>Normal</v>
      </c>
      <c r="E618" s="1">
        <v>130</v>
      </c>
      <c r="F618" s="1" t="str">
        <f t="shared" si="55"/>
        <v>High</v>
      </c>
      <c r="G618" s="1">
        <v>72</v>
      </c>
      <c r="H618" s="1" t="str">
        <f t="shared" si="56"/>
        <v>Normal</v>
      </c>
      <c r="I618" s="1">
        <v>79</v>
      </c>
      <c r="J618" s="1" t="str">
        <f t="shared" si="57"/>
        <v>Normal</v>
      </c>
      <c r="K618" s="1">
        <v>1.4</v>
      </c>
      <c r="L618" s="1" t="str">
        <f t="shared" si="58"/>
        <v>Normal</v>
      </c>
      <c r="M618" s="1">
        <v>7.0000000000000001E-3</v>
      </c>
      <c r="N618" s="1" t="str">
        <f t="shared" si="59"/>
        <v>Normal</v>
      </c>
      <c r="O618" s="1" t="s">
        <v>22</v>
      </c>
      <c r="P618" s="1" t="s">
        <v>17</v>
      </c>
      <c r="Q618" s="1" t="s">
        <v>18</v>
      </c>
    </row>
    <row r="619" spans="1:17" x14ac:dyDescent="0.25">
      <c r="A619" s="1">
        <v>60</v>
      </c>
      <c r="B619" s="1" t="s">
        <v>20</v>
      </c>
      <c r="C619" s="1">
        <v>80</v>
      </c>
      <c r="D619" s="1" t="str">
        <f t="shared" si="54"/>
        <v>Normal</v>
      </c>
      <c r="E619" s="1">
        <v>135</v>
      </c>
      <c r="F619" s="1" t="str">
        <f t="shared" si="55"/>
        <v>High</v>
      </c>
      <c r="G619" s="1">
        <v>75</v>
      </c>
      <c r="H619" s="1" t="str">
        <f t="shared" si="56"/>
        <v>Normal</v>
      </c>
      <c r="I619" s="1">
        <v>94</v>
      </c>
      <c r="J619" s="1" t="str">
        <f t="shared" si="57"/>
        <v>Normal</v>
      </c>
      <c r="K619" s="1">
        <v>147.4</v>
      </c>
      <c r="L619" s="1" t="str">
        <f t="shared" si="58"/>
        <v>Critical</v>
      </c>
      <c r="M619" s="1">
        <v>3.85</v>
      </c>
      <c r="N619" s="1" t="str">
        <f t="shared" si="59"/>
        <v>Critical</v>
      </c>
      <c r="O619" s="1" t="s">
        <v>23</v>
      </c>
      <c r="P619" s="1" t="s">
        <v>15</v>
      </c>
      <c r="Q619" s="1" t="s">
        <v>16</v>
      </c>
    </row>
    <row r="620" spans="1:17" x14ac:dyDescent="0.25">
      <c r="A620" s="1">
        <v>73</v>
      </c>
      <c r="B620" s="1" t="s">
        <v>21</v>
      </c>
      <c r="C620" s="1">
        <v>98</v>
      </c>
      <c r="D620" s="1" t="str">
        <f t="shared" si="54"/>
        <v>Normal</v>
      </c>
      <c r="E620" s="1">
        <v>160</v>
      </c>
      <c r="F620" s="1" t="str">
        <f t="shared" si="55"/>
        <v>High</v>
      </c>
      <c r="G620" s="1">
        <v>82</v>
      </c>
      <c r="H620" s="1" t="str">
        <f t="shared" si="56"/>
        <v>High</v>
      </c>
      <c r="I620" s="1">
        <v>159</v>
      </c>
      <c r="J620" s="1" t="str">
        <f t="shared" si="57"/>
        <v>High</v>
      </c>
      <c r="K620" s="1">
        <v>1.75</v>
      </c>
      <c r="L620" s="1" t="str">
        <f t="shared" si="58"/>
        <v>Normal</v>
      </c>
      <c r="M620" s="1">
        <v>6.0000000000000001E-3</v>
      </c>
      <c r="N620" s="1" t="str">
        <f t="shared" si="59"/>
        <v>Normal</v>
      </c>
      <c r="O620" s="1" t="s">
        <v>22</v>
      </c>
      <c r="P620" s="1" t="s">
        <v>12</v>
      </c>
      <c r="Q620" s="1" t="s">
        <v>13</v>
      </c>
    </row>
    <row r="621" spans="1:17" x14ac:dyDescent="0.25">
      <c r="A621" s="1">
        <v>58</v>
      </c>
      <c r="B621" s="1" t="s">
        <v>20</v>
      </c>
      <c r="C621" s="1">
        <v>76</v>
      </c>
      <c r="D621" s="1" t="str">
        <f t="shared" si="54"/>
        <v>Normal</v>
      </c>
      <c r="E621" s="1">
        <v>140</v>
      </c>
      <c r="F621" s="1" t="str">
        <f t="shared" si="55"/>
        <v>High</v>
      </c>
      <c r="G621" s="1">
        <v>63</v>
      </c>
      <c r="H621" s="1" t="str">
        <f t="shared" si="56"/>
        <v>Normal</v>
      </c>
      <c r="I621" s="1">
        <v>354</v>
      </c>
      <c r="J621" s="1" t="str">
        <f t="shared" si="57"/>
        <v>High</v>
      </c>
      <c r="K621" s="1">
        <v>4.62</v>
      </c>
      <c r="L621" s="1" t="str">
        <f t="shared" si="58"/>
        <v>Normal</v>
      </c>
      <c r="M621" s="1">
        <v>1.64</v>
      </c>
      <c r="N621" s="1" t="str">
        <f t="shared" si="59"/>
        <v>Critical</v>
      </c>
      <c r="O621" s="1" t="s">
        <v>23</v>
      </c>
      <c r="P621" s="1" t="s">
        <v>15</v>
      </c>
      <c r="Q621" s="1" t="s">
        <v>16</v>
      </c>
    </row>
    <row r="622" spans="1:17" x14ac:dyDescent="0.25">
      <c r="A622" s="1">
        <v>70</v>
      </c>
      <c r="B622" s="1" t="s">
        <v>20</v>
      </c>
      <c r="C622" s="1">
        <v>74</v>
      </c>
      <c r="D622" s="1" t="str">
        <f t="shared" si="54"/>
        <v>Normal</v>
      </c>
      <c r="E622" s="1">
        <v>156</v>
      </c>
      <c r="F622" s="1" t="str">
        <f t="shared" si="55"/>
        <v>High</v>
      </c>
      <c r="G622" s="1">
        <v>74</v>
      </c>
      <c r="H622" s="1" t="str">
        <f t="shared" si="56"/>
        <v>Normal</v>
      </c>
      <c r="I622" s="1">
        <v>140</v>
      </c>
      <c r="J622" s="1" t="str">
        <f t="shared" si="57"/>
        <v>High</v>
      </c>
      <c r="K622" s="1">
        <v>1.77</v>
      </c>
      <c r="L622" s="1" t="str">
        <f t="shared" si="58"/>
        <v>Normal</v>
      </c>
      <c r="M622" s="1">
        <v>0.122</v>
      </c>
      <c r="N622" s="1" t="str">
        <f t="shared" si="59"/>
        <v>Borderline</v>
      </c>
      <c r="O622" s="1" t="s">
        <v>23</v>
      </c>
      <c r="P622" s="1" t="s">
        <v>15</v>
      </c>
      <c r="Q622" s="1" t="s">
        <v>16</v>
      </c>
    </row>
    <row r="623" spans="1:17" x14ac:dyDescent="0.25">
      <c r="A623" s="1">
        <v>65</v>
      </c>
      <c r="B623" s="1" t="s">
        <v>21</v>
      </c>
      <c r="C623" s="1">
        <v>73</v>
      </c>
      <c r="D623" s="1" t="str">
        <f t="shared" si="54"/>
        <v>Normal</v>
      </c>
      <c r="E623" s="1">
        <v>131</v>
      </c>
      <c r="F623" s="1" t="str">
        <f t="shared" si="55"/>
        <v>High</v>
      </c>
      <c r="G623" s="1">
        <v>68</v>
      </c>
      <c r="H623" s="1" t="str">
        <f t="shared" si="56"/>
        <v>Normal</v>
      </c>
      <c r="I623" s="1">
        <v>128</v>
      </c>
      <c r="J623" s="1" t="str">
        <f t="shared" si="57"/>
        <v>High</v>
      </c>
      <c r="K623" s="1">
        <v>1.44</v>
      </c>
      <c r="L623" s="1" t="str">
        <f t="shared" si="58"/>
        <v>Normal</v>
      </c>
      <c r="M623" s="1">
        <v>0.84699999999999998</v>
      </c>
      <c r="N623" s="1" t="str">
        <f t="shared" si="59"/>
        <v>Critical</v>
      </c>
      <c r="O623" s="1" t="s">
        <v>23</v>
      </c>
      <c r="P623" s="1" t="s">
        <v>15</v>
      </c>
      <c r="Q623" s="1" t="s">
        <v>16</v>
      </c>
    </row>
    <row r="624" spans="1:17" x14ac:dyDescent="0.25">
      <c r="A624" s="1">
        <v>47</v>
      </c>
      <c r="B624" s="1" t="s">
        <v>21</v>
      </c>
      <c r="C624" s="1">
        <v>82</v>
      </c>
      <c r="D624" s="1" t="str">
        <f t="shared" si="54"/>
        <v>Normal</v>
      </c>
      <c r="E624" s="1">
        <v>103</v>
      </c>
      <c r="F624" s="1" t="str">
        <f t="shared" si="55"/>
        <v>Normal</v>
      </c>
      <c r="G624" s="1">
        <v>58</v>
      </c>
      <c r="H624" s="1" t="str">
        <f t="shared" si="56"/>
        <v>Low</v>
      </c>
      <c r="I624" s="1">
        <v>89</v>
      </c>
      <c r="J624" s="1" t="str">
        <f t="shared" si="57"/>
        <v>Normal</v>
      </c>
      <c r="K624" s="1">
        <v>1.66</v>
      </c>
      <c r="L624" s="1" t="str">
        <f t="shared" si="58"/>
        <v>Normal</v>
      </c>
      <c r="M624" s="1">
        <v>4.0000000000000001E-3</v>
      </c>
      <c r="N624" s="1" t="str">
        <f t="shared" si="59"/>
        <v>Normal</v>
      </c>
      <c r="O624" s="1" t="s">
        <v>22</v>
      </c>
      <c r="P624" s="1" t="s">
        <v>17</v>
      </c>
      <c r="Q624" s="1" t="s">
        <v>18</v>
      </c>
    </row>
    <row r="625" spans="1:17" x14ac:dyDescent="0.25">
      <c r="A625" s="1">
        <v>55</v>
      </c>
      <c r="B625" s="1" t="s">
        <v>20</v>
      </c>
      <c r="C625" s="1">
        <v>67</v>
      </c>
      <c r="D625" s="1" t="str">
        <f t="shared" si="54"/>
        <v>Normal</v>
      </c>
      <c r="E625" s="1">
        <v>126</v>
      </c>
      <c r="F625" s="1" t="str">
        <f t="shared" si="55"/>
        <v>Normal</v>
      </c>
      <c r="G625" s="1">
        <v>68</v>
      </c>
      <c r="H625" s="1" t="str">
        <f t="shared" si="56"/>
        <v>Normal</v>
      </c>
      <c r="I625" s="1">
        <v>277</v>
      </c>
      <c r="J625" s="1" t="str">
        <f t="shared" si="57"/>
        <v>High</v>
      </c>
      <c r="K625" s="1">
        <v>0.64900000000000002</v>
      </c>
      <c r="L625" s="1" t="str">
        <f t="shared" si="58"/>
        <v>Normal</v>
      </c>
      <c r="M625" s="1">
        <v>6.0000000000000001E-3</v>
      </c>
      <c r="N625" s="1" t="str">
        <f t="shared" si="59"/>
        <v>Normal</v>
      </c>
      <c r="O625" s="1" t="s">
        <v>22</v>
      </c>
      <c r="P625" s="1" t="s">
        <v>12</v>
      </c>
      <c r="Q625" s="1" t="s">
        <v>13</v>
      </c>
    </row>
    <row r="626" spans="1:17" x14ac:dyDescent="0.25">
      <c r="A626" s="1">
        <v>54</v>
      </c>
      <c r="B626" s="1" t="s">
        <v>20</v>
      </c>
      <c r="C626" s="1">
        <v>89</v>
      </c>
      <c r="D626" s="1" t="str">
        <f t="shared" si="54"/>
        <v>Normal</v>
      </c>
      <c r="E626" s="1">
        <v>126</v>
      </c>
      <c r="F626" s="1" t="str">
        <f t="shared" si="55"/>
        <v>Normal</v>
      </c>
      <c r="G626" s="1">
        <v>64</v>
      </c>
      <c r="H626" s="1" t="str">
        <f t="shared" si="56"/>
        <v>Normal</v>
      </c>
      <c r="I626" s="1">
        <v>153</v>
      </c>
      <c r="J626" s="1" t="str">
        <f t="shared" si="57"/>
        <v>High</v>
      </c>
      <c r="K626" s="1">
        <v>8.32</v>
      </c>
      <c r="L626" s="1" t="str">
        <f t="shared" si="58"/>
        <v>Borderline</v>
      </c>
      <c r="M626" s="1">
        <v>8.9999999999999993E-3</v>
      </c>
      <c r="N626" s="1" t="str">
        <f t="shared" si="59"/>
        <v>Normal</v>
      </c>
      <c r="O626" s="1" t="s">
        <v>23</v>
      </c>
      <c r="P626" s="1" t="s">
        <v>15</v>
      </c>
      <c r="Q626" s="1" t="s">
        <v>16</v>
      </c>
    </row>
    <row r="627" spans="1:17" x14ac:dyDescent="0.25">
      <c r="A627" s="1">
        <v>42</v>
      </c>
      <c r="B627" s="1" t="s">
        <v>20</v>
      </c>
      <c r="C627" s="1">
        <v>89</v>
      </c>
      <c r="D627" s="1" t="str">
        <f t="shared" si="54"/>
        <v>Normal</v>
      </c>
      <c r="E627" s="1">
        <v>111</v>
      </c>
      <c r="F627" s="1" t="str">
        <f t="shared" si="55"/>
        <v>Normal</v>
      </c>
      <c r="G627" s="1">
        <v>52</v>
      </c>
      <c r="H627" s="1" t="str">
        <f t="shared" si="56"/>
        <v>Low</v>
      </c>
      <c r="I627" s="1">
        <v>106</v>
      </c>
      <c r="J627" s="1" t="str">
        <f t="shared" si="57"/>
        <v>High</v>
      </c>
      <c r="K627" s="1">
        <v>6.48</v>
      </c>
      <c r="L627" s="1" t="str">
        <f t="shared" si="58"/>
        <v>Borderline</v>
      </c>
      <c r="M627" s="1">
        <v>3.0000000000000001E-3</v>
      </c>
      <c r="N627" s="1" t="str">
        <f t="shared" si="59"/>
        <v>Normal</v>
      </c>
      <c r="O627" s="1" t="s">
        <v>23</v>
      </c>
      <c r="P627" s="1" t="s">
        <v>15</v>
      </c>
      <c r="Q627" s="1" t="s">
        <v>16</v>
      </c>
    </row>
    <row r="628" spans="1:17" x14ac:dyDescent="0.25">
      <c r="A628" s="1">
        <v>48</v>
      </c>
      <c r="B628" s="1" t="s">
        <v>20</v>
      </c>
      <c r="C628" s="1">
        <v>87</v>
      </c>
      <c r="D628" s="1" t="str">
        <f t="shared" si="54"/>
        <v>Normal</v>
      </c>
      <c r="E628" s="1">
        <v>101</v>
      </c>
      <c r="F628" s="1" t="str">
        <f t="shared" si="55"/>
        <v>Normal</v>
      </c>
      <c r="G628" s="1">
        <v>45</v>
      </c>
      <c r="H628" s="1" t="str">
        <f t="shared" si="56"/>
        <v>Low</v>
      </c>
      <c r="I628" s="1">
        <v>164</v>
      </c>
      <c r="J628" s="1" t="str">
        <f t="shared" si="57"/>
        <v>High</v>
      </c>
      <c r="K628" s="1">
        <v>4.0599999999999996</v>
      </c>
      <c r="L628" s="1" t="str">
        <f t="shared" si="58"/>
        <v>Normal</v>
      </c>
      <c r="M628" s="1">
        <v>0.52300000000000002</v>
      </c>
      <c r="N628" s="1" t="str">
        <f t="shared" si="59"/>
        <v>Critical</v>
      </c>
      <c r="O628" s="1" t="s">
        <v>23</v>
      </c>
      <c r="P628" s="1" t="s">
        <v>15</v>
      </c>
      <c r="Q628" s="1" t="s">
        <v>16</v>
      </c>
    </row>
    <row r="629" spans="1:17" x14ac:dyDescent="0.25">
      <c r="A629" s="1">
        <v>45</v>
      </c>
      <c r="B629" s="1" t="s">
        <v>20</v>
      </c>
      <c r="C629" s="1">
        <v>96</v>
      </c>
      <c r="D629" s="1" t="str">
        <f t="shared" si="54"/>
        <v>Normal</v>
      </c>
      <c r="E629" s="1">
        <v>97</v>
      </c>
      <c r="F629" s="1" t="str">
        <f t="shared" si="55"/>
        <v>Normal</v>
      </c>
      <c r="G629" s="1">
        <v>55</v>
      </c>
      <c r="H629" s="1" t="str">
        <f t="shared" si="56"/>
        <v>Low</v>
      </c>
      <c r="I629" s="1">
        <v>144</v>
      </c>
      <c r="J629" s="1" t="str">
        <f t="shared" si="57"/>
        <v>High</v>
      </c>
      <c r="K629" s="1">
        <v>2.87</v>
      </c>
      <c r="L629" s="1" t="str">
        <f t="shared" si="58"/>
        <v>Normal</v>
      </c>
      <c r="M629" s="1">
        <v>1.48</v>
      </c>
      <c r="N629" s="1" t="str">
        <f t="shared" si="59"/>
        <v>Critical</v>
      </c>
      <c r="O629" s="1" t="s">
        <v>23</v>
      </c>
      <c r="P629" s="1" t="s">
        <v>15</v>
      </c>
      <c r="Q629" s="1" t="s">
        <v>16</v>
      </c>
    </row>
    <row r="630" spans="1:17" x14ac:dyDescent="0.25">
      <c r="A630" s="1">
        <v>60</v>
      </c>
      <c r="B630" s="1" t="s">
        <v>20</v>
      </c>
      <c r="C630" s="1">
        <v>89</v>
      </c>
      <c r="D630" s="1" t="str">
        <f t="shared" si="54"/>
        <v>Normal</v>
      </c>
      <c r="E630" s="1">
        <v>91</v>
      </c>
      <c r="F630" s="1" t="str">
        <f t="shared" si="55"/>
        <v>Normal</v>
      </c>
      <c r="G630" s="1">
        <v>51</v>
      </c>
      <c r="H630" s="1" t="str">
        <f t="shared" si="56"/>
        <v>Low</v>
      </c>
      <c r="I630" s="1">
        <v>115</v>
      </c>
      <c r="J630" s="1" t="str">
        <f t="shared" si="57"/>
        <v>High</v>
      </c>
      <c r="K630" s="1">
        <v>2.56</v>
      </c>
      <c r="L630" s="1" t="str">
        <f t="shared" si="58"/>
        <v>Normal</v>
      </c>
      <c r="M630" s="1">
        <v>9.9000000000000005E-2</v>
      </c>
      <c r="N630" s="1" t="str">
        <f t="shared" si="59"/>
        <v>Borderline</v>
      </c>
      <c r="O630" s="1" t="s">
        <v>23</v>
      </c>
      <c r="P630" s="1" t="s">
        <v>15</v>
      </c>
      <c r="Q630" s="1" t="s">
        <v>16</v>
      </c>
    </row>
    <row r="631" spans="1:17" x14ac:dyDescent="0.25">
      <c r="A631" s="1">
        <v>73</v>
      </c>
      <c r="B631" s="1" t="s">
        <v>20</v>
      </c>
      <c r="C631" s="1">
        <v>91</v>
      </c>
      <c r="D631" s="1" t="str">
        <f t="shared" si="54"/>
        <v>Normal</v>
      </c>
      <c r="E631" s="1">
        <v>91</v>
      </c>
      <c r="F631" s="1" t="str">
        <f t="shared" si="55"/>
        <v>Normal</v>
      </c>
      <c r="G631" s="1">
        <v>56</v>
      </c>
      <c r="H631" s="1" t="str">
        <f t="shared" si="56"/>
        <v>Low</v>
      </c>
      <c r="I631" s="1">
        <v>274</v>
      </c>
      <c r="J631" s="1" t="str">
        <f t="shared" si="57"/>
        <v>High</v>
      </c>
      <c r="K631" s="1">
        <v>0.90700000000000003</v>
      </c>
      <c r="L631" s="1" t="str">
        <f t="shared" si="58"/>
        <v>Normal</v>
      </c>
      <c r="M631" s="1">
        <v>3.6999999999999998E-2</v>
      </c>
      <c r="N631" s="1" t="str">
        <f t="shared" si="59"/>
        <v>Normal</v>
      </c>
      <c r="O631" s="1" t="s">
        <v>23</v>
      </c>
      <c r="P631" s="1" t="s">
        <v>15</v>
      </c>
      <c r="Q631" s="1" t="s">
        <v>16</v>
      </c>
    </row>
    <row r="632" spans="1:17" x14ac:dyDescent="0.25">
      <c r="A632" s="1">
        <v>61</v>
      </c>
      <c r="B632" s="1" t="s">
        <v>21</v>
      </c>
      <c r="C632" s="1">
        <v>85</v>
      </c>
      <c r="D632" s="1" t="str">
        <f t="shared" si="54"/>
        <v>Normal</v>
      </c>
      <c r="E632" s="1">
        <v>106</v>
      </c>
      <c r="F632" s="1" t="str">
        <f t="shared" si="55"/>
        <v>Normal</v>
      </c>
      <c r="G632" s="1">
        <v>63</v>
      </c>
      <c r="H632" s="1" t="str">
        <f t="shared" si="56"/>
        <v>Normal</v>
      </c>
      <c r="I632" s="1">
        <v>114</v>
      </c>
      <c r="J632" s="1" t="str">
        <f t="shared" si="57"/>
        <v>High</v>
      </c>
      <c r="K632" s="1">
        <v>4.0999999999999996</v>
      </c>
      <c r="L632" s="1" t="str">
        <f t="shared" si="58"/>
        <v>Normal</v>
      </c>
      <c r="M632" s="1">
        <v>1.2999999999999999E-2</v>
      </c>
      <c r="N632" s="1" t="str">
        <f t="shared" si="59"/>
        <v>Normal</v>
      </c>
      <c r="O632" s="1" t="s">
        <v>22</v>
      </c>
      <c r="P632" s="1" t="s">
        <v>17</v>
      </c>
      <c r="Q632" s="1" t="s">
        <v>18</v>
      </c>
    </row>
    <row r="633" spans="1:17" x14ac:dyDescent="0.25">
      <c r="A633" s="1">
        <v>71</v>
      </c>
      <c r="B633" s="1" t="s">
        <v>20</v>
      </c>
      <c r="C633" s="1">
        <v>82</v>
      </c>
      <c r="D633" s="1" t="str">
        <f t="shared" si="54"/>
        <v>Normal</v>
      </c>
      <c r="E633" s="1">
        <v>80</v>
      </c>
      <c r="F633" s="1" t="str">
        <f t="shared" si="55"/>
        <v>Low</v>
      </c>
      <c r="G633" s="1">
        <v>42</v>
      </c>
      <c r="H633" s="1" t="str">
        <f t="shared" si="56"/>
        <v>Low</v>
      </c>
      <c r="I633" s="1">
        <v>102</v>
      </c>
      <c r="J633" s="1" t="str">
        <f t="shared" si="57"/>
        <v>High</v>
      </c>
      <c r="K633" s="1">
        <v>1.18</v>
      </c>
      <c r="L633" s="1" t="str">
        <f t="shared" si="58"/>
        <v>Normal</v>
      </c>
      <c r="M633" s="1">
        <v>0.01</v>
      </c>
      <c r="N633" s="1" t="str">
        <f t="shared" si="59"/>
        <v>Normal</v>
      </c>
      <c r="O633" s="1" t="s">
        <v>22</v>
      </c>
      <c r="P633" s="1" t="s">
        <v>17</v>
      </c>
      <c r="Q633" s="1" t="s">
        <v>18</v>
      </c>
    </row>
    <row r="634" spans="1:17" x14ac:dyDescent="0.25">
      <c r="A634" s="1">
        <v>45</v>
      </c>
      <c r="B634" s="1" t="s">
        <v>20</v>
      </c>
      <c r="C634" s="1">
        <v>63</v>
      </c>
      <c r="D634" s="1" t="str">
        <f t="shared" si="54"/>
        <v>Normal</v>
      </c>
      <c r="E634" s="1">
        <v>153</v>
      </c>
      <c r="F634" s="1" t="str">
        <f t="shared" si="55"/>
        <v>High</v>
      </c>
      <c r="G634" s="1">
        <v>66</v>
      </c>
      <c r="H634" s="1" t="str">
        <f t="shared" si="56"/>
        <v>Normal</v>
      </c>
      <c r="I634" s="1">
        <v>144</v>
      </c>
      <c r="J634" s="1" t="str">
        <f t="shared" si="57"/>
        <v>High</v>
      </c>
      <c r="K634" s="1">
        <v>1.1299999999999999</v>
      </c>
      <c r="L634" s="1" t="str">
        <f t="shared" si="58"/>
        <v>Normal</v>
      </c>
      <c r="M634" s="1">
        <v>1.47</v>
      </c>
      <c r="N634" s="1" t="str">
        <f t="shared" si="59"/>
        <v>Critical</v>
      </c>
      <c r="O634" s="1" t="s">
        <v>23</v>
      </c>
      <c r="P634" s="1" t="s">
        <v>15</v>
      </c>
      <c r="Q634" s="1" t="s">
        <v>16</v>
      </c>
    </row>
    <row r="635" spans="1:17" x14ac:dyDescent="0.25">
      <c r="A635" s="1">
        <v>72</v>
      </c>
      <c r="B635" s="1" t="s">
        <v>20</v>
      </c>
      <c r="C635" s="1">
        <v>64</v>
      </c>
      <c r="D635" s="1" t="str">
        <f t="shared" si="54"/>
        <v>Normal</v>
      </c>
      <c r="E635" s="1">
        <v>112</v>
      </c>
      <c r="F635" s="1" t="str">
        <f t="shared" si="55"/>
        <v>Normal</v>
      </c>
      <c r="G635" s="1">
        <v>65</v>
      </c>
      <c r="H635" s="1" t="str">
        <f t="shared" si="56"/>
        <v>Normal</v>
      </c>
      <c r="I635" s="1">
        <v>104</v>
      </c>
      <c r="J635" s="1" t="str">
        <f t="shared" si="57"/>
        <v>High</v>
      </c>
      <c r="K635" s="1">
        <v>23.8</v>
      </c>
      <c r="L635" s="1" t="str">
        <f t="shared" si="58"/>
        <v>Critical</v>
      </c>
      <c r="M635" s="1">
        <v>4.1000000000000002E-2</v>
      </c>
      <c r="N635" s="1" t="str">
        <f t="shared" si="59"/>
        <v>Borderline</v>
      </c>
      <c r="O635" s="1" t="s">
        <v>23</v>
      </c>
      <c r="P635" s="1" t="s">
        <v>15</v>
      </c>
      <c r="Q635" s="1" t="s">
        <v>16</v>
      </c>
    </row>
    <row r="636" spans="1:17" x14ac:dyDescent="0.25">
      <c r="A636" s="1">
        <v>60</v>
      </c>
      <c r="B636" s="1" t="s">
        <v>21</v>
      </c>
      <c r="C636" s="1">
        <v>70</v>
      </c>
      <c r="D636" s="1" t="str">
        <f t="shared" si="54"/>
        <v>Normal</v>
      </c>
      <c r="E636" s="1">
        <v>120</v>
      </c>
      <c r="F636" s="1" t="str">
        <f t="shared" si="55"/>
        <v>Normal</v>
      </c>
      <c r="G636" s="1">
        <v>60</v>
      </c>
      <c r="H636" s="1" t="str">
        <f t="shared" si="56"/>
        <v>Normal</v>
      </c>
      <c r="I636" s="1">
        <v>82</v>
      </c>
      <c r="J636" s="1" t="str">
        <f t="shared" si="57"/>
        <v>Normal</v>
      </c>
      <c r="K636" s="1">
        <v>1.21</v>
      </c>
      <c r="L636" s="1" t="str">
        <f t="shared" si="58"/>
        <v>Normal</v>
      </c>
      <c r="M636" s="1">
        <v>3.5999999999999997E-2</v>
      </c>
      <c r="N636" s="1" t="str">
        <f t="shared" si="59"/>
        <v>Normal</v>
      </c>
      <c r="O636" s="1" t="s">
        <v>23</v>
      </c>
      <c r="P636" s="1" t="s">
        <v>15</v>
      </c>
      <c r="Q636" s="1" t="s">
        <v>16</v>
      </c>
    </row>
    <row r="637" spans="1:17" x14ac:dyDescent="0.25">
      <c r="A637" s="1">
        <v>50</v>
      </c>
      <c r="B637" s="1" t="s">
        <v>20</v>
      </c>
      <c r="C637" s="1">
        <v>66</v>
      </c>
      <c r="D637" s="1" t="str">
        <f t="shared" si="54"/>
        <v>Normal</v>
      </c>
      <c r="E637" s="1">
        <v>140</v>
      </c>
      <c r="F637" s="1" t="str">
        <f t="shared" si="55"/>
        <v>High</v>
      </c>
      <c r="G637" s="1">
        <v>52</v>
      </c>
      <c r="H637" s="1" t="str">
        <f t="shared" si="56"/>
        <v>Low</v>
      </c>
      <c r="I637" s="1">
        <v>89</v>
      </c>
      <c r="J637" s="1" t="str">
        <f t="shared" si="57"/>
        <v>Normal</v>
      </c>
      <c r="K637" s="1">
        <v>3.23</v>
      </c>
      <c r="L637" s="1" t="str">
        <f t="shared" si="58"/>
        <v>Normal</v>
      </c>
      <c r="M637" s="1">
        <v>3.0000000000000001E-3</v>
      </c>
      <c r="N637" s="1" t="str">
        <f t="shared" si="59"/>
        <v>Normal</v>
      </c>
      <c r="O637" s="1" t="s">
        <v>22</v>
      </c>
      <c r="P637" s="1" t="s">
        <v>17</v>
      </c>
      <c r="Q637" s="1" t="s">
        <v>18</v>
      </c>
    </row>
    <row r="638" spans="1:17" x14ac:dyDescent="0.25">
      <c r="A638" s="1">
        <v>60</v>
      </c>
      <c r="B638" s="1" t="s">
        <v>20</v>
      </c>
      <c r="C638" s="1">
        <v>70</v>
      </c>
      <c r="D638" s="1" t="str">
        <f t="shared" si="54"/>
        <v>Normal</v>
      </c>
      <c r="E638" s="1">
        <v>129</v>
      </c>
      <c r="F638" s="1" t="str">
        <f t="shared" si="55"/>
        <v>Normal</v>
      </c>
      <c r="G638" s="1">
        <v>59</v>
      </c>
      <c r="H638" s="1" t="str">
        <f t="shared" si="56"/>
        <v>Low</v>
      </c>
      <c r="I638" s="1">
        <v>82</v>
      </c>
      <c r="J638" s="1" t="str">
        <f t="shared" si="57"/>
        <v>Normal</v>
      </c>
      <c r="K638" s="1">
        <v>2.84</v>
      </c>
      <c r="L638" s="1" t="str">
        <f t="shared" si="58"/>
        <v>Normal</v>
      </c>
      <c r="M638" s="1">
        <v>3.0000000000000001E-3</v>
      </c>
      <c r="N638" s="1" t="str">
        <f t="shared" si="59"/>
        <v>Normal</v>
      </c>
      <c r="O638" s="1" t="s">
        <v>22</v>
      </c>
      <c r="P638" s="1" t="s">
        <v>17</v>
      </c>
      <c r="Q638" s="1" t="s">
        <v>18</v>
      </c>
    </row>
    <row r="639" spans="1:17" x14ac:dyDescent="0.25">
      <c r="A639" s="1">
        <v>50</v>
      </c>
      <c r="B639" s="1" t="s">
        <v>21</v>
      </c>
      <c r="C639" s="1">
        <v>63</v>
      </c>
      <c r="D639" s="1" t="str">
        <f t="shared" si="54"/>
        <v>Normal</v>
      </c>
      <c r="E639" s="1">
        <v>106</v>
      </c>
      <c r="F639" s="1" t="str">
        <f t="shared" si="55"/>
        <v>Normal</v>
      </c>
      <c r="G639" s="1">
        <v>61</v>
      </c>
      <c r="H639" s="1" t="str">
        <f t="shared" si="56"/>
        <v>Normal</v>
      </c>
      <c r="I639" s="1">
        <v>126</v>
      </c>
      <c r="J639" s="1" t="str">
        <f t="shared" si="57"/>
        <v>High</v>
      </c>
      <c r="K639" s="1">
        <v>2.13</v>
      </c>
      <c r="L639" s="1" t="str">
        <f t="shared" si="58"/>
        <v>Normal</v>
      </c>
      <c r="M639" s="1">
        <v>3.0000000000000001E-3</v>
      </c>
      <c r="N639" s="1" t="str">
        <f t="shared" si="59"/>
        <v>Normal</v>
      </c>
      <c r="O639" s="1" t="s">
        <v>22</v>
      </c>
      <c r="P639" s="1" t="s">
        <v>17</v>
      </c>
      <c r="Q639" s="1" t="s">
        <v>18</v>
      </c>
    </row>
    <row r="640" spans="1:17" x14ac:dyDescent="0.25">
      <c r="A640" s="1">
        <v>48</v>
      </c>
      <c r="B640" s="1" t="s">
        <v>21</v>
      </c>
      <c r="C640" s="1">
        <v>69</v>
      </c>
      <c r="D640" s="1" t="str">
        <f t="shared" si="54"/>
        <v>Normal</v>
      </c>
      <c r="E640" s="1">
        <v>103</v>
      </c>
      <c r="F640" s="1" t="str">
        <f t="shared" si="55"/>
        <v>Normal</v>
      </c>
      <c r="G640" s="1">
        <v>68</v>
      </c>
      <c r="H640" s="1" t="str">
        <f t="shared" si="56"/>
        <v>Normal</v>
      </c>
      <c r="I640" s="1">
        <v>115</v>
      </c>
      <c r="J640" s="1" t="str">
        <f t="shared" si="57"/>
        <v>High</v>
      </c>
      <c r="K640" s="1">
        <v>8.34</v>
      </c>
      <c r="L640" s="1" t="str">
        <f t="shared" si="58"/>
        <v>Borderline</v>
      </c>
      <c r="M640" s="1">
        <v>3.0000000000000001E-3</v>
      </c>
      <c r="N640" s="1" t="str">
        <f t="shared" si="59"/>
        <v>Normal</v>
      </c>
      <c r="O640" s="1" t="s">
        <v>23</v>
      </c>
      <c r="P640" s="1" t="s">
        <v>15</v>
      </c>
      <c r="Q640" s="1" t="s">
        <v>16</v>
      </c>
    </row>
    <row r="641" spans="1:17" x14ac:dyDescent="0.25">
      <c r="A641" s="1">
        <v>58</v>
      </c>
      <c r="B641" s="1" t="s">
        <v>20</v>
      </c>
      <c r="C641" s="1">
        <v>64</v>
      </c>
      <c r="D641" s="1" t="str">
        <f t="shared" si="54"/>
        <v>Normal</v>
      </c>
      <c r="E641" s="1">
        <v>160</v>
      </c>
      <c r="F641" s="1" t="str">
        <f t="shared" si="55"/>
        <v>High</v>
      </c>
      <c r="G641" s="1">
        <v>77</v>
      </c>
      <c r="H641" s="1" t="str">
        <f t="shared" si="56"/>
        <v>Normal</v>
      </c>
      <c r="I641" s="1">
        <v>328</v>
      </c>
      <c r="J641" s="1" t="str">
        <f t="shared" si="57"/>
        <v>High</v>
      </c>
      <c r="K641" s="1">
        <v>1.1100000000000001</v>
      </c>
      <c r="L641" s="1" t="str">
        <f t="shared" si="58"/>
        <v>Normal</v>
      </c>
      <c r="M641" s="1">
        <v>1.5</v>
      </c>
      <c r="N641" s="1" t="str">
        <f t="shared" si="59"/>
        <v>Critical</v>
      </c>
      <c r="O641" s="1" t="s">
        <v>23</v>
      </c>
      <c r="P641" s="1" t="s">
        <v>15</v>
      </c>
      <c r="Q641" s="1" t="s">
        <v>16</v>
      </c>
    </row>
    <row r="642" spans="1:17" x14ac:dyDescent="0.25">
      <c r="A642" s="1">
        <v>58</v>
      </c>
      <c r="B642" s="1" t="s">
        <v>20</v>
      </c>
      <c r="C642" s="1">
        <v>69</v>
      </c>
      <c r="D642" s="1" t="str">
        <f t="shared" si="54"/>
        <v>Normal</v>
      </c>
      <c r="E642" s="1">
        <v>148</v>
      </c>
      <c r="F642" s="1" t="str">
        <f t="shared" si="55"/>
        <v>High</v>
      </c>
      <c r="G642" s="1">
        <v>72</v>
      </c>
      <c r="H642" s="1" t="str">
        <f t="shared" si="56"/>
        <v>Normal</v>
      </c>
      <c r="I642" s="1">
        <v>169</v>
      </c>
      <c r="J642" s="1" t="str">
        <f t="shared" si="57"/>
        <v>High</v>
      </c>
      <c r="K642" s="1">
        <v>3.21</v>
      </c>
      <c r="L642" s="1" t="str">
        <f t="shared" si="58"/>
        <v>Normal</v>
      </c>
      <c r="M642" s="1">
        <v>1.29</v>
      </c>
      <c r="N642" s="1" t="str">
        <f t="shared" si="59"/>
        <v>Critical</v>
      </c>
      <c r="O642" s="1" t="s">
        <v>23</v>
      </c>
      <c r="P642" s="1" t="s">
        <v>15</v>
      </c>
      <c r="Q642" s="1" t="s">
        <v>16</v>
      </c>
    </row>
    <row r="643" spans="1:17" x14ac:dyDescent="0.25">
      <c r="A643" s="1">
        <v>60</v>
      </c>
      <c r="B643" s="1" t="s">
        <v>21</v>
      </c>
      <c r="C643" s="1">
        <v>64</v>
      </c>
      <c r="D643" s="1" t="str">
        <f t="shared" ref="D643:D706" si="60">_xlfn.IFS(C643&lt;60,"Low",C643&lt;=100,"Normal",C643&gt;100,"High")</f>
        <v>Normal</v>
      </c>
      <c r="E643" s="1">
        <v>119</v>
      </c>
      <c r="F643" s="1" t="str">
        <f t="shared" ref="F643:F706" si="61">_xlfn.IFS(E643&lt;90,"Low",E643&lt;130,"Normal",E643&gt;=130,"High")</f>
        <v>Normal</v>
      </c>
      <c r="G643" s="1">
        <v>73</v>
      </c>
      <c r="H643" s="1" t="str">
        <f t="shared" ref="H643:H706" si="62">_xlfn.IFS(G643&lt;60,"Low",G643&lt;80,"Normal",G643&gt;=80,"High")</f>
        <v>Normal</v>
      </c>
      <c r="I643" s="1">
        <v>100</v>
      </c>
      <c r="J643" s="1" t="str">
        <f t="shared" ref="J643:J706" si="63">_xlfn.IFS(I643&lt;70,"Low",I643&lt;100,"Normal",I643&gt;=100,"High")</f>
        <v>High</v>
      </c>
      <c r="K643" s="1">
        <v>1.37</v>
      </c>
      <c r="L643" s="1" t="str">
        <f t="shared" ref="L643:L706" si="64">_xlfn.IFS(K643&lt;5,"Normal",K643&lt;10,"Borderline",K643&gt;=10,"Critical")</f>
        <v>Normal</v>
      </c>
      <c r="M643" s="1">
        <v>3.1E-2</v>
      </c>
      <c r="N643" s="1" t="str">
        <f t="shared" ref="N643:N706" si="65">_xlfn.IFS(M643&lt;0.04,"Normal",M643&lt;0.4,"Borderline",M643&gt;=0.4,"Critical")</f>
        <v>Normal</v>
      </c>
      <c r="O643" s="1" t="s">
        <v>23</v>
      </c>
      <c r="P643" s="1" t="s">
        <v>15</v>
      </c>
      <c r="Q643" s="1" t="s">
        <v>16</v>
      </c>
    </row>
    <row r="644" spans="1:17" x14ac:dyDescent="0.25">
      <c r="A644" s="1">
        <v>34</v>
      </c>
      <c r="B644" s="1" t="s">
        <v>21</v>
      </c>
      <c r="C644" s="1">
        <v>112</v>
      </c>
      <c r="D644" s="1" t="str">
        <f t="shared" si="60"/>
        <v>High</v>
      </c>
      <c r="E644" s="1">
        <v>170</v>
      </c>
      <c r="F644" s="1" t="str">
        <f t="shared" si="61"/>
        <v>High</v>
      </c>
      <c r="G644" s="1">
        <v>104</v>
      </c>
      <c r="H644" s="1" t="str">
        <f t="shared" si="62"/>
        <v>High</v>
      </c>
      <c r="I644" s="1">
        <v>151</v>
      </c>
      <c r="J644" s="1" t="str">
        <f t="shared" si="63"/>
        <v>High</v>
      </c>
      <c r="K644" s="1">
        <v>2.56</v>
      </c>
      <c r="L644" s="1" t="str">
        <f t="shared" si="64"/>
        <v>Normal</v>
      </c>
      <c r="M644" s="1">
        <v>3.0000000000000001E-3</v>
      </c>
      <c r="N644" s="1" t="str">
        <f t="shared" si="65"/>
        <v>Normal</v>
      </c>
      <c r="O644" s="1" t="s">
        <v>22</v>
      </c>
      <c r="P644" s="1" t="s">
        <v>12</v>
      </c>
      <c r="Q644" s="1" t="s">
        <v>13</v>
      </c>
    </row>
    <row r="645" spans="1:17" x14ac:dyDescent="0.25">
      <c r="A645" s="1">
        <v>43</v>
      </c>
      <c r="B645" s="1" t="s">
        <v>21</v>
      </c>
      <c r="C645" s="1">
        <v>93</v>
      </c>
      <c r="D645" s="1" t="str">
        <f t="shared" si="60"/>
        <v>Normal</v>
      </c>
      <c r="E645" s="1">
        <v>180</v>
      </c>
      <c r="F645" s="1" t="str">
        <f t="shared" si="61"/>
        <v>High</v>
      </c>
      <c r="G645" s="1">
        <v>104</v>
      </c>
      <c r="H645" s="1" t="str">
        <f t="shared" si="62"/>
        <v>High</v>
      </c>
      <c r="I645" s="1">
        <v>162</v>
      </c>
      <c r="J645" s="1" t="str">
        <f t="shared" si="63"/>
        <v>High</v>
      </c>
      <c r="K645" s="1">
        <v>1.5</v>
      </c>
      <c r="L645" s="1" t="str">
        <f t="shared" si="64"/>
        <v>Normal</v>
      </c>
      <c r="M645" s="1">
        <v>5.0000000000000001E-3</v>
      </c>
      <c r="N645" s="1" t="str">
        <f t="shared" si="65"/>
        <v>Normal</v>
      </c>
      <c r="O645" s="1" t="s">
        <v>22</v>
      </c>
      <c r="P645" s="1" t="s">
        <v>12</v>
      </c>
      <c r="Q645" s="1" t="s">
        <v>13</v>
      </c>
    </row>
    <row r="646" spans="1:17" x14ac:dyDescent="0.25">
      <c r="A646" s="1">
        <v>45</v>
      </c>
      <c r="B646" s="1" t="s">
        <v>20</v>
      </c>
      <c r="C646" s="1">
        <v>92</v>
      </c>
      <c r="D646" s="1" t="str">
        <f t="shared" si="60"/>
        <v>Normal</v>
      </c>
      <c r="E646" s="1">
        <v>167</v>
      </c>
      <c r="F646" s="1" t="str">
        <f t="shared" si="61"/>
        <v>High</v>
      </c>
      <c r="G646" s="1">
        <v>105</v>
      </c>
      <c r="H646" s="1" t="str">
        <f t="shared" si="62"/>
        <v>High</v>
      </c>
      <c r="I646" s="1">
        <v>117</v>
      </c>
      <c r="J646" s="1" t="str">
        <f t="shared" si="63"/>
        <v>High</v>
      </c>
      <c r="K646" s="1">
        <v>58.29</v>
      </c>
      <c r="L646" s="1" t="str">
        <f t="shared" si="64"/>
        <v>Critical</v>
      </c>
      <c r="M646" s="1">
        <v>3.0000000000000001E-3</v>
      </c>
      <c r="N646" s="1" t="str">
        <f t="shared" si="65"/>
        <v>Normal</v>
      </c>
      <c r="O646" s="1" t="s">
        <v>23</v>
      </c>
      <c r="P646" s="1" t="s">
        <v>15</v>
      </c>
      <c r="Q646" s="1" t="s">
        <v>16</v>
      </c>
    </row>
    <row r="647" spans="1:17" x14ac:dyDescent="0.25">
      <c r="A647" s="1">
        <v>47</v>
      </c>
      <c r="B647" s="1" t="s">
        <v>21</v>
      </c>
      <c r="C647" s="1">
        <v>81</v>
      </c>
      <c r="D647" s="1" t="str">
        <f t="shared" si="60"/>
        <v>Normal</v>
      </c>
      <c r="E647" s="1">
        <v>200</v>
      </c>
      <c r="F647" s="1" t="str">
        <f t="shared" si="61"/>
        <v>High</v>
      </c>
      <c r="G647" s="1">
        <v>110</v>
      </c>
      <c r="H647" s="1" t="str">
        <f t="shared" si="62"/>
        <v>High</v>
      </c>
      <c r="I647" s="1">
        <v>97</v>
      </c>
      <c r="J647" s="1" t="str">
        <f t="shared" si="63"/>
        <v>Normal</v>
      </c>
      <c r="K647" s="1">
        <v>13.73</v>
      </c>
      <c r="L647" s="1" t="str">
        <f t="shared" si="64"/>
        <v>Critical</v>
      </c>
      <c r="M647" s="1">
        <v>0.95899999999999996</v>
      </c>
      <c r="N647" s="1" t="str">
        <f t="shared" si="65"/>
        <v>Critical</v>
      </c>
      <c r="O647" s="1" t="s">
        <v>23</v>
      </c>
      <c r="P647" s="1" t="s">
        <v>15</v>
      </c>
      <c r="Q647" s="1" t="s">
        <v>16</v>
      </c>
    </row>
    <row r="648" spans="1:17" x14ac:dyDescent="0.25">
      <c r="A648" s="1">
        <v>70</v>
      </c>
      <c r="B648" s="1" t="s">
        <v>20</v>
      </c>
      <c r="C648" s="1">
        <v>80</v>
      </c>
      <c r="D648" s="1" t="str">
        <f t="shared" si="60"/>
        <v>Normal</v>
      </c>
      <c r="E648" s="1">
        <v>125</v>
      </c>
      <c r="F648" s="1" t="str">
        <f t="shared" si="61"/>
        <v>Normal</v>
      </c>
      <c r="G648" s="1">
        <v>75</v>
      </c>
      <c r="H648" s="1" t="str">
        <f t="shared" si="62"/>
        <v>Normal</v>
      </c>
      <c r="I648" s="1">
        <v>150</v>
      </c>
      <c r="J648" s="1" t="str">
        <f t="shared" si="63"/>
        <v>High</v>
      </c>
      <c r="K648" s="1">
        <v>5.0199999999999996</v>
      </c>
      <c r="L648" s="1" t="str">
        <f t="shared" si="64"/>
        <v>Borderline</v>
      </c>
      <c r="M648" s="1">
        <v>1.6E-2</v>
      </c>
      <c r="N648" s="1" t="str">
        <f t="shared" si="65"/>
        <v>Normal</v>
      </c>
      <c r="O648" s="1" t="s">
        <v>23</v>
      </c>
      <c r="P648" s="1" t="s">
        <v>15</v>
      </c>
      <c r="Q648" s="1" t="s">
        <v>16</v>
      </c>
    </row>
    <row r="649" spans="1:17" x14ac:dyDescent="0.25">
      <c r="A649" s="1">
        <v>70</v>
      </c>
      <c r="B649" s="1" t="s">
        <v>21</v>
      </c>
      <c r="C649" s="1">
        <v>75</v>
      </c>
      <c r="D649" s="1" t="str">
        <f t="shared" si="60"/>
        <v>Normal</v>
      </c>
      <c r="E649" s="1">
        <v>150</v>
      </c>
      <c r="F649" s="1" t="str">
        <f t="shared" si="61"/>
        <v>High</v>
      </c>
      <c r="G649" s="1">
        <v>95</v>
      </c>
      <c r="H649" s="1" t="str">
        <f t="shared" si="62"/>
        <v>High</v>
      </c>
      <c r="I649" s="1">
        <v>91</v>
      </c>
      <c r="J649" s="1" t="str">
        <f t="shared" si="63"/>
        <v>Normal</v>
      </c>
      <c r="K649" s="1">
        <v>2.5099999999999998</v>
      </c>
      <c r="L649" s="1" t="str">
        <f t="shared" si="64"/>
        <v>Normal</v>
      </c>
      <c r="M649" s="1">
        <v>1.4999999999999999E-2</v>
      </c>
      <c r="N649" s="1" t="str">
        <f t="shared" si="65"/>
        <v>Normal</v>
      </c>
      <c r="O649" s="1" t="s">
        <v>23</v>
      </c>
      <c r="P649" s="1" t="s">
        <v>15</v>
      </c>
      <c r="Q649" s="1" t="s">
        <v>16</v>
      </c>
    </row>
    <row r="650" spans="1:17" x14ac:dyDescent="0.25">
      <c r="A650" s="1">
        <v>51</v>
      </c>
      <c r="B650" s="1" t="s">
        <v>20</v>
      </c>
      <c r="C650" s="1">
        <v>80</v>
      </c>
      <c r="D650" s="1" t="str">
        <f t="shared" si="60"/>
        <v>Normal</v>
      </c>
      <c r="E650" s="1">
        <v>127</v>
      </c>
      <c r="F650" s="1" t="str">
        <f t="shared" si="61"/>
        <v>Normal</v>
      </c>
      <c r="G650" s="1">
        <v>82</v>
      </c>
      <c r="H650" s="1" t="str">
        <f t="shared" si="62"/>
        <v>High</v>
      </c>
      <c r="I650" s="1">
        <v>130</v>
      </c>
      <c r="J650" s="1" t="str">
        <f t="shared" si="63"/>
        <v>High</v>
      </c>
      <c r="K650" s="1">
        <v>5.16</v>
      </c>
      <c r="L650" s="1" t="str">
        <f t="shared" si="64"/>
        <v>Borderline</v>
      </c>
      <c r="M650" s="1">
        <v>0.13</v>
      </c>
      <c r="N650" s="1" t="str">
        <f t="shared" si="65"/>
        <v>Borderline</v>
      </c>
      <c r="O650" s="1" t="s">
        <v>23</v>
      </c>
      <c r="P650" s="1" t="s">
        <v>15</v>
      </c>
      <c r="Q650" s="1" t="s">
        <v>16</v>
      </c>
    </row>
    <row r="651" spans="1:17" x14ac:dyDescent="0.25">
      <c r="A651" s="1">
        <v>60</v>
      </c>
      <c r="B651" s="1" t="s">
        <v>21</v>
      </c>
      <c r="C651" s="1">
        <v>81</v>
      </c>
      <c r="D651" s="1" t="str">
        <f t="shared" si="60"/>
        <v>Normal</v>
      </c>
      <c r="E651" s="1">
        <v>135</v>
      </c>
      <c r="F651" s="1" t="str">
        <f t="shared" si="61"/>
        <v>High</v>
      </c>
      <c r="G651" s="1">
        <v>81</v>
      </c>
      <c r="H651" s="1" t="str">
        <f t="shared" si="62"/>
        <v>High</v>
      </c>
      <c r="I651" s="1">
        <v>119</v>
      </c>
      <c r="J651" s="1" t="str">
        <f t="shared" si="63"/>
        <v>High</v>
      </c>
      <c r="K651" s="1">
        <v>1.66</v>
      </c>
      <c r="L651" s="1" t="str">
        <f t="shared" si="64"/>
        <v>Normal</v>
      </c>
      <c r="M651" s="1">
        <v>3.0000000000000001E-3</v>
      </c>
      <c r="N651" s="1" t="str">
        <f t="shared" si="65"/>
        <v>Normal</v>
      </c>
      <c r="O651" s="1" t="s">
        <v>22</v>
      </c>
      <c r="P651" s="1" t="s">
        <v>17</v>
      </c>
      <c r="Q651" s="1" t="s">
        <v>18</v>
      </c>
    </row>
    <row r="652" spans="1:17" x14ac:dyDescent="0.25">
      <c r="A652" s="1">
        <v>64</v>
      </c>
      <c r="B652" s="1" t="s">
        <v>21</v>
      </c>
      <c r="C652" s="1">
        <v>103</v>
      </c>
      <c r="D652" s="1" t="str">
        <f t="shared" si="60"/>
        <v>High</v>
      </c>
      <c r="E652" s="1">
        <v>157</v>
      </c>
      <c r="F652" s="1" t="str">
        <f t="shared" si="61"/>
        <v>High</v>
      </c>
      <c r="G652" s="1">
        <v>83</v>
      </c>
      <c r="H652" s="1" t="str">
        <f t="shared" si="62"/>
        <v>High</v>
      </c>
      <c r="I652" s="1">
        <v>223</v>
      </c>
      <c r="J652" s="1" t="str">
        <f t="shared" si="63"/>
        <v>High</v>
      </c>
      <c r="K652" s="1">
        <v>0.67600000000000005</v>
      </c>
      <c r="L652" s="1" t="str">
        <f t="shared" si="64"/>
        <v>Normal</v>
      </c>
      <c r="M652" s="1">
        <v>4.9000000000000002E-2</v>
      </c>
      <c r="N652" s="1" t="str">
        <f t="shared" si="65"/>
        <v>Borderline</v>
      </c>
      <c r="O652" s="1" t="s">
        <v>23</v>
      </c>
      <c r="P652" s="1" t="s">
        <v>15</v>
      </c>
      <c r="Q652" s="1" t="s">
        <v>16</v>
      </c>
    </row>
    <row r="653" spans="1:17" x14ac:dyDescent="0.25">
      <c r="A653" s="1">
        <v>70</v>
      </c>
      <c r="B653" s="1" t="s">
        <v>20</v>
      </c>
      <c r="C653" s="1">
        <v>100</v>
      </c>
      <c r="D653" s="1" t="str">
        <f t="shared" si="60"/>
        <v>Normal</v>
      </c>
      <c r="E653" s="1">
        <v>169</v>
      </c>
      <c r="F653" s="1" t="str">
        <f t="shared" si="61"/>
        <v>High</v>
      </c>
      <c r="G653" s="1">
        <v>91</v>
      </c>
      <c r="H653" s="1" t="str">
        <f t="shared" si="62"/>
        <v>High</v>
      </c>
      <c r="I653" s="1">
        <v>303</v>
      </c>
      <c r="J653" s="1" t="str">
        <f t="shared" si="63"/>
        <v>High</v>
      </c>
      <c r="K653" s="1">
        <v>300</v>
      </c>
      <c r="L653" s="1" t="str">
        <f t="shared" si="64"/>
        <v>Critical</v>
      </c>
      <c r="M653" s="1">
        <v>1.4999999999999999E-2</v>
      </c>
      <c r="N653" s="1" t="str">
        <f t="shared" si="65"/>
        <v>Normal</v>
      </c>
      <c r="O653" s="1" t="s">
        <v>23</v>
      </c>
      <c r="P653" s="1" t="s">
        <v>15</v>
      </c>
      <c r="Q653" s="1" t="s">
        <v>16</v>
      </c>
    </row>
    <row r="654" spans="1:17" x14ac:dyDescent="0.25">
      <c r="A654" s="1">
        <v>70</v>
      </c>
      <c r="B654" s="1" t="s">
        <v>20</v>
      </c>
      <c r="C654" s="1">
        <v>103</v>
      </c>
      <c r="D654" s="1" t="str">
        <f t="shared" si="60"/>
        <v>High</v>
      </c>
      <c r="E654" s="1">
        <v>170</v>
      </c>
      <c r="F654" s="1" t="str">
        <f t="shared" si="61"/>
        <v>High</v>
      </c>
      <c r="G654" s="1">
        <v>90</v>
      </c>
      <c r="H654" s="1" t="str">
        <f t="shared" si="62"/>
        <v>High</v>
      </c>
      <c r="I654" s="1">
        <v>104</v>
      </c>
      <c r="J654" s="1" t="str">
        <f t="shared" si="63"/>
        <v>High</v>
      </c>
      <c r="K654" s="1">
        <v>0.93700000000000006</v>
      </c>
      <c r="L654" s="1" t="str">
        <f t="shared" si="64"/>
        <v>Normal</v>
      </c>
      <c r="M654" s="1">
        <v>7.0000000000000001E-3</v>
      </c>
      <c r="N654" s="1" t="str">
        <f t="shared" si="65"/>
        <v>Normal</v>
      </c>
      <c r="O654" s="1" t="s">
        <v>22</v>
      </c>
      <c r="P654" s="1" t="s">
        <v>12</v>
      </c>
      <c r="Q654" s="1" t="s">
        <v>13</v>
      </c>
    </row>
    <row r="655" spans="1:17" x14ac:dyDescent="0.25">
      <c r="A655" s="1">
        <v>70</v>
      </c>
      <c r="B655" s="1" t="s">
        <v>21</v>
      </c>
      <c r="C655" s="1">
        <v>101</v>
      </c>
      <c r="D655" s="1" t="str">
        <f t="shared" si="60"/>
        <v>High</v>
      </c>
      <c r="E655" s="1">
        <v>142</v>
      </c>
      <c r="F655" s="1" t="str">
        <f t="shared" si="61"/>
        <v>High</v>
      </c>
      <c r="G655" s="1">
        <v>96</v>
      </c>
      <c r="H655" s="1" t="str">
        <f t="shared" si="62"/>
        <v>High</v>
      </c>
      <c r="I655" s="1">
        <v>99</v>
      </c>
      <c r="J655" s="1" t="str">
        <f t="shared" si="63"/>
        <v>Normal</v>
      </c>
      <c r="K655" s="1">
        <v>2.13</v>
      </c>
      <c r="L655" s="1" t="str">
        <f t="shared" si="64"/>
        <v>Normal</v>
      </c>
      <c r="M655" s="1">
        <v>0.13600000000000001</v>
      </c>
      <c r="N655" s="1" t="str">
        <f t="shared" si="65"/>
        <v>Borderline</v>
      </c>
      <c r="O655" s="1" t="s">
        <v>23</v>
      </c>
      <c r="P655" s="1" t="s">
        <v>15</v>
      </c>
      <c r="Q655" s="1" t="s">
        <v>16</v>
      </c>
    </row>
    <row r="656" spans="1:17" x14ac:dyDescent="0.25">
      <c r="A656" s="1">
        <v>43</v>
      </c>
      <c r="B656" s="1" t="s">
        <v>20</v>
      </c>
      <c r="C656" s="1">
        <v>75</v>
      </c>
      <c r="D656" s="1" t="str">
        <f t="shared" si="60"/>
        <v>Normal</v>
      </c>
      <c r="E656" s="1">
        <v>157</v>
      </c>
      <c r="F656" s="1" t="str">
        <f t="shared" si="61"/>
        <v>High</v>
      </c>
      <c r="G656" s="1">
        <v>87</v>
      </c>
      <c r="H656" s="1" t="str">
        <f t="shared" si="62"/>
        <v>High</v>
      </c>
      <c r="I656" s="1">
        <v>74</v>
      </c>
      <c r="J656" s="1" t="str">
        <f t="shared" si="63"/>
        <v>Normal</v>
      </c>
      <c r="K656" s="1">
        <v>4.2</v>
      </c>
      <c r="L656" s="1" t="str">
        <f t="shared" si="64"/>
        <v>Normal</v>
      </c>
      <c r="M656" s="1">
        <v>4.0000000000000001E-3</v>
      </c>
      <c r="N656" s="1" t="str">
        <f t="shared" si="65"/>
        <v>Normal</v>
      </c>
      <c r="O656" s="1" t="s">
        <v>22</v>
      </c>
      <c r="P656" s="1" t="s">
        <v>12</v>
      </c>
      <c r="Q656" s="1" t="s">
        <v>13</v>
      </c>
    </row>
    <row r="657" spans="1:17" x14ac:dyDescent="0.25">
      <c r="A657" s="1">
        <v>72</v>
      </c>
      <c r="B657" s="1" t="s">
        <v>21</v>
      </c>
      <c r="C657" s="1">
        <v>75</v>
      </c>
      <c r="D657" s="1" t="str">
        <f t="shared" si="60"/>
        <v>Normal</v>
      </c>
      <c r="E657" s="1">
        <v>125</v>
      </c>
      <c r="F657" s="1" t="str">
        <f t="shared" si="61"/>
        <v>Normal</v>
      </c>
      <c r="G657" s="1">
        <v>73</v>
      </c>
      <c r="H657" s="1" t="str">
        <f t="shared" si="62"/>
        <v>Normal</v>
      </c>
      <c r="I657" s="1">
        <v>82</v>
      </c>
      <c r="J657" s="1" t="str">
        <f t="shared" si="63"/>
        <v>Normal</v>
      </c>
      <c r="K657" s="1">
        <v>1.86</v>
      </c>
      <c r="L657" s="1" t="str">
        <f t="shared" si="64"/>
        <v>Normal</v>
      </c>
      <c r="M657" s="1">
        <v>7.0000000000000001E-3</v>
      </c>
      <c r="N657" s="1" t="str">
        <f t="shared" si="65"/>
        <v>Normal</v>
      </c>
      <c r="O657" s="1" t="s">
        <v>22</v>
      </c>
      <c r="P657" s="1" t="s">
        <v>17</v>
      </c>
      <c r="Q657" s="1" t="s">
        <v>18</v>
      </c>
    </row>
    <row r="658" spans="1:17" x14ac:dyDescent="0.25">
      <c r="A658" s="1">
        <v>34</v>
      </c>
      <c r="B658" s="1" t="s">
        <v>20</v>
      </c>
      <c r="C658" s="1">
        <v>81</v>
      </c>
      <c r="D658" s="1" t="str">
        <f t="shared" si="60"/>
        <v>Normal</v>
      </c>
      <c r="E658" s="1">
        <v>124</v>
      </c>
      <c r="F658" s="1" t="str">
        <f t="shared" si="61"/>
        <v>Normal</v>
      </c>
      <c r="G658" s="1">
        <v>75</v>
      </c>
      <c r="H658" s="1" t="str">
        <f t="shared" si="62"/>
        <v>Normal</v>
      </c>
      <c r="I658" s="1">
        <v>168</v>
      </c>
      <c r="J658" s="1" t="str">
        <f t="shared" si="63"/>
        <v>High</v>
      </c>
      <c r="K658" s="1">
        <v>33.479999999999997</v>
      </c>
      <c r="L658" s="1" t="str">
        <f t="shared" si="64"/>
        <v>Critical</v>
      </c>
      <c r="M658" s="1">
        <v>3.0000000000000001E-3</v>
      </c>
      <c r="N658" s="1" t="str">
        <f t="shared" si="65"/>
        <v>Normal</v>
      </c>
      <c r="O658" s="1" t="s">
        <v>23</v>
      </c>
      <c r="P658" s="1" t="s">
        <v>15</v>
      </c>
      <c r="Q658" s="1" t="s">
        <v>16</v>
      </c>
    </row>
    <row r="659" spans="1:17" x14ac:dyDescent="0.25">
      <c r="A659" s="1">
        <v>35</v>
      </c>
      <c r="B659" s="1" t="s">
        <v>20</v>
      </c>
      <c r="C659" s="1">
        <v>75</v>
      </c>
      <c r="D659" s="1" t="str">
        <f t="shared" si="60"/>
        <v>Normal</v>
      </c>
      <c r="E659" s="1">
        <v>116</v>
      </c>
      <c r="F659" s="1" t="str">
        <f t="shared" si="61"/>
        <v>Normal</v>
      </c>
      <c r="G659" s="1">
        <v>72</v>
      </c>
      <c r="H659" s="1" t="str">
        <f t="shared" si="62"/>
        <v>Normal</v>
      </c>
      <c r="I659" s="1">
        <v>129</v>
      </c>
      <c r="J659" s="1" t="str">
        <f t="shared" si="63"/>
        <v>High</v>
      </c>
      <c r="K659" s="1">
        <v>8.9499999999999993</v>
      </c>
      <c r="L659" s="1" t="str">
        <f t="shared" si="64"/>
        <v>Borderline</v>
      </c>
      <c r="M659" s="1">
        <v>3.0000000000000001E-3</v>
      </c>
      <c r="N659" s="1" t="str">
        <f t="shared" si="65"/>
        <v>Normal</v>
      </c>
      <c r="O659" s="1" t="s">
        <v>23</v>
      </c>
      <c r="P659" s="1" t="s">
        <v>15</v>
      </c>
      <c r="Q659" s="1" t="s">
        <v>16</v>
      </c>
    </row>
    <row r="660" spans="1:17" x14ac:dyDescent="0.25">
      <c r="A660" s="1">
        <v>53</v>
      </c>
      <c r="B660" s="1" t="s">
        <v>20</v>
      </c>
      <c r="C660" s="1">
        <v>89</v>
      </c>
      <c r="D660" s="1" t="str">
        <f t="shared" si="60"/>
        <v>Normal</v>
      </c>
      <c r="E660" s="1">
        <v>116</v>
      </c>
      <c r="F660" s="1" t="str">
        <f t="shared" si="61"/>
        <v>Normal</v>
      </c>
      <c r="G660" s="1">
        <v>68</v>
      </c>
      <c r="H660" s="1" t="str">
        <f t="shared" si="62"/>
        <v>Normal</v>
      </c>
      <c r="I660" s="1">
        <v>98</v>
      </c>
      <c r="J660" s="1" t="str">
        <f t="shared" si="63"/>
        <v>Normal</v>
      </c>
      <c r="K660" s="1">
        <v>6.04</v>
      </c>
      <c r="L660" s="1" t="str">
        <f t="shared" si="64"/>
        <v>Borderline</v>
      </c>
      <c r="M660" s="1">
        <v>3.0000000000000001E-3</v>
      </c>
      <c r="N660" s="1" t="str">
        <f t="shared" si="65"/>
        <v>Normal</v>
      </c>
      <c r="O660" s="1" t="s">
        <v>22</v>
      </c>
      <c r="P660" s="1" t="s">
        <v>17</v>
      </c>
      <c r="Q660" s="1" t="s">
        <v>18</v>
      </c>
    </row>
    <row r="661" spans="1:17" x14ac:dyDescent="0.25">
      <c r="A661" s="1">
        <v>50</v>
      </c>
      <c r="B661" s="1" t="s">
        <v>21</v>
      </c>
      <c r="C661" s="1">
        <v>66</v>
      </c>
      <c r="D661" s="1" t="str">
        <f t="shared" si="60"/>
        <v>Normal</v>
      </c>
      <c r="E661" s="1">
        <v>160</v>
      </c>
      <c r="F661" s="1" t="str">
        <f t="shared" si="61"/>
        <v>High</v>
      </c>
      <c r="G661" s="1">
        <v>83</v>
      </c>
      <c r="H661" s="1" t="str">
        <f t="shared" si="62"/>
        <v>High</v>
      </c>
      <c r="I661" s="1">
        <v>98</v>
      </c>
      <c r="J661" s="1" t="str">
        <f t="shared" si="63"/>
        <v>Normal</v>
      </c>
      <c r="K661" s="1">
        <v>5.75</v>
      </c>
      <c r="L661" s="1" t="str">
        <f t="shared" si="64"/>
        <v>Borderline</v>
      </c>
      <c r="M661" s="1">
        <v>0.14199999999999999</v>
      </c>
      <c r="N661" s="1" t="str">
        <f t="shared" si="65"/>
        <v>Borderline</v>
      </c>
      <c r="O661" s="1" t="s">
        <v>23</v>
      </c>
      <c r="P661" s="1" t="s">
        <v>15</v>
      </c>
      <c r="Q661" s="1" t="s">
        <v>16</v>
      </c>
    </row>
    <row r="662" spans="1:17" x14ac:dyDescent="0.25">
      <c r="A662" s="1">
        <v>60</v>
      </c>
      <c r="B662" s="1" t="s">
        <v>20</v>
      </c>
      <c r="C662" s="1">
        <v>94</v>
      </c>
      <c r="D662" s="1" t="str">
        <f t="shared" si="60"/>
        <v>Normal</v>
      </c>
      <c r="E662" s="1">
        <v>98</v>
      </c>
      <c r="F662" s="1" t="str">
        <f t="shared" si="61"/>
        <v>Normal</v>
      </c>
      <c r="G662" s="1">
        <v>46</v>
      </c>
      <c r="H662" s="1" t="str">
        <f t="shared" si="62"/>
        <v>Low</v>
      </c>
      <c r="I662" s="1">
        <v>215</v>
      </c>
      <c r="J662" s="1" t="str">
        <f t="shared" si="63"/>
        <v>High</v>
      </c>
      <c r="K662" s="1">
        <v>2.85</v>
      </c>
      <c r="L662" s="1" t="str">
        <f t="shared" si="64"/>
        <v>Normal</v>
      </c>
      <c r="M662" s="1">
        <v>0.218</v>
      </c>
      <c r="N662" s="1" t="str">
        <f t="shared" si="65"/>
        <v>Borderline</v>
      </c>
      <c r="O662" s="1" t="s">
        <v>23</v>
      </c>
      <c r="P662" s="1" t="s">
        <v>15</v>
      </c>
      <c r="Q662" s="1" t="s">
        <v>16</v>
      </c>
    </row>
    <row r="663" spans="1:17" x14ac:dyDescent="0.25">
      <c r="A663" s="1">
        <v>64</v>
      </c>
      <c r="B663" s="1" t="s">
        <v>21</v>
      </c>
      <c r="C663" s="1">
        <v>64</v>
      </c>
      <c r="D663" s="1" t="str">
        <f t="shared" si="60"/>
        <v>Normal</v>
      </c>
      <c r="E663" s="1">
        <v>160</v>
      </c>
      <c r="F663" s="1" t="str">
        <f t="shared" si="61"/>
        <v>High</v>
      </c>
      <c r="G663" s="1">
        <v>77</v>
      </c>
      <c r="H663" s="1" t="str">
        <f t="shared" si="62"/>
        <v>Normal</v>
      </c>
      <c r="I663" s="1">
        <v>97</v>
      </c>
      <c r="J663" s="1" t="str">
        <f t="shared" si="63"/>
        <v>Normal</v>
      </c>
      <c r="K663" s="1">
        <v>1.52</v>
      </c>
      <c r="L663" s="1" t="str">
        <f t="shared" si="64"/>
        <v>Normal</v>
      </c>
      <c r="M663" s="1">
        <v>5.0999999999999997E-2</v>
      </c>
      <c r="N663" s="1" t="str">
        <f t="shared" si="65"/>
        <v>Borderline</v>
      </c>
      <c r="O663" s="1" t="s">
        <v>23</v>
      </c>
      <c r="P663" s="1" t="s">
        <v>15</v>
      </c>
      <c r="Q663" s="1" t="s">
        <v>16</v>
      </c>
    </row>
    <row r="664" spans="1:17" x14ac:dyDescent="0.25">
      <c r="A664" s="1">
        <v>47</v>
      </c>
      <c r="B664" s="1" t="s">
        <v>20</v>
      </c>
      <c r="C664" s="1">
        <v>70</v>
      </c>
      <c r="D664" s="1" t="str">
        <f t="shared" si="60"/>
        <v>Normal</v>
      </c>
      <c r="E664" s="1">
        <v>120</v>
      </c>
      <c r="F664" s="1" t="str">
        <f t="shared" si="61"/>
        <v>Normal</v>
      </c>
      <c r="G664" s="1">
        <v>55</v>
      </c>
      <c r="H664" s="1" t="str">
        <f t="shared" si="62"/>
        <v>Low</v>
      </c>
      <c r="I664" s="1">
        <v>161</v>
      </c>
      <c r="J664" s="1" t="str">
        <f t="shared" si="63"/>
        <v>High</v>
      </c>
      <c r="K664" s="1">
        <v>1.1299999999999999</v>
      </c>
      <c r="L664" s="1" t="str">
        <f t="shared" si="64"/>
        <v>Normal</v>
      </c>
      <c r="M664" s="1">
        <v>0.93700000000000006</v>
      </c>
      <c r="N664" s="1" t="str">
        <f t="shared" si="65"/>
        <v>Critical</v>
      </c>
      <c r="O664" s="1" t="s">
        <v>23</v>
      </c>
      <c r="P664" s="1" t="s">
        <v>15</v>
      </c>
      <c r="Q664" s="1" t="s">
        <v>16</v>
      </c>
    </row>
    <row r="665" spans="1:17" x14ac:dyDescent="0.25">
      <c r="A665" s="1">
        <v>81</v>
      </c>
      <c r="B665" s="1" t="s">
        <v>21</v>
      </c>
      <c r="C665" s="1">
        <v>64</v>
      </c>
      <c r="D665" s="1" t="str">
        <f t="shared" si="60"/>
        <v>Normal</v>
      </c>
      <c r="E665" s="1">
        <v>112</v>
      </c>
      <c r="F665" s="1" t="str">
        <f t="shared" si="61"/>
        <v>Normal</v>
      </c>
      <c r="G665" s="1">
        <v>65</v>
      </c>
      <c r="H665" s="1" t="str">
        <f t="shared" si="62"/>
        <v>Normal</v>
      </c>
      <c r="I665" s="1">
        <v>97</v>
      </c>
      <c r="J665" s="1" t="str">
        <f t="shared" si="63"/>
        <v>Normal</v>
      </c>
      <c r="K665" s="1">
        <v>4.96</v>
      </c>
      <c r="L665" s="1" t="str">
        <f t="shared" si="64"/>
        <v>Normal</v>
      </c>
      <c r="M665" s="1">
        <v>7.0000000000000001E-3</v>
      </c>
      <c r="N665" s="1" t="str">
        <f t="shared" si="65"/>
        <v>Normal</v>
      </c>
      <c r="O665" s="1" t="s">
        <v>23</v>
      </c>
      <c r="P665" s="1" t="s">
        <v>15</v>
      </c>
      <c r="Q665" s="1" t="s">
        <v>16</v>
      </c>
    </row>
    <row r="666" spans="1:17" x14ac:dyDescent="0.25">
      <c r="A666" s="1">
        <v>62</v>
      </c>
      <c r="B666" s="1" t="s">
        <v>20</v>
      </c>
      <c r="C666" s="1">
        <v>75</v>
      </c>
      <c r="D666" s="1" t="str">
        <f t="shared" si="60"/>
        <v>Normal</v>
      </c>
      <c r="E666" s="1">
        <v>134</v>
      </c>
      <c r="F666" s="1" t="str">
        <f t="shared" si="61"/>
        <v>High</v>
      </c>
      <c r="G666" s="1">
        <v>85</v>
      </c>
      <c r="H666" s="1" t="str">
        <f t="shared" si="62"/>
        <v>High</v>
      </c>
      <c r="I666" s="1">
        <v>109</v>
      </c>
      <c r="J666" s="1" t="str">
        <f t="shared" si="63"/>
        <v>High</v>
      </c>
      <c r="K666" s="1">
        <v>5.77</v>
      </c>
      <c r="L666" s="1" t="str">
        <f t="shared" si="64"/>
        <v>Borderline</v>
      </c>
      <c r="M666" s="1">
        <v>0.01</v>
      </c>
      <c r="N666" s="1" t="str">
        <f t="shared" si="65"/>
        <v>Normal</v>
      </c>
      <c r="O666" s="1" t="s">
        <v>22</v>
      </c>
      <c r="P666" s="1" t="s">
        <v>17</v>
      </c>
      <c r="Q666" s="1" t="s">
        <v>18</v>
      </c>
    </row>
    <row r="667" spans="1:17" x14ac:dyDescent="0.25">
      <c r="A667" s="1">
        <v>27</v>
      </c>
      <c r="B667" s="1" t="s">
        <v>21</v>
      </c>
      <c r="C667" s="1">
        <v>61</v>
      </c>
      <c r="D667" s="1" t="str">
        <f t="shared" si="60"/>
        <v>Normal</v>
      </c>
      <c r="E667" s="1">
        <v>112</v>
      </c>
      <c r="F667" s="1" t="str">
        <f t="shared" si="61"/>
        <v>Normal</v>
      </c>
      <c r="G667" s="1">
        <v>58</v>
      </c>
      <c r="H667" s="1" t="str">
        <f t="shared" si="62"/>
        <v>Low</v>
      </c>
      <c r="I667" s="1">
        <v>112</v>
      </c>
      <c r="J667" s="1" t="str">
        <f t="shared" si="63"/>
        <v>High</v>
      </c>
      <c r="K667" s="1">
        <v>2.25</v>
      </c>
      <c r="L667" s="1" t="str">
        <f t="shared" si="64"/>
        <v>Normal</v>
      </c>
      <c r="M667" s="1">
        <v>3.0000000000000001E-3</v>
      </c>
      <c r="N667" s="1" t="str">
        <f t="shared" si="65"/>
        <v>Normal</v>
      </c>
      <c r="O667" s="1" t="s">
        <v>22</v>
      </c>
      <c r="P667" s="1" t="s">
        <v>17</v>
      </c>
      <c r="Q667" s="1" t="s">
        <v>18</v>
      </c>
    </row>
    <row r="668" spans="1:17" x14ac:dyDescent="0.25">
      <c r="A668" s="1">
        <v>53</v>
      </c>
      <c r="B668" s="1" t="s">
        <v>20</v>
      </c>
      <c r="C668" s="1">
        <v>40</v>
      </c>
      <c r="D668" s="1" t="str">
        <f t="shared" si="60"/>
        <v>Low</v>
      </c>
      <c r="E668" s="1">
        <v>179</v>
      </c>
      <c r="F668" s="1" t="str">
        <f t="shared" si="61"/>
        <v>High</v>
      </c>
      <c r="G668" s="1">
        <v>68</v>
      </c>
      <c r="H668" s="1" t="str">
        <f t="shared" si="62"/>
        <v>Normal</v>
      </c>
      <c r="I668" s="1">
        <v>197</v>
      </c>
      <c r="J668" s="1" t="str">
        <f t="shared" si="63"/>
        <v>High</v>
      </c>
      <c r="K668" s="1">
        <v>2.37</v>
      </c>
      <c r="L668" s="1" t="str">
        <f t="shared" si="64"/>
        <v>Normal</v>
      </c>
      <c r="M668" s="1">
        <v>3.21</v>
      </c>
      <c r="N668" s="1" t="str">
        <f t="shared" si="65"/>
        <v>Critical</v>
      </c>
      <c r="O668" s="1" t="s">
        <v>23</v>
      </c>
      <c r="P668" s="1" t="s">
        <v>15</v>
      </c>
      <c r="Q668" s="1" t="s">
        <v>16</v>
      </c>
    </row>
    <row r="669" spans="1:17" x14ac:dyDescent="0.25">
      <c r="A669" s="1">
        <v>65</v>
      </c>
      <c r="B669" s="1" t="s">
        <v>20</v>
      </c>
      <c r="C669" s="1">
        <v>60</v>
      </c>
      <c r="D669" s="1" t="str">
        <f t="shared" si="60"/>
        <v>Normal</v>
      </c>
      <c r="E669" s="1">
        <v>214</v>
      </c>
      <c r="F669" s="1" t="str">
        <f t="shared" si="61"/>
        <v>High</v>
      </c>
      <c r="G669" s="1">
        <v>82</v>
      </c>
      <c r="H669" s="1" t="str">
        <f t="shared" si="62"/>
        <v>High</v>
      </c>
      <c r="I669" s="1">
        <v>189</v>
      </c>
      <c r="J669" s="1" t="str">
        <f t="shared" si="63"/>
        <v>High</v>
      </c>
      <c r="K669" s="1">
        <v>1.21</v>
      </c>
      <c r="L669" s="1" t="str">
        <f t="shared" si="64"/>
        <v>Normal</v>
      </c>
      <c r="M669" s="1">
        <v>6.7000000000000004E-2</v>
      </c>
      <c r="N669" s="1" t="str">
        <f t="shared" si="65"/>
        <v>Borderline</v>
      </c>
      <c r="O669" s="1" t="s">
        <v>23</v>
      </c>
      <c r="P669" s="1" t="s">
        <v>15</v>
      </c>
      <c r="Q669" s="1" t="s">
        <v>16</v>
      </c>
    </row>
    <row r="670" spans="1:17" x14ac:dyDescent="0.25">
      <c r="A670" s="1">
        <v>36</v>
      </c>
      <c r="B670" s="1" t="s">
        <v>21</v>
      </c>
      <c r="C670" s="1">
        <v>60</v>
      </c>
      <c r="D670" s="1" t="str">
        <f t="shared" si="60"/>
        <v>Normal</v>
      </c>
      <c r="E670" s="1">
        <v>154</v>
      </c>
      <c r="F670" s="1" t="str">
        <f t="shared" si="61"/>
        <v>High</v>
      </c>
      <c r="G670" s="1">
        <v>81</v>
      </c>
      <c r="H670" s="1" t="str">
        <f t="shared" si="62"/>
        <v>High</v>
      </c>
      <c r="I670" s="1">
        <v>239</v>
      </c>
      <c r="J670" s="1" t="str">
        <f t="shared" si="63"/>
        <v>High</v>
      </c>
      <c r="K670" s="1">
        <v>19.010000000000002</v>
      </c>
      <c r="L670" s="1" t="str">
        <f t="shared" si="64"/>
        <v>Critical</v>
      </c>
      <c r="M670" s="1">
        <v>4.3999999999999997E-2</v>
      </c>
      <c r="N670" s="1" t="str">
        <f t="shared" si="65"/>
        <v>Borderline</v>
      </c>
      <c r="O670" s="1" t="s">
        <v>23</v>
      </c>
      <c r="P670" s="1" t="s">
        <v>15</v>
      </c>
      <c r="Q670" s="1" t="s">
        <v>16</v>
      </c>
    </row>
    <row r="671" spans="1:17" x14ac:dyDescent="0.25">
      <c r="A671" s="1">
        <v>60</v>
      </c>
      <c r="B671" s="1" t="s">
        <v>20</v>
      </c>
      <c r="C671" s="1">
        <v>61</v>
      </c>
      <c r="D671" s="1" t="str">
        <f t="shared" si="60"/>
        <v>Normal</v>
      </c>
      <c r="E671" s="1">
        <v>160</v>
      </c>
      <c r="F671" s="1" t="str">
        <f t="shared" si="61"/>
        <v>High</v>
      </c>
      <c r="G671" s="1">
        <v>95</v>
      </c>
      <c r="H671" s="1" t="str">
        <f t="shared" si="62"/>
        <v>High</v>
      </c>
      <c r="I671" s="1">
        <v>294</v>
      </c>
      <c r="J671" s="1" t="str">
        <f t="shared" si="63"/>
        <v>High</v>
      </c>
      <c r="K671" s="1">
        <v>2.68</v>
      </c>
      <c r="L671" s="1" t="str">
        <f t="shared" si="64"/>
        <v>Normal</v>
      </c>
      <c r="M671" s="1">
        <v>5.0000000000000001E-3</v>
      </c>
      <c r="N671" s="1" t="str">
        <f t="shared" si="65"/>
        <v>Normal</v>
      </c>
      <c r="O671" s="1" t="s">
        <v>22</v>
      </c>
      <c r="P671" s="1" t="s">
        <v>12</v>
      </c>
      <c r="Q671" s="1" t="s">
        <v>13</v>
      </c>
    </row>
    <row r="672" spans="1:17" x14ac:dyDescent="0.25">
      <c r="A672" s="1">
        <v>51</v>
      </c>
      <c r="B672" s="1" t="s">
        <v>20</v>
      </c>
      <c r="C672" s="1">
        <v>74</v>
      </c>
      <c r="D672" s="1" t="str">
        <f t="shared" si="60"/>
        <v>Normal</v>
      </c>
      <c r="E672" s="1">
        <v>223</v>
      </c>
      <c r="F672" s="1" t="str">
        <f t="shared" si="61"/>
        <v>High</v>
      </c>
      <c r="G672" s="1">
        <v>118</v>
      </c>
      <c r="H672" s="1" t="str">
        <f t="shared" si="62"/>
        <v>High</v>
      </c>
      <c r="I672" s="1">
        <v>105</v>
      </c>
      <c r="J672" s="1" t="str">
        <f t="shared" si="63"/>
        <v>High</v>
      </c>
      <c r="K672" s="1">
        <v>1.6</v>
      </c>
      <c r="L672" s="1" t="str">
        <f t="shared" si="64"/>
        <v>Normal</v>
      </c>
      <c r="M672" s="1">
        <v>4.0000000000000001E-3</v>
      </c>
      <c r="N672" s="1" t="str">
        <f t="shared" si="65"/>
        <v>Normal</v>
      </c>
      <c r="O672" s="1" t="s">
        <v>22</v>
      </c>
      <c r="P672" s="1" t="s">
        <v>12</v>
      </c>
      <c r="Q672" s="1" t="s">
        <v>13</v>
      </c>
    </row>
    <row r="673" spans="1:17" x14ac:dyDescent="0.25">
      <c r="A673" s="1">
        <v>57</v>
      </c>
      <c r="B673" s="1" t="s">
        <v>20</v>
      </c>
      <c r="C673" s="1">
        <v>60</v>
      </c>
      <c r="D673" s="1" t="str">
        <f t="shared" si="60"/>
        <v>Normal</v>
      </c>
      <c r="E673" s="1">
        <v>166</v>
      </c>
      <c r="F673" s="1" t="str">
        <f t="shared" si="61"/>
        <v>High</v>
      </c>
      <c r="G673" s="1">
        <v>90</v>
      </c>
      <c r="H673" s="1" t="str">
        <f t="shared" si="62"/>
        <v>High</v>
      </c>
      <c r="I673" s="1">
        <v>231</v>
      </c>
      <c r="J673" s="1" t="str">
        <f t="shared" si="63"/>
        <v>High</v>
      </c>
      <c r="K673" s="1">
        <v>2.2000000000000002</v>
      </c>
      <c r="L673" s="1" t="str">
        <f t="shared" si="64"/>
        <v>Normal</v>
      </c>
      <c r="M673" s="1">
        <v>3.0000000000000001E-3</v>
      </c>
      <c r="N673" s="1" t="str">
        <f t="shared" si="65"/>
        <v>Normal</v>
      </c>
      <c r="O673" s="1" t="s">
        <v>22</v>
      </c>
      <c r="P673" s="1" t="s">
        <v>12</v>
      </c>
      <c r="Q673" s="1" t="s">
        <v>13</v>
      </c>
    </row>
    <row r="674" spans="1:17" x14ac:dyDescent="0.25">
      <c r="A674" s="1">
        <v>58</v>
      </c>
      <c r="B674" s="1" t="s">
        <v>20</v>
      </c>
      <c r="C674" s="1">
        <v>60</v>
      </c>
      <c r="D674" s="1" t="str">
        <f t="shared" si="60"/>
        <v>Normal</v>
      </c>
      <c r="E674" s="1">
        <v>150</v>
      </c>
      <c r="F674" s="1" t="str">
        <f t="shared" si="61"/>
        <v>High</v>
      </c>
      <c r="G674" s="1">
        <v>83</v>
      </c>
      <c r="H674" s="1" t="str">
        <f t="shared" si="62"/>
        <v>High</v>
      </c>
      <c r="I674" s="1">
        <v>133</v>
      </c>
      <c r="J674" s="1" t="str">
        <f t="shared" si="63"/>
        <v>High</v>
      </c>
      <c r="K674" s="1">
        <v>52.94</v>
      </c>
      <c r="L674" s="1" t="str">
        <f t="shared" si="64"/>
        <v>Critical</v>
      </c>
      <c r="M674" s="1">
        <v>1.31</v>
      </c>
      <c r="N674" s="1" t="str">
        <f t="shared" si="65"/>
        <v>Critical</v>
      </c>
      <c r="O674" s="1" t="s">
        <v>23</v>
      </c>
      <c r="P674" s="1" t="s">
        <v>15</v>
      </c>
      <c r="Q674" s="1" t="s">
        <v>16</v>
      </c>
    </row>
    <row r="675" spans="1:17" x14ac:dyDescent="0.25">
      <c r="A675" s="1">
        <v>47</v>
      </c>
      <c r="B675" s="1" t="s">
        <v>20</v>
      </c>
      <c r="C675" s="1">
        <v>60</v>
      </c>
      <c r="D675" s="1" t="str">
        <f t="shared" si="60"/>
        <v>Normal</v>
      </c>
      <c r="E675" s="1">
        <v>199</v>
      </c>
      <c r="F675" s="1" t="str">
        <f t="shared" si="61"/>
        <v>High</v>
      </c>
      <c r="G675" s="1">
        <v>99</v>
      </c>
      <c r="H675" s="1" t="str">
        <f t="shared" si="62"/>
        <v>High</v>
      </c>
      <c r="I675" s="1">
        <v>123</v>
      </c>
      <c r="J675" s="1" t="str">
        <f t="shared" si="63"/>
        <v>High</v>
      </c>
      <c r="K675" s="1">
        <v>1.1599999999999999</v>
      </c>
      <c r="L675" s="1" t="str">
        <f t="shared" si="64"/>
        <v>Normal</v>
      </c>
      <c r="M675" s="1">
        <v>0.81699999999999995</v>
      </c>
      <c r="N675" s="1" t="str">
        <f t="shared" si="65"/>
        <v>Critical</v>
      </c>
      <c r="O675" s="1" t="s">
        <v>23</v>
      </c>
      <c r="P675" s="1" t="s">
        <v>15</v>
      </c>
      <c r="Q675" s="1" t="s">
        <v>16</v>
      </c>
    </row>
    <row r="676" spans="1:17" x14ac:dyDescent="0.25">
      <c r="A676" s="1">
        <v>70</v>
      </c>
      <c r="B676" s="1" t="s">
        <v>20</v>
      </c>
      <c r="C676" s="1">
        <v>94</v>
      </c>
      <c r="D676" s="1" t="str">
        <f t="shared" si="60"/>
        <v>Normal</v>
      </c>
      <c r="E676" s="1">
        <v>122</v>
      </c>
      <c r="F676" s="1" t="str">
        <f t="shared" si="61"/>
        <v>Normal</v>
      </c>
      <c r="G676" s="1">
        <v>67</v>
      </c>
      <c r="H676" s="1" t="str">
        <f t="shared" si="62"/>
        <v>Normal</v>
      </c>
      <c r="I676" s="1">
        <v>229</v>
      </c>
      <c r="J676" s="1" t="str">
        <f t="shared" si="63"/>
        <v>High</v>
      </c>
      <c r="K676" s="1">
        <v>3.38</v>
      </c>
      <c r="L676" s="1" t="str">
        <f t="shared" si="64"/>
        <v>Normal</v>
      </c>
      <c r="M676" s="1">
        <v>2.3199999999999998</v>
      </c>
      <c r="N676" s="1" t="str">
        <f t="shared" si="65"/>
        <v>Critical</v>
      </c>
      <c r="O676" s="1" t="s">
        <v>23</v>
      </c>
      <c r="P676" s="1" t="s">
        <v>15</v>
      </c>
      <c r="Q676" s="1" t="s">
        <v>16</v>
      </c>
    </row>
    <row r="677" spans="1:17" x14ac:dyDescent="0.25">
      <c r="A677" s="1">
        <v>74</v>
      </c>
      <c r="B677" s="1" t="s">
        <v>20</v>
      </c>
      <c r="C677" s="1">
        <v>76</v>
      </c>
      <c r="D677" s="1" t="str">
        <f t="shared" si="60"/>
        <v>Normal</v>
      </c>
      <c r="E677" s="1">
        <v>120</v>
      </c>
      <c r="F677" s="1" t="str">
        <f t="shared" si="61"/>
        <v>Normal</v>
      </c>
      <c r="G677" s="1">
        <v>70</v>
      </c>
      <c r="H677" s="1" t="str">
        <f t="shared" si="62"/>
        <v>Normal</v>
      </c>
      <c r="I677" s="1">
        <v>111</v>
      </c>
      <c r="J677" s="1" t="str">
        <f t="shared" si="63"/>
        <v>High</v>
      </c>
      <c r="K677" s="1">
        <v>1.24</v>
      </c>
      <c r="L677" s="1" t="str">
        <f t="shared" si="64"/>
        <v>Normal</v>
      </c>
      <c r="M677" s="1">
        <v>1.17</v>
      </c>
      <c r="N677" s="1" t="str">
        <f t="shared" si="65"/>
        <v>Critical</v>
      </c>
      <c r="O677" s="1" t="s">
        <v>23</v>
      </c>
      <c r="P677" s="1" t="s">
        <v>15</v>
      </c>
      <c r="Q677" s="1" t="s">
        <v>16</v>
      </c>
    </row>
    <row r="678" spans="1:17" x14ac:dyDescent="0.25">
      <c r="A678" s="1">
        <v>75</v>
      </c>
      <c r="B678" s="1" t="s">
        <v>21</v>
      </c>
      <c r="C678" s="1">
        <v>81</v>
      </c>
      <c r="D678" s="1" t="str">
        <f t="shared" si="60"/>
        <v>Normal</v>
      </c>
      <c r="E678" s="1">
        <v>118</v>
      </c>
      <c r="F678" s="1" t="str">
        <f t="shared" si="61"/>
        <v>Normal</v>
      </c>
      <c r="G678" s="1">
        <v>66</v>
      </c>
      <c r="H678" s="1" t="str">
        <f t="shared" si="62"/>
        <v>Normal</v>
      </c>
      <c r="I678" s="1">
        <v>88</v>
      </c>
      <c r="J678" s="1" t="str">
        <f t="shared" si="63"/>
        <v>Normal</v>
      </c>
      <c r="K678" s="1">
        <v>4.55</v>
      </c>
      <c r="L678" s="1" t="str">
        <f t="shared" si="64"/>
        <v>Normal</v>
      </c>
      <c r="M678" s="1">
        <v>0.01</v>
      </c>
      <c r="N678" s="1" t="str">
        <f t="shared" si="65"/>
        <v>Normal</v>
      </c>
      <c r="O678" s="1" t="s">
        <v>22</v>
      </c>
      <c r="P678" s="1" t="s">
        <v>17</v>
      </c>
      <c r="Q678" s="1" t="s">
        <v>18</v>
      </c>
    </row>
    <row r="679" spans="1:17" x14ac:dyDescent="0.25">
      <c r="A679" s="1">
        <v>76</v>
      </c>
      <c r="B679" s="1" t="s">
        <v>20</v>
      </c>
      <c r="C679" s="1">
        <v>73</v>
      </c>
      <c r="D679" s="1" t="str">
        <f t="shared" si="60"/>
        <v>Normal</v>
      </c>
      <c r="E679" s="1">
        <v>114</v>
      </c>
      <c r="F679" s="1" t="str">
        <f t="shared" si="61"/>
        <v>Normal</v>
      </c>
      <c r="G679" s="1">
        <v>68</v>
      </c>
      <c r="H679" s="1" t="str">
        <f t="shared" si="62"/>
        <v>Normal</v>
      </c>
      <c r="I679" s="1">
        <v>144</v>
      </c>
      <c r="J679" s="1" t="str">
        <f t="shared" si="63"/>
        <v>High</v>
      </c>
      <c r="K679" s="1">
        <v>297.5</v>
      </c>
      <c r="L679" s="1" t="str">
        <f t="shared" si="64"/>
        <v>Critical</v>
      </c>
      <c r="M679" s="1">
        <v>2.4E-2</v>
      </c>
      <c r="N679" s="1" t="str">
        <f t="shared" si="65"/>
        <v>Normal</v>
      </c>
      <c r="O679" s="1" t="s">
        <v>23</v>
      </c>
      <c r="P679" s="1" t="s">
        <v>15</v>
      </c>
      <c r="Q679" s="1" t="s">
        <v>16</v>
      </c>
    </row>
    <row r="680" spans="1:17" x14ac:dyDescent="0.25">
      <c r="A680" s="1">
        <v>63</v>
      </c>
      <c r="B680" s="1" t="s">
        <v>20</v>
      </c>
      <c r="C680" s="1">
        <v>70</v>
      </c>
      <c r="D680" s="1" t="str">
        <f t="shared" si="60"/>
        <v>Normal</v>
      </c>
      <c r="E680" s="1">
        <v>100</v>
      </c>
      <c r="F680" s="1" t="str">
        <f t="shared" si="61"/>
        <v>Normal</v>
      </c>
      <c r="G680" s="1">
        <v>68</v>
      </c>
      <c r="H680" s="1" t="str">
        <f t="shared" si="62"/>
        <v>Normal</v>
      </c>
      <c r="I680" s="1">
        <v>90</v>
      </c>
      <c r="J680" s="1" t="str">
        <f t="shared" si="63"/>
        <v>Normal</v>
      </c>
      <c r="K680" s="1">
        <v>3.73</v>
      </c>
      <c r="L680" s="1" t="str">
        <f t="shared" si="64"/>
        <v>Normal</v>
      </c>
      <c r="M680" s="1">
        <v>5.0000000000000001E-3</v>
      </c>
      <c r="N680" s="1" t="str">
        <f t="shared" si="65"/>
        <v>Normal</v>
      </c>
      <c r="O680" s="1" t="s">
        <v>22</v>
      </c>
      <c r="P680" s="1" t="s">
        <v>17</v>
      </c>
      <c r="Q680" s="1" t="s">
        <v>18</v>
      </c>
    </row>
    <row r="681" spans="1:17" x14ac:dyDescent="0.25">
      <c r="A681" s="1">
        <v>43</v>
      </c>
      <c r="B681" s="1" t="s">
        <v>21</v>
      </c>
      <c r="C681" s="1">
        <v>72</v>
      </c>
      <c r="D681" s="1" t="str">
        <f t="shared" si="60"/>
        <v>Normal</v>
      </c>
      <c r="E681" s="1">
        <v>107</v>
      </c>
      <c r="F681" s="1" t="str">
        <f t="shared" si="61"/>
        <v>Normal</v>
      </c>
      <c r="G681" s="1">
        <v>86</v>
      </c>
      <c r="H681" s="1" t="str">
        <f t="shared" si="62"/>
        <v>High</v>
      </c>
      <c r="I681" s="1">
        <v>67</v>
      </c>
      <c r="J681" s="1" t="str">
        <f t="shared" si="63"/>
        <v>Low</v>
      </c>
      <c r="K681" s="1">
        <v>2.2599999999999998</v>
      </c>
      <c r="L681" s="1" t="str">
        <f t="shared" si="64"/>
        <v>Normal</v>
      </c>
      <c r="M681" s="1">
        <v>3.0000000000000001E-3</v>
      </c>
      <c r="N681" s="1" t="str">
        <f t="shared" si="65"/>
        <v>Normal</v>
      </c>
      <c r="O681" s="1" t="s">
        <v>22</v>
      </c>
      <c r="P681" s="1" t="s">
        <v>17</v>
      </c>
      <c r="Q681" s="1" t="s">
        <v>18</v>
      </c>
    </row>
    <row r="682" spans="1:17" x14ac:dyDescent="0.25">
      <c r="A682" s="1">
        <v>29</v>
      </c>
      <c r="B682" s="1" t="s">
        <v>20</v>
      </c>
      <c r="C682" s="1">
        <v>60</v>
      </c>
      <c r="D682" s="1" t="str">
        <f t="shared" si="60"/>
        <v>Normal</v>
      </c>
      <c r="E682" s="1">
        <v>109</v>
      </c>
      <c r="F682" s="1" t="str">
        <f t="shared" si="61"/>
        <v>Normal</v>
      </c>
      <c r="G682" s="1">
        <v>65</v>
      </c>
      <c r="H682" s="1" t="str">
        <f t="shared" si="62"/>
        <v>Normal</v>
      </c>
      <c r="I682" s="1">
        <v>62</v>
      </c>
      <c r="J682" s="1" t="str">
        <f t="shared" si="63"/>
        <v>Low</v>
      </c>
      <c r="K682" s="1">
        <v>15.69</v>
      </c>
      <c r="L682" s="1" t="str">
        <f t="shared" si="64"/>
        <v>Critical</v>
      </c>
      <c r="M682" s="1">
        <v>5.0000000000000001E-3</v>
      </c>
      <c r="N682" s="1" t="str">
        <f t="shared" si="65"/>
        <v>Normal</v>
      </c>
      <c r="O682" s="1" t="s">
        <v>23</v>
      </c>
      <c r="P682" s="1" t="s">
        <v>15</v>
      </c>
      <c r="Q682" s="1" t="s">
        <v>16</v>
      </c>
    </row>
    <row r="683" spans="1:17" x14ac:dyDescent="0.25">
      <c r="A683" s="1">
        <v>60</v>
      </c>
      <c r="B683" s="1" t="s">
        <v>21</v>
      </c>
      <c r="C683" s="1">
        <v>92</v>
      </c>
      <c r="D683" s="1" t="str">
        <f t="shared" si="60"/>
        <v>Normal</v>
      </c>
      <c r="E683" s="1">
        <v>151</v>
      </c>
      <c r="F683" s="1" t="str">
        <f t="shared" si="61"/>
        <v>High</v>
      </c>
      <c r="G683" s="1">
        <v>78</v>
      </c>
      <c r="H683" s="1" t="str">
        <f t="shared" si="62"/>
        <v>Normal</v>
      </c>
      <c r="I683" s="1">
        <v>106</v>
      </c>
      <c r="J683" s="1" t="str">
        <f t="shared" si="63"/>
        <v>High</v>
      </c>
      <c r="K683" s="1">
        <v>7.73</v>
      </c>
      <c r="L683" s="1" t="str">
        <f t="shared" si="64"/>
        <v>Borderline</v>
      </c>
      <c r="M683" s="1">
        <v>3.9E-2</v>
      </c>
      <c r="N683" s="1" t="str">
        <f t="shared" si="65"/>
        <v>Normal</v>
      </c>
      <c r="O683" s="1" t="s">
        <v>23</v>
      </c>
      <c r="P683" s="1" t="s">
        <v>15</v>
      </c>
      <c r="Q683" s="1" t="s">
        <v>16</v>
      </c>
    </row>
    <row r="684" spans="1:17" x14ac:dyDescent="0.25">
      <c r="A684" s="1">
        <v>68</v>
      </c>
      <c r="B684" s="1" t="s">
        <v>20</v>
      </c>
      <c r="C684" s="1">
        <v>135</v>
      </c>
      <c r="D684" s="1" t="str">
        <f t="shared" si="60"/>
        <v>High</v>
      </c>
      <c r="E684" s="1">
        <v>98</v>
      </c>
      <c r="F684" s="1" t="str">
        <f t="shared" si="61"/>
        <v>Normal</v>
      </c>
      <c r="G684" s="1">
        <v>60</v>
      </c>
      <c r="H684" s="1" t="str">
        <f t="shared" si="62"/>
        <v>Normal</v>
      </c>
      <c r="I684" s="1">
        <v>96</v>
      </c>
      <c r="J684" s="1" t="str">
        <f t="shared" si="63"/>
        <v>Normal</v>
      </c>
      <c r="K684" s="1">
        <v>254.4</v>
      </c>
      <c r="L684" s="1" t="str">
        <f t="shared" si="64"/>
        <v>Critical</v>
      </c>
      <c r="M684" s="1">
        <v>2.5000000000000001E-2</v>
      </c>
      <c r="N684" s="1" t="str">
        <f t="shared" si="65"/>
        <v>Normal</v>
      </c>
      <c r="O684" s="1" t="s">
        <v>23</v>
      </c>
      <c r="P684" s="1" t="s">
        <v>15</v>
      </c>
      <c r="Q684" s="1" t="s">
        <v>16</v>
      </c>
    </row>
    <row r="685" spans="1:17" x14ac:dyDescent="0.25">
      <c r="A685" s="1">
        <v>47</v>
      </c>
      <c r="B685" s="1" t="s">
        <v>20</v>
      </c>
      <c r="C685" s="1">
        <v>76</v>
      </c>
      <c r="D685" s="1" t="str">
        <f t="shared" si="60"/>
        <v>Normal</v>
      </c>
      <c r="E685" s="1">
        <v>109</v>
      </c>
      <c r="F685" s="1" t="str">
        <f t="shared" si="61"/>
        <v>Normal</v>
      </c>
      <c r="G685" s="1">
        <v>85</v>
      </c>
      <c r="H685" s="1" t="str">
        <f t="shared" si="62"/>
        <v>High</v>
      </c>
      <c r="I685" s="1">
        <v>98</v>
      </c>
      <c r="J685" s="1" t="str">
        <f t="shared" si="63"/>
        <v>Normal</v>
      </c>
      <c r="K685" s="1">
        <v>1.95</v>
      </c>
      <c r="L685" s="1" t="str">
        <f t="shared" si="64"/>
        <v>Normal</v>
      </c>
      <c r="M685" s="1">
        <v>4.0000000000000001E-3</v>
      </c>
      <c r="N685" s="1" t="str">
        <f t="shared" si="65"/>
        <v>Normal</v>
      </c>
      <c r="O685" s="1" t="s">
        <v>22</v>
      </c>
      <c r="P685" s="1" t="s">
        <v>17</v>
      </c>
      <c r="Q685" s="1" t="s">
        <v>18</v>
      </c>
    </row>
    <row r="686" spans="1:17" x14ac:dyDescent="0.25">
      <c r="A686" s="1">
        <v>75</v>
      </c>
      <c r="B686" s="1" t="s">
        <v>21</v>
      </c>
      <c r="C686" s="1">
        <v>63</v>
      </c>
      <c r="D686" s="1" t="str">
        <f t="shared" si="60"/>
        <v>Normal</v>
      </c>
      <c r="E686" s="1">
        <v>110</v>
      </c>
      <c r="F686" s="1" t="str">
        <f t="shared" si="61"/>
        <v>Normal</v>
      </c>
      <c r="G686" s="1">
        <v>68</v>
      </c>
      <c r="H686" s="1" t="str">
        <f t="shared" si="62"/>
        <v>Normal</v>
      </c>
      <c r="I686" s="1">
        <v>99</v>
      </c>
      <c r="J686" s="1" t="str">
        <f t="shared" si="63"/>
        <v>Normal</v>
      </c>
      <c r="K686" s="1">
        <v>1.02</v>
      </c>
      <c r="L686" s="1" t="str">
        <f t="shared" si="64"/>
        <v>Normal</v>
      </c>
      <c r="M686" s="1">
        <v>7.4999999999999997E-2</v>
      </c>
      <c r="N686" s="1" t="str">
        <f t="shared" si="65"/>
        <v>Borderline</v>
      </c>
      <c r="O686" s="1" t="s">
        <v>23</v>
      </c>
      <c r="P686" s="1" t="s">
        <v>15</v>
      </c>
      <c r="Q686" s="1" t="s">
        <v>16</v>
      </c>
    </row>
    <row r="687" spans="1:17" x14ac:dyDescent="0.25">
      <c r="A687" s="1">
        <v>39</v>
      </c>
      <c r="B687" s="1" t="s">
        <v>20</v>
      </c>
      <c r="C687" s="1">
        <v>63</v>
      </c>
      <c r="D687" s="1" t="str">
        <f t="shared" si="60"/>
        <v>Normal</v>
      </c>
      <c r="E687" s="1">
        <v>104</v>
      </c>
      <c r="F687" s="1" t="str">
        <f t="shared" si="61"/>
        <v>Normal</v>
      </c>
      <c r="G687" s="1">
        <v>63</v>
      </c>
      <c r="H687" s="1" t="str">
        <f t="shared" si="62"/>
        <v>Normal</v>
      </c>
      <c r="I687" s="1">
        <v>154</v>
      </c>
      <c r="J687" s="1" t="str">
        <f t="shared" si="63"/>
        <v>High</v>
      </c>
      <c r="K687" s="1">
        <v>2.4900000000000002</v>
      </c>
      <c r="L687" s="1" t="str">
        <f t="shared" si="64"/>
        <v>Normal</v>
      </c>
      <c r="M687" s="1">
        <v>3.0000000000000001E-3</v>
      </c>
      <c r="N687" s="1" t="str">
        <f t="shared" si="65"/>
        <v>Normal</v>
      </c>
      <c r="O687" s="1" t="s">
        <v>22</v>
      </c>
      <c r="P687" s="1" t="s">
        <v>17</v>
      </c>
      <c r="Q687" s="1" t="s">
        <v>18</v>
      </c>
    </row>
    <row r="688" spans="1:17" x14ac:dyDescent="0.25">
      <c r="A688" s="1">
        <v>70</v>
      </c>
      <c r="B688" s="1" t="s">
        <v>20</v>
      </c>
      <c r="C688" s="1">
        <v>64</v>
      </c>
      <c r="D688" s="1" t="str">
        <f t="shared" si="60"/>
        <v>Normal</v>
      </c>
      <c r="E688" s="1">
        <v>106</v>
      </c>
      <c r="F688" s="1" t="str">
        <f t="shared" si="61"/>
        <v>Normal</v>
      </c>
      <c r="G688" s="1">
        <v>68</v>
      </c>
      <c r="H688" s="1" t="str">
        <f t="shared" si="62"/>
        <v>Normal</v>
      </c>
      <c r="I688" s="1">
        <v>240</v>
      </c>
      <c r="J688" s="1" t="str">
        <f t="shared" si="63"/>
        <v>High</v>
      </c>
      <c r="K688" s="1">
        <v>10.039999999999999</v>
      </c>
      <c r="L688" s="1" t="str">
        <f t="shared" si="64"/>
        <v>Critical</v>
      </c>
      <c r="M688" s="1">
        <v>1.43</v>
      </c>
      <c r="N688" s="1" t="str">
        <f t="shared" si="65"/>
        <v>Critical</v>
      </c>
      <c r="O688" s="1" t="s">
        <v>23</v>
      </c>
      <c r="P688" s="1" t="s">
        <v>15</v>
      </c>
      <c r="Q688" s="1" t="s">
        <v>16</v>
      </c>
    </row>
    <row r="689" spans="1:17" x14ac:dyDescent="0.25">
      <c r="A689" s="1">
        <v>78</v>
      </c>
      <c r="B689" s="1" t="s">
        <v>21</v>
      </c>
      <c r="C689" s="1">
        <v>61</v>
      </c>
      <c r="D689" s="1" t="str">
        <f t="shared" si="60"/>
        <v>Normal</v>
      </c>
      <c r="E689" s="1">
        <v>136</v>
      </c>
      <c r="F689" s="1" t="str">
        <f t="shared" si="61"/>
        <v>High</v>
      </c>
      <c r="G689" s="1">
        <v>70</v>
      </c>
      <c r="H689" s="1" t="str">
        <f t="shared" si="62"/>
        <v>Normal</v>
      </c>
      <c r="I689" s="1">
        <v>111</v>
      </c>
      <c r="J689" s="1" t="str">
        <f t="shared" si="63"/>
        <v>High</v>
      </c>
      <c r="K689" s="1">
        <v>1.0900000000000001</v>
      </c>
      <c r="L689" s="1" t="str">
        <f t="shared" si="64"/>
        <v>Normal</v>
      </c>
      <c r="M689" s="1">
        <v>8.2000000000000003E-2</v>
      </c>
      <c r="N689" s="1" t="str">
        <f t="shared" si="65"/>
        <v>Borderline</v>
      </c>
      <c r="O689" s="1" t="s">
        <v>23</v>
      </c>
      <c r="P689" s="1" t="s">
        <v>15</v>
      </c>
      <c r="Q689" s="1" t="s">
        <v>16</v>
      </c>
    </row>
    <row r="690" spans="1:17" x14ac:dyDescent="0.25">
      <c r="A690" s="1">
        <v>45</v>
      </c>
      <c r="B690" s="1" t="s">
        <v>20</v>
      </c>
      <c r="C690" s="1">
        <v>58</v>
      </c>
      <c r="D690" s="1" t="str">
        <f t="shared" si="60"/>
        <v>Low</v>
      </c>
      <c r="E690" s="1">
        <v>156</v>
      </c>
      <c r="F690" s="1" t="str">
        <f t="shared" si="61"/>
        <v>High</v>
      </c>
      <c r="G690" s="1">
        <v>76</v>
      </c>
      <c r="H690" s="1" t="str">
        <f t="shared" si="62"/>
        <v>Normal</v>
      </c>
      <c r="I690" s="1">
        <v>97</v>
      </c>
      <c r="J690" s="1" t="str">
        <f t="shared" si="63"/>
        <v>Normal</v>
      </c>
      <c r="K690" s="1">
        <v>2.86</v>
      </c>
      <c r="L690" s="1" t="str">
        <f t="shared" si="64"/>
        <v>Normal</v>
      </c>
      <c r="M690" s="1">
        <v>3.0000000000000001E-3</v>
      </c>
      <c r="N690" s="1" t="str">
        <f t="shared" si="65"/>
        <v>Normal</v>
      </c>
      <c r="O690" s="1" t="s">
        <v>22</v>
      </c>
      <c r="P690" s="1" t="s">
        <v>12</v>
      </c>
      <c r="Q690" s="1" t="s">
        <v>13</v>
      </c>
    </row>
    <row r="691" spans="1:17" x14ac:dyDescent="0.25">
      <c r="A691" s="1">
        <v>55</v>
      </c>
      <c r="B691" s="1" t="s">
        <v>20</v>
      </c>
      <c r="C691" s="1">
        <v>60</v>
      </c>
      <c r="D691" s="1" t="str">
        <f t="shared" si="60"/>
        <v>Normal</v>
      </c>
      <c r="E691" s="1">
        <v>166</v>
      </c>
      <c r="F691" s="1" t="str">
        <f t="shared" si="61"/>
        <v>High</v>
      </c>
      <c r="G691" s="1">
        <v>82</v>
      </c>
      <c r="H691" s="1" t="str">
        <f t="shared" si="62"/>
        <v>High</v>
      </c>
      <c r="I691" s="1">
        <v>97</v>
      </c>
      <c r="J691" s="1" t="str">
        <f t="shared" si="63"/>
        <v>Normal</v>
      </c>
      <c r="K691" s="1">
        <v>1.37</v>
      </c>
      <c r="L691" s="1" t="str">
        <f t="shared" si="64"/>
        <v>Normal</v>
      </c>
      <c r="M691" s="1">
        <v>8.0000000000000002E-3</v>
      </c>
      <c r="N691" s="1" t="str">
        <f t="shared" si="65"/>
        <v>Normal</v>
      </c>
      <c r="O691" s="1" t="s">
        <v>22</v>
      </c>
      <c r="P691" s="1" t="s">
        <v>12</v>
      </c>
      <c r="Q691" s="1" t="s">
        <v>13</v>
      </c>
    </row>
    <row r="692" spans="1:17" x14ac:dyDescent="0.25">
      <c r="A692" s="1">
        <v>55</v>
      </c>
      <c r="B692" s="1" t="s">
        <v>20</v>
      </c>
      <c r="C692" s="1">
        <v>65</v>
      </c>
      <c r="D692" s="1" t="str">
        <f t="shared" si="60"/>
        <v>Normal</v>
      </c>
      <c r="E692" s="1">
        <v>155</v>
      </c>
      <c r="F692" s="1" t="str">
        <f t="shared" si="61"/>
        <v>High</v>
      </c>
      <c r="G692" s="1">
        <v>75</v>
      </c>
      <c r="H692" s="1" t="str">
        <f t="shared" si="62"/>
        <v>Normal</v>
      </c>
      <c r="I692" s="1">
        <v>107</v>
      </c>
      <c r="J692" s="1" t="str">
        <f t="shared" si="63"/>
        <v>High</v>
      </c>
      <c r="K692" s="1">
        <v>1.47</v>
      </c>
      <c r="L692" s="1" t="str">
        <f t="shared" si="64"/>
        <v>Normal</v>
      </c>
      <c r="M692" s="1">
        <v>0.314</v>
      </c>
      <c r="N692" s="1" t="str">
        <f t="shared" si="65"/>
        <v>Borderline</v>
      </c>
      <c r="O692" s="1" t="s">
        <v>23</v>
      </c>
      <c r="P692" s="1" t="s">
        <v>15</v>
      </c>
      <c r="Q692" s="1" t="s">
        <v>16</v>
      </c>
    </row>
    <row r="693" spans="1:17" x14ac:dyDescent="0.25">
      <c r="A693" s="1">
        <v>36</v>
      </c>
      <c r="B693" s="1" t="s">
        <v>21</v>
      </c>
      <c r="C693" s="1">
        <v>93</v>
      </c>
      <c r="D693" s="1" t="str">
        <f t="shared" si="60"/>
        <v>Normal</v>
      </c>
      <c r="E693" s="1">
        <v>120</v>
      </c>
      <c r="F693" s="1" t="str">
        <f t="shared" si="61"/>
        <v>Normal</v>
      </c>
      <c r="G693" s="1">
        <v>71</v>
      </c>
      <c r="H693" s="1" t="str">
        <f t="shared" si="62"/>
        <v>Normal</v>
      </c>
      <c r="I693" s="1">
        <v>100</v>
      </c>
      <c r="J693" s="1" t="str">
        <f t="shared" si="63"/>
        <v>High</v>
      </c>
      <c r="K693" s="1">
        <v>4.1500000000000004</v>
      </c>
      <c r="L693" s="1" t="str">
        <f t="shared" si="64"/>
        <v>Normal</v>
      </c>
      <c r="M693" s="1">
        <v>4.0000000000000001E-3</v>
      </c>
      <c r="N693" s="1" t="str">
        <f t="shared" si="65"/>
        <v>Normal</v>
      </c>
      <c r="O693" s="1" t="s">
        <v>22</v>
      </c>
      <c r="P693" s="1" t="s">
        <v>17</v>
      </c>
      <c r="Q693" s="1" t="s">
        <v>18</v>
      </c>
    </row>
    <row r="694" spans="1:17" x14ac:dyDescent="0.25">
      <c r="A694" s="1">
        <v>58</v>
      </c>
      <c r="B694" s="1" t="s">
        <v>21</v>
      </c>
      <c r="C694" s="1">
        <v>96</v>
      </c>
      <c r="D694" s="1" t="str">
        <f t="shared" si="60"/>
        <v>Normal</v>
      </c>
      <c r="E694" s="1">
        <v>105</v>
      </c>
      <c r="F694" s="1" t="str">
        <f t="shared" si="61"/>
        <v>Normal</v>
      </c>
      <c r="G694" s="1">
        <v>75</v>
      </c>
      <c r="H694" s="1" t="str">
        <f t="shared" si="62"/>
        <v>Normal</v>
      </c>
      <c r="I694" s="1">
        <v>161</v>
      </c>
      <c r="J694" s="1" t="str">
        <f t="shared" si="63"/>
        <v>High</v>
      </c>
      <c r="K694" s="1">
        <v>1.69</v>
      </c>
      <c r="L694" s="1" t="str">
        <f t="shared" si="64"/>
        <v>Normal</v>
      </c>
      <c r="M694" s="1">
        <v>8.0000000000000002E-3</v>
      </c>
      <c r="N694" s="1" t="str">
        <f t="shared" si="65"/>
        <v>Normal</v>
      </c>
      <c r="O694" s="1" t="s">
        <v>22</v>
      </c>
      <c r="P694" s="1" t="s">
        <v>17</v>
      </c>
      <c r="Q694" s="1" t="s">
        <v>18</v>
      </c>
    </row>
    <row r="695" spans="1:17" x14ac:dyDescent="0.25">
      <c r="A695" s="1">
        <v>60</v>
      </c>
      <c r="B695" s="1" t="s">
        <v>20</v>
      </c>
      <c r="C695" s="1">
        <v>94</v>
      </c>
      <c r="D695" s="1" t="str">
        <f t="shared" si="60"/>
        <v>Normal</v>
      </c>
      <c r="E695" s="1">
        <v>91</v>
      </c>
      <c r="F695" s="1" t="str">
        <f t="shared" si="61"/>
        <v>Normal</v>
      </c>
      <c r="G695" s="1">
        <v>52</v>
      </c>
      <c r="H695" s="1" t="str">
        <f t="shared" si="62"/>
        <v>Low</v>
      </c>
      <c r="I695" s="1">
        <v>202</v>
      </c>
      <c r="J695" s="1" t="str">
        <f t="shared" si="63"/>
        <v>High</v>
      </c>
      <c r="K695" s="1">
        <v>3.83</v>
      </c>
      <c r="L695" s="1" t="str">
        <f t="shared" si="64"/>
        <v>Normal</v>
      </c>
      <c r="M695" s="1">
        <v>8.0000000000000002E-3</v>
      </c>
      <c r="N695" s="1" t="str">
        <f t="shared" si="65"/>
        <v>Normal</v>
      </c>
      <c r="O695" s="1" t="s">
        <v>22</v>
      </c>
      <c r="P695" s="1" t="s">
        <v>12</v>
      </c>
      <c r="Q695" s="1" t="s">
        <v>13</v>
      </c>
    </row>
    <row r="696" spans="1:17" x14ac:dyDescent="0.25">
      <c r="A696" s="1">
        <v>35</v>
      </c>
      <c r="B696" s="1" t="s">
        <v>20</v>
      </c>
      <c r="C696" s="1">
        <v>95</v>
      </c>
      <c r="D696" s="1" t="str">
        <f t="shared" si="60"/>
        <v>Normal</v>
      </c>
      <c r="E696" s="1">
        <v>101</v>
      </c>
      <c r="F696" s="1" t="str">
        <f t="shared" si="61"/>
        <v>Normal</v>
      </c>
      <c r="G696" s="1">
        <v>76</v>
      </c>
      <c r="H696" s="1" t="str">
        <f t="shared" si="62"/>
        <v>Normal</v>
      </c>
      <c r="I696" s="1">
        <v>96</v>
      </c>
      <c r="J696" s="1" t="str">
        <f t="shared" si="63"/>
        <v>Normal</v>
      </c>
      <c r="K696" s="1">
        <v>2.92</v>
      </c>
      <c r="L696" s="1" t="str">
        <f t="shared" si="64"/>
        <v>Normal</v>
      </c>
      <c r="M696" s="1">
        <v>5.0000000000000001E-3</v>
      </c>
      <c r="N696" s="1" t="str">
        <f t="shared" si="65"/>
        <v>Normal</v>
      </c>
      <c r="O696" s="1" t="s">
        <v>22</v>
      </c>
      <c r="P696" s="1" t="s">
        <v>17</v>
      </c>
      <c r="Q696" s="1" t="s">
        <v>18</v>
      </c>
    </row>
    <row r="697" spans="1:17" x14ac:dyDescent="0.25">
      <c r="A697" s="1">
        <v>70</v>
      </c>
      <c r="B697" s="1" t="s">
        <v>21</v>
      </c>
      <c r="C697" s="1">
        <v>96</v>
      </c>
      <c r="D697" s="1" t="str">
        <f t="shared" si="60"/>
        <v>Normal</v>
      </c>
      <c r="E697" s="1">
        <v>105</v>
      </c>
      <c r="F697" s="1" t="str">
        <f t="shared" si="61"/>
        <v>Normal</v>
      </c>
      <c r="G697" s="1">
        <v>70</v>
      </c>
      <c r="H697" s="1" t="str">
        <f t="shared" si="62"/>
        <v>Normal</v>
      </c>
      <c r="I697" s="1">
        <v>94</v>
      </c>
      <c r="J697" s="1" t="str">
        <f t="shared" si="63"/>
        <v>Normal</v>
      </c>
      <c r="K697" s="1">
        <v>6.71</v>
      </c>
      <c r="L697" s="1" t="str">
        <f t="shared" si="64"/>
        <v>Borderline</v>
      </c>
      <c r="M697" s="1">
        <v>2.3E-2</v>
      </c>
      <c r="N697" s="1" t="str">
        <f t="shared" si="65"/>
        <v>Normal</v>
      </c>
      <c r="O697" s="1" t="s">
        <v>23</v>
      </c>
      <c r="P697" s="1" t="s">
        <v>15</v>
      </c>
      <c r="Q697" s="1" t="s">
        <v>16</v>
      </c>
    </row>
    <row r="698" spans="1:17" x14ac:dyDescent="0.25">
      <c r="A698" s="1">
        <v>69</v>
      </c>
      <c r="B698" s="1" t="s">
        <v>20</v>
      </c>
      <c r="C698" s="1">
        <v>97</v>
      </c>
      <c r="D698" s="1" t="str">
        <f t="shared" si="60"/>
        <v>Normal</v>
      </c>
      <c r="E698" s="1">
        <v>105</v>
      </c>
      <c r="F698" s="1" t="str">
        <f t="shared" si="61"/>
        <v>Normal</v>
      </c>
      <c r="G698" s="1">
        <v>80</v>
      </c>
      <c r="H698" s="1" t="str">
        <f t="shared" si="62"/>
        <v>High</v>
      </c>
      <c r="I698" s="1">
        <v>121</v>
      </c>
      <c r="J698" s="1" t="str">
        <f t="shared" si="63"/>
        <v>High</v>
      </c>
      <c r="K698" s="1">
        <v>3.28</v>
      </c>
      <c r="L698" s="1" t="str">
        <f t="shared" si="64"/>
        <v>Normal</v>
      </c>
      <c r="M698" s="1">
        <v>3.83</v>
      </c>
      <c r="N698" s="1" t="str">
        <f t="shared" si="65"/>
        <v>Critical</v>
      </c>
      <c r="O698" s="1" t="s">
        <v>23</v>
      </c>
      <c r="P698" s="1" t="s">
        <v>15</v>
      </c>
      <c r="Q698" s="1" t="s">
        <v>16</v>
      </c>
    </row>
    <row r="699" spans="1:17" x14ac:dyDescent="0.25">
      <c r="A699" s="1">
        <v>51</v>
      </c>
      <c r="B699" s="1" t="s">
        <v>20</v>
      </c>
      <c r="C699" s="1">
        <v>91</v>
      </c>
      <c r="D699" s="1" t="str">
        <f t="shared" si="60"/>
        <v>Normal</v>
      </c>
      <c r="E699" s="1">
        <v>121</v>
      </c>
      <c r="F699" s="1" t="str">
        <f t="shared" si="61"/>
        <v>Normal</v>
      </c>
      <c r="G699" s="1">
        <v>82</v>
      </c>
      <c r="H699" s="1" t="str">
        <f t="shared" si="62"/>
        <v>High</v>
      </c>
      <c r="I699" s="1">
        <v>185</v>
      </c>
      <c r="J699" s="1" t="str">
        <f t="shared" si="63"/>
        <v>High</v>
      </c>
      <c r="K699" s="1">
        <v>2.02</v>
      </c>
      <c r="L699" s="1" t="str">
        <f t="shared" si="64"/>
        <v>Normal</v>
      </c>
      <c r="M699" s="1">
        <v>2.3E-2</v>
      </c>
      <c r="N699" s="1" t="str">
        <f t="shared" si="65"/>
        <v>Normal</v>
      </c>
      <c r="O699" s="1" t="s">
        <v>23</v>
      </c>
      <c r="P699" s="1" t="s">
        <v>15</v>
      </c>
      <c r="Q699" s="1" t="s">
        <v>16</v>
      </c>
    </row>
    <row r="700" spans="1:17" x14ac:dyDescent="0.25">
      <c r="A700" s="1">
        <v>63</v>
      </c>
      <c r="B700" s="1" t="s">
        <v>20</v>
      </c>
      <c r="C700" s="1">
        <v>96</v>
      </c>
      <c r="D700" s="1" t="str">
        <f t="shared" si="60"/>
        <v>Normal</v>
      </c>
      <c r="E700" s="1">
        <v>111</v>
      </c>
      <c r="F700" s="1" t="str">
        <f t="shared" si="61"/>
        <v>Normal</v>
      </c>
      <c r="G700" s="1">
        <v>74</v>
      </c>
      <c r="H700" s="1" t="str">
        <f t="shared" si="62"/>
        <v>Normal</v>
      </c>
      <c r="I700" s="1">
        <v>98</v>
      </c>
      <c r="J700" s="1" t="str">
        <f t="shared" si="63"/>
        <v>Normal</v>
      </c>
      <c r="K700" s="1">
        <v>4.71</v>
      </c>
      <c r="L700" s="1" t="str">
        <f t="shared" si="64"/>
        <v>Normal</v>
      </c>
      <c r="M700" s="1">
        <v>4.9000000000000002E-2</v>
      </c>
      <c r="N700" s="1" t="str">
        <f t="shared" si="65"/>
        <v>Borderline</v>
      </c>
      <c r="O700" s="1" t="s">
        <v>23</v>
      </c>
      <c r="P700" s="1" t="s">
        <v>15</v>
      </c>
      <c r="Q700" s="1" t="s">
        <v>16</v>
      </c>
    </row>
    <row r="701" spans="1:17" x14ac:dyDescent="0.25">
      <c r="A701" s="1">
        <v>65</v>
      </c>
      <c r="B701" s="1" t="s">
        <v>20</v>
      </c>
      <c r="C701" s="1">
        <v>87</v>
      </c>
      <c r="D701" s="1" t="str">
        <f t="shared" si="60"/>
        <v>Normal</v>
      </c>
      <c r="E701" s="1">
        <v>115</v>
      </c>
      <c r="F701" s="1" t="str">
        <f t="shared" si="61"/>
        <v>Normal</v>
      </c>
      <c r="G701" s="1">
        <v>78</v>
      </c>
      <c r="H701" s="1" t="str">
        <f t="shared" si="62"/>
        <v>Normal</v>
      </c>
      <c r="I701" s="1">
        <v>119</v>
      </c>
      <c r="J701" s="1" t="str">
        <f t="shared" si="63"/>
        <v>High</v>
      </c>
      <c r="K701" s="1">
        <v>17.32</v>
      </c>
      <c r="L701" s="1" t="str">
        <f t="shared" si="64"/>
        <v>Critical</v>
      </c>
      <c r="M701" s="1">
        <v>1.39</v>
      </c>
      <c r="N701" s="1" t="str">
        <f t="shared" si="65"/>
        <v>Critical</v>
      </c>
      <c r="O701" s="1" t="s">
        <v>23</v>
      </c>
      <c r="P701" s="1" t="s">
        <v>15</v>
      </c>
      <c r="Q701" s="1" t="s">
        <v>16</v>
      </c>
    </row>
    <row r="702" spans="1:17" x14ac:dyDescent="0.25">
      <c r="A702" s="1">
        <v>66</v>
      </c>
      <c r="B702" s="1" t="s">
        <v>20</v>
      </c>
      <c r="C702" s="1">
        <v>76</v>
      </c>
      <c r="D702" s="1" t="str">
        <f t="shared" si="60"/>
        <v>Normal</v>
      </c>
      <c r="E702" s="1">
        <v>133</v>
      </c>
      <c r="F702" s="1" t="str">
        <f t="shared" si="61"/>
        <v>High</v>
      </c>
      <c r="G702" s="1">
        <v>75</v>
      </c>
      <c r="H702" s="1" t="str">
        <f t="shared" si="62"/>
        <v>Normal</v>
      </c>
      <c r="I702" s="1">
        <v>99</v>
      </c>
      <c r="J702" s="1" t="str">
        <f t="shared" si="63"/>
        <v>Normal</v>
      </c>
      <c r="K702" s="1">
        <v>14.22</v>
      </c>
      <c r="L702" s="1" t="str">
        <f t="shared" si="64"/>
        <v>Critical</v>
      </c>
      <c r="M702" s="1">
        <v>2.4E-2</v>
      </c>
      <c r="N702" s="1" t="str">
        <f t="shared" si="65"/>
        <v>Normal</v>
      </c>
      <c r="O702" s="1" t="s">
        <v>23</v>
      </c>
      <c r="P702" s="1" t="s">
        <v>15</v>
      </c>
      <c r="Q702" s="1" t="s">
        <v>16</v>
      </c>
    </row>
    <row r="703" spans="1:17" x14ac:dyDescent="0.25">
      <c r="A703" s="1">
        <v>44</v>
      </c>
      <c r="B703" s="1" t="s">
        <v>20</v>
      </c>
      <c r="C703" s="1">
        <v>77</v>
      </c>
      <c r="D703" s="1" t="str">
        <f t="shared" si="60"/>
        <v>Normal</v>
      </c>
      <c r="E703" s="1">
        <v>153</v>
      </c>
      <c r="F703" s="1" t="str">
        <f t="shared" si="61"/>
        <v>High</v>
      </c>
      <c r="G703" s="1">
        <v>76</v>
      </c>
      <c r="H703" s="1" t="str">
        <f t="shared" si="62"/>
        <v>Normal</v>
      </c>
      <c r="I703" s="1">
        <v>98</v>
      </c>
      <c r="J703" s="1" t="str">
        <f t="shared" si="63"/>
        <v>Normal</v>
      </c>
      <c r="K703" s="1">
        <v>3.69</v>
      </c>
      <c r="L703" s="1" t="str">
        <f t="shared" si="64"/>
        <v>Normal</v>
      </c>
      <c r="M703" s="1">
        <v>1.44</v>
      </c>
      <c r="N703" s="1" t="str">
        <f t="shared" si="65"/>
        <v>Critical</v>
      </c>
      <c r="O703" s="1" t="s">
        <v>23</v>
      </c>
      <c r="P703" s="1" t="s">
        <v>15</v>
      </c>
      <c r="Q703" s="1" t="s">
        <v>16</v>
      </c>
    </row>
    <row r="704" spans="1:17" x14ac:dyDescent="0.25">
      <c r="A704" s="1">
        <v>34</v>
      </c>
      <c r="B704" s="1" t="s">
        <v>20</v>
      </c>
      <c r="C704" s="1">
        <v>80</v>
      </c>
      <c r="D704" s="1" t="str">
        <f t="shared" si="60"/>
        <v>Normal</v>
      </c>
      <c r="E704" s="1">
        <v>152</v>
      </c>
      <c r="F704" s="1" t="str">
        <f t="shared" si="61"/>
        <v>High</v>
      </c>
      <c r="G704" s="1">
        <v>78</v>
      </c>
      <c r="H704" s="1" t="str">
        <f t="shared" si="62"/>
        <v>Normal</v>
      </c>
      <c r="I704" s="1">
        <v>87</v>
      </c>
      <c r="J704" s="1" t="str">
        <f t="shared" si="63"/>
        <v>Normal</v>
      </c>
      <c r="K704" s="1">
        <v>4.72</v>
      </c>
      <c r="L704" s="1" t="str">
        <f t="shared" si="64"/>
        <v>Normal</v>
      </c>
      <c r="M704" s="1">
        <v>3.0000000000000001E-3</v>
      </c>
      <c r="N704" s="1" t="str">
        <f t="shared" si="65"/>
        <v>Normal</v>
      </c>
      <c r="O704" s="1" t="s">
        <v>22</v>
      </c>
      <c r="P704" s="1" t="s">
        <v>12</v>
      </c>
      <c r="Q704" s="1" t="s">
        <v>13</v>
      </c>
    </row>
    <row r="705" spans="1:17" x14ac:dyDescent="0.25">
      <c r="A705" s="1">
        <v>48</v>
      </c>
      <c r="B705" s="1" t="s">
        <v>21</v>
      </c>
      <c r="C705" s="1">
        <v>82</v>
      </c>
      <c r="D705" s="1" t="str">
        <f t="shared" si="60"/>
        <v>Normal</v>
      </c>
      <c r="E705" s="1">
        <v>125</v>
      </c>
      <c r="F705" s="1" t="str">
        <f t="shared" si="61"/>
        <v>Normal</v>
      </c>
      <c r="G705" s="1">
        <v>61</v>
      </c>
      <c r="H705" s="1" t="str">
        <f t="shared" si="62"/>
        <v>Normal</v>
      </c>
      <c r="I705" s="1">
        <v>125</v>
      </c>
      <c r="J705" s="1" t="str">
        <f t="shared" si="63"/>
        <v>High</v>
      </c>
      <c r="K705" s="1">
        <v>3.47</v>
      </c>
      <c r="L705" s="1" t="str">
        <f t="shared" si="64"/>
        <v>Normal</v>
      </c>
      <c r="M705" s="1">
        <v>3.0000000000000001E-3</v>
      </c>
      <c r="N705" s="1" t="str">
        <f t="shared" si="65"/>
        <v>Normal</v>
      </c>
      <c r="O705" s="1" t="s">
        <v>22</v>
      </c>
      <c r="P705" s="1" t="s">
        <v>17</v>
      </c>
      <c r="Q705" s="1" t="s">
        <v>18</v>
      </c>
    </row>
    <row r="706" spans="1:17" x14ac:dyDescent="0.25">
      <c r="A706" s="1">
        <v>73</v>
      </c>
      <c r="B706" s="1" t="s">
        <v>20</v>
      </c>
      <c r="C706" s="1">
        <v>83</v>
      </c>
      <c r="D706" s="1" t="str">
        <f t="shared" si="60"/>
        <v>Normal</v>
      </c>
      <c r="E706" s="1">
        <v>130</v>
      </c>
      <c r="F706" s="1" t="str">
        <f t="shared" si="61"/>
        <v>High</v>
      </c>
      <c r="G706" s="1">
        <v>75</v>
      </c>
      <c r="H706" s="1" t="str">
        <f t="shared" si="62"/>
        <v>Normal</v>
      </c>
      <c r="I706" s="1">
        <v>108</v>
      </c>
      <c r="J706" s="1" t="str">
        <f t="shared" si="63"/>
        <v>High</v>
      </c>
      <c r="K706" s="1">
        <v>1.63</v>
      </c>
      <c r="L706" s="1" t="str">
        <f t="shared" si="64"/>
        <v>Normal</v>
      </c>
      <c r="M706" s="1">
        <v>8.0000000000000002E-3</v>
      </c>
      <c r="N706" s="1" t="str">
        <f t="shared" si="65"/>
        <v>Normal</v>
      </c>
      <c r="O706" s="1" t="s">
        <v>22</v>
      </c>
      <c r="P706" s="1" t="s">
        <v>17</v>
      </c>
      <c r="Q706" s="1" t="s">
        <v>18</v>
      </c>
    </row>
    <row r="707" spans="1:17" x14ac:dyDescent="0.25">
      <c r="A707" s="1">
        <v>83</v>
      </c>
      <c r="B707" s="1" t="s">
        <v>20</v>
      </c>
      <c r="C707" s="1">
        <v>81</v>
      </c>
      <c r="D707" s="1" t="str">
        <f t="shared" ref="D707:D770" si="66">_xlfn.IFS(C707&lt;60,"Low",C707&lt;=100,"Normal",C707&gt;100,"High")</f>
        <v>Normal</v>
      </c>
      <c r="E707" s="1">
        <v>130</v>
      </c>
      <c r="F707" s="1" t="str">
        <f t="shared" ref="F707:F770" si="67">_xlfn.IFS(E707&lt;90,"Low",E707&lt;130,"Normal",E707&gt;=130,"High")</f>
        <v>High</v>
      </c>
      <c r="G707" s="1">
        <v>65</v>
      </c>
      <c r="H707" s="1" t="str">
        <f t="shared" ref="H707:H770" si="68">_xlfn.IFS(G707&lt;60,"Low",G707&lt;80,"Normal",G707&gt;=80,"High")</f>
        <v>Normal</v>
      </c>
      <c r="I707" s="1">
        <v>87</v>
      </c>
      <c r="J707" s="1" t="str">
        <f t="shared" ref="J707:J770" si="69">_xlfn.IFS(I707&lt;70,"Low",I707&lt;100,"Normal",I707&gt;=100,"High")</f>
        <v>Normal</v>
      </c>
      <c r="K707" s="1">
        <v>1.62</v>
      </c>
      <c r="L707" s="1" t="str">
        <f t="shared" ref="L707:L770" si="70">_xlfn.IFS(K707&lt;5,"Normal",K707&lt;10,"Borderline",K707&gt;=10,"Critical")</f>
        <v>Normal</v>
      </c>
      <c r="M707" s="1">
        <v>2.8000000000000001E-2</v>
      </c>
      <c r="N707" s="1" t="str">
        <f t="shared" ref="N707:N770" si="71">_xlfn.IFS(M707&lt;0.04,"Normal",M707&lt;0.4,"Borderline",M707&gt;=0.4,"Critical")</f>
        <v>Normal</v>
      </c>
      <c r="O707" s="1" t="s">
        <v>23</v>
      </c>
      <c r="P707" s="1" t="s">
        <v>15</v>
      </c>
      <c r="Q707" s="1" t="s">
        <v>16</v>
      </c>
    </row>
    <row r="708" spans="1:17" x14ac:dyDescent="0.25">
      <c r="A708" s="1">
        <v>37</v>
      </c>
      <c r="B708" s="1" t="s">
        <v>21</v>
      </c>
      <c r="C708" s="1">
        <v>82</v>
      </c>
      <c r="D708" s="1" t="str">
        <f t="shared" si="66"/>
        <v>Normal</v>
      </c>
      <c r="E708" s="1">
        <v>121</v>
      </c>
      <c r="F708" s="1" t="str">
        <f t="shared" si="67"/>
        <v>Normal</v>
      </c>
      <c r="G708" s="1">
        <v>62</v>
      </c>
      <c r="H708" s="1" t="str">
        <f t="shared" si="68"/>
        <v>Normal</v>
      </c>
      <c r="I708" s="1">
        <v>242</v>
      </c>
      <c r="J708" s="1" t="str">
        <f t="shared" si="69"/>
        <v>High</v>
      </c>
      <c r="K708" s="1">
        <v>217.5</v>
      </c>
      <c r="L708" s="1" t="str">
        <f t="shared" si="70"/>
        <v>Critical</v>
      </c>
      <c r="M708" s="1">
        <v>3.0000000000000001E-3</v>
      </c>
      <c r="N708" s="1" t="str">
        <f t="shared" si="71"/>
        <v>Normal</v>
      </c>
      <c r="O708" s="1" t="s">
        <v>23</v>
      </c>
      <c r="P708" s="1" t="s">
        <v>15</v>
      </c>
      <c r="Q708" s="1" t="s">
        <v>16</v>
      </c>
    </row>
    <row r="709" spans="1:17" x14ac:dyDescent="0.25">
      <c r="A709" s="1">
        <v>48</v>
      </c>
      <c r="B709" s="1" t="s">
        <v>20</v>
      </c>
      <c r="C709" s="1">
        <v>78</v>
      </c>
      <c r="D709" s="1" t="str">
        <f t="shared" si="66"/>
        <v>Normal</v>
      </c>
      <c r="E709" s="1">
        <v>127</v>
      </c>
      <c r="F709" s="1" t="str">
        <f t="shared" si="67"/>
        <v>Normal</v>
      </c>
      <c r="G709" s="1">
        <v>61</v>
      </c>
      <c r="H709" s="1" t="str">
        <f t="shared" si="68"/>
        <v>Normal</v>
      </c>
      <c r="I709" s="1">
        <v>98</v>
      </c>
      <c r="J709" s="1" t="str">
        <f t="shared" si="69"/>
        <v>Normal</v>
      </c>
      <c r="K709" s="1">
        <v>4.6100000000000003</v>
      </c>
      <c r="L709" s="1" t="str">
        <f t="shared" si="70"/>
        <v>Normal</v>
      </c>
      <c r="M709" s="1">
        <v>6.0000000000000001E-3</v>
      </c>
      <c r="N709" s="1" t="str">
        <f t="shared" si="71"/>
        <v>Normal</v>
      </c>
      <c r="O709" s="1" t="s">
        <v>22</v>
      </c>
      <c r="P709" s="1" t="s">
        <v>17</v>
      </c>
      <c r="Q709" s="1" t="s">
        <v>18</v>
      </c>
    </row>
    <row r="710" spans="1:17" x14ac:dyDescent="0.25">
      <c r="A710" s="1">
        <v>42</v>
      </c>
      <c r="B710" s="1" t="s">
        <v>20</v>
      </c>
      <c r="C710" s="1">
        <v>20</v>
      </c>
      <c r="D710" s="1" t="str">
        <f t="shared" si="66"/>
        <v>Low</v>
      </c>
      <c r="E710" s="1">
        <v>110</v>
      </c>
      <c r="F710" s="1" t="str">
        <f t="shared" si="67"/>
        <v>Normal</v>
      </c>
      <c r="G710" s="1">
        <v>90</v>
      </c>
      <c r="H710" s="1" t="str">
        <f t="shared" si="68"/>
        <v>High</v>
      </c>
      <c r="I710" s="1">
        <v>108</v>
      </c>
      <c r="J710" s="1" t="str">
        <f t="shared" si="69"/>
        <v>High</v>
      </c>
      <c r="K710" s="1">
        <v>4.93</v>
      </c>
      <c r="L710" s="1" t="str">
        <f t="shared" si="70"/>
        <v>Normal</v>
      </c>
      <c r="M710" s="1">
        <v>0.01</v>
      </c>
      <c r="N710" s="1" t="str">
        <f t="shared" si="71"/>
        <v>Normal</v>
      </c>
      <c r="O710" s="1" t="s">
        <v>22</v>
      </c>
      <c r="P710" s="1" t="s">
        <v>17</v>
      </c>
      <c r="Q710" s="1" t="s">
        <v>18</v>
      </c>
    </row>
    <row r="711" spans="1:17" x14ac:dyDescent="0.25">
      <c r="A711" s="1">
        <v>60</v>
      </c>
      <c r="B711" s="1" t="s">
        <v>21</v>
      </c>
      <c r="C711" s="1">
        <v>90</v>
      </c>
      <c r="D711" s="1" t="str">
        <f t="shared" si="66"/>
        <v>Normal</v>
      </c>
      <c r="E711" s="1">
        <v>125</v>
      </c>
      <c r="F711" s="1" t="str">
        <f t="shared" si="67"/>
        <v>Normal</v>
      </c>
      <c r="G711" s="1">
        <v>73</v>
      </c>
      <c r="H711" s="1" t="str">
        <f t="shared" si="68"/>
        <v>Normal</v>
      </c>
      <c r="I711" s="1">
        <v>174</v>
      </c>
      <c r="J711" s="1" t="str">
        <f t="shared" si="69"/>
        <v>High</v>
      </c>
      <c r="K711" s="1">
        <v>3.14</v>
      </c>
      <c r="L711" s="1" t="str">
        <f t="shared" si="70"/>
        <v>Normal</v>
      </c>
      <c r="M711" s="1">
        <v>6.0000000000000001E-3</v>
      </c>
      <c r="N711" s="1" t="str">
        <f t="shared" si="71"/>
        <v>Normal</v>
      </c>
      <c r="O711" s="1" t="s">
        <v>22</v>
      </c>
      <c r="P711" s="1" t="s">
        <v>17</v>
      </c>
      <c r="Q711" s="1" t="s">
        <v>18</v>
      </c>
    </row>
    <row r="712" spans="1:17" x14ac:dyDescent="0.25">
      <c r="A712" s="1">
        <v>55</v>
      </c>
      <c r="B712" s="1" t="s">
        <v>21</v>
      </c>
      <c r="C712" s="1">
        <v>59</v>
      </c>
      <c r="D712" s="1" t="str">
        <f t="shared" si="66"/>
        <v>Low</v>
      </c>
      <c r="E712" s="1">
        <v>110</v>
      </c>
      <c r="F712" s="1" t="str">
        <f t="shared" si="67"/>
        <v>Normal</v>
      </c>
      <c r="G712" s="1">
        <v>65</v>
      </c>
      <c r="H712" s="1" t="str">
        <f t="shared" si="68"/>
        <v>Normal</v>
      </c>
      <c r="I712" s="1">
        <v>208</v>
      </c>
      <c r="J712" s="1" t="str">
        <f t="shared" si="69"/>
        <v>High</v>
      </c>
      <c r="K712" s="1">
        <v>2.5299999999999998</v>
      </c>
      <c r="L712" s="1" t="str">
        <f t="shared" si="70"/>
        <v>Normal</v>
      </c>
      <c r="M712" s="1">
        <v>2.4E-2</v>
      </c>
      <c r="N712" s="1" t="str">
        <f t="shared" si="71"/>
        <v>Normal</v>
      </c>
      <c r="O712" s="1" t="s">
        <v>23</v>
      </c>
      <c r="P712" s="1" t="s">
        <v>15</v>
      </c>
      <c r="Q712" s="1" t="s">
        <v>16</v>
      </c>
    </row>
    <row r="713" spans="1:17" x14ac:dyDescent="0.25">
      <c r="A713" s="1">
        <v>47</v>
      </c>
      <c r="B713" s="1" t="s">
        <v>20</v>
      </c>
      <c r="C713" s="1">
        <v>57</v>
      </c>
      <c r="D713" s="1" t="str">
        <f t="shared" si="66"/>
        <v>Low</v>
      </c>
      <c r="E713" s="1">
        <v>140</v>
      </c>
      <c r="F713" s="1" t="str">
        <f t="shared" si="67"/>
        <v>High</v>
      </c>
      <c r="G713" s="1">
        <v>52</v>
      </c>
      <c r="H713" s="1" t="str">
        <f t="shared" si="68"/>
        <v>Low</v>
      </c>
      <c r="I713" s="1">
        <v>87</v>
      </c>
      <c r="J713" s="1" t="str">
        <f t="shared" si="69"/>
        <v>Normal</v>
      </c>
      <c r="K713" s="1">
        <v>12.26</v>
      </c>
      <c r="L713" s="1" t="str">
        <f t="shared" si="70"/>
        <v>Critical</v>
      </c>
      <c r="M713" s="1">
        <v>8.0000000000000002E-3</v>
      </c>
      <c r="N713" s="1" t="str">
        <f t="shared" si="71"/>
        <v>Normal</v>
      </c>
      <c r="O713" s="1" t="s">
        <v>23</v>
      </c>
      <c r="P713" s="1" t="s">
        <v>15</v>
      </c>
      <c r="Q713" s="1" t="s">
        <v>16</v>
      </c>
    </row>
    <row r="714" spans="1:17" x14ac:dyDescent="0.25">
      <c r="A714" s="1">
        <v>56</v>
      </c>
      <c r="B714" s="1" t="s">
        <v>20</v>
      </c>
      <c r="C714" s="1">
        <v>76</v>
      </c>
      <c r="D714" s="1" t="str">
        <f t="shared" si="66"/>
        <v>Normal</v>
      </c>
      <c r="E714" s="1">
        <v>150</v>
      </c>
      <c r="F714" s="1" t="str">
        <f t="shared" si="67"/>
        <v>High</v>
      </c>
      <c r="G714" s="1">
        <v>81</v>
      </c>
      <c r="H714" s="1" t="str">
        <f t="shared" si="68"/>
        <v>High</v>
      </c>
      <c r="I714" s="1">
        <v>262</v>
      </c>
      <c r="J714" s="1" t="str">
        <f t="shared" si="69"/>
        <v>High</v>
      </c>
      <c r="K714" s="1">
        <v>3.95</v>
      </c>
      <c r="L714" s="1" t="str">
        <f t="shared" si="70"/>
        <v>Normal</v>
      </c>
      <c r="M714" s="1">
        <v>0.05</v>
      </c>
      <c r="N714" s="1" t="str">
        <f t="shared" si="71"/>
        <v>Borderline</v>
      </c>
      <c r="O714" s="1" t="s">
        <v>23</v>
      </c>
      <c r="P714" s="1" t="s">
        <v>15</v>
      </c>
      <c r="Q714" s="1" t="s">
        <v>16</v>
      </c>
    </row>
    <row r="715" spans="1:17" x14ac:dyDescent="0.25">
      <c r="A715" s="1">
        <v>75</v>
      </c>
      <c r="B715" s="1" t="s">
        <v>21</v>
      </c>
      <c r="C715" s="1">
        <v>61</v>
      </c>
      <c r="D715" s="1" t="str">
        <f t="shared" si="66"/>
        <v>Normal</v>
      </c>
      <c r="E715" s="1">
        <v>130</v>
      </c>
      <c r="F715" s="1" t="str">
        <f t="shared" si="67"/>
        <v>High</v>
      </c>
      <c r="G715" s="1">
        <v>74</v>
      </c>
      <c r="H715" s="1" t="str">
        <f t="shared" si="68"/>
        <v>Normal</v>
      </c>
      <c r="I715" s="1">
        <v>92</v>
      </c>
      <c r="J715" s="1" t="str">
        <f t="shared" si="69"/>
        <v>Normal</v>
      </c>
      <c r="K715" s="1">
        <v>3.61</v>
      </c>
      <c r="L715" s="1" t="str">
        <f t="shared" si="70"/>
        <v>Normal</v>
      </c>
      <c r="M715" s="1">
        <v>8.9999999999999993E-3</v>
      </c>
      <c r="N715" s="1" t="str">
        <f t="shared" si="71"/>
        <v>Normal</v>
      </c>
      <c r="O715" s="1" t="s">
        <v>22</v>
      </c>
      <c r="P715" s="1" t="s">
        <v>17</v>
      </c>
      <c r="Q715" s="1" t="s">
        <v>18</v>
      </c>
    </row>
    <row r="716" spans="1:17" x14ac:dyDescent="0.25">
      <c r="A716" s="1">
        <v>60</v>
      </c>
      <c r="B716" s="1" t="s">
        <v>20</v>
      </c>
      <c r="C716" s="1">
        <v>98</v>
      </c>
      <c r="D716" s="1" t="str">
        <f t="shared" si="66"/>
        <v>Normal</v>
      </c>
      <c r="E716" s="1">
        <v>110</v>
      </c>
      <c r="F716" s="1" t="str">
        <f t="shared" si="67"/>
        <v>Normal</v>
      </c>
      <c r="G716" s="1">
        <v>76</v>
      </c>
      <c r="H716" s="1" t="str">
        <f t="shared" si="68"/>
        <v>Normal</v>
      </c>
      <c r="I716" s="1">
        <v>99</v>
      </c>
      <c r="J716" s="1" t="str">
        <f t="shared" si="69"/>
        <v>Normal</v>
      </c>
      <c r="K716" s="1">
        <v>3.17</v>
      </c>
      <c r="L716" s="1" t="str">
        <f t="shared" si="70"/>
        <v>Normal</v>
      </c>
      <c r="M716" s="1">
        <v>2.5000000000000001E-2</v>
      </c>
      <c r="N716" s="1" t="str">
        <f t="shared" si="71"/>
        <v>Normal</v>
      </c>
      <c r="O716" s="1" t="s">
        <v>23</v>
      </c>
      <c r="P716" s="1" t="s">
        <v>15</v>
      </c>
      <c r="Q716" s="1" t="s">
        <v>16</v>
      </c>
    </row>
    <row r="717" spans="1:17" x14ac:dyDescent="0.25">
      <c r="A717" s="1">
        <v>60</v>
      </c>
      <c r="B717" s="1" t="s">
        <v>21</v>
      </c>
      <c r="C717" s="1">
        <v>58</v>
      </c>
      <c r="D717" s="1" t="str">
        <f t="shared" si="66"/>
        <v>Low</v>
      </c>
      <c r="E717" s="1">
        <v>120</v>
      </c>
      <c r="F717" s="1" t="str">
        <f t="shared" si="67"/>
        <v>Normal</v>
      </c>
      <c r="G717" s="1">
        <v>69</v>
      </c>
      <c r="H717" s="1" t="str">
        <f t="shared" si="68"/>
        <v>Normal</v>
      </c>
      <c r="I717" s="1">
        <v>115</v>
      </c>
      <c r="J717" s="1" t="str">
        <f t="shared" si="69"/>
        <v>High</v>
      </c>
      <c r="K717" s="1">
        <v>8.8000000000000007</v>
      </c>
      <c r="L717" s="1" t="str">
        <f t="shared" si="70"/>
        <v>Borderline</v>
      </c>
      <c r="M717" s="1">
        <v>2.1000000000000001E-2</v>
      </c>
      <c r="N717" s="1" t="str">
        <f t="shared" si="71"/>
        <v>Normal</v>
      </c>
      <c r="O717" s="1" t="s">
        <v>23</v>
      </c>
      <c r="P717" s="1" t="s">
        <v>15</v>
      </c>
      <c r="Q717" s="1" t="s">
        <v>16</v>
      </c>
    </row>
    <row r="718" spans="1:17" x14ac:dyDescent="0.25">
      <c r="A718" s="1">
        <v>60</v>
      </c>
      <c r="B718" s="1" t="s">
        <v>21</v>
      </c>
      <c r="C718" s="1">
        <v>83</v>
      </c>
      <c r="D718" s="1" t="str">
        <f t="shared" si="66"/>
        <v>Normal</v>
      </c>
      <c r="E718" s="1">
        <v>150</v>
      </c>
      <c r="F718" s="1" t="str">
        <f t="shared" si="67"/>
        <v>High</v>
      </c>
      <c r="G718" s="1">
        <v>94</v>
      </c>
      <c r="H718" s="1" t="str">
        <f t="shared" si="68"/>
        <v>High</v>
      </c>
      <c r="I718" s="1">
        <v>246.7</v>
      </c>
      <c r="J718" s="1" t="str">
        <f t="shared" si="69"/>
        <v>High</v>
      </c>
      <c r="K718" s="1">
        <v>1.03</v>
      </c>
      <c r="L718" s="1" t="str">
        <f t="shared" si="70"/>
        <v>Normal</v>
      </c>
      <c r="M718" s="1">
        <v>3.0000000000000001E-3</v>
      </c>
      <c r="N718" s="1" t="str">
        <f t="shared" si="71"/>
        <v>Normal</v>
      </c>
      <c r="O718" s="1" t="s">
        <v>22</v>
      </c>
      <c r="P718" s="1" t="s">
        <v>12</v>
      </c>
      <c r="Q718" s="1" t="s">
        <v>13</v>
      </c>
    </row>
    <row r="719" spans="1:17" x14ac:dyDescent="0.25">
      <c r="A719" s="1">
        <v>70</v>
      </c>
      <c r="B719" s="1" t="s">
        <v>21</v>
      </c>
      <c r="C719" s="1">
        <v>111</v>
      </c>
      <c r="D719" s="1" t="str">
        <f t="shared" si="66"/>
        <v>High</v>
      </c>
      <c r="E719" s="1">
        <v>141</v>
      </c>
      <c r="F719" s="1" t="str">
        <f t="shared" si="67"/>
        <v>High</v>
      </c>
      <c r="G719" s="1">
        <v>95</v>
      </c>
      <c r="H719" s="1" t="str">
        <f t="shared" si="68"/>
        <v>High</v>
      </c>
      <c r="I719" s="1">
        <v>138</v>
      </c>
      <c r="J719" s="1" t="str">
        <f t="shared" si="69"/>
        <v>High</v>
      </c>
      <c r="K719" s="1">
        <v>3.87</v>
      </c>
      <c r="L719" s="1" t="str">
        <f t="shared" si="70"/>
        <v>Normal</v>
      </c>
      <c r="M719" s="1">
        <v>2.8000000000000001E-2</v>
      </c>
      <c r="N719" s="1" t="str">
        <f t="shared" si="71"/>
        <v>Normal</v>
      </c>
      <c r="O719" s="1" t="s">
        <v>23</v>
      </c>
      <c r="P719" s="1" t="s">
        <v>15</v>
      </c>
      <c r="Q719" s="1" t="s">
        <v>16</v>
      </c>
    </row>
    <row r="720" spans="1:17" x14ac:dyDescent="0.25">
      <c r="A720" s="1">
        <v>68</v>
      </c>
      <c r="B720" s="1" t="s">
        <v>20</v>
      </c>
      <c r="C720" s="1">
        <v>102</v>
      </c>
      <c r="D720" s="1" t="str">
        <f t="shared" si="66"/>
        <v>High</v>
      </c>
      <c r="E720" s="1">
        <v>130</v>
      </c>
      <c r="F720" s="1" t="str">
        <f t="shared" si="67"/>
        <v>High</v>
      </c>
      <c r="G720" s="1">
        <v>83</v>
      </c>
      <c r="H720" s="1" t="str">
        <f t="shared" si="68"/>
        <v>High</v>
      </c>
      <c r="I720" s="1">
        <v>271</v>
      </c>
      <c r="J720" s="1" t="str">
        <f t="shared" si="69"/>
        <v>High</v>
      </c>
      <c r="K720" s="1">
        <v>2.63</v>
      </c>
      <c r="L720" s="1" t="str">
        <f t="shared" si="70"/>
        <v>Normal</v>
      </c>
      <c r="M720" s="1">
        <v>2.57</v>
      </c>
      <c r="N720" s="1" t="str">
        <f t="shared" si="71"/>
        <v>Critical</v>
      </c>
      <c r="O720" s="1" t="s">
        <v>23</v>
      </c>
      <c r="P720" s="1" t="s">
        <v>15</v>
      </c>
      <c r="Q720" s="1" t="s">
        <v>16</v>
      </c>
    </row>
    <row r="721" spans="1:17" x14ac:dyDescent="0.25">
      <c r="A721" s="1">
        <v>70</v>
      </c>
      <c r="B721" s="1" t="s">
        <v>20</v>
      </c>
      <c r="C721" s="1">
        <v>103</v>
      </c>
      <c r="D721" s="1" t="str">
        <f t="shared" si="66"/>
        <v>High</v>
      </c>
      <c r="E721" s="1">
        <v>120</v>
      </c>
      <c r="F721" s="1" t="str">
        <f t="shared" si="67"/>
        <v>Normal</v>
      </c>
      <c r="G721" s="1">
        <v>83</v>
      </c>
      <c r="H721" s="1" t="str">
        <f t="shared" si="68"/>
        <v>High</v>
      </c>
      <c r="I721" s="1">
        <v>85</v>
      </c>
      <c r="J721" s="1" t="str">
        <f t="shared" si="69"/>
        <v>Normal</v>
      </c>
      <c r="K721" s="1">
        <v>2.0499999999999998</v>
      </c>
      <c r="L721" s="1" t="str">
        <f t="shared" si="70"/>
        <v>Normal</v>
      </c>
      <c r="M721" s="1">
        <v>1.33</v>
      </c>
      <c r="N721" s="1" t="str">
        <f t="shared" si="71"/>
        <v>Critical</v>
      </c>
      <c r="O721" s="1" t="s">
        <v>23</v>
      </c>
      <c r="P721" s="1" t="s">
        <v>15</v>
      </c>
      <c r="Q721" s="1" t="s">
        <v>16</v>
      </c>
    </row>
    <row r="722" spans="1:17" x14ac:dyDescent="0.25">
      <c r="A722" s="1">
        <v>49</v>
      </c>
      <c r="B722" s="1" t="s">
        <v>20</v>
      </c>
      <c r="C722" s="1">
        <v>105</v>
      </c>
      <c r="D722" s="1" t="str">
        <f t="shared" si="66"/>
        <v>High</v>
      </c>
      <c r="E722" s="1">
        <v>128</v>
      </c>
      <c r="F722" s="1" t="str">
        <f t="shared" si="67"/>
        <v>Normal</v>
      </c>
      <c r="G722" s="1">
        <v>80</v>
      </c>
      <c r="H722" s="1" t="str">
        <f t="shared" si="68"/>
        <v>High</v>
      </c>
      <c r="I722" s="1">
        <v>216</v>
      </c>
      <c r="J722" s="1" t="str">
        <f t="shared" si="69"/>
        <v>High</v>
      </c>
      <c r="K722" s="1">
        <v>11.64</v>
      </c>
      <c r="L722" s="1" t="str">
        <f t="shared" si="70"/>
        <v>Critical</v>
      </c>
      <c r="M722" s="1">
        <v>0.85099999999999998</v>
      </c>
      <c r="N722" s="1" t="str">
        <f t="shared" si="71"/>
        <v>Critical</v>
      </c>
      <c r="O722" s="1" t="s">
        <v>23</v>
      </c>
      <c r="P722" s="1" t="s">
        <v>15</v>
      </c>
      <c r="Q722" s="1" t="s">
        <v>16</v>
      </c>
    </row>
    <row r="723" spans="1:17" x14ac:dyDescent="0.25">
      <c r="A723" s="1">
        <v>52</v>
      </c>
      <c r="B723" s="1" t="s">
        <v>20</v>
      </c>
      <c r="C723" s="1">
        <v>61</v>
      </c>
      <c r="D723" s="1" t="str">
        <f t="shared" si="66"/>
        <v>Normal</v>
      </c>
      <c r="E723" s="1">
        <v>121</v>
      </c>
      <c r="F723" s="1" t="str">
        <f t="shared" si="67"/>
        <v>Normal</v>
      </c>
      <c r="G723" s="1">
        <v>60</v>
      </c>
      <c r="H723" s="1" t="str">
        <f t="shared" si="68"/>
        <v>Normal</v>
      </c>
      <c r="I723" s="1">
        <v>99</v>
      </c>
      <c r="J723" s="1" t="str">
        <f t="shared" si="69"/>
        <v>Normal</v>
      </c>
      <c r="K723" s="1">
        <v>0.79900000000000004</v>
      </c>
      <c r="L723" s="1" t="str">
        <f t="shared" si="70"/>
        <v>Normal</v>
      </c>
      <c r="M723" s="1">
        <v>7.5999999999999998E-2</v>
      </c>
      <c r="N723" s="1" t="str">
        <f t="shared" si="71"/>
        <v>Borderline</v>
      </c>
      <c r="O723" s="1" t="s">
        <v>23</v>
      </c>
      <c r="P723" s="1" t="s">
        <v>15</v>
      </c>
      <c r="Q723" s="1" t="s">
        <v>16</v>
      </c>
    </row>
    <row r="724" spans="1:17" x14ac:dyDescent="0.25">
      <c r="A724" s="1">
        <v>53</v>
      </c>
      <c r="B724" s="1" t="s">
        <v>21</v>
      </c>
      <c r="C724" s="1">
        <v>96</v>
      </c>
      <c r="D724" s="1" t="str">
        <f t="shared" si="66"/>
        <v>Normal</v>
      </c>
      <c r="E724" s="1">
        <v>147</v>
      </c>
      <c r="F724" s="1" t="str">
        <f t="shared" si="67"/>
        <v>High</v>
      </c>
      <c r="G724" s="1">
        <v>84</v>
      </c>
      <c r="H724" s="1" t="str">
        <f t="shared" si="68"/>
        <v>High</v>
      </c>
      <c r="I724" s="1">
        <v>91</v>
      </c>
      <c r="J724" s="1" t="str">
        <f t="shared" si="69"/>
        <v>Normal</v>
      </c>
      <c r="K724" s="1">
        <v>1.29</v>
      </c>
      <c r="L724" s="1" t="str">
        <f t="shared" si="70"/>
        <v>Normal</v>
      </c>
      <c r="M724" s="1">
        <v>0.02</v>
      </c>
      <c r="N724" s="1" t="str">
        <f t="shared" si="71"/>
        <v>Normal</v>
      </c>
      <c r="O724" s="1" t="s">
        <v>23</v>
      </c>
      <c r="P724" s="1" t="s">
        <v>15</v>
      </c>
      <c r="Q724" s="1" t="s">
        <v>16</v>
      </c>
    </row>
    <row r="725" spans="1:17" x14ac:dyDescent="0.25">
      <c r="A725" s="1">
        <v>36</v>
      </c>
      <c r="B725" s="1" t="s">
        <v>21</v>
      </c>
      <c r="C725" s="1">
        <v>59</v>
      </c>
      <c r="D725" s="1" t="str">
        <f t="shared" si="66"/>
        <v>Low</v>
      </c>
      <c r="E725" s="1">
        <v>137</v>
      </c>
      <c r="F725" s="1" t="str">
        <f t="shared" si="67"/>
        <v>High</v>
      </c>
      <c r="G725" s="1">
        <v>81</v>
      </c>
      <c r="H725" s="1" t="str">
        <f t="shared" si="68"/>
        <v>High</v>
      </c>
      <c r="I725" s="1">
        <v>99</v>
      </c>
      <c r="J725" s="1" t="str">
        <f t="shared" si="69"/>
        <v>Normal</v>
      </c>
      <c r="K725" s="1">
        <v>4.1500000000000004</v>
      </c>
      <c r="L725" s="1" t="str">
        <f t="shared" si="70"/>
        <v>Normal</v>
      </c>
      <c r="M725" s="1">
        <v>3.0000000000000001E-3</v>
      </c>
      <c r="N725" s="1" t="str">
        <f t="shared" si="71"/>
        <v>Normal</v>
      </c>
      <c r="O725" s="1" t="s">
        <v>22</v>
      </c>
      <c r="P725" s="1" t="s">
        <v>17</v>
      </c>
      <c r="Q725" s="1" t="s">
        <v>18</v>
      </c>
    </row>
    <row r="726" spans="1:17" x14ac:dyDescent="0.25">
      <c r="A726" s="1">
        <v>52</v>
      </c>
      <c r="B726" s="1" t="s">
        <v>20</v>
      </c>
      <c r="C726" s="1">
        <v>78</v>
      </c>
      <c r="D726" s="1" t="str">
        <f t="shared" si="66"/>
        <v>Normal</v>
      </c>
      <c r="E726" s="1">
        <v>115</v>
      </c>
      <c r="F726" s="1" t="str">
        <f t="shared" si="67"/>
        <v>Normal</v>
      </c>
      <c r="G726" s="1">
        <v>65</v>
      </c>
      <c r="H726" s="1" t="str">
        <f t="shared" si="68"/>
        <v>Normal</v>
      </c>
      <c r="I726" s="1">
        <v>109</v>
      </c>
      <c r="J726" s="1" t="str">
        <f t="shared" si="69"/>
        <v>High</v>
      </c>
      <c r="K726" s="1">
        <v>8.1199999999999992</v>
      </c>
      <c r="L726" s="1" t="str">
        <f t="shared" si="70"/>
        <v>Borderline</v>
      </c>
      <c r="M726" s="1">
        <v>5.0000000000000001E-3</v>
      </c>
      <c r="N726" s="1" t="str">
        <f t="shared" si="71"/>
        <v>Normal</v>
      </c>
      <c r="O726" s="1" t="s">
        <v>23</v>
      </c>
      <c r="P726" s="1" t="s">
        <v>15</v>
      </c>
      <c r="Q726" s="1" t="s">
        <v>16</v>
      </c>
    </row>
    <row r="727" spans="1:17" x14ac:dyDescent="0.25">
      <c r="A727" s="1">
        <v>36</v>
      </c>
      <c r="B727" s="1" t="s">
        <v>20</v>
      </c>
      <c r="C727" s="1">
        <v>63</v>
      </c>
      <c r="D727" s="1" t="str">
        <f t="shared" si="66"/>
        <v>Normal</v>
      </c>
      <c r="E727" s="1">
        <v>123</v>
      </c>
      <c r="F727" s="1" t="str">
        <f t="shared" si="67"/>
        <v>Normal</v>
      </c>
      <c r="G727" s="1">
        <v>82</v>
      </c>
      <c r="H727" s="1" t="str">
        <f t="shared" si="68"/>
        <v>High</v>
      </c>
      <c r="I727" s="1">
        <v>110</v>
      </c>
      <c r="J727" s="1" t="str">
        <f t="shared" si="69"/>
        <v>High</v>
      </c>
      <c r="K727" s="1">
        <v>1.57</v>
      </c>
      <c r="L727" s="1" t="str">
        <f t="shared" si="70"/>
        <v>Normal</v>
      </c>
      <c r="M727" s="1">
        <v>2.12</v>
      </c>
      <c r="N727" s="1" t="str">
        <f t="shared" si="71"/>
        <v>Critical</v>
      </c>
      <c r="O727" s="1" t="s">
        <v>23</v>
      </c>
      <c r="P727" s="1" t="s">
        <v>15</v>
      </c>
      <c r="Q727" s="1" t="s">
        <v>16</v>
      </c>
    </row>
    <row r="728" spans="1:17" x14ac:dyDescent="0.25">
      <c r="A728" s="1">
        <v>40</v>
      </c>
      <c r="B728" s="1" t="s">
        <v>20</v>
      </c>
      <c r="C728" s="1">
        <v>91</v>
      </c>
      <c r="D728" s="1" t="str">
        <f t="shared" si="66"/>
        <v>Normal</v>
      </c>
      <c r="E728" s="1">
        <v>120</v>
      </c>
      <c r="F728" s="1" t="str">
        <f t="shared" si="67"/>
        <v>Normal</v>
      </c>
      <c r="G728" s="1">
        <v>80</v>
      </c>
      <c r="H728" s="1" t="str">
        <f t="shared" si="68"/>
        <v>High</v>
      </c>
      <c r="I728" s="1">
        <v>101</v>
      </c>
      <c r="J728" s="1" t="str">
        <f t="shared" si="69"/>
        <v>High</v>
      </c>
      <c r="K728" s="1">
        <v>2.74</v>
      </c>
      <c r="L728" s="1" t="str">
        <f t="shared" si="70"/>
        <v>Normal</v>
      </c>
      <c r="M728" s="1">
        <v>5.0000000000000001E-3</v>
      </c>
      <c r="N728" s="1" t="str">
        <f t="shared" si="71"/>
        <v>Normal</v>
      </c>
      <c r="O728" s="1" t="s">
        <v>22</v>
      </c>
      <c r="P728" s="1" t="s">
        <v>17</v>
      </c>
      <c r="Q728" s="1" t="s">
        <v>18</v>
      </c>
    </row>
    <row r="729" spans="1:17" x14ac:dyDescent="0.25">
      <c r="A729" s="1">
        <v>56</v>
      </c>
      <c r="B729" s="1" t="s">
        <v>20</v>
      </c>
      <c r="C729" s="1">
        <v>60</v>
      </c>
      <c r="D729" s="1" t="str">
        <f t="shared" si="66"/>
        <v>Normal</v>
      </c>
      <c r="E729" s="1">
        <v>125</v>
      </c>
      <c r="F729" s="1" t="str">
        <f t="shared" si="67"/>
        <v>Normal</v>
      </c>
      <c r="G729" s="1">
        <v>88</v>
      </c>
      <c r="H729" s="1" t="str">
        <f t="shared" si="68"/>
        <v>High</v>
      </c>
      <c r="I729" s="1">
        <v>95</v>
      </c>
      <c r="J729" s="1" t="str">
        <f t="shared" si="69"/>
        <v>Normal</v>
      </c>
      <c r="K729" s="1">
        <v>2.12</v>
      </c>
      <c r="L729" s="1" t="str">
        <f t="shared" si="70"/>
        <v>Normal</v>
      </c>
      <c r="M729" s="1">
        <v>3.6999999999999998E-2</v>
      </c>
      <c r="N729" s="1" t="str">
        <f t="shared" si="71"/>
        <v>Normal</v>
      </c>
      <c r="O729" s="1" t="s">
        <v>23</v>
      </c>
      <c r="P729" s="1" t="s">
        <v>15</v>
      </c>
      <c r="Q729" s="1" t="s">
        <v>16</v>
      </c>
    </row>
    <row r="730" spans="1:17" x14ac:dyDescent="0.25">
      <c r="A730" s="1">
        <v>60</v>
      </c>
      <c r="B730" s="1" t="s">
        <v>20</v>
      </c>
      <c r="C730" s="1">
        <v>58</v>
      </c>
      <c r="D730" s="1" t="str">
        <f t="shared" si="66"/>
        <v>Low</v>
      </c>
      <c r="E730" s="1">
        <v>130</v>
      </c>
      <c r="F730" s="1" t="str">
        <f t="shared" si="67"/>
        <v>High</v>
      </c>
      <c r="G730" s="1">
        <v>80</v>
      </c>
      <c r="H730" s="1" t="str">
        <f t="shared" si="68"/>
        <v>High</v>
      </c>
      <c r="I730" s="1">
        <v>93</v>
      </c>
      <c r="J730" s="1" t="str">
        <f t="shared" si="69"/>
        <v>Normal</v>
      </c>
      <c r="K730" s="1">
        <v>0.92500000000000004</v>
      </c>
      <c r="L730" s="1" t="str">
        <f t="shared" si="70"/>
        <v>Normal</v>
      </c>
      <c r="M730" s="1">
        <v>2.5999999999999999E-2</v>
      </c>
      <c r="N730" s="1" t="str">
        <f t="shared" si="71"/>
        <v>Normal</v>
      </c>
      <c r="O730" s="1" t="s">
        <v>23</v>
      </c>
      <c r="P730" s="1" t="s">
        <v>15</v>
      </c>
      <c r="Q730" s="1" t="s">
        <v>16</v>
      </c>
    </row>
    <row r="731" spans="1:17" x14ac:dyDescent="0.25">
      <c r="A731" s="1">
        <v>53</v>
      </c>
      <c r="B731" s="1" t="s">
        <v>20</v>
      </c>
      <c r="C731" s="1">
        <v>66</v>
      </c>
      <c r="D731" s="1" t="str">
        <f t="shared" si="66"/>
        <v>Normal</v>
      </c>
      <c r="E731" s="1">
        <v>94</v>
      </c>
      <c r="F731" s="1" t="str">
        <f t="shared" si="67"/>
        <v>Normal</v>
      </c>
      <c r="G731" s="1">
        <v>63</v>
      </c>
      <c r="H731" s="1" t="str">
        <f t="shared" si="68"/>
        <v>Normal</v>
      </c>
      <c r="I731" s="1">
        <v>202</v>
      </c>
      <c r="J731" s="1" t="str">
        <f t="shared" si="69"/>
        <v>High</v>
      </c>
      <c r="K731" s="1">
        <v>2.84</v>
      </c>
      <c r="L731" s="1" t="str">
        <f t="shared" si="70"/>
        <v>Normal</v>
      </c>
      <c r="M731" s="1">
        <v>3.0000000000000001E-3</v>
      </c>
      <c r="N731" s="1" t="str">
        <f t="shared" si="71"/>
        <v>Normal</v>
      </c>
      <c r="O731" s="1" t="s">
        <v>22</v>
      </c>
      <c r="P731" s="1" t="s">
        <v>12</v>
      </c>
      <c r="Q731" s="1" t="s">
        <v>13</v>
      </c>
    </row>
    <row r="732" spans="1:17" x14ac:dyDescent="0.25">
      <c r="A732" s="1">
        <v>49</v>
      </c>
      <c r="B732" s="1" t="s">
        <v>20</v>
      </c>
      <c r="C732" s="1">
        <v>94</v>
      </c>
      <c r="D732" s="1" t="str">
        <f t="shared" si="66"/>
        <v>Normal</v>
      </c>
      <c r="E732" s="1">
        <v>95</v>
      </c>
      <c r="F732" s="1" t="str">
        <f t="shared" si="67"/>
        <v>Normal</v>
      </c>
      <c r="G732" s="1">
        <v>65</v>
      </c>
      <c r="H732" s="1" t="str">
        <f t="shared" si="68"/>
        <v>Normal</v>
      </c>
      <c r="I732" s="1">
        <v>157</v>
      </c>
      <c r="J732" s="1" t="str">
        <f t="shared" si="69"/>
        <v>High</v>
      </c>
      <c r="K732" s="1">
        <v>3.11</v>
      </c>
      <c r="L732" s="1" t="str">
        <f t="shared" si="70"/>
        <v>Normal</v>
      </c>
      <c r="M732" s="1">
        <v>1.6</v>
      </c>
      <c r="N732" s="1" t="str">
        <f t="shared" si="71"/>
        <v>Critical</v>
      </c>
      <c r="O732" s="1" t="s">
        <v>23</v>
      </c>
      <c r="P732" s="1" t="s">
        <v>15</v>
      </c>
      <c r="Q732" s="1" t="s">
        <v>16</v>
      </c>
    </row>
    <row r="733" spans="1:17" x14ac:dyDescent="0.25">
      <c r="A733" s="1">
        <v>73</v>
      </c>
      <c r="B733" s="1" t="s">
        <v>20</v>
      </c>
      <c r="C733" s="1">
        <v>64</v>
      </c>
      <c r="D733" s="1" t="str">
        <f t="shared" si="66"/>
        <v>Normal</v>
      </c>
      <c r="E733" s="1">
        <v>101</v>
      </c>
      <c r="F733" s="1" t="str">
        <f t="shared" si="67"/>
        <v>Normal</v>
      </c>
      <c r="G733" s="1">
        <v>68</v>
      </c>
      <c r="H733" s="1" t="str">
        <f t="shared" si="68"/>
        <v>Normal</v>
      </c>
      <c r="I733" s="1">
        <v>138</v>
      </c>
      <c r="J733" s="1" t="str">
        <f t="shared" si="69"/>
        <v>High</v>
      </c>
      <c r="K733" s="1">
        <v>1.47</v>
      </c>
      <c r="L733" s="1" t="str">
        <f t="shared" si="70"/>
        <v>Normal</v>
      </c>
      <c r="M733" s="1">
        <v>0.29799999999999999</v>
      </c>
      <c r="N733" s="1" t="str">
        <f t="shared" si="71"/>
        <v>Borderline</v>
      </c>
      <c r="O733" s="1" t="s">
        <v>23</v>
      </c>
      <c r="P733" s="1" t="s">
        <v>15</v>
      </c>
      <c r="Q733" s="1" t="s">
        <v>16</v>
      </c>
    </row>
    <row r="734" spans="1:17" x14ac:dyDescent="0.25">
      <c r="A734" s="1">
        <v>60</v>
      </c>
      <c r="B734" s="1" t="s">
        <v>20</v>
      </c>
      <c r="C734" s="1">
        <v>70</v>
      </c>
      <c r="D734" s="1" t="str">
        <f t="shared" si="66"/>
        <v>Normal</v>
      </c>
      <c r="E734" s="1">
        <v>117</v>
      </c>
      <c r="F734" s="1" t="str">
        <f t="shared" si="67"/>
        <v>Normal</v>
      </c>
      <c r="G734" s="1">
        <v>61</v>
      </c>
      <c r="H734" s="1" t="str">
        <f t="shared" si="68"/>
        <v>Normal</v>
      </c>
      <c r="I734" s="1">
        <v>146</v>
      </c>
      <c r="J734" s="1" t="str">
        <f t="shared" si="69"/>
        <v>High</v>
      </c>
      <c r="K734" s="1">
        <v>300</v>
      </c>
      <c r="L734" s="1" t="str">
        <f t="shared" si="70"/>
        <v>Critical</v>
      </c>
      <c r="M734" s="1">
        <v>7.0000000000000001E-3</v>
      </c>
      <c r="N734" s="1" t="str">
        <f t="shared" si="71"/>
        <v>Normal</v>
      </c>
      <c r="O734" s="1" t="s">
        <v>23</v>
      </c>
      <c r="P734" s="1" t="s">
        <v>15</v>
      </c>
      <c r="Q734" s="1" t="s">
        <v>16</v>
      </c>
    </row>
    <row r="735" spans="1:17" x14ac:dyDescent="0.25">
      <c r="A735" s="1">
        <v>46</v>
      </c>
      <c r="B735" s="1" t="s">
        <v>20</v>
      </c>
      <c r="C735" s="1">
        <v>64</v>
      </c>
      <c r="D735" s="1" t="str">
        <f t="shared" si="66"/>
        <v>Normal</v>
      </c>
      <c r="E735" s="1">
        <v>110</v>
      </c>
      <c r="F735" s="1" t="str">
        <f t="shared" si="67"/>
        <v>Normal</v>
      </c>
      <c r="G735" s="1">
        <v>58</v>
      </c>
      <c r="H735" s="1" t="str">
        <f t="shared" si="68"/>
        <v>Low</v>
      </c>
      <c r="I735" s="1">
        <v>104</v>
      </c>
      <c r="J735" s="1" t="str">
        <f t="shared" si="69"/>
        <v>High</v>
      </c>
      <c r="K735" s="1">
        <v>2.35</v>
      </c>
      <c r="L735" s="1" t="str">
        <f t="shared" si="70"/>
        <v>Normal</v>
      </c>
      <c r="M735" s="1">
        <v>0.91</v>
      </c>
      <c r="N735" s="1" t="str">
        <f t="shared" si="71"/>
        <v>Critical</v>
      </c>
      <c r="O735" s="1" t="s">
        <v>23</v>
      </c>
      <c r="P735" s="1" t="s">
        <v>15</v>
      </c>
      <c r="Q735" s="1" t="s">
        <v>16</v>
      </c>
    </row>
    <row r="736" spans="1:17" x14ac:dyDescent="0.25">
      <c r="A736" s="1">
        <v>45</v>
      </c>
      <c r="B736" s="1" t="s">
        <v>20</v>
      </c>
      <c r="C736" s="1">
        <v>61</v>
      </c>
      <c r="D736" s="1" t="str">
        <f t="shared" si="66"/>
        <v>Normal</v>
      </c>
      <c r="E736" s="1">
        <v>124</v>
      </c>
      <c r="F736" s="1" t="str">
        <f t="shared" si="67"/>
        <v>Normal</v>
      </c>
      <c r="G736" s="1">
        <v>62</v>
      </c>
      <c r="H736" s="1" t="str">
        <f t="shared" si="68"/>
        <v>Normal</v>
      </c>
      <c r="I736" s="1">
        <v>391</v>
      </c>
      <c r="J736" s="1" t="str">
        <f t="shared" si="69"/>
        <v>High</v>
      </c>
      <c r="K736" s="1">
        <v>1.7</v>
      </c>
      <c r="L736" s="1" t="str">
        <f t="shared" si="70"/>
        <v>Normal</v>
      </c>
      <c r="M736" s="1">
        <v>6.0000000000000001E-3</v>
      </c>
      <c r="N736" s="1" t="str">
        <f t="shared" si="71"/>
        <v>Normal</v>
      </c>
      <c r="O736" s="1" t="s">
        <v>22</v>
      </c>
      <c r="P736" s="1" t="s">
        <v>12</v>
      </c>
      <c r="Q736" s="1" t="s">
        <v>13</v>
      </c>
    </row>
    <row r="737" spans="1:17" x14ac:dyDescent="0.25">
      <c r="A737" s="1">
        <v>65</v>
      </c>
      <c r="B737" s="1" t="s">
        <v>20</v>
      </c>
      <c r="C737" s="1">
        <v>80</v>
      </c>
      <c r="D737" s="1" t="str">
        <f t="shared" si="66"/>
        <v>Normal</v>
      </c>
      <c r="E737" s="1">
        <v>118</v>
      </c>
      <c r="F737" s="1" t="str">
        <f t="shared" si="67"/>
        <v>Normal</v>
      </c>
      <c r="G737" s="1">
        <v>64</v>
      </c>
      <c r="H737" s="1" t="str">
        <f t="shared" si="68"/>
        <v>Normal</v>
      </c>
      <c r="I737" s="1">
        <v>120</v>
      </c>
      <c r="J737" s="1" t="str">
        <f t="shared" si="69"/>
        <v>High</v>
      </c>
      <c r="K737" s="1">
        <v>4.68</v>
      </c>
      <c r="L737" s="1" t="str">
        <f t="shared" si="70"/>
        <v>Normal</v>
      </c>
      <c r="M737" s="1">
        <v>0.114</v>
      </c>
      <c r="N737" s="1" t="str">
        <f t="shared" si="71"/>
        <v>Borderline</v>
      </c>
      <c r="O737" s="1" t="s">
        <v>23</v>
      </c>
      <c r="P737" s="1" t="s">
        <v>15</v>
      </c>
      <c r="Q737" s="1" t="s">
        <v>16</v>
      </c>
    </row>
    <row r="738" spans="1:17" x14ac:dyDescent="0.25">
      <c r="A738" s="1">
        <v>54</v>
      </c>
      <c r="B738" s="1" t="s">
        <v>20</v>
      </c>
      <c r="C738" s="1">
        <v>65</v>
      </c>
      <c r="D738" s="1" t="str">
        <f t="shared" si="66"/>
        <v>Normal</v>
      </c>
      <c r="E738" s="1">
        <v>112</v>
      </c>
      <c r="F738" s="1" t="str">
        <f t="shared" si="67"/>
        <v>Normal</v>
      </c>
      <c r="G738" s="1">
        <v>58</v>
      </c>
      <c r="H738" s="1" t="str">
        <f t="shared" si="68"/>
        <v>Low</v>
      </c>
      <c r="I738" s="1">
        <v>184</v>
      </c>
      <c r="J738" s="1" t="str">
        <f t="shared" si="69"/>
        <v>High</v>
      </c>
      <c r="K738" s="1">
        <v>1.04</v>
      </c>
      <c r="L738" s="1" t="str">
        <f t="shared" si="70"/>
        <v>Normal</v>
      </c>
      <c r="M738" s="1">
        <v>4.0000000000000001E-3</v>
      </c>
      <c r="N738" s="1" t="str">
        <f t="shared" si="71"/>
        <v>Normal</v>
      </c>
      <c r="O738" s="1" t="s">
        <v>22</v>
      </c>
      <c r="P738" s="1" t="s">
        <v>17</v>
      </c>
      <c r="Q738" s="1" t="s">
        <v>18</v>
      </c>
    </row>
    <row r="739" spans="1:17" x14ac:dyDescent="0.25">
      <c r="A739" s="1">
        <v>63</v>
      </c>
      <c r="B739" s="1" t="s">
        <v>21</v>
      </c>
      <c r="C739" s="1">
        <v>93</v>
      </c>
      <c r="D739" s="1" t="str">
        <f t="shared" si="66"/>
        <v>Normal</v>
      </c>
      <c r="E739" s="1">
        <v>119</v>
      </c>
      <c r="F739" s="1" t="str">
        <f t="shared" si="67"/>
        <v>Normal</v>
      </c>
      <c r="G739" s="1">
        <v>63</v>
      </c>
      <c r="H739" s="1" t="str">
        <f t="shared" si="68"/>
        <v>Normal</v>
      </c>
      <c r="I739" s="1">
        <v>96</v>
      </c>
      <c r="J739" s="1" t="str">
        <f t="shared" si="69"/>
        <v>Normal</v>
      </c>
      <c r="K739" s="1">
        <v>1.65</v>
      </c>
      <c r="L739" s="1" t="str">
        <f t="shared" si="70"/>
        <v>Normal</v>
      </c>
      <c r="M739" s="1">
        <v>2.3E-2</v>
      </c>
      <c r="N739" s="1" t="str">
        <f t="shared" si="71"/>
        <v>Normal</v>
      </c>
      <c r="O739" s="1" t="s">
        <v>23</v>
      </c>
      <c r="P739" s="1" t="s">
        <v>15</v>
      </c>
      <c r="Q739" s="1" t="s">
        <v>16</v>
      </c>
    </row>
    <row r="740" spans="1:17" x14ac:dyDescent="0.25">
      <c r="A740" s="1">
        <v>59</v>
      </c>
      <c r="B740" s="1" t="s">
        <v>20</v>
      </c>
      <c r="C740" s="1">
        <v>63</v>
      </c>
      <c r="D740" s="1" t="str">
        <f t="shared" si="66"/>
        <v>Normal</v>
      </c>
      <c r="E740" s="1">
        <v>110</v>
      </c>
      <c r="F740" s="1" t="str">
        <f t="shared" si="67"/>
        <v>Normal</v>
      </c>
      <c r="G740" s="1">
        <v>59</v>
      </c>
      <c r="H740" s="1" t="str">
        <f t="shared" si="68"/>
        <v>Low</v>
      </c>
      <c r="I740" s="1">
        <v>221</v>
      </c>
      <c r="J740" s="1" t="str">
        <f t="shared" si="69"/>
        <v>High</v>
      </c>
      <c r="K740" s="1">
        <v>4.03</v>
      </c>
      <c r="L740" s="1" t="str">
        <f t="shared" si="70"/>
        <v>Normal</v>
      </c>
      <c r="M740" s="1">
        <v>0.03</v>
      </c>
      <c r="N740" s="1" t="str">
        <f t="shared" si="71"/>
        <v>Normal</v>
      </c>
      <c r="O740" s="1" t="s">
        <v>23</v>
      </c>
      <c r="P740" s="1" t="s">
        <v>15</v>
      </c>
      <c r="Q740" s="1" t="s">
        <v>16</v>
      </c>
    </row>
    <row r="741" spans="1:17" x14ac:dyDescent="0.25">
      <c r="A741" s="1">
        <v>60</v>
      </c>
      <c r="B741" s="1" t="s">
        <v>21</v>
      </c>
      <c r="C741" s="1">
        <v>60</v>
      </c>
      <c r="D741" s="1" t="str">
        <f t="shared" si="66"/>
        <v>Normal</v>
      </c>
      <c r="E741" s="1">
        <v>140</v>
      </c>
      <c r="F741" s="1" t="str">
        <f t="shared" si="67"/>
        <v>High</v>
      </c>
      <c r="G741" s="1">
        <v>80</v>
      </c>
      <c r="H741" s="1" t="str">
        <f t="shared" si="68"/>
        <v>High</v>
      </c>
      <c r="I741" s="1">
        <v>140</v>
      </c>
      <c r="J741" s="1" t="str">
        <f t="shared" si="69"/>
        <v>High</v>
      </c>
      <c r="K741" s="1">
        <v>1.69</v>
      </c>
      <c r="L741" s="1" t="str">
        <f t="shared" si="70"/>
        <v>Normal</v>
      </c>
      <c r="M741" s="1">
        <v>0.02</v>
      </c>
      <c r="N741" s="1" t="str">
        <f t="shared" si="71"/>
        <v>Normal</v>
      </c>
      <c r="O741" s="1" t="s">
        <v>23</v>
      </c>
      <c r="P741" s="1" t="s">
        <v>15</v>
      </c>
      <c r="Q741" s="1" t="s">
        <v>16</v>
      </c>
    </row>
    <row r="742" spans="1:17" x14ac:dyDescent="0.25">
      <c r="A742" s="1">
        <v>60</v>
      </c>
      <c r="B742" s="1" t="s">
        <v>21</v>
      </c>
      <c r="C742" s="1">
        <v>72</v>
      </c>
      <c r="D742" s="1" t="str">
        <f t="shared" si="66"/>
        <v>Normal</v>
      </c>
      <c r="E742" s="1">
        <v>138</v>
      </c>
      <c r="F742" s="1" t="str">
        <f t="shared" si="67"/>
        <v>High</v>
      </c>
      <c r="G742" s="1">
        <v>86</v>
      </c>
      <c r="H742" s="1" t="str">
        <f t="shared" si="68"/>
        <v>High</v>
      </c>
      <c r="I742" s="1">
        <v>124</v>
      </c>
      <c r="J742" s="1" t="str">
        <f t="shared" si="69"/>
        <v>High</v>
      </c>
      <c r="K742" s="1">
        <v>15.88</v>
      </c>
      <c r="L742" s="1" t="str">
        <f t="shared" si="70"/>
        <v>Critical</v>
      </c>
      <c r="M742" s="1">
        <v>4.2999999999999997E-2</v>
      </c>
      <c r="N742" s="1" t="str">
        <f t="shared" si="71"/>
        <v>Borderline</v>
      </c>
      <c r="O742" s="1" t="s">
        <v>23</v>
      </c>
      <c r="P742" s="1" t="s">
        <v>15</v>
      </c>
      <c r="Q742" s="1" t="s">
        <v>16</v>
      </c>
    </row>
    <row r="743" spans="1:17" x14ac:dyDescent="0.25">
      <c r="A743" s="1">
        <v>29</v>
      </c>
      <c r="B743" s="1" t="s">
        <v>20</v>
      </c>
      <c r="C743" s="1">
        <v>76</v>
      </c>
      <c r="D743" s="1" t="str">
        <f t="shared" si="66"/>
        <v>Normal</v>
      </c>
      <c r="E743" s="1">
        <v>157</v>
      </c>
      <c r="F743" s="1" t="str">
        <f t="shared" si="67"/>
        <v>High</v>
      </c>
      <c r="G743" s="1">
        <v>93</v>
      </c>
      <c r="H743" s="1" t="str">
        <f t="shared" si="68"/>
        <v>High</v>
      </c>
      <c r="I743" s="1">
        <v>228</v>
      </c>
      <c r="J743" s="1" t="str">
        <f t="shared" si="69"/>
        <v>High</v>
      </c>
      <c r="K743" s="1">
        <v>300</v>
      </c>
      <c r="L743" s="1" t="str">
        <f t="shared" si="70"/>
        <v>Critical</v>
      </c>
      <c r="M743" s="1">
        <v>3.0000000000000001E-3</v>
      </c>
      <c r="N743" s="1" t="str">
        <f t="shared" si="71"/>
        <v>Normal</v>
      </c>
      <c r="O743" s="1" t="s">
        <v>23</v>
      </c>
      <c r="P743" s="1" t="s">
        <v>15</v>
      </c>
      <c r="Q743" s="1" t="s">
        <v>16</v>
      </c>
    </row>
    <row r="744" spans="1:17" x14ac:dyDescent="0.25">
      <c r="A744" s="1">
        <v>63</v>
      </c>
      <c r="B744" s="1" t="s">
        <v>21</v>
      </c>
      <c r="C744" s="1">
        <v>74</v>
      </c>
      <c r="D744" s="1" t="str">
        <f t="shared" si="66"/>
        <v>Normal</v>
      </c>
      <c r="E744" s="1">
        <v>140</v>
      </c>
      <c r="F744" s="1" t="str">
        <f t="shared" si="67"/>
        <v>High</v>
      </c>
      <c r="G744" s="1">
        <v>85</v>
      </c>
      <c r="H744" s="1" t="str">
        <f t="shared" si="68"/>
        <v>High</v>
      </c>
      <c r="I744" s="1">
        <v>94</v>
      </c>
      <c r="J744" s="1" t="str">
        <f t="shared" si="69"/>
        <v>Normal</v>
      </c>
      <c r="K744" s="1">
        <v>4.8</v>
      </c>
      <c r="L744" s="1" t="str">
        <f t="shared" si="70"/>
        <v>Normal</v>
      </c>
      <c r="M744" s="1">
        <v>1.0999999999999999E-2</v>
      </c>
      <c r="N744" s="1" t="str">
        <f t="shared" si="71"/>
        <v>Normal</v>
      </c>
      <c r="O744" s="1" t="s">
        <v>22</v>
      </c>
      <c r="P744" s="1" t="s">
        <v>17</v>
      </c>
      <c r="Q744" s="1" t="s">
        <v>18</v>
      </c>
    </row>
    <row r="745" spans="1:17" x14ac:dyDescent="0.25">
      <c r="A745" s="1">
        <v>49</v>
      </c>
      <c r="B745" s="1" t="s">
        <v>20</v>
      </c>
      <c r="C745" s="1">
        <v>85</v>
      </c>
      <c r="D745" s="1" t="str">
        <f t="shared" si="66"/>
        <v>Normal</v>
      </c>
      <c r="E745" s="1">
        <v>119</v>
      </c>
      <c r="F745" s="1" t="str">
        <f t="shared" si="67"/>
        <v>Normal</v>
      </c>
      <c r="G745" s="1">
        <v>76</v>
      </c>
      <c r="H745" s="1" t="str">
        <f t="shared" si="68"/>
        <v>Normal</v>
      </c>
      <c r="I745" s="1">
        <v>35</v>
      </c>
      <c r="J745" s="1" t="str">
        <f t="shared" si="69"/>
        <v>Low</v>
      </c>
      <c r="K745" s="1">
        <v>5.68</v>
      </c>
      <c r="L745" s="1" t="str">
        <f t="shared" si="70"/>
        <v>Borderline</v>
      </c>
      <c r="M745" s="1">
        <v>0.05</v>
      </c>
      <c r="N745" s="1" t="str">
        <f t="shared" si="71"/>
        <v>Borderline</v>
      </c>
      <c r="O745" s="1" t="s">
        <v>23</v>
      </c>
      <c r="P745" s="1" t="s">
        <v>15</v>
      </c>
      <c r="Q745" s="1" t="s">
        <v>16</v>
      </c>
    </row>
    <row r="746" spans="1:17" x14ac:dyDescent="0.25">
      <c r="A746" s="1">
        <v>70</v>
      </c>
      <c r="B746" s="1" t="s">
        <v>20</v>
      </c>
      <c r="C746" s="1">
        <v>60</v>
      </c>
      <c r="D746" s="1" t="str">
        <f t="shared" si="66"/>
        <v>Normal</v>
      </c>
      <c r="E746" s="1">
        <v>202</v>
      </c>
      <c r="F746" s="1" t="str">
        <f t="shared" si="67"/>
        <v>High</v>
      </c>
      <c r="G746" s="1">
        <v>88</v>
      </c>
      <c r="H746" s="1" t="str">
        <f t="shared" si="68"/>
        <v>High</v>
      </c>
      <c r="I746" s="1">
        <v>94</v>
      </c>
      <c r="J746" s="1" t="str">
        <f t="shared" si="69"/>
        <v>Normal</v>
      </c>
      <c r="K746" s="1">
        <v>1.07</v>
      </c>
      <c r="L746" s="1" t="str">
        <f t="shared" si="70"/>
        <v>Normal</v>
      </c>
      <c r="M746" s="1">
        <v>0.40699999999999997</v>
      </c>
      <c r="N746" s="1" t="str">
        <f t="shared" si="71"/>
        <v>Critical</v>
      </c>
      <c r="O746" s="1" t="s">
        <v>23</v>
      </c>
      <c r="P746" s="1" t="s">
        <v>15</v>
      </c>
      <c r="Q746" s="1" t="s">
        <v>16</v>
      </c>
    </row>
    <row r="747" spans="1:17" x14ac:dyDescent="0.25">
      <c r="A747" s="1">
        <v>44</v>
      </c>
      <c r="B747" s="1" t="s">
        <v>20</v>
      </c>
      <c r="C747" s="1">
        <v>60</v>
      </c>
      <c r="D747" s="1" t="str">
        <f t="shared" si="66"/>
        <v>Normal</v>
      </c>
      <c r="E747" s="1">
        <v>175</v>
      </c>
      <c r="F747" s="1" t="str">
        <f t="shared" si="67"/>
        <v>High</v>
      </c>
      <c r="G747" s="1">
        <v>88</v>
      </c>
      <c r="H747" s="1" t="str">
        <f t="shared" si="68"/>
        <v>High</v>
      </c>
      <c r="I747" s="1">
        <v>99</v>
      </c>
      <c r="J747" s="1" t="str">
        <f t="shared" si="69"/>
        <v>Normal</v>
      </c>
      <c r="K747" s="1">
        <v>1.59</v>
      </c>
      <c r="L747" s="1" t="str">
        <f t="shared" si="70"/>
        <v>Normal</v>
      </c>
      <c r="M747" s="1">
        <v>3.0000000000000001E-3</v>
      </c>
      <c r="N747" s="1" t="str">
        <f t="shared" si="71"/>
        <v>Normal</v>
      </c>
      <c r="O747" s="1" t="s">
        <v>22</v>
      </c>
      <c r="P747" s="1" t="s">
        <v>12</v>
      </c>
      <c r="Q747" s="1" t="s">
        <v>13</v>
      </c>
    </row>
    <row r="748" spans="1:17" x14ac:dyDescent="0.25">
      <c r="A748" s="1">
        <v>68</v>
      </c>
      <c r="B748" s="1" t="s">
        <v>21</v>
      </c>
      <c r="C748" s="1">
        <v>60</v>
      </c>
      <c r="D748" s="1" t="str">
        <f t="shared" si="66"/>
        <v>Normal</v>
      </c>
      <c r="E748" s="1">
        <v>124</v>
      </c>
      <c r="F748" s="1" t="str">
        <f t="shared" si="67"/>
        <v>Normal</v>
      </c>
      <c r="G748" s="1">
        <v>58</v>
      </c>
      <c r="H748" s="1" t="str">
        <f t="shared" si="68"/>
        <v>Low</v>
      </c>
      <c r="I748" s="1">
        <v>180</v>
      </c>
      <c r="J748" s="1" t="str">
        <f t="shared" si="69"/>
        <v>High</v>
      </c>
      <c r="K748" s="1">
        <v>1.08</v>
      </c>
      <c r="L748" s="1" t="str">
        <f t="shared" si="70"/>
        <v>Normal</v>
      </c>
      <c r="M748" s="1">
        <v>3.0000000000000001E-3</v>
      </c>
      <c r="N748" s="1" t="str">
        <f t="shared" si="71"/>
        <v>Normal</v>
      </c>
      <c r="O748" s="1" t="s">
        <v>22</v>
      </c>
      <c r="P748" s="1" t="s">
        <v>17</v>
      </c>
      <c r="Q748" s="1" t="s">
        <v>18</v>
      </c>
    </row>
    <row r="749" spans="1:17" x14ac:dyDescent="0.25">
      <c r="A749" s="1">
        <v>24</v>
      </c>
      <c r="B749" s="1" t="s">
        <v>21</v>
      </c>
      <c r="C749" s="1">
        <v>60</v>
      </c>
      <c r="D749" s="1" t="str">
        <f t="shared" si="66"/>
        <v>Normal</v>
      </c>
      <c r="E749" s="1">
        <v>144</v>
      </c>
      <c r="F749" s="1" t="str">
        <f t="shared" si="67"/>
        <v>High</v>
      </c>
      <c r="G749" s="1">
        <v>54</v>
      </c>
      <c r="H749" s="1" t="str">
        <f t="shared" si="68"/>
        <v>Low</v>
      </c>
      <c r="I749" s="1">
        <v>136</v>
      </c>
      <c r="J749" s="1" t="str">
        <f t="shared" si="69"/>
        <v>High</v>
      </c>
      <c r="K749" s="1">
        <v>4.5999999999999996</v>
      </c>
      <c r="L749" s="1" t="str">
        <f t="shared" si="70"/>
        <v>Normal</v>
      </c>
      <c r="M749" s="1">
        <v>3.0000000000000001E-3</v>
      </c>
      <c r="N749" s="1" t="str">
        <f t="shared" si="71"/>
        <v>Normal</v>
      </c>
      <c r="O749" s="1" t="s">
        <v>22</v>
      </c>
      <c r="P749" s="1" t="s">
        <v>12</v>
      </c>
      <c r="Q749" s="1" t="s">
        <v>13</v>
      </c>
    </row>
    <row r="750" spans="1:17" x14ac:dyDescent="0.25">
      <c r="A750" s="1">
        <v>38</v>
      </c>
      <c r="B750" s="1" t="s">
        <v>20</v>
      </c>
      <c r="C750" s="1">
        <v>60</v>
      </c>
      <c r="D750" s="1" t="str">
        <f t="shared" si="66"/>
        <v>Normal</v>
      </c>
      <c r="E750" s="1">
        <v>130</v>
      </c>
      <c r="F750" s="1" t="str">
        <f t="shared" si="67"/>
        <v>High</v>
      </c>
      <c r="G750" s="1">
        <v>56</v>
      </c>
      <c r="H750" s="1" t="str">
        <f t="shared" si="68"/>
        <v>Low</v>
      </c>
      <c r="I750" s="1">
        <v>197</v>
      </c>
      <c r="J750" s="1" t="str">
        <f t="shared" si="69"/>
        <v>High</v>
      </c>
      <c r="K750" s="1">
        <v>6.01</v>
      </c>
      <c r="L750" s="1" t="str">
        <f t="shared" si="70"/>
        <v>Borderline</v>
      </c>
      <c r="M750" s="1">
        <v>3.0000000000000001E-3</v>
      </c>
      <c r="N750" s="1" t="str">
        <f t="shared" si="71"/>
        <v>Normal</v>
      </c>
      <c r="O750" s="1" t="s">
        <v>22</v>
      </c>
      <c r="P750" s="1" t="s">
        <v>17</v>
      </c>
      <c r="Q750" s="1" t="s">
        <v>18</v>
      </c>
    </row>
    <row r="751" spans="1:17" x14ac:dyDescent="0.25">
      <c r="A751" s="1">
        <v>62</v>
      </c>
      <c r="B751" s="1" t="s">
        <v>20</v>
      </c>
      <c r="C751" s="1">
        <v>60</v>
      </c>
      <c r="D751" s="1" t="str">
        <f t="shared" si="66"/>
        <v>Normal</v>
      </c>
      <c r="E751" s="1">
        <v>138</v>
      </c>
      <c r="F751" s="1" t="str">
        <f t="shared" si="67"/>
        <v>High</v>
      </c>
      <c r="G751" s="1">
        <v>58</v>
      </c>
      <c r="H751" s="1" t="str">
        <f t="shared" si="68"/>
        <v>Low</v>
      </c>
      <c r="I751" s="1">
        <v>252</v>
      </c>
      <c r="J751" s="1" t="str">
        <f t="shared" si="69"/>
        <v>High</v>
      </c>
      <c r="K751" s="1">
        <v>3.4</v>
      </c>
      <c r="L751" s="1" t="str">
        <f t="shared" si="70"/>
        <v>Normal</v>
      </c>
      <c r="M751" s="1">
        <v>1.2999999999999999E-2</v>
      </c>
      <c r="N751" s="1" t="str">
        <f t="shared" si="71"/>
        <v>Normal</v>
      </c>
      <c r="O751" s="1" t="s">
        <v>22</v>
      </c>
      <c r="P751" s="1" t="s">
        <v>12</v>
      </c>
      <c r="Q751" s="1" t="s">
        <v>13</v>
      </c>
    </row>
    <row r="752" spans="1:17" x14ac:dyDescent="0.25">
      <c r="A752" s="1">
        <v>80</v>
      </c>
      <c r="B752" s="1" t="s">
        <v>21</v>
      </c>
      <c r="C752" s="1">
        <v>60</v>
      </c>
      <c r="D752" s="1" t="str">
        <f t="shared" si="66"/>
        <v>Normal</v>
      </c>
      <c r="E752" s="1">
        <v>129</v>
      </c>
      <c r="F752" s="1" t="str">
        <f t="shared" si="67"/>
        <v>Normal</v>
      </c>
      <c r="G752" s="1">
        <v>55</v>
      </c>
      <c r="H752" s="1" t="str">
        <f t="shared" si="68"/>
        <v>Low</v>
      </c>
      <c r="I752" s="1">
        <v>166</v>
      </c>
      <c r="J752" s="1" t="str">
        <f t="shared" si="69"/>
        <v>High</v>
      </c>
      <c r="K752" s="1">
        <v>3.35</v>
      </c>
      <c r="L752" s="1" t="str">
        <f t="shared" si="70"/>
        <v>Normal</v>
      </c>
      <c r="M752" s="1">
        <v>0.01</v>
      </c>
      <c r="N752" s="1" t="str">
        <f t="shared" si="71"/>
        <v>Normal</v>
      </c>
      <c r="O752" s="1" t="s">
        <v>22</v>
      </c>
      <c r="P752" s="1" t="s">
        <v>17</v>
      </c>
      <c r="Q752" s="1" t="s">
        <v>18</v>
      </c>
    </row>
    <row r="753" spans="1:17" x14ac:dyDescent="0.25">
      <c r="A753" s="1">
        <v>34</v>
      </c>
      <c r="B753" s="1" t="s">
        <v>20</v>
      </c>
      <c r="C753" s="1">
        <v>60</v>
      </c>
      <c r="D753" s="1" t="str">
        <f t="shared" si="66"/>
        <v>Normal</v>
      </c>
      <c r="E753" s="1">
        <v>97</v>
      </c>
      <c r="F753" s="1" t="str">
        <f t="shared" si="67"/>
        <v>Normal</v>
      </c>
      <c r="G753" s="1">
        <v>44</v>
      </c>
      <c r="H753" s="1" t="str">
        <f t="shared" si="68"/>
        <v>Low</v>
      </c>
      <c r="I753" s="1">
        <v>75</v>
      </c>
      <c r="J753" s="1" t="str">
        <f t="shared" si="69"/>
        <v>Normal</v>
      </c>
      <c r="K753" s="1">
        <v>5.15</v>
      </c>
      <c r="L753" s="1" t="str">
        <f t="shared" si="70"/>
        <v>Borderline</v>
      </c>
      <c r="M753" s="1">
        <v>2.3E-2</v>
      </c>
      <c r="N753" s="1" t="str">
        <f t="shared" si="71"/>
        <v>Normal</v>
      </c>
      <c r="O753" s="1" t="s">
        <v>23</v>
      </c>
      <c r="P753" s="1" t="s">
        <v>15</v>
      </c>
      <c r="Q753" s="1" t="s">
        <v>16</v>
      </c>
    </row>
    <row r="754" spans="1:17" x14ac:dyDescent="0.25">
      <c r="A754" s="1">
        <v>49</v>
      </c>
      <c r="B754" s="1" t="s">
        <v>20</v>
      </c>
      <c r="C754" s="1">
        <v>62</v>
      </c>
      <c r="D754" s="1" t="str">
        <f t="shared" si="66"/>
        <v>Normal</v>
      </c>
      <c r="E754" s="1">
        <v>114</v>
      </c>
      <c r="F754" s="1" t="str">
        <f t="shared" si="67"/>
        <v>Normal</v>
      </c>
      <c r="G754" s="1">
        <v>69</v>
      </c>
      <c r="H754" s="1" t="str">
        <f t="shared" si="68"/>
        <v>Normal</v>
      </c>
      <c r="I754" s="1">
        <v>155</v>
      </c>
      <c r="J754" s="1" t="str">
        <f t="shared" si="69"/>
        <v>High</v>
      </c>
      <c r="K754" s="1">
        <v>1.3</v>
      </c>
      <c r="L754" s="1" t="str">
        <f t="shared" si="70"/>
        <v>Normal</v>
      </c>
      <c r="M754" s="1">
        <v>0.999</v>
      </c>
      <c r="N754" s="1" t="str">
        <f t="shared" si="71"/>
        <v>Critical</v>
      </c>
      <c r="O754" s="1" t="s">
        <v>23</v>
      </c>
      <c r="P754" s="1" t="s">
        <v>15</v>
      </c>
      <c r="Q754" s="1" t="s">
        <v>16</v>
      </c>
    </row>
    <row r="755" spans="1:17" x14ac:dyDescent="0.25">
      <c r="A755" s="1">
        <v>49</v>
      </c>
      <c r="B755" s="1" t="s">
        <v>20</v>
      </c>
      <c r="C755" s="1">
        <v>75</v>
      </c>
      <c r="D755" s="1" t="str">
        <f t="shared" si="66"/>
        <v>Normal</v>
      </c>
      <c r="E755" s="1">
        <v>116</v>
      </c>
      <c r="F755" s="1" t="str">
        <f t="shared" si="67"/>
        <v>Normal</v>
      </c>
      <c r="G755" s="1">
        <v>71</v>
      </c>
      <c r="H755" s="1" t="str">
        <f t="shared" si="68"/>
        <v>Normal</v>
      </c>
      <c r="I755" s="1">
        <v>98</v>
      </c>
      <c r="J755" s="1" t="str">
        <f t="shared" si="69"/>
        <v>Normal</v>
      </c>
      <c r="K755" s="1">
        <v>37.69</v>
      </c>
      <c r="L755" s="1" t="str">
        <f t="shared" si="70"/>
        <v>Critical</v>
      </c>
      <c r="M755" s="1">
        <v>10</v>
      </c>
      <c r="N755" s="1" t="str">
        <f t="shared" si="71"/>
        <v>Critical</v>
      </c>
      <c r="O755" s="1" t="s">
        <v>23</v>
      </c>
      <c r="P755" s="1" t="s">
        <v>15</v>
      </c>
      <c r="Q755" s="1" t="s">
        <v>16</v>
      </c>
    </row>
    <row r="756" spans="1:17" x14ac:dyDescent="0.25">
      <c r="A756" s="1">
        <v>81</v>
      </c>
      <c r="B756" s="1" t="s">
        <v>20</v>
      </c>
      <c r="C756" s="1">
        <v>73</v>
      </c>
      <c r="D756" s="1" t="str">
        <f t="shared" si="66"/>
        <v>Normal</v>
      </c>
      <c r="E756" s="1">
        <v>115</v>
      </c>
      <c r="F756" s="1" t="str">
        <f t="shared" si="67"/>
        <v>Normal</v>
      </c>
      <c r="G756" s="1">
        <v>72</v>
      </c>
      <c r="H756" s="1" t="str">
        <f t="shared" si="68"/>
        <v>Normal</v>
      </c>
      <c r="I756" s="1">
        <v>166</v>
      </c>
      <c r="J756" s="1" t="str">
        <f t="shared" si="69"/>
        <v>High</v>
      </c>
      <c r="K756" s="1">
        <v>3.48</v>
      </c>
      <c r="L756" s="1" t="str">
        <f t="shared" si="70"/>
        <v>Normal</v>
      </c>
      <c r="M756" s="1">
        <v>8.6999999999999994E-2</v>
      </c>
      <c r="N756" s="1" t="str">
        <f t="shared" si="71"/>
        <v>Borderline</v>
      </c>
      <c r="O756" s="1" t="s">
        <v>23</v>
      </c>
      <c r="P756" s="1" t="s">
        <v>15</v>
      </c>
      <c r="Q756" s="1" t="s">
        <v>16</v>
      </c>
    </row>
    <row r="757" spans="1:17" x14ac:dyDescent="0.25">
      <c r="A757" s="1">
        <v>55</v>
      </c>
      <c r="B757" s="1" t="s">
        <v>20</v>
      </c>
      <c r="C757" s="1">
        <v>63</v>
      </c>
      <c r="D757" s="1" t="str">
        <f t="shared" si="66"/>
        <v>Normal</v>
      </c>
      <c r="E757" s="1">
        <v>104</v>
      </c>
      <c r="F757" s="1" t="str">
        <f t="shared" si="67"/>
        <v>Normal</v>
      </c>
      <c r="G757" s="1">
        <v>87</v>
      </c>
      <c r="H757" s="1" t="str">
        <f t="shared" si="68"/>
        <v>High</v>
      </c>
      <c r="I757" s="1">
        <v>98</v>
      </c>
      <c r="J757" s="1" t="str">
        <f t="shared" si="69"/>
        <v>Normal</v>
      </c>
      <c r="K757" s="1">
        <v>3.65</v>
      </c>
      <c r="L757" s="1" t="str">
        <f t="shared" si="70"/>
        <v>Normal</v>
      </c>
      <c r="M757" s="1">
        <v>8.0000000000000002E-3</v>
      </c>
      <c r="N757" s="1" t="str">
        <f t="shared" si="71"/>
        <v>Normal</v>
      </c>
      <c r="O757" s="1" t="s">
        <v>22</v>
      </c>
      <c r="P757" s="1" t="s">
        <v>17</v>
      </c>
      <c r="Q757" s="1" t="s">
        <v>18</v>
      </c>
    </row>
    <row r="758" spans="1:17" x14ac:dyDescent="0.25">
      <c r="A758" s="1">
        <v>48</v>
      </c>
      <c r="B758" s="1" t="s">
        <v>20</v>
      </c>
      <c r="C758" s="1">
        <v>62</v>
      </c>
      <c r="D758" s="1" t="str">
        <f t="shared" si="66"/>
        <v>Normal</v>
      </c>
      <c r="E758" s="1">
        <v>114</v>
      </c>
      <c r="F758" s="1" t="str">
        <f t="shared" si="67"/>
        <v>Normal</v>
      </c>
      <c r="G758" s="1">
        <v>69</v>
      </c>
      <c r="H758" s="1" t="str">
        <f t="shared" si="68"/>
        <v>Normal</v>
      </c>
      <c r="I758" s="1">
        <v>234</v>
      </c>
      <c r="J758" s="1" t="str">
        <f t="shared" si="69"/>
        <v>High</v>
      </c>
      <c r="K758" s="1">
        <v>1.1100000000000001</v>
      </c>
      <c r="L758" s="1" t="str">
        <f t="shared" si="70"/>
        <v>Normal</v>
      </c>
      <c r="M758" s="1">
        <v>0.48499999999999999</v>
      </c>
      <c r="N758" s="1" t="str">
        <f t="shared" si="71"/>
        <v>Critical</v>
      </c>
      <c r="O758" s="1" t="s">
        <v>23</v>
      </c>
      <c r="P758" s="1" t="s">
        <v>15</v>
      </c>
      <c r="Q758" s="1" t="s">
        <v>16</v>
      </c>
    </row>
    <row r="759" spans="1:17" x14ac:dyDescent="0.25">
      <c r="A759" s="1">
        <v>39</v>
      </c>
      <c r="B759" s="1" t="s">
        <v>21</v>
      </c>
      <c r="C759" s="1">
        <v>75</v>
      </c>
      <c r="D759" s="1" t="str">
        <f t="shared" si="66"/>
        <v>Normal</v>
      </c>
      <c r="E759" s="1">
        <v>116</v>
      </c>
      <c r="F759" s="1" t="str">
        <f t="shared" si="67"/>
        <v>Normal</v>
      </c>
      <c r="G759" s="1">
        <v>71</v>
      </c>
      <c r="H759" s="1" t="str">
        <f t="shared" si="68"/>
        <v>Normal</v>
      </c>
      <c r="I759" s="1">
        <v>120</v>
      </c>
      <c r="J759" s="1" t="str">
        <f t="shared" si="69"/>
        <v>High</v>
      </c>
      <c r="K759" s="1">
        <v>1.59</v>
      </c>
      <c r="L759" s="1" t="str">
        <f t="shared" si="70"/>
        <v>Normal</v>
      </c>
      <c r="M759" s="1">
        <v>3.0000000000000001E-3</v>
      </c>
      <c r="N759" s="1" t="str">
        <f t="shared" si="71"/>
        <v>Normal</v>
      </c>
      <c r="O759" s="1" t="s">
        <v>22</v>
      </c>
      <c r="P759" s="1" t="s">
        <v>17</v>
      </c>
      <c r="Q759" s="1" t="s">
        <v>18</v>
      </c>
    </row>
    <row r="760" spans="1:17" x14ac:dyDescent="0.25">
      <c r="A760" s="1">
        <v>66</v>
      </c>
      <c r="B760" s="1" t="s">
        <v>20</v>
      </c>
      <c r="C760" s="1">
        <v>73</v>
      </c>
      <c r="D760" s="1" t="str">
        <f t="shared" si="66"/>
        <v>Normal</v>
      </c>
      <c r="E760" s="1">
        <v>115</v>
      </c>
      <c r="F760" s="1" t="str">
        <f t="shared" si="67"/>
        <v>Normal</v>
      </c>
      <c r="G760" s="1">
        <v>72</v>
      </c>
      <c r="H760" s="1" t="str">
        <f t="shared" si="68"/>
        <v>Normal</v>
      </c>
      <c r="I760" s="1">
        <v>224</v>
      </c>
      <c r="J760" s="1" t="str">
        <f t="shared" si="69"/>
        <v>High</v>
      </c>
      <c r="K760" s="1">
        <v>3.48</v>
      </c>
      <c r="L760" s="1" t="str">
        <f t="shared" si="70"/>
        <v>Normal</v>
      </c>
      <c r="M760" s="1">
        <v>8.9999999999999993E-3</v>
      </c>
      <c r="N760" s="1" t="str">
        <f t="shared" si="71"/>
        <v>Normal</v>
      </c>
      <c r="O760" s="1" t="s">
        <v>22</v>
      </c>
      <c r="P760" s="1" t="s">
        <v>12</v>
      </c>
      <c r="Q760" s="1" t="s">
        <v>13</v>
      </c>
    </row>
    <row r="761" spans="1:17" x14ac:dyDescent="0.25">
      <c r="A761" s="1">
        <v>73</v>
      </c>
      <c r="B761" s="1" t="s">
        <v>20</v>
      </c>
      <c r="C761" s="1">
        <v>71</v>
      </c>
      <c r="D761" s="1" t="str">
        <f t="shared" si="66"/>
        <v>Normal</v>
      </c>
      <c r="E761" s="1">
        <v>119</v>
      </c>
      <c r="F761" s="1" t="str">
        <f t="shared" si="67"/>
        <v>Normal</v>
      </c>
      <c r="G761" s="1">
        <v>76</v>
      </c>
      <c r="H761" s="1" t="str">
        <f t="shared" si="68"/>
        <v>Normal</v>
      </c>
      <c r="I761" s="1">
        <v>228</v>
      </c>
      <c r="J761" s="1" t="str">
        <f t="shared" si="69"/>
        <v>High</v>
      </c>
      <c r="K761" s="1">
        <v>2.14</v>
      </c>
      <c r="L761" s="1" t="str">
        <f t="shared" si="70"/>
        <v>Normal</v>
      </c>
      <c r="M761" s="1">
        <v>6.9000000000000006E-2</v>
      </c>
      <c r="N761" s="1" t="str">
        <f t="shared" si="71"/>
        <v>Borderline</v>
      </c>
      <c r="O761" s="1" t="s">
        <v>23</v>
      </c>
      <c r="P761" s="1" t="s">
        <v>15</v>
      </c>
      <c r="Q761" s="1" t="s">
        <v>16</v>
      </c>
    </row>
    <row r="762" spans="1:17" x14ac:dyDescent="0.25">
      <c r="A762" s="1">
        <v>69</v>
      </c>
      <c r="B762" s="1" t="s">
        <v>21</v>
      </c>
      <c r="C762" s="1">
        <v>73</v>
      </c>
      <c r="D762" s="1" t="str">
        <f t="shared" si="66"/>
        <v>Normal</v>
      </c>
      <c r="E762" s="1">
        <v>135</v>
      </c>
      <c r="F762" s="1" t="str">
        <f t="shared" si="67"/>
        <v>High</v>
      </c>
      <c r="G762" s="1">
        <v>81</v>
      </c>
      <c r="H762" s="1" t="str">
        <f t="shared" si="68"/>
        <v>High</v>
      </c>
      <c r="I762" s="1">
        <v>69</v>
      </c>
      <c r="J762" s="1" t="str">
        <f t="shared" si="69"/>
        <v>Low</v>
      </c>
      <c r="K762" s="1">
        <v>4.95</v>
      </c>
      <c r="L762" s="1" t="str">
        <f t="shared" si="70"/>
        <v>Normal</v>
      </c>
      <c r="M762" s="1">
        <v>7.0000000000000001E-3</v>
      </c>
      <c r="N762" s="1" t="str">
        <f t="shared" si="71"/>
        <v>Normal</v>
      </c>
      <c r="O762" s="1" t="s">
        <v>22</v>
      </c>
      <c r="P762" s="1" t="s">
        <v>17</v>
      </c>
      <c r="Q762" s="1" t="s">
        <v>18</v>
      </c>
    </row>
    <row r="763" spans="1:17" x14ac:dyDescent="0.25">
      <c r="A763" s="1">
        <v>55</v>
      </c>
      <c r="B763" s="1" t="s">
        <v>21</v>
      </c>
      <c r="C763" s="1">
        <v>68</v>
      </c>
      <c r="D763" s="1" t="str">
        <f t="shared" si="66"/>
        <v>Normal</v>
      </c>
      <c r="E763" s="1">
        <v>116</v>
      </c>
      <c r="F763" s="1" t="str">
        <f t="shared" si="67"/>
        <v>Normal</v>
      </c>
      <c r="G763" s="1">
        <v>74</v>
      </c>
      <c r="H763" s="1" t="str">
        <f t="shared" si="68"/>
        <v>Normal</v>
      </c>
      <c r="I763" s="1">
        <v>143</v>
      </c>
      <c r="J763" s="1" t="str">
        <f t="shared" si="69"/>
        <v>High</v>
      </c>
      <c r="K763" s="1">
        <v>1.34</v>
      </c>
      <c r="L763" s="1" t="str">
        <f t="shared" si="70"/>
        <v>Normal</v>
      </c>
      <c r="M763" s="1">
        <v>9.4E-2</v>
      </c>
      <c r="N763" s="1" t="str">
        <f t="shared" si="71"/>
        <v>Borderline</v>
      </c>
      <c r="O763" s="1" t="s">
        <v>23</v>
      </c>
      <c r="P763" s="1" t="s">
        <v>15</v>
      </c>
      <c r="Q763" s="1" t="s">
        <v>16</v>
      </c>
    </row>
    <row r="764" spans="1:17" x14ac:dyDescent="0.25">
      <c r="A764" s="1">
        <v>45</v>
      </c>
      <c r="B764" s="1" t="s">
        <v>20</v>
      </c>
      <c r="C764" s="1">
        <v>70</v>
      </c>
      <c r="D764" s="1" t="str">
        <f t="shared" si="66"/>
        <v>Normal</v>
      </c>
      <c r="E764" s="1">
        <v>113</v>
      </c>
      <c r="F764" s="1" t="str">
        <f t="shared" si="67"/>
        <v>Normal</v>
      </c>
      <c r="G764" s="1">
        <v>62</v>
      </c>
      <c r="H764" s="1" t="str">
        <f t="shared" si="68"/>
        <v>Normal</v>
      </c>
      <c r="I764" s="1">
        <v>154</v>
      </c>
      <c r="J764" s="1" t="str">
        <f t="shared" si="69"/>
        <v>High</v>
      </c>
      <c r="K764" s="1">
        <v>72.599999999999994</v>
      </c>
      <c r="L764" s="1" t="str">
        <f t="shared" si="70"/>
        <v>Critical</v>
      </c>
      <c r="M764" s="1">
        <v>1.85</v>
      </c>
      <c r="N764" s="1" t="str">
        <f t="shared" si="71"/>
        <v>Critical</v>
      </c>
      <c r="O764" s="1" t="s">
        <v>23</v>
      </c>
      <c r="P764" s="1" t="s">
        <v>15</v>
      </c>
      <c r="Q764" s="1" t="s">
        <v>16</v>
      </c>
    </row>
    <row r="765" spans="1:17" x14ac:dyDescent="0.25">
      <c r="A765" s="1">
        <v>70</v>
      </c>
      <c r="B765" s="1" t="s">
        <v>20</v>
      </c>
      <c r="C765" s="1">
        <v>87</v>
      </c>
      <c r="D765" s="1" t="str">
        <f t="shared" si="66"/>
        <v>Normal</v>
      </c>
      <c r="E765" s="1">
        <v>148</v>
      </c>
      <c r="F765" s="1" t="str">
        <f t="shared" si="67"/>
        <v>High</v>
      </c>
      <c r="G765" s="1">
        <v>89</v>
      </c>
      <c r="H765" s="1" t="str">
        <f t="shared" si="68"/>
        <v>High</v>
      </c>
      <c r="I765" s="1">
        <v>142</v>
      </c>
      <c r="J765" s="1" t="str">
        <f t="shared" si="69"/>
        <v>High</v>
      </c>
      <c r="K765" s="1">
        <v>32.770000000000003</v>
      </c>
      <c r="L765" s="1" t="str">
        <f t="shared" si="70"/>
        <v>Critical</v>
      </c>
      <c r="M765" s="1">
        <v>2.06</v>
      </c>
      <c r="N765" s="1" t="str">
        <f t="shared" si="71"/>
        <v>Critical</v>
      </c>
      <c r="O765" s="1" t="s">
        <v>23</v>
      </c>
      <c r="P765" s="1" t="s">
        <v>15</v>
      </c>
      <c r="Q765" s="1" t="s">
        <v>16</v>
      </c>
    </row>
    <row r="766" spans="1:17" x14ac:dyDescent="0.25">
      <c r="A766" s="1">
        <v>60</v>
      </c>
      <c r="B766" s="1" t="s">
        <v>20</v>
      </c>
      <c r="C766" s="1">
        <v>85</v>
      </c>
      <c r="D766" s="1" t="str">
        <f t="shared" si="66"/>
        <v>Normal</v>
      </c>
      <c r="E766" s="1">
        <v>140</v>
      </c>
      <c r="F766" s="1" t="str">
        <f t="shared" si="67"/>
        <v>High</v>
      </c>
      <c r="G766" s="1">
        <v>82</v>
      </c>
      <c r="H766" s="1" t="str">
        <f t="shared" si="68"/>
        <v>High</v>
      </c>
      <c r="I766" s="1">
        <v>117</v>
      </c>
      <c r="J766" s="1" t="str">
        <f t="shared" si="69"/>
        <v>High</v>
      </c>
      <c r="K766" s="1">
        <v>0.79600000000000004</v>
      </c>
      <c r="L766" s="1" t="str">
        <f t="shared" si="70"/>
        <v>Normal</v>
      </c>
      <c r="M766" s="1">
        <v>8.0000000000000002E-3</v>
      </c>
      <c r="N766" s="1" t="str">
        <f t="shared" si="71"/>
        <v>Normal</v>
      </c>
      <c r="O766" s="1" t="s">
        <v>22</v>
      </c>
      <c r="P766" s="1" t="s">
        <v>17</v>
      </c>
      <c r="Q766" s="1" t="s">
        <v>18</v>
      </c>
    </row>
    <row r="767" spans="1:17" x14ac:dyDescent="0.25">
      <c r="A767" s="1">
        <v>70</v>
      </c>
      <c r="B767" s="1" t="s">
        <v>20</v>
      </c>
      <c r="C767" s="1">
        <v>83</v>
      </c>
      <c r="D767" s="1" t="str">
        <f t="shared" si="66"/>
        <v>Normal</v>
      </c>
      <c r="E767" s="1">
        <v>140</v>
      </c>
      <c r="F767" s="1" t="str">
        <f t="shared" si="67"/>
        <v>High</v>
      </c>
      <c r="G767" s="1">
        <v>81</v>
      </c>
      <c r="H767" s="1" t="str">
        <f t="shared" si="68"/>
        <v>High</v>
      </c>
      <c r="I767" s="1">
        <v>110</v>
      </c>
      <c r="J767" s="1" t="str">
        <f t="shared" si="69"/>
        <v>High</v>
      </c>
      <c r="K767" s="1">
        <v>1.52</v>
      </c>
      <c r="L767" s="1" t="str">
        <f t="shared" si="70"/>
        <v>Normal</v>
      </c>
      <c r="M767" s="1">
        <v>0.70099999999999996</v>
      </c>
      <c r="N767" s="1" t="str">
        <f t="shared" si="71"/>
        <v>Critical</v>
      </c>
      <c r="O767" s="1" t="s">
        <v>23</v>
      </c>
      <c r="P767" s="1" t="s">
        <v>15</v>
      </c>
      <c r="Q767" s="1" t="s">
        <v>16</v>
      </c>
    </row>
    <row r="768" spans="1:17" x14ac:dyDescent="0.25">
      <c r="A768" s="1">
        <v>58</v>
      </c>
      <c r="B768" s="1" t="s">
        <v>20</v>
      </c>
      <c r="C768" s="1">
        <v>82</v>
      </c>
      <c r="D768" s="1" t="str">
        <f t="shared" si="66"/>
        <v>Normal</v>
      </c>
      <c r="E768" s="1">
        <v>164</v>
      </c>
      <c r="F768" s="1" t="str">
        <f t="shared" si="67"/>
        <v>High</v>
      </c>
      <c r="G768" s="1">
        <v>90</v>
      </c>
      <c r="H768" s="1" t="str">
        <f t="shared" si="68"/>
        <v>High</v>
      </c>
      <c r="I768" s="1">
        <v>162</v>
      </c>
      <c r="J768" s="1" t="str">
        <f t="shared" si="69"/>
        <v>High</v>
      </c>
      <c r="K768" s="1">
        <v>0.70399999999999996</v>
      </c>
      <c r="L768" s="1" t="str">
        <f t="shared" si="70"/>
        <v>Normal</v>
      </c>
      <c r="M768" s="1">
        <v>3.0000000000000001E-3</v>
      </c>
      <c r="N768" s="1" t="str">
        <f t="shared" si="71"/>
        <v>Normal</v>
      </c>
      <c r="O768" s="1" t="s">
        <v>22</v>
      </c>
      <c r="P768" s="1" t="s">
        <v>12</v>
      </c>
      <c r="Q768" s="1" t="s">
        <v>13</v>
      </c>
    </row>
    <row r="769" spans="1:17" x14ac:dyDescent="0.25">
      <c r="A769" s="1">
        <v>42</v>
      </c>
      <c r="B769" s="1" t="s">
        <v>20</v>
      </c>
      <c r="C769" s="1">
        <v>81</v>
      </c>
      <c r="D769" s="1" t="str">
        <f t="shared" si="66"/>
        <v>Normal</v>
      </c>
      <c r="E769" s="1">
        <v>150</v>
      </c>
      <c r="F769" s="1" t="str">
        <f t="shared" si="67"/>
        <v>High</v>
      </c>
      <c r="G769" s="1">
        <v>51</v>
      </c>
      <c r="H769" s="1" t="str">
        <f t="shared" si="68"/>
        <v>Low</v>
      </c>
      <c r="I769" s="1">
        <v>101</v>
      </c>
      <c r="J769" s="1" t="str">
        <f t="shared" si="69"/>
        <v>High</v>
      </c>
      <c r="K769" s="1">
        <v>1.41</v>
      </c>
      <c r="L769" s="1" t="str">
        <f t="shared" si="70"/>
        <v>Normal</v>
      </c>
      <c r="M769" s="1">
        <v>3.0000000000000001E-3</v>
      </c>
      <c r="N769" s="1" t="str">
        <f t="shared" si="71"/>
        <v>Normal</v>
      </c>
      <c r="O769" s="1" t="s">
        <v>22</v>
      </c>
      <c r="P769" s="1" t="s">
        <v>12</v>
      </c>
      <c r="Q769" s="1" t="s">
        <v>13</v>
      </c>
    </row>
    <row r="770" spans="1:17" x14ac:dyDescent="0.25">
      <c r="A770" s="1">
        <v>58</v>
      </c>
      <c r="B770" s="1" t="s">
        <v>20</v>
      </c>
      <c r="C770" s="1">
        <v>60</v>
      </c>
      <c r="D770" s="1" t="str">
        <f t="shared" si="66"/>
        <v>Normal</v>
      </c>
      <c r="E770" s="1">
        <v>156</v>
      </c>
      <c r="F770" s="1" t="str">
        <f t="shared" si="67"/>
        <v>High</v>
      </c>
      <c r="G770" s="1">
        <v>60</v>
      </c>
      <c r="H770" s="1" t="str">
        <f t="shared" si="68"/>
        <v>Normal</v>
      </c>
      <c r="I770" s="1">
        <v>82</v>
      </c>
      <c r="J770" s="1" t="str">
        <f t="shared" si="69"/>
        <v>Normal</v>
      </c>
      <c r="K770" s="1">
        <v>1.18</v>
      </c>
      <c r="L770" s="1" t="str">
        <f t="shared" si="70"/>
        <v>Normal</v>
      </c>
      <c r="M770" s="1">
        <v>4.0000000000000001E-3</v>
      </c>
      <c r="N770" s="1" t="str">
        <f t="shared" si="71"/>
        <v>Normal</v>
      </c>
      <c r="O770" s="1" t="s">
        <v>22</v>
      </c>
      <c r="P770" s="1" t="s">
        <v>12</v>
      </c>
      <c r="Q770" s="1" t="s">
        <v>13</v>
      </c>
    </row>
    <row r="771" spans="1:17" x14ac:dyDescent="0.25">
      <c r="A771" s="1">
        <v>49</v>
      </c>
      <c r="B771" s="1" t="s">
        <v>20</v>
      </c>
      <c r="C771" s="1">
        <v>67</v>
      </c>
      <c r="D771" s="1" t="str">
        <f t="shared" ref="D771:D834" si="72">_xlfn.IFS(C771&lt;60,"Low",C771&lt;=100,"Normal",C771&gt;100,"High")</f>
        <v>Normal</v>
      </c>
      <c r="E771" s="1">
        <v>192</v>
      </c>
      <c r="F771" s="1" t="str">
        <f t="shared" ref="F771:F834" si="73">_xlfn.IFS(E771&lt;90,"Low",E771&lt;130,"Normal",E771&gt;=130,"High")</f>
        <v>High</v>
      </c>
      <c r="G771" s="1">
        <v>56</v>
      </c>
      <c r="H771" s="1" t="str">
        <f t="shared" ref="H771:H834" si="74">_xlfn.IFS(G771&lt;60,"Low",G771&lt;80,"Normal",G771&gt;=80,"High")</f>
        <v>Low</v>
      </c>
      <c r="I771" s="1">
        <v>134</v>
      </c>
      <c r="J771" s="1" t="str">
        <f t="shared" ref="J771:J834" si="75">_xlfn.IFS(I771&lt;70,"Low",I771&lt;100,"Normal",I771&gt;=100,"High")</f>
        <v>High</v>
      </c>
      <c r="K771" s="1">
        <v>2.34</v>
      </c>
      <c r="L771" s="1" t="str">
        <f t="shared" ref="L771:L834" si="76">_xlfn.IFS(K771&lt;5,"Normal",K771&lt;10,"Borderline",K771&gt;=10,"Critical")</f>
        <v>Normal</v>
      </c>
      <c r="M771" s="1">
        <v>2.9000000000000001E-2</v>
      </c>
      <c r="N771" s="1" t="str">
        <f t="shared" ref="N771:N834" si="77">_xlfn.IFS(M771&lt;0.04,"Normal",M771&lt;0.4,"Borderline",M771&gt;=0.4,"Critical")</f>
        <v>Normal</v>
      </c>
      <c r="O771" s="1" t="s">
        <v>23</v>
      </c>
      <c r="P771" s="1" t="s">
        <v>15</v>
      </c>
      <c r="Q771" s="1" t="s">
        <v>16</v>
      </c>
    </row>
    <row r="772" spans="1:17" x14ac:dyDescent="0.25">
      <c r="A772" s="1">
        <v>70</v>
      </c>
      <c r="B772" s="1" t="s">
        <v>20</v>
      </c>
      <c r="C772" s="1">
        <v>56</v>
      </c>
      <c r="D772" s="1" t="str">
        <f t="shared" si="72"/>
        <v>Low</v>
      </c>
      <c r="E772" s="1">
        <v>171</v>
      </c>
      <c r="F772" s="1" t="str">
        <f t="shared" si="73"/>
        <v>High</v>
      </c>
      <c r="G772" s="1">
        <v>56</v>
      </c>
      <c r="H772" s="1" t="str">
        <f t="shared" si="74"/>
        <v>Low</v>
      </c>
      <c r="I772" s="1">
        <v>185</v>
      </c>
      <c r="J772" s="1" t="str">
        <f t="shared" si="75"/>
        <v>High</v>
      </c>
      <c r="K772" s="1">
        <v>63.13</v>
      </c>
      <c r="L772" s="1" t="str">
        <f t="shared" si="76"/>
        <v>Critical</v>
      </c>
      <c r="M772" s="1">
        <v>0.70599999999999996</v>
      </c>
      <c r="N772" s="1" t="str">
        <f t="shared" si="77"/>
        <v>Critical</v>
      </c>
      <c r="O772" s="1" t="s">
        <v>23</v>
      </c>
      <c r="P772" s="1" t="s">
        <v>15</v>
      </c>
      <c r="Q772" s="1" t="s">
        <v>16</v>
      </c>
    </row>
    <row r="773" spans="1:17" x14ac:dyDescent="0.25">
      <c r="A773" s="1">
        <v>76</v>
      </c>
      <c r="B773" s="1" t="s">
        <v>21</v>
      </c>
      <c r="C773" s="1">
        <v>89</v>
      </c>
      <c r="D773" s="1" t="str">
        <f t="shared" si="72"/>
        <v>Normal</v>
      </c>
      <c r="E773" s="1">
        <v>111</v>
      </c>
      <c r="F773" s="1" t="str">
        <f t="shared" si="73"/>
        <v>Normal</v>
      </c>
      <c r="G773" s="1">
        <v>57</v>
      </c>
      <c r="H773" s="1" t="str">
        <f t="shared" si="74"/>
        <v>Low</v>
      </c>
      <c r="I773" s="1">
        <v>272</v>
      </c>
      <c r="J773" s="1" t="str">
        <f t="shared" si="75"/>
        <v>High</v>
      </c>
      <c r="K773" s="1">
        <v>7.48</v>
      </c>
      <c r="L773" s="1" t="str">
        <f t="shared" si="76"/>
        <v>Borderline</v>
      </c>
      <c r="M773" s="1">
        <v>1.9E-2</v>
      </c>
      <c r="N773" s="1" t="str">
        <f t="shared" si="77"/>
        <v>Normal</v>
      </c>
      <c r="O773" s="1" t="s">
        <v>23</v>
      </c>
      <c r="P773" s="1" t="s">
        <v>15</v>
      </c>
      <c r="Q773" s="1" t="s">
        <v>16</v>
      </c>
    </row>
    <row r="774" spans="1:17" x14ac:dyDescent="0.25">
      <c r="A774" s="1">
        <v>50</v>
      </c>
      <c r="B774" s="1" t="s">
        <v>21</v>
      </c>
      <c r="C774" s="1">
        <v>88</v>
      </c>
      <c r="D774" s="1" t="str">
        <f t="shared" si="72"/>
        <v>Normal</v>
      </c>
      <c r="E774" s="1">
        <v>110</v>
      </c>
      <c r="F774" s="1" t="str">
        <f t="shared" si="73"/>
        <v>Normal</v>
      </c>
      <c r="G774" s="1">
        <v>70</v>
      </c>
      <c r="H774" s="1" t="str">
        <f t="shared" si="74"/>
        <v>Normal</v>
      </c>
      <c r="I774" s="1">
        <v>109</v>
      </c>
      <c r="J774" s="1" t="str">
        <f t="shared" si="75"/>
        <v>High</v>
      </c>
      <c r="K774" s="1">
        <v>3.85</v>
      </c>
      <c r="L774" s="1" t="str">
        <f t="shared" si="76"/>
        <v>Normal</v>
      </c>
      <c r="M774" s="1">
        <v>3.0000000000000001E-3</v>
      </c>
      <c r="N774" s="1" t="str">
        <f t="shared" si="77"/>
        <v>Normal</v>
      </c>
      <c r="O774" s="1" t="s">
        <v>22</v>
      </c>
      <c r="P774" s="1" t="s">
        <v>17</v>
      </c>
      <c r="Q774" s="1" t="s">
        <v>18</v>
      </c>
    </row>
    <row r="775" spans="1:17" x14ac:dyDescent="0.25">
      <c r="A775" s="1">
        <v>70</v>
      </c>
      <c r="B775" s="1" t="s">
        <v>20</v>
      </c>
      <c r="C775" s="1">
        <v>89</v>
      </c>
      <c r="D775" s="1" t="str">
        <f t="shared" si="72"/>
        <v>Normal</v>
      </c>
      <c r="E775" s="1">
        <v>100</v>
      </c>
      <c r="F775" s="1" t="str">
        <f t="shared" si="73"/>
        <v>Normal</v>
      </c>
      <c r="G775" s="1">
        <v>50</v>
      </c>
      <c r="H775" s="1" t="str">
        <f t="shared" si="74"/>
        <v>Low</v>
      </c>
      <c r="I775" s="1">
        <v>314</v>
      </c>
      <c r="J775" s="1" t="str">
        <f t="shared" si="75"/>
        <v>High</v>
      </c>
      <c r="K775" s="1">
        <v>0.88</v>
      </c>
      <c r="L775" s="1" t="str">
        <f t="shared" si="76"/>
        <v>Normal</v>
      </c>
      <c r="M775" s="1">
        <v>0.40600000000000003</v>
      </c>
      <c r="N775" s="1" t="str">
        <f t="shared" si="77"/>
        <v>Critical</v>
      </c>
      <c r="O775" s="1" t="s">
        <v>23</v>
      </c>
      <c r="P775" s="1" t="s">
        <v>15</v>
      </c>
      <c r="Q775" s="1" t="s">
        <v>16</v>
      </c>
    </row>
    <row r="776" spans="1:17" x14ac:dyDescent="0.25">
      <c r="A776" s="1">
        <v>40</v>
      </c>
      <c r="B776" s="1" t="s">
        <v>20</v>
      </c>
      <c r="C776" s="1">
        <v>78</v>
      </c>
      <c r="D776" s="1" t="str">
        <f t="shared" si="72"/>
        <v>Normal</v>
      </c>
      <c r="E776" s="1">
        <v>101</v>
      </c>
      <c r="F776" s="1" t="str">
        <f t="shared" si="73"/>
        <v>Normal</v>
      </c>
      <c r="G776" s="1">
        <v>54</v>
      </c>
      <c r="H776" s="1" t="str">
        <f t="shared" si="74"/>
        <v>Low</v>
      </c>
      <c r="I776" s="1">
        <v>108</v>
      </c>
      <c r="J776" s="1" t="str">
        <f t="shared" si="75"/>
        <v>High</v>
      </c>
      <c r="K776" s="1">
        <v>31.4</v>
      </c>
      <c r="L776" s="1" t="str">
        <f t="shared" si="76"/>
        <v>Critical</v>
      </c>
      <c r="M776" s="1">
        <v>5.0000000000000001E-3</v>
      </c>
      <c r="N776" s="1" t="str">
        <f t="shared" si="77"/>
        <v>Normal</v>
      </c>
      <c r="O776" s="1" t="s">
        <v>23</v>
      </c>
      <c r="P776" s="1" t="s">
        <v>15</v>
      </c>
      <c r="Q776" s="1" t="s">
        <v>16</v>
      </c>
    </row>
    <row r="777" spans="1:17" x14ac:dyDescent="0.25">
      <c r="A777" s="1">
        <v>85</v>
      </c>
      <c r="B777" s="1" t="s">
        <v>20</v>
      </c>
      <c r="C777" s="1">
        <v>80</v>
      </c>
      <c r="D777" s="1" t="str">
        <f t="shared" si="72"/>
        <v>Normal</v>
      </c>
      <c r="E777" s="1">
        <v>129</v>
      </c>
      <c r="F777" s="1" t="str">
        <f t="shared" si="73"/>
        <v>Normal</v>
      </c>
      <c r="G777" s="1">
        <v>89</v>
      </c>
      <c r="H777" s="1" t="str">
        <f t="shared" si="74"/>
        <v>High</v>
      </c>
      <c r="I777" s="1">
        <v>81</v>
      </c>
      <c r="J777" s="1" t="str">
        <f t="shared" si="75"/>
        <v>Normal</v>
      </c>
      <c r="K777" s="1">
        <v>1.39</v>
      </c>
      <c r="L777" s="1" t="str">
        <f t="shared" si="76"/>
        <v>Normal</v>
      </c>
      <c r="M777" s="1">
        <v>1.4E-2</v>
      </c>
      <c r="N777" s="1" t="str">
        <f t="shared" si="77"/>
        <v>Normal</v>
      </c>
      <c r="O777" s="1" t="s">
        <v>22</v>
      </c>
      <c r="P777" s="1" t="s">
        <v>17</v>
      </c>
      <c r="Q777" s="1" t="s">
        <v>18</v>
      </c>
    </row>
    <row r="778" spans="1:17" x14ac:dyDescent="0.25">
      <c r="A778" s="1">
        <v>45</v>
      </c>
      <c r="B778" s="1" t="s">
        <v>20</v>
      </c>
      <c r="C778" s="1">
        <v>73</v>
      </c>
      <c r="D778" s="1" t="str">
        <f t="shared" si="72"/>
        <v>Normal</v>
      </c>
      <c r="E778" s="1">
        <v>108</v>
      </c>
      <c r="F778" s="1" t="str">
        <f t="shared" si="73"/>
        <v>Normal</v>
      </c>
      <c r="G778" s="1">
        <v>61</v>
      </c>
      <c r="H778" s="1" t="str">
        <f t="shared" si="74"/>
        <v>Normal</v>
      </c>
      <c r="I778" s="1">
        <v>90</v>
      </c>
      <c r="J778" s="1" t="str">
        <f t="shared" si="75"/>
        <v>Normal</v>
      </c>
      <c r="K778" s="1">
        <v>1.01</v>
      </c>
      <c r="L778" s="1" t="str">
        <f t="shared" si="76"/>
        <v>Normal</v>
      </c>
      <c r="M778" s="1">
        <v>2.63</v>
      </c>
      <c r="N778" s="1" t="str">
        <f t="shared" si="77"/>
        <v>Critical</v>
      </c>
      <c r="O778" s="1" t="s">
        <v>23</v>
      </c>
      <c r="P778" s="1" t="s">
        <v>15</v>
      </c>
      <c r="Q778" s="1" t="s">
        <v>16</v>
      </c>
    </row>
    <row r="779" spans="1:17" x14ac:dyDescent="0.25">
      <c r="A779" s="1">
        <v>67</v>
      </c>
      <c r="B779" s="1" t="s">
        <v>20</v>
      </c>
      <c r="C779" s="1">
        <v>71</v>
      </c>
      <c r="D779" s="1" t="str">
        <f t="shared" si="72"/>
        <v>Normal</v>
      </c>
      <c r="E779" s="1">
        <v>112</v>
      </c>
      <c r="F779" s="1" t="str">
        <f t="shared" si="73"/>
        <v>Normal</v>
      </c>
      <c r="G779" s="1">
        <v>68</v>
      </c>
      <c r="H779" s="1" t="str">
        <f t="shared" si="74"/>
        <v>Normal</v>
      </c>
      <c r="I779" s="1">
        <v>98</v>
      </c>
      <c r="J779" s="1" t="str">
        <f t="shared" si="75"/>
        <v>Normal</v>
      </c>
      <c r="K779" s="1">
        <v>2.93</v>
      </c>
      <c r="L779" s="1" t="str">
        <f t="shared" si="76"/>
        <v>Normal</v>
      </c>
      <c r="M779" s="1">
        <v>8.0000000000000002E-3</v>
      </c>
      <c r="N779" s="1" t="str">
        <f t="shared" si="77"/>
        <v>Normal</v>
      </c>
      <c r="O779" s="1" t="s">
        <v>22</v>
      </c>
      <c r="P779" s="1" t="s">
        <v>17</v>
      </c>
      <c r="Q779" s="1" t="s">
        <v>18</v>
      </c>
    </row>
    <row r="780" spans="1:17" x14ac:dyDescent="0.25">
      <c r="A780" s="1">
        <v>75</v>
      </c>
      <c r="B780" s="1" t="s">
        <v>21</v>
      </c>
      <c r="C780" s="1">
        <v>74</v>
      </c>
      <c r="D780" s="1" t="str">
        <f t="shared" si="72"/>
        <v>Normal</v>
      </c>
      <c r="E780" s="1">
        <v>111</v>
      </c>
      <c r="F780" s="1" t="str">
        <f t="shared" si="73"/>
        <v>Normal</v>
      </c>
      <c r="G780" s="1">
        <v>71</v>
      </c>
      <c r="H780" s="1" t="str">
        <f t="shared" si="74"/>
        <v>Normal</v>
      </c>
      <c r="I780" s="1">
        <v>247</v>
      </c>
      <c r="J780" s="1" t="str">
        <f t="shared" si="75"/>
        <v>High</v>
      </c>
      <c r="K780" s="1">
        <v>1.62</v>
      </c>
      <c r="L780" s="1" t="str">
        <f t="shared" si="76"/>
        <v>Normal</v>
      </c>
      <c r="M780" s="1">
        <v>0.188</v>
      </c>
      <c r="N780" s="1" t="str">
        <f t="shared" si="77"/>
        <v>Borderline</v>
      </c>
      <c r="O780" s="1" t="s">
        <v>23</v>
      </c>
      <c r="P780" s="1" t="s">
        <v>15</v>
      </c>
      <c r="Q780" s="1" t="s">
        <v>16</v>
      </c>
    </row>
    <row r="781" spans="1:17" x14ac:dyDescent="0.25">
      <c r="A781" s="1">
        <v>64</v>
      </c>
      <c r="B781" s="1" t="s">
        <v>20</v>
      </c>
      <c r="C781" s="1">
        <v>82</v>
      </c>
      <c r="D781" s="1" t="str">
        <f t="shared" si="72"/>
        <v>Normal</v>
      </c>
      <c r="E781" s="1">
        <v>138</v>
      </c>
      <c r="F781" s="1" t="str">
        <f t="shared" si="73"/>
        <v>High</v>
      </c>
      <c r="G781" s="1">
        <v>93</v>
      </c>
      <c r="H781" s="1" t="str">
        <f t="shared" si="74"/>
        <v>High</v>
      </c>
      <c r="I781" s="1">
        <v>77</v>
      </c>
      <c r="J781" s="1" t="str">
        <f t="shared" si="75"/>
        <v>Normal</v>
      </c>
      <c r="K781" s="1">
        <v>8.08</v>
      </c>
      <c r="L781" s="1" t="str">
        <f t="shared" si="76"/>
        <v>Borderline</v>
      </c>
      <c r="M781" s="1">
        <v>2.1000000000000001E-2</v>
      </c>
      <c r="N781" s="1" t="str">
        <f t="shared" si="77"/>
        <v>Normal</v>
      </c>
      <c r="O781" s="1" t="s">
        <v>23</v>
      </c>
      <c r="P781" s="1" t="s">
        <v>15</v>
      </c>
      <c r="Q781" s="1" t="s">
        <v>16</v>
      </c>
    </row>
    <row r="782" spans="1:17" x14ac:dyDescent="0.25">
      <c r="A782" s="1">
        <v>50</v>
      </c>
      <c r="B782" s="1" t="s">
        <v>20</v>
      </c>
      <c r="C782" s="1">
        <v>57</v>
      </c>
      <c r="D782" s="1" t="str">
        <f t="shared" si="72"/>
        <v>Low</v>
      </c>
      <c r="E782" s="1">
        <v>101</v>
      </c>
      <c r="F782" s="1" t="str">
        <f t="shared" si="73"/>
        <v>Normal</v>
      </c>
      <c r="G782" s="1">
        <v>59</v>
      </c>
      <c r="H782" s="1" t="str">
        <f t="shared" si="74"/>
        <v>Low</v>
      </c>
      <c r="I782" s="1">
        <v>253</v>
      </c>
      <c r="J782" s="1" t="str">
        <f t="shared" si="75"/>
        <v>High</v>
      </c>
      <c r="K782" s="1">
        <v>0.45700000000000002</v>
      </c>
      <c r="L782" s="1" t="str">
        <f t="shared" si="76"/>
        <v>Normal</v>
      </c>
      <c r="M782" s="1">
        <v>5.0000000000000001E-3</v>
      </c>
      <c r="N782" s="1" t="str">
        <f t="shared" si="77"/>
        <v>Normal</v>
      </c>
      <c r="O782" s="1" t="s">
        <v>22</v>
      </c>
      <c r="P782" s="1" t="s">
        <v>12</v>
      </c>
      <c r="Q782" s="1" t="s">
        <v>13</v>
      </c>
    </row>
    <row r="783" spans="1:17" x14ac:dyDescent="0.25">
      <c r="A783" s="1">
        <v>78</v>
      </c>
      <c r="B783" s="1" t="s">
        <v>21</v>
      </c>
      <c r="C783" s="1">
        <v>89</v>
      </c>
      <c r="D783" s="1" t="str">
        <f t="shared" si="72"/>
        <v>Normal</v>
      </c>
      <c r="E783" s="1">
        <v>214</v>
      </c>
      <c r="F783" s="1" t="str">
        <f t="shared" si="73"/>
        <v>High</v>
      </c>
      <c r="G783" s="1">
        <v>88</v>
      </c>
      <c r="H783" s="1" t="str">
        <f t="shared" si="74"/>
        <v>High</v>
      </c>
      <c r="I783" s="1">
        <v>434</v>
      </c>
      <c r="J783" s="1" t="str">
        <f t="shared" si="75"/>
        <v>High</v>
      </c>
      <c r="K783" s="1">
        <v>7.26</v>
      </c>
      <c r="L783" s="1" t="str">
        <f t="shared" si="76"/>
        <v>Borderline</v>
      </c>
      <c r="M783" s="1">
        <v>8.9999999999999993E-3</v>
      </c>
      <c r="N783" s="1" t="str">
        <f t="shared" si="77"/>
        <v>Normal</v>
      </c>
      <c r="O783" s="1" t="s">
        <v>23</v>
      </c>
      <c r="P783" s="1" t="s">
        <v>15</v>
      </c>
      <c r="Q783" s="1" t="s">
        <v>16</v>
      </c>
    </row>
    <row r="784" spans="1:17" x14ac:dyDescent="0.25">
      <c r="A784" s="1">
        <v>73</v>
      </c>
      <c r="B784" s="1" t="s">
        <v>20</v>
      </c>
      <c r="C784" s="1">
        <v>59</v>
      </c>
      <c r="D784" s="1" t="str">
        <f t="shared" si="72"/>
        <v>Low</v>
      </c>
      <c r="E784" s="1">
        <v>100</v>
      </c>
      <c r="F784" s="1" t="str">
        <f t="shared" si="73"/>
        <v>Normal</v>
      </c>
      <c r="G784" s="1">
        <v>56</v>
      </c>
      <c r="H784" s="1" t="str">
        <f t="shared" si="74"/>
        <v>Low</v>
      </c>
      <c r="I784" s="1">
        <v>92</v>
      </c>
      <c r="J784" s="1" t="str">
        <f t="shared" si="75"/>
        <v>Normal</v>
      </c>
      <c r="K784" s="1">
        <v>4.3600000000000003</v>
      </c>
      <c r="L784" s="1" t="str">
        <f t="shared" si="76"/>
        <v>Normal</v>
      </c>
      <c r="M784" s="1">
        <v>0.01</v>
      </c>
      <c r="N784" s="1" t="str">
        <f t="shared" si="77"/>
        <v>Normal</v>
      </c>
      <c r="O784" s="1" t="s">
        <v>22</v>
      </c>
      <c r="P784" s="1" t="s">
        <v>17</v>
      </c>
      <c r="Q784" s="1" t="s">
        <v>18</v>
      </c>
    </row>
    <row r="785" spans="1:17" x14ac:dyDescent="0.25">
      <c r="A785" s="1">
        <v>86</v>
      </c>
      <c r="B785" s="1" t="s">
        <v>20</v>
      </c>
      <c r="C785" s="1">
        <v>94</v>
      </c>
      <c r="D785" s="1" t="str">
        <f t="shared" si="72"/>
        <v>Normal</v>
      </c>
      <c r="E785" s="1">
        <v>105</v>
      </c>
      <c r="F785" s="1" t="str">
        <f t="shared" si="73"/>
        <v>Normal</v>
      </c>
      <c r="G785" s="1">
        <v>81</v>
      </c>
      <c r="H785" s="1" t="str">
        <f t="shared" si="74"/>
        <v>High</v>
      </c>
      <c r="I785" s="1">
        <v>87</v>
      </c>
      <c r="J785" s="1" t="str">
        <f t="shared" si="75"/>
        <v>Normal</v>
      </c>
      <c r="K785" s="1">
        <v>177.9</v>
      </c>
      <c r="L785" s="1" t="str">
        <f t="shared" si="76"/>
        <v>Critical</v>
      </c>
      <c r="M785" s="1">
        <v>3.2000000000000001E-2</v>
      </c>
      <c r="N785" s="1" t="str">
        <f t="shared" si="77"/>
        <v>Normal</v>
      </c>
      <c r="O785" s="1" t="s">
        <v>23</v>
      </c>
      <c r="P785" s="1" t="s">
        <v>15</v>
      </c>
      <c r="Q785" s="1" t="s">
        <v>16</v>
      </c>
    </row>
    <row r="786" spans="1:17" x14ac:dyDescent="0.25">
      <c r="A786" s="1">
        <v>41</v>
      </c>
      <c r="B786" s="1" t="s">
        <v>20</v>
      </c>
      <c r="C786" s="1">
        <v>87</v>
      </c>
      <c r="D786" s="1" t="str">
        <f t="shared" si="72"/>
        <v>Normal</v>
      </c>
      <c r="E786" s="1">
        <v>135</v>
      </c>
      <c r="F786" s="1" t="str">
        <f t="shared" si="73"/>
        <v>High</v>
      </c>
      <c r="G786" s="1">
        <v>84</v>
      </c>
      <c r="H786" s="1" t="str">
        <f t="shared" si="74"/>
        <v>High</v>
      </c>
      <c r="I786" s="1">
        <v>80</v>
      </c>
      <c r="J786" s="1" t="str">
        <f t="shared" si="75"/>
        <v>Normal</v>
      </c>
      <c r="K786" s="1">
        <v>42.15</v>
      </c>
      <c r="L786" s="1" t="str">
        <f t="shared" si="76"/>
        <v>Critical</v>
      </c>
      <c r="M786" s="1">
        <v>0.03</v>
      </c>
      <c r="N786" s="1" t="str">
        <f t="shared" si="77"/>
        <v>Normal</v>
      </c>
      <c r="O786" s="1" t="s">
        <v>23</v>
      </c>
      <c r="P786" s="1" t="s">
        <v>15</v>
      </c>
      <c r="Q786" s="1" t="s">
        <v>16</v>
      </c>
    </row>
    <row r="787" spans="1:17" x14ac:dyDescent="0.25">
      <c r="A787" s="1">
        <v>75</v>
      </c>
      <c r="B787" s="1" t="s">
        <v>21</v>
      </c>
      <c r="C787" s="1">
        <v>81</v>
      </c>
      <c r="D787" s="1" t="str">
        <f t="shared" si="72"/>
        <v>Normal</v>
      </c>
      <c r="E787" s="1">
        <v>121</v>
      </c>
      <c r="F787" s="1" t="str">
        <f t="shared" si="73"/>
        <v>Normal</v>
      </c>
      <c r="G787" s="1">
        <v>83</v>
      </c>
      <c r="H787" s="1" t="str">
        <f t="shared" si="74"/>
        <v>High</v>
      </c>
      <c r="I787" s="1">
        <v>186</v>
      </c>
      <c r="J787" s="1" t="str">
        <f t="shared" si="75"/>
        <v>High</v>
      </c>
      <c r="K787" s="1">
        <v>79.41</v>
      </c>
      <c r="L787" s="1" t="str">
        <f t="shared" si="76"/>
        <v>Critical</v>
      </c>
      <c r="M787" s="1">
        <v>0.17899999999999999</v>
      </c>
      <c r="N787" s="1" t="str">
        <f t="shared" si="77"/>
        <v>Borderline</v>
      </c>
      <c r="O787" s="1" t="s">
        <v>23</v>
      </c>
      <c r="P787" s="1" t="s">
        <v>15</v>
      </c>
      <c r="Q787" s="1" t="s">
        <v>16</v>
      </c>
    </row>
    <row r="788" spans="1:17" x14ac:dyDescent="0.25">
      <c r="A788" s="1">
        <v>55</v>
      </c>
      <c r="B788" s="1" t="s">
        <v>21</v>
      </c>
      <c r="C788" s="1">
        <v>90</v>
      </c>
      <c r="D788" s="1" t="str">
        <f t="shared" si="72"/>
        <v>Normal</v>
      </c>
      <c r="E788" s="1">
        <v>120</v>
      </c>
      <c r="F788" s="1" t="str">
        <f t="shared" si="73"/>
        <v>Normal</v>
      </c>
      <c r="G788" s="1">
        <v>68</v>
      </c>
      <c r="H788" s="1" t="str">
        <f t="shared" si="74"/>
        <v>Normal</v>
      </c>
      <c r="I788" s="1">
        <v>217</v>
      </c>
      <c r="J788" s="1" t="str">
        <f t="shared" si="75"/>
        <v>High</v>
      </c>
      <c r="K788" s="1">
        <v>1.82</v>
      </c>
      <c r="L788" s="1" t="str">
        <f t="shared" si="76"/>
        <v>Normal</v>
      </c>
      <c r="M788" s="1">
        <v>0.02</v>
      </c>
      <c r="N788" s="1" t="str">
        <f t="shared" si="77"/>
        <v>Normal</v>
      </c>
      <c r="O788" s="1" t="s">
        <v>23</v>
      </c>
      <c r="P788" s="1" t="s">
        <v>15</v>
      </c>
      <c r="Q788" s="1" t="s">
        <v>16</v>
      </c>
    </row>
    <row r="789" spans="1:17" x14ac:dyDescent="0.25">
      <c r="A789" s="1">
        <v>38</v>
      </c>
      <c r="B789" s="1" t="s">
        <v>21</v>
      </c>
      <c r="C789" s="1">
        <v>88</v>
      </c>
      <c r="D789" s="1" t="str">
        <f t="shared" si="72"/>
        <v>Normal</v>
      </c>
      <c r="E789" s="1">
        <v>104</v>
      </c>
      <c r="F789" s="1" t="str">
        <f t="shared" si="73"/>
        <v>Normal</v>
      </c>
      <c r="G789" s="1">
        <v>62</v>
      </c>
      <c r="H789" s="1" t="str">
        <f t="shared" si="74"/>
        <v>Normal</v>
      </c>
      <c r="I789" s="1">
        <v>276</v>
      </c>
      <c r="J789" s="1" t="str">
        <f t="shared" si="75"/>
        <v>High</v>
      </c>
      <c r="K789" s="1">
        <v>1.93</v>
      </c>
      <c r="L789" s="1" t="str">
        <f t="shared" si="76"/>
        <v>Normal</v>
      </c>
      <c r="M789" s="1">
        <v>7.6999999999999999E-2</v>
      </c>
      <c r="N789" s="1" t="str">
        <f t="shared" si="77"/>
        <v>Borderline</v>
      </c>
      <c r="O789" s="1" t="s">
        <v>23</v>
      </c>
      <c r="P789" s="1" t="s">
        <v>15</v>
      </c>
      <c r="Q789" s="1" t="s">
        <v>16</v>
      </c>
    </row>
    <row r="790" spans="1:17" x14ac:dyDescent="0.25">
      <c r="A790" s="1">
        <v>52</v>
      </c>
      <c r="B790" s="1" t="s">
        <v>20</v>
      </c>
      <c r="C790" s="1">
        <v>64</v>
      </c>
      <c r="D790" s="1" t="str">
        <f t="shared" si="72"/>
        <v>Normal</v>
      </c>
      <c r="E790" s="1">
        <v>122</v>
      </c>
      <c r="F790" s="1" t="str">
        <f t="shared" si="73"/>
        <v>Normal</v>
      </c>
      <c r="G790" s="1">
        <v>60</v>
      </c>
      <c r="H790" s="1" t="str">
        <f t="shared" si="74"/>
        <v>Normal</v>
      </c>
      <c r="I790" s="1">
        <v>217</v>
      </c>
      <c r="J790" s="1" t="str">
        <f t="shared" si="75"/>
        <v>High</v>
      </c>
      <c r="K790" s="1">
        <v>4.45</v>
      </c>
      <c r="L790" s="1" t="str">
        <f t="shared" si="76"/>
        <v>Normal</v>
      </c>
      <c r="M790" s="1">
        <v>3.0000000000000001E-3</v>
      </c>
      <c r="N790" s="1" t="str">
        <f t="shared" si="77"/>
        <v>Normal</v>
      </c>
      <c r="O790" s="1" t="s">
        <v>22</v>
      </c>
      <c r="P790" s="1" t="s">
        <v>12</v>
      </c>
      <c r="Q790" s="1" t="s">
        <v>13</v>
      </c>
    </row>
    <row r="791" spans="1:17" x14ac:dyDescent="0.25">
      <c r="A791" s="1">
        <v>74</v>
      </c>
      <c r="B791" s="1" t="s">
        <v>20</v>
      </c>
      <c r="C791" s="1">
        <v>79</v>
      </c>
      <c r="D791" s="1" t="str">
        <f t="shared" si="72"/>
        <v>Normal</v>
      </c>
      <c r="E791" s="1">
        <v>118</v>
      </c>
      <c r="F791" s="1" t="str">
        <f t="shared" si="73"/>
        <v>Normal</v>
      </c>
      <c r="G791" s="1">
        <v>55</v>
      </c>
      <c r="H791" s="1" t="str">
        <f t="shared" si="74"/>
        <v>Low</v>
      </c>
      <c r="I791" s="1">
        <v>147</v>
      </c>
      <c r="J791" s="1" t="str">
        <f t="shared" si="75"/>
        <v>High</v>
      </c>
      <c r="K791" s="1">
        <v>2.34</v>
      </c>
      <c r="L791" s="1" t="str">
        <f t="shared" si="76"/>
        <v>Normal</v>
      </c>
      <c r="M791" s="1">
        <v>1.4E-2</v>
      </c>
      <c r="N791" s="1" t="str">
        <f t="shared" si="77"/>
        <v>Normal</v>
      </c>
      <c r="O791" s="1" t="s">
        <v>22</v>
      </c>
      <c r="P791" s="1" t="s">
        <v>17</v>
      </c>
      <c r="Q791" s="1" t="s">
        <v>18</v>
      </c>
    </row>
    <row r="792" spans="1:17" x14ac:dyDescent="0.25">
      <c r="A792" s="1">
        <v>28</v>
      </c>
      <c r="B792" s="1" t="s">
        <v>20</v>
      </c>
      <c r="C792" s="1">
        <v>57</v>
      </c>
      <c r="D792" s="1" t="str">
        <f t="shared" si="72"/>
        <v>Low</v>
      </c>
      <c r="E792" s="1">
        <v>110</v>
      </c>
      <c r="F792" s="1" t="str">
        <f t="shared" si="73"/>
        <v>Normal</v>
      </c>
      <c r="G792" s="1">
        <v>60</v>
      </c>
      <c r="H792" s="1" t="str">
        <f t="shared" si="74"/>
        <v>Normal</v>
      </c>
      <c r="I792" s="1">
        <v>101</v>
      </c>
      <c r="J792" s="1" t="str">
        <f t="shared" si="75"/>
        <v>High</v>
      </c>
      <c r="K792" s="1">
        <v>0.92</v>
      </c>
      <c r="L792" s="1" t="str">
        <f t="shared" si="76"/>
        <v>Normal</v>
      </c>
      <c r="M792" s="1">
        <v>3.0000000000000001E-3</v>
      </c>
      <c r="N792" s="1" t="str">
        <f t="shared" si="77"/>
        <v>Normal</v>
      </c>
      <c r="O792" s="1" t="s">
        <v>22</v>
      </c>
      <c r="P792" s="1" t="s">
        <v>17</v>
      </c>
      <c r="Q792" s="1" t="s">
        <v>18</v>
      </c>
    </row>
    <row r="793" spans="1:17" x14ac:dyDescent="0.25">
      <c r="A793" s="1">
        <v>48</v>
      </c>
      <c r="B793" s="1" t="s">
        <v>20</v>
      </c>
      <c r="C793" s="1">
        <v>60</v>
      </c>
      <c r="D793" s="1" t="str">
        <f t="shared" si="72"/>
        <v>Normal</v>
      </c>
      <c r="E793" s="1">
        <v>113</v>
      </c>
      <c r="F793" s="1" t="str">
        <f t="shared" si="73"/>
        <v>Normal</v>
      </c>
      <c r="G793" s="1">
        <v>52</v>
      </c>
      <c r="H793" s="1" t="str">
        <f t="shared" si="74"/>
        <v>Low</v>
      </c>
      <c r="I793" s="1">
        <v>100</v>
      </c>
      <c r="J793" s="1" t="str">
        <f t="shared" si="75"/>
        <v>High</v>
      </c>
      <c r="K793" s="1">
        <v>43.06</v>
      </c>
      <c r="L793" s="1" t="str">
        <f t="shared" si="76"/>
        <v>Critical</v>
      </c>
      <c r="M793" s="1">
        <v>3.0000000000000001E-3</v>
      </c>
      <c r="N793" s="1" t="str">
        <f t="shared" si="77"/>
        <v>Normal</v>
      </c>
      <c r="O793" s="1" t="s">
        <v>23</v>
      </c>
      <c r="P793" s="1" t="s">
        <v>15</v>
      </c>
      <c r="Q793" s="1" t="s">
        <v>16</v>
      </c>
    </row>
    <row r="794" spans="1:17" x14ac:dyDescent="0.25">
      <c r="A794" s="1">
        <v>40</v>
      </c>
      <c r="B794" s="1" t="s">
        <v>20</v>
      </c>
      <c r="C794" s="1">
        <v>61</v>
      </c>
      <c r="D794" s="1" t="str">
        <f t="shared" si="72"/>
        <v>Normal</v>
      </c>
      <c r="E794" s="1">
        <v>102</v>
      </c>
      <c r="F794" s="1" t="str">
        <f t="shared" si="73"/>
        <v>Normal</v>
      </c>
      <c r="G794" s="1">
        <v>64</v>
      </c>
      <c r="H794" s="1" t="str">
        <f t="shared" si="74"/>
        <v>Normal</v>
      </c>
      <c r="I794" s="1">
        <v>92</v>
      </c>
      <c r="J794" s="1" t="str">
        <f t="shared" si="75"/>
        <v>Normal</v>
      </c>
      <c r="K794" s="1">
        <v>4.1399999999999997</v>
      </c>
      <c r="L794" s="1" t="str">
        <f t="shared" si="76"/>
        <v>Normal</v>
      </c>
      <c r="M794" s="1">
        <v>3.0000000000000001E-3</v>
      </c>
      <c r="N794" s="1" t="str">
        <f t="shared" si="77"/>
        <v>Normal</v>
      </c>
      <c r="O794" s="1" t="s">
        <v>22</v>
      </c>
      <c r="P794" s="1" t="s">
        <v>17</v>
      </c>
      <c r="Q794" s="1" t="s">
        <v>18</v>
      </c>
    </row>
    <row r="795" spans="1:17" x14ac:dyDescent="0.25">
      <c r="A795" s="1">
        <v>56</v>
      </c>
      <c r="B795" s="1" t="s">
        <v>21</v>
      </c>
      <c r="C795" s="1">
        <v>94</v>
      </c>
      <c r="D795" s="1" t="str">
        <f t="shared" si="72"/>
        <v>Normal</v>
      </c>
      <c r="E795" s="1">
        <v>157</v>
      </c>
      <c r="F795" s="1" t="str">
        <f t="shared" si="73"/>
        <v>High</v>
      </c>
      <c r="G795" s="1">
        <v>79</v>
      </c>
      <c r="H795" s="1" t="str">
        <f t="shared" si="74"/>
        <v>Normal</v>
      </c>
      <c r="I795" s="1">
        <v>108</v>
      </c>
      <c r="J795" s="1" t="str">
        <f t="shared" si="75"/>
        <v>High</v>
      </c>
      <c r="K795" s="1">
        <v>3.96</v>
      </c>
      <c r="L795" s="1" t="str">
        <f t="shared" si="76"/>
        <v>Normal</v>
      </c>
      <c r="M795" s="1">
        <v>5.0000000000000001E-3</v>
      </c>
      <c r="N795" s="1" t="str">
        <f t="shared" si="77"/>
        <v>Normal</v>
      </c>
      <c r="O795" s="1" t="s">
        <v>22</v>
      </c>
      <c r="P795" s="1" t="s">
        <v>12</v>
      </c>
      <c r="Q795" s="1" t="s">
        <v>13</v>
      </c>
    </row>
    <row r="796" spans="1:17" x14ac:dyDescent="0.25">
      <c r="A796" s="1">
        <v>88</v>
      </c>
      <c r="B796" s="1" t="s">
        <v>20</v>
      </c>
      <c r="C796" s="1">
        <v>60</v>
      </c>
      <c r="D796" s="1" t="str">
        <f t="shared" si="72"/>
        <v>Normal</v>
      </c>
      <c r="E796" s="1">
        <v>124</v>
      </c>
      <c r="F796" s="1" t="str">
        <f t="shared" si="73"/>
        <v>Normal</v>
      </c>
      <c r="G796" s="1">
        <v>100</v>
      </c>
      <c r="H796" s="1" t="str">
        <f t="shared" si="74"/>
        <v>High</v>
      </c>
      <c r="I796" s="1">
        <v>150</v>
      </c>
      <c r="J796" s="1" t="str">
        <f t="shared" si="75"/>
        <v>High</v>
      </c>
      <c r="K796" s="1">
        <v>251.4</v>
      </c>
      <c r="L796" s="1" t="str">
        <f t="shared" si="76"/>
        <v>Critical</v>
      </c>
      <c r="M796" s="1">
        <v>1.2E-2</v>
      </c>
      <c r="N796" s="1" t="str">
        <f t="shared" si="77"/>
        <v>Normal</v>
      </c>
      <c r="O796" s="1" t="s">
        <v>23</v>
      </c>
      <c r="P796" s="1" t="s">
        <v>15</v>
      </c>
      <c r="Q796" s="1" t="s">
        <v>16</v>
      </c>
    </row>
    <row r="797" spans="1:17" x14ac:dyDescent="0.25">
      <c r="A797" s="1">
        <v>70</v>
      </c>
      <c r="B797" s="1" t="s">
        <v>20</v>
      </c>
      <c r="C797" s="1">
        <v>77</v>
      </c>
      <c r="D797" s="1" t="str">
        <f t="shared" si="72"/>
        <v>Normal</v>
      </c>
      <c r="E797" s="1">
        <v>100</v>
      </c>
      <c r="F797" s="1" t="str">
        <f t="shared" si="73"/>
        <v>Normal</v>
      </c>
      <c r="G797" s="1">
        <v>68</v>
      </c>
      <c r="H797" s="1" t="str">
        <f t="shared" si="74"/>
        <v>Normal</v>
      </c>
      <c r="I797" s="1">
        <v>124</v>
      </c>
      <c r="J797" s="1" t="str">
        <f t="shared" si="75"/>
        <v>High</v>
      </c>
      <c r="K797" s="1">
        <v>3.61</v>
      </c>
      <c r="L797" s="1" t="str">
        <f t="shared" si="76"/>
        <v>Normal</v>
      </c>
      <c r="M797" s="1">
        <v>1.58</v>
      </c>
      <c r="N797" s="1" t="str">
        <f t="shared" si="77"/>
        <v>Critical</v>
      </c>
      <c r="O797" s="1" t="s">
        <v>23</v>
      </c>
      <c r="P797" s="1" t="s">
        <v>15</v>
      </c>
      <c r="Q797" s="1" t="s">
        <v>16</v>
      </c>
    </row>
    <row r="798" spans="1:17" x14ac:dyDescent="0.25">
      <c r="A798" s="1">
        <v>49</v>
      </c>
      <c r="B798" s="1" t="s">
        <v>20</v>
      </c>
      <c r="C798" s="1">
        <v>117</v>
      </c>
      <c r="D798" s="1" t="str">
        <f t="shared" si="72"/>
        <v>High</v>
      </c>
      <c r="E798" s="1">
        <v>112</v>
      </c>
      <c r="F798" s="1" t="str">
        <f t="shared" si="73"/>
        <v>Normal</v>
      </c>
      <c r="G798" s="1">
        <v>74</v>
      </c>
      <c r="H798" s="1" t="str">
        <f t="shared" si="74"/>
        <v>Normal</v>
      </c>
      <c r="I798" s="1">
        <v>150</v>
      </c>
      <c r="J798" s="1" t="str">
        <f t="shared" si="75"/>
        <v>High</v>
      </c>
      <c r="K798" s="1">
        <v>0.98199999999999998</v>
      </c>
      <c r="L798" s="1" t="str">
        <f t="shared" si="76"/>
        <v>Normal</v>
      </c>
      <c r="M798" s="1">
        <v>5.87</v>
      </c>
      <c r="N798" s="1" t="str">
        <f t="shared" si="77"/>
        <v>Critical</v>
      </c>
      <c r="O798" s="1" t="s">
        <v>23</v>
      </c>
      <c r="P798" s="1" t="s">
        <v>15</v>
      </c>
      <c r="Q798" s="1" t="s">
        <v>16</v>
      </c>
    </row>
    <row r="799" spans="1:17" x14ac:dyDescent="0.25">
      <c r="A799" s="1">
        <v>75</v>
      </c>
      <c r="B799" s="1" t="s">
        <v>20</v>
      </c>
      <c r="C799" s="1">
        <v>89</v>
      </c>
      <c r="D799" s="1" t="str">
        <f t="shared" si="72"/>
        <v>Normal</v>
      </c>
      <c r="E799" s="1">
        <v>87</v>
      </c>
      <c r="F799" s="1" t="str">
        <f t="shared" si="73"/>
        <v>Low</v>
      </c>
      <c r="G799" s="1">
        <v>53</v>
      </c>
      <c r="H799" s="1" t="str">
        <f t="shared" si="74"/>
        <v>Low</v>
      </c>
      <c r="I799" s="1">
        <v>139</v>
      </c>
      <c r="J799" s="1" t="str">
        <f t="shared" si="75"/>
        <v>High</v>
      </c>
      <c r="K799" s="1">
        <v>9.0500000000000007</v>
      </c>
      <c r="L799" s="1" t="str">
        <f t="shared" si="76"/>
        <v>Borderline</v>
      </c>
      <c r="M799" s="1">
        <v>0.109</v>
      </c>
      <c r="N799" s="1" t="str">
        <f t="shared" si="77"/>
        <v>Borderline</v>
      </c>
      <c r="O799" s="1" t="s">
        <v>23</v>
      </c>
      <c r="P799" s="1" t="s">
        <v>15</v>
      </c>
      <c r="Q799" s="1" t="s">
        <v>16</v>
      </c>
    </row>
    <row r="800" spans="1:17" x14ac:dyDescent="0.25">
      <c r="A800" s="1">
        <v>56</v>
      </c>
      <c r="B800" s="1" t="s">
        <v>21</v>
      </c>
      <c r="C800" s="1">
        <v>82</v>
      </c>
      <c r="D800" s="1" t="str">
        <f t="shared" si="72"/>
        <v>Normal</v>
      </c>
      <c r="E800" s="1">
        <v>80</v>
      </c>
      <c r="F800" s="1" t="str">
        <f t="shared" si="73"/>
        <v>Low</v>
      </c>
      <c r="G800" s="1">
        <v>80</v>
      </c>
      <c r="H800" s="1" t="str">
        <f t="shared" si="74"/>
        <v>High</v>
      </c>
      <c r="I800" s="1">
        <v>77</v>
      </c>
      <c r="J800" s="1" t="str">
        <f t="shared" si="75"/>
        <v>Normal</v>
      </c>
      <c r="K800" s="1">
        <v>6.38</v>
      </c>
      <c r="L800" s="1" t="str">
        <f t="shared" si="76"/>
        <v>Borderline</v>
      </c>
      <c r="M800" s="1">
        <v>6.0000000000000001E-3</v>
      </c>
      <c r="N800" s="1" t="str">
        <f t="shared" si="77"/>
        <v>Normal</v>
      </c>
      <c r="O800" s="1" t="s">
        <v>23</v>
      </c>
      <c r="P800" s="1" t="s">
        <v>15</v>
      </c>
      <c r="Q800" s="1" t="s">
        <v>16</v>
      </c>
    </row>
    <row r="801" spans="1:17" x14ac:dyDescent="0.25">
      <c r="A801" s="1">
        <v>79</v>
      </c>
      <c r="B801" s="1" t="s">
        <v>20</v>
      </c>
      <c r="C801" s="1">
        <v>87</v>
      </c>
      <c r="D801" s="1" t="str">
        <f t="shared" si="72"/>
        <v>Normal</v>
      </c>
      <c r="E801" s="1">
        <v>80</v>
      </c>
      <c r="F801" s="1" t="str">
        <f t="shared" si="73"/>
        <v>Low</v>
      </c>
      <c r="G801" s="1">
        <v>50</v>
      </c>
      <c r="H801" s="1" t="str">
        <f t="shared" si="74"/>
        <v>Low</v>
      </c>
      <c r="I801" s="1">
        <v>149</v>
      </c>
      <c r="J801" s="1" t="str">
        <f t="shared" si="75"/>
        <v>High</v>
      </c>
      <c r="K801" s="1">
        <v>2.79</v>
      </c>
      <c r="L801" s="1" t="str">
        <f t="shared" si="76"/>
        <v>Normal</v>
      </c>
      <c r="M801" s="1">
        <v>0.61</v>
      </c>
      <c r="N801" s="1" t="str">
        <f t="shared" si="77"/>
        <v>Critical</v>
      </c>
      <c r="O801" s="1" t="s">
        <v>23</v>
      </c>
      <c r="P801" s="1" t="s">
        <v>15</v>
      </c>
      <c r="Q801" s="1" t="s">
        <v>16</v>
      </c>
    </row>
    <row r="802" spans="1:17" x14ac:dyDescent="0.25">
      <c r="A802" s="1">
        <v>47</v>
      </c>
      <c r="B802" s="1" t="s">
        <v>21</v>
      </c>
      <c r="C802" s="1">
        <v>82</v>
      </c>
      <c r="D802" s="1" t="str">
        <f t="shared" si="72"/>
        <v>Normal</v>
      </c>
      <c r="E802" s="1">
        <v>84</v>
      </c>
      <c r="F802" s="1" t="str">
        <f t="shared" si="73"/>
        <v>Low</v>
      </c>
      <c r="G802" s="1">
        <v>54</v>
      </c>
      <c r="H802" s="1" t="str">
        <f t="shared" si="74"/>
        <v>Low</v>
      </c>
      <c r="I802" s="1">
        <v>134</v>
      </c>
      <c r="J802" s="1" t="str">
        <f t="shared" si="75"/>
        <v>High</v>
      </c>
      <c r="K802" s="1">
        <v>89.61</v>
      </c>
      <c r="L802" s="1" t="str">
        <f t="shared" si="76"/>
        <v>Critical</v>
      </c>
      <c r="M802" s="1">
        <v>3.0000000000000001E-3</v>
      </c>
      <c r="N802" s="1" t="str">
        <f t="shared" si="77"/>
        <v>Normal</v>
      </c>
      <c r="O802" s="1" t="s">
        <v>23</v>
      </c>
      <c r="P802" s="1" t="s">
        <v>15</v>
      </c>
      <c r="Q802" s="1" t="s">
        <v>16</v>
      </c>
    </row>
    <row r="803" spans="1:17" x14ac:dyDescent="0.25">
      <c r="A803" s="1">
        <v>53</v>
      </c>
      <c r="B803" s="1" t="s">
        <v>21</v>
      </c>
      <c r="C803" s="1">
        <v>64</v>
      </c>
      <c r="D803" s="1" t="str">
        <f t="shared" si="72"/>
        <v>Normal</v>
      </c>
      <c r="E803" s="1">
        <v>83</v>
      </c>
      <c r="F803" s="1" t="str">
        <f t="shared" si="73"/>
        <v>Low</v>
      </c>
      <c r="G803" s="1">
        <v>60</v>
      </c>
      <c r="H803" s="1" t="str">
        <f t="shared" si="74"/>
        <v>Normal</v>
      </c>
      <c r="I803" s="1">
        <v>152</v>
      </c>
      <c r="J803" s="1" t="str">
        <f t="shared" si="75"/>
        <v>High</v>
      </c>
      <c r="K803" s="1">
        <v>17.63</v>
      </c>
      <c r="L803" s="1" t="str">
        <f t="shared" si="76"/>
        <v>Critical</v>
      </c>
      <c r="M803" s="1">
        <v>7.0000000000000001E-3</v>
      </c>
      <c r="N803" s="1" t="str">
        <f t="shared" si="77"/>
        <v>Normal</v>
      </c>
      <c r="O803" s="1" t="s">
        <v>23</v>
      </c>
      <c r="P803" s="1" t="s">
        <v>15</v>
      </c>
      <c r="Q803" s="1" t="s">
        <v>16</v>
      </c>
    </row>
    <row r="804" spans="1:17" x14ac:dyDescent="0.25">
      <c r="A804" s="1">
        <v>41</v>
      </c>
      <c r="B804" s="1" t="s">
        <v>20</v>
      </c>
      <c r="C804" s="1">
        <v>74</v>
      </c>
      <c r="D804" s="1" t="str">
        <f t="shared" si="72"/>
        <v>Normal</v>
      </c>
      <c r="E804" s="1">
        <v>95</v>
      </c>
      <c r="F804" s="1" t="str">
        <f t="shared" si="73"/>
        <v>Normal</v>
      </c>
      <c r="G804" s="1">
        <v>53</v>
      </c>
      <c r="H804" s="1" t="str">
        <f t="shared" si="74"/>
        <v>Low</v>
      </c>
      <c r="I804" s="1">
        <v>145</v>
      </c>
      <c r="J804" s="1" t="str">
        <f t="shared" si="75"/>
        <v>High</v>
      </c>
      <c r="K804" s="1">
        <v>5.0999999999999996</v>
      </c>
      <c r="L804" s="1" t="str">
        <f t="shared" si="76"/>
        <v>Borderline</v>
      </c>
      <c r="M804" s="1">
        <v>1.6E-2</v>
      </c>
      <c r="N804" s="1" t="str">
        <f t="shared" si="77"/>
        <v>Normal</v>
      </c>
      <c r="O804" s="1" t="s">
        <v>23</v>
      </c>
      <c r="P804" s="1" t="s">
        <v>15</v>
      </c>
      <c r="Q804" s="1" t="s">
        <v>16</v>
      </c>
    </row>
    <row r="805" spans="1:17" x14ac:dyDescent="0.25">
      <c r="A805" s="1">
        <v>49</v>
      </c>
      <c r="B805" s="1" t="s">
        <v>20</v>
      </c>
      <c r="C805" s="1">
        <v>61</v>
      </c>
      <c r="D805" s="1" t="str">
        <f t="shared" si="72"/>
        <v>Normal</v>
      </c>
      <c r="E805" s="1">
        <v>96</v>
      </c>
      <c r="F805" s="1" t="str">
        <f t="shared" si="73"/>
        <v>Normal</v>
      </c>
      <c r="G805" s="1">
        <v>48</v>
      </c>
      <c r="H805" s="1" t="str">
        <f t="shared" si="74"/>
        <v>Low</v>
      </c>
      <c r="I805" s="1">
        <v>93</v>
      </c>
      <c r="J805" s="1" t="str">
        <f t="shared" si="75"/>
        <v>Normal</v>
      </c>
      <c r="K805" s="1">
        <v>0.67400000000000004</v>
      </c>
      <c r="L805" s="1" t="str">
        <f t="shared" si="76"/>
        <v>Normal</v>
      </c>
      <c r="M805" s="1">
        <v>6.0000000000000001E-3</v>
      </c>
      <c r="N805" s="1" t="str">
        <f t="shared" si="77"/>
        <v>Normal</v>
      </c>
      <c r="O805" s="1" t="s">
        <v>22</v>
      </c>
      <c r="P805" s="1" t="s">
        <v>17</v>
      </c>
      <c r="Q805" s="1" t="s">
        <v>18</v>
      </c>
    </row>
    <row r="806" spans="1:17" x14ac:dyDescent="0.25">
      <c r="A806" s="1">
        <v>70</v>
      </c>
      <c r="B806" s="1" t="s">
        <v>21</v>
      </c>
      <c r="C806" s="1">
        <v>74</v>
      </c>
      <c r="D806" s="1" t="str">
        <f t="shared" si="72"/>
        <v>Normal</v>
      </c>
      <c r="E806" s="1">
        <v>119</v>
      </c>
      <c r="F806" s="1" t="str">
        <f t="shared" si="73"/>
        <v>Normal</v>
      </c>
      <c r="G806" s="1">
        <v>78</v>
      </c>
      <c r="H806" s="1" t="str">
        <f t="shared" si="74"/>
        <v>Normal</v>
      </c>
      <c r="I806" s="1">
        <v>64</v>
      </c>
      <c r="J806" s="1" t="str">
        <f t="shared" si="75"/>
        <v>Low</v>
      </c>
      <c r="K806" s="1">
        <v>2.09</v>
      </c>
      <c r="L806" s="1" t="str">
        <f t="shared" si="76"/>
        <v>Normal</v>
      </c>
      <c r="M806" s="1">
        <v>9.9000000000000005E-2</v>
      </c>
      <c r="N806" s="1" t="str">
        <f t="shared" si="77"/>
        <v>Borderline</v>
      </c>
      <c r="O806" s="1" t="s">
        <v>23</v>
      </c>
      <c r="P806" s="1" t="s">
        <v>15</v>
      </c>
      <c r="Q806" s="1" t="s">
        <v>16</v>
      </c>
    </row>
    <row r="807" spans="1:17" x14ac:dyDescent="0.25">
      <c r="A807" s="1">
        <v>59</v>
      </c>
      <c r="B807" s="1" t="s">
        <v>20</v>
      </c>
      <c r="C807" s="1">
        <v>61</v>
      </c>
      <c r="D807" s="1" t="str">
        <f t="shared" si="72"/>
        <v>Normal</v>
      </c>
      <c r="E807" s="1">
        <v>119</v>
      </c>
      <c r="F807" s="1" t="str">
        <f t="shared" si="73"/>
        <v>Normal</v>
      </c>
      <c r="G807" s="1">
        <v>75</v>
      </c>
      <c r="H807" s="1" t="str">
        <f t="shared" si="74"/>
        <v>Normal</v>
      </c>
      <c r="I807" s="1">
        <v>123</v>
      </c>
      <c r="J807" s="1" t="str">
        <f t="shared" si="75"/>
        <v>High</v>
      </c>
      <c r="K807" s="1">
        <v>1.72</v>
      </c>
      <c r="L807" s="1" t="str">
        <f t="shared" si="76"/>
        <v>Normal</v>
      </c>
      <c r="M807" s="1">
        <v>6.0000000000000001E-3</v>
      </c>
      <c r="N807" s="1" t="str">
        <f t="shared" si="77"/>
        <v>Normal</v>
      </c>
      <c r="O807" s="1" t="s">
        <v>22</v>
      </c>
      <c r="P807" s="1" t="s">
        <v>17</v>
      </c>
      <c r="Q807" s="1" t="s">
        <v>18</v>
      </c>
    </row>
    <row r="808" spans="1:17" x14ac:dyDescent="0.25">
      <c r="A808" s="1">
        <v>40</v>
      </c>
      <c r="B808" s="1" t="s">
        <v>20</v>
      </c>
      <c r="C808" s="1">
        <v>80</v>
      </c>
      <c r="D808" s="1" t="str">
        <f t="shared" si="72"/>
        <v>Normal</v>
      </c>
      <c r="E808" s="1">
        <v>65</v>
      </c>
      <c r="F808" s="1" t="str">
        <f t="shared" si="73"/>
        <v>Low</v>
      </c>
      <c r="G808" s="1">
        <v>53</v>
      </c>
      <c r="H808" s="1" t="str">
        <f t="shared" si="74"/>
        <v>Low</v>
      </c>
      <c r="I808" s="1">
        <v>139</v>
      </c>
      <c r="J808" s="1" t="str">
        <f t="shared" si="75"/>
        <v>High</v>
      </c>
      <c r="K808" s="1">
        <v>190.7</v>
      </c>
      <c r="L808" s="1" t="str">
        <f t="shared" si="76"/>
        <v>Critical</v>
      </c>
      <c r="M808" s="1">
        <v>3.0000000000000001E-3</v>
      </c>
      <c r="N808" s="1" t="str">
        <f t="shared" si="77"/>
        <v>Normal</v>
      </c>
      <c r="O808" s="1" t="s">
        <v>23</v>
      </c>
      <c r="P808" s="1" t="s">
        <v>15</v>
      </c>
      <c r="Q808" s="1" t="s">
        <v>16</v>
      </c>
    </row>
    <row r="809" spans="1:17" x14ac:dyDescent="0.25">
      <c r="A809" s="1">
        <v>70</v>
      </c>
      <c r="B809" s="1" t="s">
        <v>20</v>
      </c>
      <c r="C809" s="1">
        <v>83</v>
      </c>
      <c r="D809" s="1" t="str">
        <f t="shared" si="72"/>
        <v>Normal</v>
      </c>
      <c r="E809" s="1">
        <v>126</v>
      </c>
      <c r="F809" s="1" t="str">
        <f t="shared" si="73"/>
        <v>Normal</v>
      </c>
      <c r="G809" s="1">
        <v>76</v>
      </c>
      <c r="H809" s="1" t="str">
        <f t="shared" si="74"/>
        <v>Normal</v>
      </c>
      <c r="I809" s="1">
        <v>103</v>
      </c>
      <c r="J809" s="1" t="str">
        <f t="shared" si="75"/>
        <v>High</v>
      </c>
      <c r="K809" s="1">
        <v>0.52900000000000003</v>
      </c>
      <c r="L809" s="1" t="str">
        <f t="shared" si="76"/>
        <v>Normal</v>
      </c>
      <c r="M809" s="1">
        <v>1.01</v>
      </c>
      <c r="N809" s="1" t="str">
        <f t="shared" si="77"/>
        <v>Critical</v>
      </c>
      <c r="O809" s="1" t="s">
        <v>23</v>
      </c>
      <c r="P809" s="1" t="s">
        <v>15</v>
      </c>
      <c r="Q809" s="1" t="s">
        <v>16</v>
      </c>
    </row>
    <row r="810" spans="1:17" x14ac:dyDescent="0.25">
      <c r="A810" s="1">
        <v>65</v>
      </c>
      <c r="B810" s="1" t="s">
        <v>21</v>
      </c>
      <c r="C810" s="1">
        <v>72</v>
      </c>
      <c r="D810" s="1" t="str">
        <f t="shared" si="72"/>
        <v>Normal</v>
      </c>
      <c r="E810" s="1">
        <v>100</v>
      </c>
      <c r="F810" s="1" t="str">
        <f t="shared" si="73"/>
        <v>Normal</v>
      </c>
      <c r="G810" s="1">
        <v>57</v>
      </c>
      <c r="H810" s="1" t="str">
        <f t="shared" si="74"/>
        <v>Low</v>
      </c>
      <c r="I810" s="1">
        <v>96</v>
      </c>
      <c r="J810" s="1" t="str">
        <f t="shared" si="75"/>
        <v>Normal</v>
      </c>
      <c r="K810" s="1">
        <v>144.9</v>
      </c>
      <c r="L810" s="1" t="str">
        <f t="shared" si="76"/>
        <v>Critical</v>
      </c>
      <c r="M810" s="1">
        <v>3.4000000000000002E-2</v>
      </c>
      <c r="N810" s="1" t="str">
        <f t="shared" si="77"/>
        <v>Normal</v>
      </c>
      <c r="O810" s="1" t="s">
        <v>23</v>
      </c>
      <c r="P810" s="1" t="s">
        <v>15</v>
      </c>
      <c r="Q810" s="1" t="s">
        <v>16</v>
      </c>
    </row>
    <row r="811" spans="1:17" x14ac:dyDescent="0.25">
      <c r="A811" s="1">
        <v>50</v>
      </c>
      <c r="B811" s="1" t="s">
        <v>20</v>
      </c>
      <c r="C811" s="1">
        <v>82</v>
      </c>
      <c r="D811" s="1" t="str">
        <f t="shared" si="72"/>
        <v>Normal</v>
      </c>
      <c r="E811" s="1">
        <v>120</v>
      </c>
      <c r="F811" s="1" t="str">
        <f t="shared" si="73"/>
        <v>Normal</v>
      </c>
      <c r="G811" s="1">
        <v>80</v>
      </c>
      <c r="H811" s="1" t="str">
        <f t="shared" si="74"/>
        <v>High</v>
      </c>
      <c r="I811" s="1">
        <v>202</v>
      </c>
      <c r="J811" s="1" t="str">
        <f t="shared" si="75"/>
        <v>High</v>
      </c>
      <c r="K811" s="1">
        <v>201.7</v>
      </c>
      <c r="L811" s="1" t="str">
        <f t="shared" si="76"/>
        <v>Critical</v>
      </c>
      <c r="M811" s="1">
        <v>2.63</v>
      </c>
      <c r="N811" s="1" t="str">
        <f t="shared" si="77"/>
        <v>Critical</v>
      </c>
      <c r="O811" s="1" t="s">
        <v>23</v>
      </c>
      <c r="P811" s="1" t="s">
        <v>15</v>
      </c>
      <c r="Q811" s="1" t="s">
        <v>16</v>
      </c>
    </row>
    <row r="812" spans="1:17" x14ac:dyDescent="0.25">
      <c r="A812" s="1">
        <v>70</v>
      </c>
      <c r="B812" s="1" t="s">
        <v>20</v>
      </c>
      <c r="C812" s="1">
        <v>83</v>
      </c>
      <c r="D812" s="1" t="str">
        <f t="shared" si="72"/>
        <v>Normal</v>
      </c>
      <c r="E812" s="1">
        <v>102</v>
      </c>
      <c r="F812" s="1" t="str">
        <f t="shared" si="73"/>
        <v>Normal</v>
      </c>
      <c r="G812" s="1">
        <v>68</v>
      </c>
      <c r="H812" s="1" t="str">
        <f t="shared" si="74"/>
        <v>Normal</v>
      </c>
      <c r="I812" s="1">
        <v>90</v>
      </c>
      <c r="J812" s="1" t="str">
        <f t="shared" si="75"/>
        <v>Normal</v>
      </c>
      <c r="K812" s="1">
        <v>2.2799999999999998</v>
      </c>
      <c r="L812" s="1" t="str">
        <f t="shared" si="76"/>
        <v>Normal</v>
      </c>
      <c r="M812" s="1">
        <v>0.86299999999999999</v>
      </c>
      <c r="N812" s="1" t="str">
        <f t="shared" si="77"/>
        <v>Critical</v>
      </c>
      <c r="O812" s="1" t="s">
        <v>23</v>
      </c>
      <c r="P812" s="1" t="s">
        <v>15</v>
      </c>
      <c r="Q812" s="1" t="s">
        <v>16</v>
      </c>
    </row>
    <row r="813" spans="1:17" x14ac:dyDescent="0.25">
      <c r="A813" s="1">
        <v>67</v>
      </c>
      <c r="B813" s="1" t="s">
        <v>20</v>
      </c>
      <c r="C813" s="1">
        <v>70</v>
      </c>
      <c r="D813" s="1" t="str">
        <f t="shared" si="72"/>
        <v>Normal</v>
      </c>
      <c r="E813" s="1">
        <v>118</v>
      </c>
      <c r="F813" s="1" t="str">
        <f t="shared" si="73"/>
        <v>Normal</v>
      </c>
      <c r="G813" s="1">
        <v>72</v>
      </c>
      <c r="H813" s="1" t="str">
        <f t="shared" si="74"/>
        <v>Normal</v>
      </c>
      <c r="I813" s="1">
        <v>302</v>
      </c>
      <c r="J813" s="1" t="str">
        <f t="shared" si="75"/>
        <v>High</v>
      </c>
      <c r="K813" s="1">
        <v>1.43</v>
      </c>
      <c r="L813" s="1" t="str">
        <f t="shared" si="76"/>
        <v>Normal</v>
      </c>
      <c r="M813" s="1">
        <v>0.72199999999999998</v>
      </c>
      <c r="N813" s="1" t="str">
        <f t="shared" si="77"/>
        <v>Critical</v>
      </c>
      <c r="O813" s="1" t="s">
        <v>23</v>
      </c>
      <c r="P813" s="1" t="s">
        <v>15</v>
      </c>
      <c r="Q813" s="1" t="s">
        <v>16</v>
      </c>
    </row>
    <row r="814" spans="1:17" x14ac:dyDescent="0.25">
      <c r="A814" s="1">
        <v>71</v>
      </c>
      <c r="B814" s="1" t="s">
        <v>20</v>
      </c>
      <c r="C814" s="1">
        <v>70</v>
      </c>
      <c r="D814" s="1" t="str">
        <f t="shared" si="72"/>
        <v>Normal</v>
      </c>
      <c r="E814" s="1">
        <v>134</v>
      </c>
      <c r="F814" s="1" t="str">
        <f t="shared" si="73"/>
        <v>High</v>
      </c>
      <c r="G814" s="1">
        <v>58</v>
      </c>
      <c r="H814" s="1" t="str">
        <f t="shared" si="74"/>
        <v>Low</v>
      </c>
      <c r="I814" s="1">
        <v>107</v>
      </c>
      <c r="J814" s="1" t="str">
        <f t="shared" si="75"/>
        <v>High</v>
      </c>
      <c r="K814" s="1">
        <v>2.59</v>
      </c>
      <c r="L814" s="1" t="str">
        <f t="shared" si="76"/>
        <v>Normal</v>
      </c>
      <c r="M814" s="1">
        <v>6.0000000000000001E-3</v>
      </c>
      <c r="N814" s="1" t="str">
        <f t="shared" si="77"/>
        <v>Normal</v>
      </c>
      <c r="O814" s="1" t="s">
        <v>22</v>
      </c>
      <c r="P814" s="1" t="s">
        <v>17</v>
      </c>
      <c r="Q814" s="1" t="s">
        <v>18</v>
      </c>
    </row>
    <row r="815" spans="1:17" x14ac:dyDescent="0.25">
      <c r="A815" s="1">
        <v>38</v>
      </c>
      <c r="B815" s="1" t="s">
        <v>20</v>
      </c>
      <c r="C815" s="1">
        <v>77</v>
      </c>
      <c r="D815" s="1" t="str">
        <f t="shared" si="72"/>
        <v>Normal</v>
      </c>
      <c r="E815" s="1">
        <v>130</v>
      </c>
      <c r="F815" s="1" t="str">
        <f t="shared" si="73"/>
        <v>High</v>
      </c>
      <c r="G815" s="1">
        <v>79</v>
      </c>
      <c r="H815" s="1" t="str">
        <f t="shared" si="74"/>
        <v>Normal</v>
      </c>
      <c r="I815" s="1">
        <v>104</v>
      </c>
      <c r="J815" s="1" t="str">
        <f t="shared" si="75"/>
        <v>High</v>
      </c>
      <c r="K815" s="1">
        <v>1.41</v>
      </c>
      <c r="L815" s="1" t="str">
        <f t="shared" si="76"/>
        <v>Normal</v>
      </c>
      <c r="M815" s="1">
        <v>3.0000000000000001E-3</v>
      </c>
      <c r="N815" s="1" t="str">
        <f t="shared" si="77"/>
        <v>Normal</v>
      </c>
      <c r="O815" s="1" t="s">
        <v>22</v>
      </c>
      <c r="P815" s="1" t="s">
        <v>17</v>
      </c>
      <c r="Q815" s="1" t="s">
        <v>18</v>
      </c>
    </row>
    <row r="816" spans="1:17" x14ac:dyDescent="0.25">
      <c r="A816" s="1">
        <v>50</v>
      </c>
      <c r="B816" s="1" t="s">
        <v>21</v>
      </c>
      <c r="C816" s="1">
        <v>73</v>
      </c>
      <c r="D816" s="1" t="str">
        <f t="shared" si="72"/>
        <v>Normal</v>
      </c>
      <c r="E816" s="1">
        <v>125</v>
      </c>
      <c r="F816" s="1" t="str">
        <f t="shared" si="73"/>
        <v>Normal</v>
      </c>
      <c r="G816" s="1">
        <v>78</v>
      </c>
      <c r="H816" s="1" t="str">
        <f t="shared" si="74"/>
        <v>Normal</v>
      </c>
      <c r="I816" s="1">
        <v>336</v>
      </c>
      <c r="J816" s="1" t="str">
        <f t="shared" si="75"/>
        <v>High</v>
      </c>
      <c r="K816" s="1">
        <v>6.36</v>
      </c>
      <c r="L816" s="1" t="str">
        <f t="shared" si="76"/>
        <v>Borderline</v>
      </c>
      <c r="M816" s="1">
        <v>5.0000000000000001E-3</v>
      </c>
      <c r="N816" s="1" t="str">
        <f t="shared" si="77"/>
        <v>Normal</v>
      </c>
      <c r="O816" s="1" t="s">
        <v>23</v>
      </c>
      <c r="P816" s="1" t="s">
        <v>15</v>
      </c>
      <c r="Q816" s="1" t="s">
        <v>16</v>
      </c>
    </row>
    <row r="817" spans="1:17" x14ac:dyDescent="0.25">
      <c r="A817" s="1">
        <v>71</v>
      </c>
      <c r="B817" s="1" t="s">
        <v>21</v>
      </c>
      <c r="C817" s="1">
        <v>89</v>
      </c>
      <c r="D817" s="1" t="str">
        <f t="shared" si="72"/>
        <v>Normal</v>
      </c>
      <c r="E817" s="1">
        <v>141</v>
      </c>
      <c r="F817" s="1" t="str">
        <f t="shared" si="73"/>
        <v>High</v>
      </c>
      <c r="G817" s="1">
        <v>93</v>
      </c>
      <c r="H817" s="1" t="str">
        <f t="shared" si="74"/>
        <v>High</v>
      </c>
      <c r="I817" s="1">
        <v>90</v>
      </c>
      <c r="J817" s="1" t="str">
        <f t="shared" si="75"/>
        <v>Normal</v>
      </c>
      <c r="K817" s="1">
        <v>1.1599999999999999</v>
      </c>
      <c r="L817" s="1" t="str">
        <f t="shared" si="76"/>
        <v>Normal</v>
      </c>
      <c r="M817" s="1">
        <v>1.2E-2</v>
      </c>
      <c r="N817" s="1" t="str">
        <f t="shared" si="77"/>
        <v>Normal</v>
      </c>
      <c r="O817" s="1" t="s">
        <v>22</v>
      </c>
      <c r="P817" s="1" t="s">
        <v>12</v>
      </c>
      <c r="Q817" s="1" t="s">
        <v>13</v>
      </c>
    </row>
    <row r="818" spans="1:17" x14ac:dyDescent="0.25">
      <c r="A818" s="1">
        <v>60</v>
      </c>
      <c r="B818" s="1" t="s">
        <v>21</v>
      </c>
      <c r="C818" s="1">
        <v>81</v>
      </c>
      <c r="D818" s="1" t="str">
        <f t="shared" si="72"/>
        <v>Normal</v>
      </c>
      <c r="E818" s="1">
        <v>125</v>
      </c>
      <c r="F818" s="1" t="str">
        <f t="shared" si="73"/>
        <v>Normal</v>
      </c>
      <c r="G818" s="1">
        <v>79</v>
      </c>
      <c r="H818" s="1" t="str">
        <f t="shared" si="74"/>
        <v>Normal</v>
      </c>
      <c r="I818" s="1">
        <v>123</v>
      </c>
      <c r="J818" s="1" t="str">
        <f t="shared" si="75"/>
        <v>High</v>
      </c>
      <c r="K818" s="1">
        <v>25.1</v>
      </c>
      <c r="L818" s="1" t="str">
        <f t="shared" si="76"/>
        <v>Critical</v>
      </c>
      <c r="M818" s="1">
        <v>8.9999999999999993E-3</v>
      </c>
      <c r="N818" s="1" t="str">
        <f t="shared" si="77"/>
        <v>Normal</v>
      </c>
      <c r="O818" s="1" t="s">
        <v>23</v>
      </c>
      <c r="P818" s="1" t="s">
        <v>15</v>
      </c>
      <c r="Q818" s="1" t="s">
        <v>16</v>
      </c>
    </row>
    <row r="819" spans="1:17" x14ac:dyDescent="0.25">
      <c r="A819" s="1">
        <v>60</v>
      </c>
      <c r="B819" s="1" t="s">
        <v>20</v>
      </c>
      <c r="C819" s="1">
        <v>83</v>
      </c>
      <c r="D819" s="1" t="str">
        <f t="shared" si="72"/>
        <v>Normal</v>
      </c>
      <c r="E819" s="1">
        <v>104</v>
      </c>
      <c r="F819" s="1" t="str">
        <f t="shared" si="73"/>
        <v>Normal</v>
      </c>
      <c r="G819" s="1">
        <v>57</v>
      </c>
      <c r="H819" s="1" t="str">
        <f t="shared" si="74"/>
        <v>Low</v>
      </c>
      <c r="I819" s="1">
        <v>134</v>
      </c>
      <c r="J819" s="1" t="str">
        <f t="shared" si="75"/>
        <v>High</v>
      </c>
      <c r="K819" s="1">
        <v>2.25</v>
      </c>
      <c r="L819" s="1" t="str">
        <f t="shared" si="76"/>
        <v>Normal</v>
      </c>
      <c r="M819" s="1">
        <v>3.0000000000000001E-3</v>
      </c>
      <c r="N819" s="1" t="str">
        <f t="shared" si="77"/>
        <v>Normal</v>
      </c>
      <c r="O819" s="1" t="s">
        <v>22</v>
      </c>
      <c r="P819" s="1" t="s">
        <v>17</v>
      </c>
      <c r="Q819" s="1" t="s">
        <v>18</v>
      </c>
    </row>
    <row r="820" spans="1:17" x14ac:dyDescent="0.25">
      <c r="A820" s="1">
        <v>37</v>
      </c>
      <c r="B820" s="1" t="s">
        <v>20</v>
      </c>
      <c r="C820" s="1">
        <v>84</v>
      </c>
      <c r="D820" s="1" t="str">
        <f t="shared" si="72"/>
        <v>Normal</v>
      </c>
      <c r="E820" s="1">
        <v>126</v>
      </c>
      <c r="F820" s="1" t="str">
        <f t="shared" si="73"/>
        <v>Normal</v>
      </c>
      <c r="G820" s="1">
        <v>75</v>
      </c>
      <c r="H820" s="1" t="str">
        <f t="shared" si="74"/>
        <v>Normal</v>
      </c>
      <c r="I820" s="1">
        <v>92</v>
      </c>
      <c r="J820" s="1" t="str">
        <f t="shared" si="75"/>
        <v>Normal</v>
      </c>
      <c r="K820" s="1">
        <v>1.66</v>
      </c>
      <c r="L820" s="1" t="str">
        <f t="shared" si="76"/>
        <v>Normal</v>
      </c>
      <c r="M820" s="1">
        <v>0.32500000000000001</v>
      </c>
      <c r="N820" s="1" t="str">
        <f t="shared" si="77"/>
        <v>Borderline</v>
      </c>
      <c r="O820" s="1" t="s">
        <v>23</v>
      </c>
      <c r="P820" s="1" t="s">
        <v>15</v>
      </c>
      <c r="Q820" s="1" t="s">
        <v>16</v>
      </c>
    </row>
    <row r="821" spans="1:17" x14ac:dyDescent="0.25">
      <c r="A821" s="1">
        <v>72</v>
      </c>
      <c r="B821" s="1" t="s">
        <v>21</v>
      </c>
      <c r="C821" s="1">
        <v>81</v>
      </c>
      <c r="D821" s="1" t="str">
        <f t="shared" si="72"/>
        <v>Normal</v>
      </c>
      <c r="E821" s="1">
        <v>125</v>
      </c>
      <c r="F821" s="1" t="str">
        <f t="shared" si="73"/>
        <v>Normal</v>
      </c>
      <c r="G821" s="1">
        <v>69</v>
      </c>
      <c r="H821" s="1" t="str">
        <f t="shared" si="74"/>
        <v>Normal</v>
      </c>
      <c r="I821" s="1">
        <v>155</v>
      </c>
      <c r="J821" s="1" t="str">
        <f t="shared" si="75"/>
        <v>High</v>
      </c>
      <c r="K821" s="1">
        <v>6.3</v>
      </c>
      <c r="L821" s="1" t="str">
        <f t="shared" si="76"/>
        <v>Borderline</v>
      </c>
      <c r="M821" s="1">
        <v>1.2E-2</v>
      </c>
      <c r="N821" s="1" t="str">
        <f t="shared" si="77"/>
        <v>Normal</v>
      </c>
      <c r="O821" s="1" t="s">
        <v>23</v>
      </c>
      <c r="P821" s="1" t="s">
        <v>15</v>
      </c>
      <c r="Q821" s="1" t="s">
        <v>16</v>
      </c>
    </row>
    <row r="822" spans="1:17" x14ac:dyDescent="0.25">
      <c r="A822" s="1">
        <v>58</v>
      </c>
      <c r="B822" s="1" t="s">
        <v>20</v>
      </c>
      <c r="C822" s="1">
        <v>80</v>
      </c>
      <c r="D822" s="1" t="str">
        <f t="shared" si="72"/>
        <v>Normal</v>
      </c>
      <c r="E822" s="1">
        <v>109</v>
      </c>
      <c r="F822" s="1" t="str">
        <f t="shared" si="73"/>
        <v>Normal</v>
      </c>
      <c r="G822" s="1">
        <v>67</v>
      </c>
      <c r="H822" s="1" t="str">
        <f t="shared" si="74"/>
        <v>Normal</v>
      </c>
      <c r="I822" s="1">
        <v>150</v>
      </c>
      <c r="J822" s="1" t="str">
        <f t="shared" si="75"/>
        <v>High</v>
      </c>
      <c r="K822" s="1">
        <v>6.19</v>
      </c>
      <c r="L822" s="1" t="str">
        <f t="shared" si="76"/>
        <v>Borderline</v>
      </c>
      <c r="M822" s="1">
        <v>1.4E-2</v>
      </c>
      <c r="N822" s="1" t="str">
        <f t="shared" si="77"/>
        <v>Normal</v>
      </c>
      <c r="O822" s="1" t="s">
        <v>22</v>
      </c>
      <c r="P822" s="1" t="s">
        <v>17</v>
      </c>
      <c r="Q822" s="1" t="s">
        <v>18</v>
      </c>
    </row>
    <row r="823" spans="1:17" x14ac:dyDescent="0.25">
      <c r="A823" s="1">
        <v>70</v>
      </c>
      <c r="B823" s="1" t="s">
        <v>20</v>
      </c>
      <c r="C823" s="1">
        <v>112</v>
      </c>
      <c r="D823" s="1" t="str">
        <f t="shared" si="72"/>
        <v>High</v>
      </c>
      <c r="E823" s="1">
        <v>170</v>
      </c>
      <c r="F823" s="1" t="str">
        <f t="shared" si="73"/>
        <v>High</v>
      </c>
      <c r="G823" s="1">
        <v>104</v>
      </c>
      <c r="H823" s="1" t="str">
        <f t="shared" si="74"/>
        <v>High</v>
      </c>
      <c r="I823" s="1">
        <v>111</v>
      </c>
      <c r="J823" s="1" t="str">
        <f t="shared" si="75"/>
        <v>High</v>
      </c>
      <c r="K823" s="1">
        <v>1.2</v>
      </c>
      <c r="L823" s="1" t="str">
        <f t="shared" si="76"/>
        <v>Normal</v>
      </c>
      <c r="M823" s="1">
        <v>1.38</v>
      </c>
      <c r="N823" s="1" t="str">
        <f t="shared" si="77"/>
        <v>Critical</v>
      </c>
      <c r="O823" s="1" t="s">
        <v>23</v>
      </c>
      <c r="P823" s="1" t="s">
        <v>15</v>
      </c>
      <c r="Q823" s="1" t="s">
        <v>16</v>
      </c>
    </row>
    <row r="824" spans="1:17" x14ac:dyDescent="0.25">
      <c r="A824" s="1">
        <v>70</v>
      </c>
      <c r="B824" s="1" t="s">
        <v>21</v>
      </c>
      <c r="C824" s="1">
        <v>84</v>
      </c>
      <c r="D824" s="1" t="str">
        <f t="shared" si="72"/>
        <v>Normal</v>
      </c>
      <c r="E824" s="1">
        <v>87</v>
      </c>
      <c r="F824" s="1" t="str">
        <f t="shared" si="73"/>
        <v>Low</v>
      </c>
      <c r="G824" s="1">
        <v>48</v>
      </c>
      <c r="H824" s="1" t="str">
        <f t="shared" si="74"/>
        <v>Low</v>
      </c>
      <c r="I824" s="1">
        <v>100</v>
      </c>
      <c r="J824" s="1" t="str">
        <f t="shared" si="75"/>
        <v>High</v>
      </c>
      <c r="K824" s="1">
        <v>89.22</v>
      </c>
      <c r="L824" s="1" t="str">
        <f t="shared" si="76"/>
        <v>Critical</v>
      </c>
      <c r="M824" s="1">
        <v>2.3E-2</v>
      </c>
      <c r="N824" s="1" t="str">
        <f t="shared" si="77"/>
        <v>Normal</v>
      </c>
      <c r="O824" s="1" t="s">
        <v>23</v>
      </c>
      <c r="P824" s="1" t="s">
        <v>15</v>
      </c>
      <c r="Q824" s="1" t="s">
        <v>16</v>
      </c>
    </row>
    <row r="825" spans="1:17" x14ac:dyDescent="0.25">
      <c r="A825" s="1">
        <v>24</v>
      </c>
      <c r="B825" s="1" t="s">
        <v>20</v>
      </c>
      <c r="C825" s="1">
        <v>80</v>
      </c>
      <c r="D825" s="1" t="str">
        <f t="shared" si="72"/>
        <v>Normal</v>
      </c>
      <c r="E825" s="1">
        <v>108</v>
      </c>
      <c r="F825" s="1" t="str">
        <f t="shared" si="73"/>
        <v>Normal</v>
      </c>
      <c r="G825" s="1">
        <v>79</v>
      </c>
      <c r="H825" s="1" t="str">
        <f t="shared" si="74"/>
        <v>Normal</v>
      </c>
      <c r="I825" s="1">
        <v>169</v>
      </c>
      <c r="J825" s="1" t="str">
        <f t="shared" si="75"/>
        <v>High</v>
      </c>
      <c r="K825" s="1">
        <v>1.76</v>
      </c>
      <c r="L825" s="1" t="str">
        <f t="shared" si="76"/>
        <v>Normal</v>
      </c>
      <c r="M825" s="1">
        <v>3.0000000000000001E-3</v>
      </c>
      <c r="N825" s="1" t="str">
        <f t="shared" si="77"/>
        <v>Normal</v>
      </c>
      <c r="O825" s="1" t="s">
        <v>22</v>
      </c>
      <c r="P825" s="1" t="s">
        <v>17</v>
      </c>
      <c r="Q825" s="1" t="s">
        <v>18</v>
      </c>
    </row>
    <row r="826" spans="1:17" x14ac:dyDescent="0.25">
      <c r="A826" s="1">
        <v>57</v>
      </c>
      <c r="B826" s="1" t="s">
        <v>20</v>
      </c>
      <c r="C826" s="1">
        <v>81</v>
      </c>
      <c r="D826" s="1" t="str">
        <f t="shared" si="72"/>
        <v>Normal</v>
      </c>
      <c r="E826" s="1">
        <v>95</v>
      </c>
      <c r="F826" s="1" t="str">
        <f t="shared" si="73"/>
        <v>Normal</v>
      </c>
      <c r="G826" s="1">
        <v>61</v>
      </c>
      <c r="H826" s="1" t="str">
        <f t="shared" si="74"/>
        <v>Normal</v>
      </c>
      <c r="I826" s="1">
        <v>93</v>
      </c>
      <c r="J826" s="1" t="str">
        <f t="shared" si="75"/>
        <v>Normal</v>
      </c>
      <c r="K826" s="1">
        <v>1.17</v>
      </c>
      <c r="L826" s="1" t="str">
        <f t="shared" si="76"/>
        <v>Normal</v>
      </c>
      <c r="M826" s="1">
        <v>1.6E-2</v>
      </c>
      <c r="N826" s="1" t="str">
        <f t="shared" si="77"/>
        <v>Normal</v>
      </c>
      <c r="O826" s="1" t="s">
        <v>23</v>
      </c>
      <c r="P826" s="1" t="s">
        <v>15</v>
      </c>
      <c r="Q826" s="1" t="s">
        <v>16</v>
      </c>
    </row>
    <row r="827" spans="1:17" x14ac:dyDescent="0.25">
      <c r="A827" s="1">
        <v>57</v>
      </c>
      <c r="B827" s="1" t="s">
        <v>20</v>
      </c>
      <c r="C827" s="1">
        <v>82</v>
      </c>
      <c r="D827" s="1" t="str">
        <f t="shared" si="72"/>
        <v>Normal</v>
      </c>
      <c r="E827" s="1">
        <v>138</v>
      </c>
      <c r="F827" s="1" t="str">
        <f t="shared" si="73"/>
        <v>High</v>
      </c>
      <c r="G827" s="1">
        <v>93</v>
      </c>
      <c r="H827" s="1" t="str">
        <f t="shared" si="74"/>
        <v>High</v>
      </c>
      <c r="I827" s="1">
        <v>297</v>
      </c>
      <c r="J827" s="1" t="str">
        <f t="shared" si="75"/>
        <v>High</v>
      </c>
      <c r="K827" s="1">
        <v>6.75</v>
      </c>
      <c r="L827" s="1" t="str">
        <f t="shared" si="76"/>
        <v>Borderline</v>
      </c>
      <c r="M827" s="1">
        <v>0.02</v>
      </c>
      <c r="N827" s="1" t="str">
        <f t="shared" si="77"/>
        <v>Normal</v>
      </c>
      <c r="O827" s="1" t="s">
        <v>23</v>
      </c>
      <c r="P827" s="1" t="s">
        <v>15</v>
      </c>
      <c r="Q827" s="1" t="s">
        <v>16</v>
      </c>
    </row>
    <row r="828" spans="1:17" x14ac:dyDescent="0.25">
      <c r="A828" s="1">
        <v>47</v>
      </c>
      <c r="B828" s="1" t="s">
        <v>21</v>
      </c>
      <c r="C828" s="1">
        <v>67</v>
      </c>
      <c r="D828" s="1" t="str">
        <f t="shared" si="72"/>
        <v>Normal</v>
      </c>
      <c r="E828" s="1">
        <v>113</v>
      </c>
      <c r="F828" s="1" t="str">
        <f t="shared" si="73"/>
        <v>Normal</v>
      </c>
      <c r="G828" s="1">
        <v>82</v>
      </c>
      <c r="H828" s="1" t="str">
        <f t="shared" si="74"/>
        <v>High</v>
      </c>
      <c r="I828" s="1">
        <v>143</v>
      </c>
      <c r="J828" s="1" t="str">
        <f t="shared" si="75"/>
        <v>High</v>
      </c>
      <c r="K828" s="1">
        <v>3.3</v>
      </c>
      <c r="L828" s="1" t="str">
        <f t="shared" si="76"/>
        <v>Normal</v>
      </c>
      <c r="M828" s="1">
        <v>3.0000000000000001E-3</v>
      </c>
      <c r="N828" s="1" t="str">
        <f t="shared" si="77"/>
        <v>Normal</v>
      </c>
      <c r="O828" s="1" t="s">
        <v>22</v>
      </c>
      <c r="P828" s="1" t="s">
        <v>17</v>
      </c>
      <c r="Q828" s="1" t="s">
        <v>18</v>
      </c>
    </row>
    <row r="829" spans="1:17" x14ac:dyDescent="0.25">
      <c r="A829" s="1">
        <v>50</v>
      </c>
      <c r="B829" s="1" t="s">
        <v>20</v>
      </c>
      <c r="C829" s="1">
        <v>66</v>
      </c>
      <c r="D829" s="1" t="str">
        <f t="shared" si="72"/>
        <v>Normal</v>
      </c>
      <c r="E829" s="1">
        <v>112</v>
      </c>
      <c r="F829" s="1" t="str">
        <f t="shared" si="73"/>
        <v>Normal</v>
      </c>
      <c r="G829" s="1">
        <v>74</v>
      </c>
      <c r="H829" s="1" t="str">
        <f t="shared" si="74"/>
        <v>Normal</v>
      </c>
      <c r="I829" s="1">
        <v>146</v>
      </c>
      <c r="J829" s="1" t="str">
        <f t="shared" si="75"/>
        <v>High</v>
      </c>
      <c r="K829" s="1">
        <v>10.11</v>
      </c>
      <c r="L829" s="1" t="str">
        <f t="shared" si="76"/>
        <v>Critical</v>
      </c>
      <c r="M829" s="1">
        <v>1.4</v>
      </c>
      <c r="N829" s="1" t="str">
        <f t="shared" si="77"/>
        <v>Critical</v>
      </c>
      <c r="O829" s="1" t="s">
        <v>23</v>
      </c>
      <c r="P829" s="1" t="s">
        <v>15</v>
      </c>
      <c r="Q829" s="1" t="s">
        <v>16</v>
      </c>
    </row>
    <row r="830" spans="1:17" x14ac:dyDescent="0.25">
      <c r="A830" s="1">
        <v>70</v>
      </c>
      <c r="B830" s="1" t="s">
        <v>20</v>
      </c>
      <c r="C830" s="1">
        <v>74</v>
      </c>
      <c r="D830" s="1" t="str">
        <f t="shared" si="72"/>
        <v>Normal</v>
      </c>
      <c r="E830" s="1">
        <v>118</v>
      </c>
      <c r="F830" s="1" t="str">
        <f t="shared" si="73"/>
        <v>Normal</v>
      </c>
      <c r="G830" s="1">
        <v>78</v>
      </c>
      <c r="H830" s="1" t="str">
        <f t="shared" si="74"/>
        <v>Normal</v>
      </c>
      <c r="I830" s="1">
        <v>165</v>
      </c>
      <c r="J830" s="1" t="str">
        <f t="shared" si="75"/>
        <v>High</v>
      </c>
      <c r="K830" s="1">
        <v>3.15</v>
      </c>
      <c r="L830" s="1" t="str">
        <f t="shared" si="76"/>
        <v>Normal</v>
      </c>
      <c r="M830" s="1">
        <v>0.64900000000000002</v>
      </c>
      <c r="N830" s="1" t="str">
        <f t="shared" si="77"/>
        <v>Critical</v>
      </c>
      <c r="O830" s="1" t="s">
        <v>23</v>
      </c>
      <c r="P830" s="1" t="s">
        <v>15</v>
      </c>
      <c r="Q830" s="1" t="s">
        <v>16</v>
      </c>
    </row>
    <row r="831" spans="1:17" x14ac:dyDescent="0.25">
      <c r="A831" s="1">
        <v>70</v>
      </c>
      <c r="B831" s="1" t="s">
        <v>20</v>
      </c>
      <c r="C831" s="1">
        <v>59</v>
      </c>
      <c r="D831" s="1" t="str">
        <f t="shared" si="72"/>
        <v>Low</v>
      </c>
      <c r="E831" s="1">
        <v>164</v>
      </c>
      <c r="F831" s="1" t="str">
        <f t="shared" si="73"/>
        <v>High</v>
      </c>
      <c r="G831" s="1">
        <v>75</v>
      </c>
      <c r="H831" s="1" t="str">
        <f t="shared" si="74"/>
        <v>Normal</v>
      </c>
      <c r="I831" s="1">
        <v>99</v>
      </c>
      <c r="J831" s="1" t="str">
        <f t="shared" si="75"/>
        <v>Normal</v>
      </c>
      <c r="K831" s="1">
        <v>1.41</v>
      </c>
      <c r="L831" s="1" t="str">
        <f t="shared" si="76"/>
        <v>Normal</v>
      </c>
      <c r="M831" s="1">
        <v>1.7000000000000001E-2</v>
      </c>
      <c r="N831" s="1" t="str">
        <f t="shared" si="77"/>
        <v>Normal</v>
      </c>
      <c r="O831" s="1" t="s">
        <v>23</v>
      </c>
      <c r="P831" s="1" t="s">
        <v>15</v>
      </c>
      <c r="Q831" s="1" t="s">
        <v>16</v>
      </c>
    </row>
    <row r="832" spans="1:17" x14ac:dyDescent="0.25">
      <c r="A832" s="1">
        <v>41</v>
      </c>
      <c r="B832" s="1" t="s">
        <v>20</v>
      </c>
      <c r="C832" s="1">
        <v>60</v>
      </c>
      <c r="D832" s="1" t="str">
        <f t="shared" si="72"/>
        <v>Normal</v>
      </c>
      <c r="E832" s="1">
        <v>104</v>
      </c>
      <c r="F832" s="1" t="str">
        <f t="shared" si="73"/>
        <v>Normal</v>
      </c>
      <c r="G832" s="1">
        <v>60</v>
      </c>
      <c r="H832" s="1" t="str">
        <f t="shared" si="74"/>
        <v>Normal</v>
      </c>
      <c r="I832" s="1">
        <v>104</v>
      </c>
      <c r="J832" s="1" t="str">
        <f t="shared" si="75"/>
        <v>High</v>
      </c>
      <c r="K832" s="1">
        <v>9.82</v>
      </c>
      <c r="L832" s="1" t="str">
        <f t="shared" si="76"/>
        <v>Borderline</v>
      </c>
      <c r="M832" s="1">
        <v>3.0000000000000001E-3</v>
      </c>
      <c r="N832" s="1" t="str">
        <f t="shared" si="77"/>
        <v>Normal</v>
      </c>
      <c r="O832" s="1" t="s">
        <v>23</v>
      </c>
      <c r="P832" s="1" t="s">
        <v>15</v>
      </c>
      <c r="Q832" s="1" t="s">
        <v>16</v>
      </c>
    </row>
    <row r="833" spans="1:17" x14ac:dyDescent="0.25">
      <c r="A833" s="1">
        <v>72</v>
      </c>
      <c r="B833" s="1" t="s">
        <v>21</v>
      </c>
      <c r="C833" s="1">
        <v>59</v>
      </c>
      <c r="D833" s="1" t="str">
        <f t="shared" si="72"/>
        <v>Low</v>
      </c>
      <c r="E833" s="1">
        <v>125</v>
      </c>
      <c r="F833" s="1" t="str">
        <f t="shared" si="73"/>
        <v>Normal</v>
      </c>
      <c r="G833" s="1">
        <v>72</v>
      </c>
      <c r="H833" s="1" t="str">
        <f t="shared" si="74"/>
        <v>Normal</v>
      </c>
      <c r="I833" s="1">
        <v>121</v>
      </c>
      <c r="J833" s="1" t="str">
        <f t="shared" si="75"/>
        <v>High</v>
      </c>
      <c r="K833" s="1">
        <v>1.33</v>
      </c>
      <c r="L833" s="1" t="str">
        <f t="shared" si="76"/>
        <v>Normal</v>
      </c>
      <c r="M833" s="1">
        <v>5.0000000000000001E-3</v>
      </c>
      <c r="N833" s="1" t="str">
        <f t="shared" si="77"/>
        <v>Normal</v>
      </c>
      <c r="O833" s="1" t="s">
        <v>22</v>
      </c>
      <c r="P833" s="1" t="s">
        <v>17</v>
      </c>
      <c r="Q833" s="1" t="s">
        <v>18</v>
      </c>
    </row>
    <row r="834" spans="1:17" x14ac:dyDescent="0.25">
      <c r="A834" s="1">
        <v>83</v>
      </c>
      <c r="B834" s="1" t="s">
        <v>20</v>
      </c>
      <c r="C834" s="1">
        <v>61</v>
      </c>
      <c r="D834" s="1" t="str">
        <f t="shared" si="72"/>
        <v>Normal</v>
      </c>
      <c r="E834" s="1">
        <v>117</v>
      </c>
      <c r="F834" s="1" t="str">
        <f t="shared" si="73"/>
        <v>Normal</v>
      </c>
      <c r="G834" s="1">
        <v>78</v>
      </c>
      <c r="H834" s="1" t="str">
        <f t="shared" si="74"/>
        <v>Normal</v>
      </c>
      <c r="I834" s="1">
        <v>122</v>
      </c>
      <c r="J834" s="1" t="str">
        <f t="shared" si="75"/>
        <v>High</v>
      </c>
      <c r="K834" s="1">
        <v>1.62</v>
      </c>
      <c r="L834" s="1" t="str">
        <f t="shared" si="76"/>
        <v>Normal</v>
      </c>
      <c r="M834" s="1">
        <v>0.01</v>
      </c>
      <c r="N834" s="1" t="str">
        <f t="shared" si="77"/>
        <v>Normal</v>
      </c>
      <c r="O834" s="1" t="s">
        <v>22</v>
      </c>
      <c r="P834" s="1" t="s">
        <v>17</v>
      </c>
      <c r="Q834" s="1" t="s">
        <v>18</v>
      </c>
    </row>
    <row r="835" spans="1:17" x14ac:dyDescent="0.25">
      <c r="A835" s="1">
        <v>76</v>
      </c>
      <c r="B835" s="1" t="s">
        <v>21</v>
      </c>
      <c r="C835" s="1">
        <v>55</v>
      </c>
      <c r="D835" s="1" t="str">
        <f t="shared" ref="D835:D898" si="78">_xlfn.IFS(C835&lt;60,"Low",C835&lt;=100,"Normal",C835&gt;100,"High")</f>
        <v>Low</v>
      </c>
      <c r="E835" s="1">
        <v>109</v>
      </c>
      <c r="F835" s="1" t="str">
        <f t="shared" ref="F835:F898" si="79">_xlfn.IFS(E835&lt;90,"Low",E835&lt;130,"Normal",E835&gt;=130,"High")</f>
        <v>Normal</v>
      </c>
      <c r="G835" s="1">
        <v>76</v>
      </c>
      <c r="H835" s="1" t="str">
        <f t="shared" ref="H835:H898" si="80">_xlfn.IFS(G835&lt;60,"Low",G835&lt;80,"Normal",G835&gt;=80,"High")</f>
        <v>Normal</v>
      </c>
      <c r="I835" s="1">
        <v>65</v>
      </c>
      <c r="J835" s="1" t="str">
        <f t="shared" ref="J835:J898" si="81">_xlfn.IFS(I835&lt;70,"Low",I835&lt;100,"Normal",I835&gt;=100,"High")</f>
        <v>Low</v>
      </c>
      <c r="K835" s="1">
        <v>1.06</v>
      </c>
      <c r="L835" s="1" t="str">
        <f t="shared" ref="L835:L898" si="82">_xlfn.IFS(K835&lt;5,"Normal",K835&lt;10,"Borderline",K835&gt;=10,"Critical")</f>
        <v>Normal</v>
      </c>
      <c r="M835" s="1">
        <v>0.35699999999999998</v>
      </c>
      <c r="N835" s="1" t="str">
        <f t="shared" ref="N835:N898" si="83">_xlfn.IFS(M835&lt;0.04,"Normal",M835&lt;0.4,"Borderline",M835&gt;=0.4,"Critical")</f>
        <v>Borderline</v>
      </c>
      <c r="O835" s="1" t="s">
        <v>23</v>
      </c>
      <c r="P835" s="1" t="s">
        <v>15</v>
      </c>
      <c r="Q835" s="1" t="s">
        <v>16</v>
      </c>
    </row>
    <row r="836" spans="1:17" x14ac:dyDescent="0.25">
      <c r="A836" s="1">
        <v>41</v>
      </c>
      <c r="B836" s="1" t="s">
        <v>20</v>
      </c>
      <c r="C836" s="1">
        <v>65</v>
      </c>
      <c r="D836" s="1" t="str">
        <f t="shared" si="78"/>
        <v>Normal</v>
      </c>
      <c r="E836" s="1">
        <v>129</v>
      </c>
      <c r="F836" s="1" t="str">
        <f t="shared" si="79"/>
        <v>Normal</v>
      </c>
      <c r="G836" s="1">
        <v>75</v>
      </c>
      <c r="H836" s="1" t="str">
        <f t="shared" si="80"/>
        <v>Normal</v>
      </c>
      <c r="I836" s="1">
        <v>100</v>
      </c>
      <c r="J836" s="1" t="str">
        <f t="shared" si="81"/>
        <v>High</v>
      </c>
      <c r="K836" s="1">
        <v>63.08</v>
      </c>
      <c r="L836" s="1" t="str">
        <f t="shared" si="82"/>
        <v>Critical</v>
      </c>
      <c r="M836" s="1">
        <v>3.0000000000000001E-3</v>
      </c>
      <c r="N836" s="1" t="str">
        <f t="shared" si="83"/>
        <v>Normal</v>
      </c>
      <c r="O836" s="1" t="s">
        <v>23</v>
      </c>
      <c r="P836" s="1" t="s">
        <v>15</v>
      </c>
      <c r="Q836" s="1" t="s">
        <v>16</v>
      </c>
    </row>
    <row r="837" spans="1:17" x14ac:dyDescent="0.25">
      <c r="A837" s="1">
        <v>76</v>
      </c>
      <c r="B837" s="1" t="s">
        <v>20</v>
      </c>
      <c r="C837" s="1">
        <v>84</v>
      </c>
      <c r="D837" s="1" t="str">
        <f t="shared" si="78"/>
        <v>Normal</v>
      </c>
      <c r="E837" s="1">
        <v>128</v>
      </c>
      <c r="F837" s="1" t="str">
        <f t="shared" si="79"/>
        <v>Normal</v>
      </c>
      <c r="G837" s="1">
        <v>80</v>
      </c>
      <c r="H837" s="1" t="str">
        <f t="shared" si="80"/>
        <v>High</v>
      </c>
      <c r="I837" s="1">
        <v>105</v>
      </c>
      <c r="J837" s="1" t="str">
        <f t="shared" si="81"/>
        <v>High</v>
      </c>
      <c r="K837" s="1">
        <v>9.09</v>
      </c>
      <c r="L837" s="1" t="str">
        <f t="shared" si="82"/>
        <v>Borderline</v>
      </c>
      <c r="M837" s="1">
        <v>2.4300000000000002</v>
      </c>
      <c r="N837" s="1" t="str">
        <f t="shared" si="83"/>
        <v>Critical</v>
      </c>
      <c r="O837" s="1" t="s">
        <v>23</v>
      </c>
      <c r="P837" s="1" t="s">
        <v>15</v>
      </c>
      <c r="Q837" s="1" t="s">
        <v>16</v>
      </c>
    </row>
    <row r="838" spans="1:17" x14ac:dyDescent="0.25">
      <c r="A838" s="1">
        <v>50</v>
      </c>
      <c r="B838" s="1" t="s">
        <v>20</v>
      </c>
      <c r="C838" s="1">
        <v>132</v>
      </c>
      <c r="D838" s="1" t="str">
        <f t="shared" si="78"/>
        <v>High</v>
      </c>
      <c r="E838" s="1">
        <v>125</v>
      </c>
      <c r="F838" s="1" t="str">
        <f t="shared" si="79"/>
        <v>Normal</v>
      </c>
      <c r="G838" s="1">
        <v>74</v>
      </c>
      <c r="H838" s="1" t="str">
        <f t="shared" si="80"/>
        <v>Normal</v>
      </c>
      <c r="I838" s="1">
        <v>133</v>
      </c>
      <c r="J838" s="1" t="str">
        <f t="shared" si="81"/>
        <v>High</v>
      </c>
      <c r="K838" s="1">
        <v>3.18</v>
      </c>
      <c r="L838" s="1" t="str">
        <f t="shared" si="82"/>
        <v>Normal</v>
      </c>
      <c r="M838" s="1">
        <v>0.35399999999999998</v>
      </c>
      <c r="N838" s="1" t="str">
        <f t="shared" si="83"/>
        <v>Borderline</v>
      </c>
      <c r="O838" s="1" t="s">
        <v>23</v>
      </c>
      <c r="P838" s="1" t="s">
        <v>15</v>
      </c>
      <c r="Q838" s="1" t="s">
        <v>16</v>
      </c>
    </row>
    <row r="839" spans="1:17" x14ac:dyDescent="0.25">
      <c r="A839" s="1">
        <v>63</v>
      </c>
      <c r="B839" s="1" t="s">
        <v>20</v>
      </c>
      <c r="C839" s="1">
        <v>55</v>
      </c>
      <c r="D839" s="1" t="str">
        <f t="shared" si="78"/>
        <v>Low</v>
      </c>
      <c r="E839" s="1">
        <v>109</v>
      </c>
      <c r="F839" s="1" t="str">
        <f t="shared" si="79"/>
        <v>Normal</v>
      </c>
      <c r="G839" s="1">
        <v>76</v>
      </c>
      <c r="H839" s="1" t="str">
        <f t="shared" si="80"/>
        <v>Normal</v>
      </c>
      <c r="I839" s="1">
        <v>217</v>
      </c>
      <c r="J839" s="1" t="str">
        <f t="shared" si="81"/>
        <v>High</v>
      </c>
      <c r="K839" s="1">
        <v>2.19</v>
      </c>
      <c r="L839" s="1" t="str">
        <f t="shared" si="82"/>
        <v>Normal</v>
      </c>
      <c r="M839" s="1">
        <v>1.7999999999999999E-2</v>
      </c>
      <c r="N839" s="1" t="str">
        <f t="shared" si="83"/>
        <v>Normal</v>
      </c>
      <c r="O839" s="1" t="s">
        <v>23</v>
      </c>
      <c r="P839" s="1" t="s">
        <v>15</v>
      </c>
      <c r="Q839" s="1" t="s">
        <v>16</v>
      </c>
    </row>
    <row r="840" spans="1:17" x14ac:dyDescent="0.25">
      <c r="A840" s="1">
        <v>64</v>
      </c>
      <c r="B840" s="1" t="s">
        <v>20</v>
      </c>
      <c r="C840" s="1">
        <v>65</v>
      </c>
      <c r="D840" s="1" t="str">
        <f t="shared" si="78"/>
        <v>Normal</v>
      </c>
      <c r="E840" s="1">
        <v>129</v>
      </c>
      <c r="F840" s="1" t="str">
        <f t="shared" si="79"/>
        <v>Normal</v>
      </c>
      <c r="G840" s="1">
        <v>75</v>
      </c>
      <c r="H840" s="1" t="str">
        <f t="shared" si="80"/>
        <v>Normal</v>
      </c>
      <c r="I840" s="1">
        <v>406</v>
      </c>
      <c r="J840" s="1" t="str">
        <f t="shared" si="81"/>
        <v>High</v>
      </c>
      <c r="K840" s="1">
        <v>1.1599999999999999</v>
      </c>
      <c r="L840" s="1" t="str">
        <f t="shared" si="82"/>
        <v>Normal</v>
      </c>
      <c r="M840" s="1">
        <v>8.0000000000000002E-3</v>
      </c>
      <c r="N840" s="1" t="str">
        <f t="shared" si="83"/>
        <v>Normal</v>
      </c>
      <c r="O840" s="1" t="s">
        <v>22</v>
      </c>
      <c r="P840" s="1" t="s">
        <v>12</v>
      </c>
      <c r="Q840" s="1" t="s">
        <v>13</v>
      </c>
    </row>
    <row r="841" spans="1:17" x14ac:dyDescent="0.25">
      <c r="A841" s="1">
        <v>39</v>
      </c>
      <c r="B841" s="1" t="s">
        <v>20</v>
      </c>
      <c r="C841" s="1">
        <v>84</v>
      </c>
      <c r="D841" s="1" t="str">
        <f t="shared" si="78"/>
        <v>Normal</v>
      </c>
      <c r="E841" s="1">
        <v>128</v>
      </c>
      <c r="F841" s="1" t="str">
        <f t="shared" si="79"/>
        <v>Normal</v>
      </c>
      <c r="G841" s="1">
        <v>80</v>
      </c>
      <c r="H841" s="1" t="str">
        <f t="shared" si="80"/>
        <v>High</v>
      </c>
      <c r="I841" s="1">
        <v>206</v>
      </c>
      <c r="J841" s="1" t="str">
        <f t="shared" si="81"/>
        <v>High</v>
      </c>
      <c r="K841" s="1">
        <v>1.48</v>
      </c>
      <c r="L841" s="1" t="str">
        <f t="shared" si="82"/>
        <v>Normal</v>
      </c>
      <c r="M841" s="1">
        <v>6.0000000000000001E-3</v>
      </c>
      <c r="N841" s="1" t="str">
        <f t="shared" si="83"/>
        <v>Normal</v>
      </c>
      <c r="O841" s="1" t="s">
        <v>22</v>
      </c>
      <c r="P841" s="1" t="s">
        <v>12</v>
      </c>
      <c r="Q841" s="1" t="s">
        <v>13</v>
      </c>
    </row>
    <row r="842" spans="1:17" x14ac:dyDescent="0.25">
      <c r="A842" s="1">
        <v>30</v>
      </c>
      <c r="B842" s="1" t="s">
        <v>20</v>
      </c>
      <c r="C842" s="1">
        <v>112</v>
      </c>
      <c r="D842" s="1" t="str">
        <f t="shared" si="78"/>
        <v>High</v>
      </c>
      <c r="E842" s="1">
        <v>115</v>
      </c>
      <c r="F842" s="1" t="str">
        <f t="shared" si="79"/>
        <v>Normal</v>
      </c>
      <c r="G842" s="1">
        <v>69</v>
      </c>
      <c r="H842" s="1" t="str">
        <f t="shared" si="80"/>
        <v>Normal</v>
      </c>
      <c r="I842" s="1">
        <v>109</v>
      </c>
      <c r="J842" s="1" t="str">
        <f t="shared" si="81"/>
        <v>High</v>
      </c>
      <c r="K842" s="1">
        <v>1.52</v>
      </c>
      <c r="L842" s="1" t="str">
        <f t="shared" si="82"/>
        <v>Normal</v>
      </c>
      <c r="M842" s="1">
        <v>1.0999999999999999E-2</v>
      </c>
      <c r="N842" s="1" t="str">
        <f t="shared" si="83"/>
        <v>Normal</v>
      </c>
      <c r="O842" s="1" t="s">
        <v>22</v>
      </c>
      <c r="P842" s="1" t="s">
        <v>17</v>
      </c>
      <c r="Q842" s="1" t="s">
        <v>18</v>
      </c>
    </row>
    <row r="843" spans="1:17" x14ac:dyDescent="0.25">
      <c r="A843" s="1">
        <v>77</v>
      </c>
      <c r="B843" s="1" t="s">
        <v>21</v>
      </c>
      <c r="C843" s="1">
        <v>108</v>
      </c>
      <c r="D843" s="1" t="str">
        <f t="shared" si="78"/>
        <v>High</v>
      </c>
      <c r="E843" s="1">
        <v>111</v>
      </c>
      <c r="F843" s="1" t="str">
        <f t="shared" si="79"/>
        <v>Normal</v>
      </c>
      <c r="G843" s="1">
        <v>70</v>
      </c>
      <c r="H843" s="1" t="str">
        <f t="shared" si="80"/>
        <v>Normal</v>
      </c>
      <c r="I843" s="1">
        <v>277</v>
      </c>
      <c r="J843" s="1" t="str">
        <f t="shared" si="81"/>
        <v>High</v>
      </c>
      <c r="K843" s="1">
        <v>3.17</v>
      </c>
      <c r="L843" s="1" t="str">
        <f t="shared" si="82"/>
        <v>Normal</v>
      </c>
      <c r="M843" s="1">
        <v>2.1000000000000001E-2</v>
      </c>
      <c r="N843" s="1" t="str">
        <f t="shared" si="83"/>
        <v>Normal</v>
      </c>
      <c r="O843" s="1" t="s">
        <v>23</v>
      </c>
      <c r="P843" s="1" t="s">
        <v>15</v>
      </c>
      <c r="Q843" s="1" t="s">
        <v>16</v>
      </c>
    </row>
    <row r="844" spans="1:17" x14ac:dyDescent="0.25">
      <c r="A844" s="1">
        <v>63</v>
      </c>
      <c r="B844" s="1" t="s">
        <v>20</v>
      </c>
      <c r="C844" s="1">
        <v>134</v>
      </c>
      <c r="D844" s="1" t="str">
        <f t="shared" si="78"/>
        <v>High</v>
      </c>
      <c r="E844" s="1">
        <v>111</v>
      </c>
      <c r="F844" s="1" t="str">
        <f t="shared" si="79"/>
        <v>Normal</v>
      </c>
      <c r="G844" s="1">
        <v>69</v>
      </c>
      <c r="H844" s="1" t="str">
        <f t="shared" si="80"/>
        <v>Normal</v>
      </c>
      <c r="I844" s="1">
        <v>132</v>
      </c>
      <c r="J844" s="1" t="str">
        <f t="shared" si="81"/>
        <v>High</v>
      </c>
      <c r="K844" s="1">
        <v>44.18</v>
      </c>
      <c r="L844" s="1" t="str">
        <f t="shared" si="82"/>
        <v>Critical</v>
      </c>
      <c r="M844" s="1">
        <v>6.5000000000000002E-2</v>
      </c>
      <c r="N844" s="1" t="str">
        <f t="shared" si="83"/>
        <v>Borderline</v>
      </c>
      <c r="O844" s="1" t="s">
        <v>23</v>
      </c>
      <c r="P844" s="1" t="s">
        <v>15</v>
      </c>
      <c r="Q844" s="1" t="s">
        <v>16</v>
      </c>
    </row>
    <row r="845" spans="1:17" x14ac:dyDescent="0.25">
      <c r="A845" s="1">
        <v>60</v>
      </c>
      <c r="B845" s="1" t="s">
        <v>21</v>
      </c>
      <c r="C845" s="1">
        <v>111</v>
      </c>
      <c r="D845" s="1" t="str">
        <f t="shared" si="78"/>
        <v>High</v>
      </c>
      <c r="E845" s="1">
        <v>125</v>
      </c>
      <c r="F845" s="1" t="str">
        <f t="shared" si="79"/>
        <v>Normal</v>
      </c>
      <c r="G845" s="1">
        <v>71</v>
      </c>
      <c r="H845" s="1" t="str">
        <f t="shared" si="80"/>
        <v>Normal</v>
      </c>
      <c r="I845" s="1">
        <v>151</v>
      </c>
      <c r="J845" s="1" t="str">
        <f t="shared" si="81"/>
        <v>High</v>
      </c>
      <c r="K845" s="1">
        <v>3.53</v>
      </c>
      <c r="L845" s="1" t="str">
        <f t="shared" si="82"/>
        <v>Normal</v>
      </c>
      <c r="M845" s="1">
        <v>3.0000000000000001E-3</v>
      </c>
      <c r="N845" s="1" t="str">
        <f t="shared" si="83"/>
        <v>Normal</v>
      </c>
      <c r="O845" s="1" t="s">
        <v>22</v>
      </c>
      <c r="P845" s="1" t="s">
        <v>17</v>
      </c>
      <c r="Q845" s="1" t="s">
        <v>18</v>
      </c>
    </row>
    <row r="846" spans="1:17" x14ac:dyDescent="0.25">
      <c r="A846" s="1">
        <v>56</v>
      </c>
      <c r="B846" s="1" t="s">
        <v>21</v>
      </c>
      <c r="C846" s="1">
        <v>101</v>
      </c>
      <c r="D846" s="1" t="str">
        <f t="shared" si="78"/>
        <v>High</v>
      </c>
      <c r="E846" s="1">
        <v>102</v>
      </c>
      <c r="F846" s="1" t="str">
        <f t="shared" si="79"/>
        <v>Normal</v>
      </c>
      <c r="G846" s="1">
        <v>63</v>
      </c>
      <c r="H846" s="1" t="str">
        <f t="shared" si="80"/>
        <v>Normal</v>
      </c>
      <c r="I846" s="1">
        <v>211</v>
      </c>
      <c r="J846" s="1" t="str">
        <f t="shared" si="81"/>
        <v>High</v>
      </c>
      <c r="K846" s="1">
        <v>4.26</v>
      </c>
      <c r="L846" s="1" t="str">
        <f t="shared" si="82"/>
        <v>Normal</v>
      </c>
      <c r="M846" s="1">
        <v>0.20799999999999999</v>
      </c>
      <c r="N846" s="1" t="str">
        <f t="shared" si="83"/>
        <v>Borderline</v>
      </c>
      <c r="O846" s="1" t="s">
        <v>23</v>
      </c>
      <c r="P846" s="1" t="s">
        <v>15</v>
      </c>
      <c r="Q846" s="1" t="s">
        <v>16</v>
      </c>
    </row>
    <row r="847" spans="1:17" x14ac:dyDescent="0.25">
      <c r="A847" s="1">
        <v>41</v>
      </c>
      <c r="B847" s="1" t="s">
        <v>21</v>
      </c>
      <c r="C847" s="1">
        <v>103</v>
      </c>
      <c r="D847" s="1" t="str">
        <f t="shared" si="78"/>
        <v>High</v>
      </c>
      <c r="E847" s="1">
        <v>115</v>
      </c>
      <c r="F847" s="1" t="str">
        <f t="shared" si="79"/>
        <v>Normal</v>
      </c>
      <c r="G847" s="1">
        <v>85</v>
      </c>
      <c r="H847" s="1" t="str">
        <f t="shared" si="80"/>
        <v>High</v>
      </c>
      <c r="I847" s="1">
        <v>171</v>
      </c>
      <c r="J847" s="1" t="str">
        <f t="shared" si="81"/>
        <v>High</v>
      </c>
      <c r="K847" s="1">
        <v>1.64</v>
      </c>
      <c r="L847" s="1" t="str">
        <f t="shared" si="82"/>
        <v>Normal</v>
      </c>
      <c r="M847" s="1">
        <v>1.4999999999999999E-2</v>
      </c>
      <c r="N847" s="1" t="str">
        <f t="shared" si="83"/>
        <v>Normal</v>
      </c>
      <c r="O847" s="1" t="s">
        <v>23</v>
      </c>
      <c r="P847" s="1" t="s">
        <v>15</v>
      </c>
      <c r="Q847" s="1" t="s">
        <v>16</v>
      </c>
    </row>
    <row r="848" spans="1:17" x14ac:dyDescent="0.25">
      <c r="A848" s="1">
        <v>43</v>
      </c>
      <c r="B848" s="1" t="s">
        <v>20</v>
      </c>
      <c r="C848" s="1">
        <v>108</v>
      </c>
      <c r="D848" s="1" t="str">
        <f t="shared" si="78"/>
        <v>High</v>
      </c>
      <c r="E848" s="1">
        <v>100</v>
      </c>
      <c r="F848" s="1" t="str">
        <f t="shared" si="79"/>
        <v>Normal</v>
      </c>
      <c r="G848" s="1">
        <v>71</v>
      </c>
      <c r="H848" s="1" t="str">
        <f t="shared" si="80"/>
        <v>Normal</v>
      </c>
      <c r="I848" s="1">
        <v>259</v>
      </c>
      <c r="J848" s="1" t="str">
        <f t="shared" si="81"/>
        <v>High</v>
      </c>
      <c r="K848" s="1">
        <v>4.21</v>
      </c>
      <c r="L848" s="1" t="str">
        <f t="shared" si="82"/>
        <v>Normal</v>
      </c>
      <c r="M848" s="1">
        <v>5.0000000000000001E-3</v>
      </c>
      <c r="N848" s="1" t="str">
        <f t="shared" si="83"/>
        <v>Normal</v>
      </c>
      <c r="O848" s="1" t="s">
        <v>22</v>
      </c>
      <c r="P848" s="1" t="s">
        <v>12</v>
      </c>
      <c r="Q848" s="1" t="s">
        <v>13</v>
      </c>
    </row>
    <row r="849" spans="1:17" x14ac:dyDescent="0.25">
      <c r="A849" s="1">
        <v>54</v>
      </c>
      <c r="B849" s="1" t="s">
        <v>21</v>
      </c>
      <c r="C849" s="1">
        <v>82</v>
      </c>
      <c r="D849" s="1" t="str">
        <f t="shared" si="78"/>
        <v>Normal</v>
      </c>
      <c r="E849" s="1">
        <v>103</v>
      </c>
      <c r="F849" s="1" t="str">
        <f t="shared" si="79"/>
        <v>Normal</v>
      </c>
      <c r="G849" s="1">
        <v>58</v>
      </c>
      <c r="H849" s="1" t="str">
        <f t="shared" si="80"/>
        <v>Low</v>
      </c>
      <c r="I849" s="1">
        <v>136</v>
      </c>
      <c r="J849" s="1" t="str">
        <f t="shared" si="81"/>
        <v>High</v>
      </c>
      <c r="K849" s="1">
        <v>5.46</v>
      </c>
      <c r="L849" s="1" t="str">
        <f t="shared" si="82"/>
        <v>Borderline</v>
      </c>
      <c r="M849" s="1">
        <v>0.45200000000000001</v>
      </c>
      <c r="N849" s="1" t="str">
        <f t="shared" si="83"/>
        <v>Critical</v>
      </c>
      <c r="O849" s="1" t="s">
        <v>23</v>
      </c>
      <c r="P849" s="1" t="s">
        <v>15</v>
      </c>
      <c r="Q849" s="1" t="s">
        <v>16</v>
      </c>
    </row>
    <row r="850" spans="1:17" x14ac:dyDescent="0.25">
      <c r="A850" s="1">
        <v>69</v>
      </c>
      <c r="B850" s="1" t="s">
        <v>20</v>
      </c>
      <c r="C850" s="1">
        <v>119</v>
      </c>
      <c r="D850" s="1" t="str">
        <f t="shared" si="78"/>
        <v>High</v>
      </c>
      <c r="E850" s="1">
        <v>113</v>
      </c>
      <c r="F850" s="1" t="str">
        <f t="shared" si="79"/>
        <v>Normal</v>
      </c>
      <c r="G850" s="1">
        <v>79</v>
      </c>
      <c r="H850" s="1" t="str">
        <f t="shared" si="80"/>
        <v>Normal</v>
      </c>
      <c r="I850" s="1">
        <v>102</v>
      </c>
      <c r="J850" s="1" t="str">
        <f t="shared" si="81"/>
        <v>High</v>
      </c>
      <c r="K850" s="1">
        <v>19.98</v>
      </c>
      <c r="L850" s="1" t="str">
        <f t="shared" si="82"/>
        <v>Critical</v>
      </c>
      <c r="M850" s="1">
        <v>0.129</v>
      </c>
      <c r="N850" s="1" t="str">
        <f t="shared" si="83"/>
        <v>Borderline</v>
      </c>
      <c r="O850" s="1" t="s">
        <v>23</v>
      </c>
      <c r="P850" s="1" t="s">
        <v>15</v>
      </c>
      <c r="Q850" s="1" t="s">
        <v>16</v>
      </c>
    </row>
    <row r="851" spans="1:17" x14ac:dyDescent="0.25">
      <c r="A851" s="1">
        <v>60</v>
      </c>
      <c r="B851" s="1" t="s">
        <v>20</v>
      </c>
      <c r="C851" s="1">
        <v>113</v>
      </c>
      <c r="D851" s="1" t="str">
        <f t="shared" si="78"/>
        <v>High</v>
      </c>
      <c r="E851" s="1">
        <v>131</v>
      </c>
      <c r="F851" s="1" t="str">
        <f t="shared" si="79"/>
        <v>High</v>
      </c>
      <c r="G851" s="1">
        <v>63</v>
      </c>
      <c r="H851" s="1" t="str">
        <f t="shared" si="80"/>
        <v>Normal</v>
      </c>
      <c r="I851" s="1">
        <v>117</v>
      </c>
      <c r="J851" s="1" t="str">
        <f t="shared" si="81"/>
        <v>High</v>
      </c>
      <c r="K851" s="1">
        <v>1.1000000000000001</v>
      </c>
      <c r="L851" s="1" t="str">
        <f t="shared" si="82"/>
        <v>Normal</v>
      </c>
      <c r="M851" s="1">
        <v>0.14099999999999999</v>
      </c>
      <c r="N851" s="1" t="str">
        <f t="shared" si="83"/>
        <v>Borderline</v>
      </c>
      <c r="O851" s="1" t="s">
        <v>23</v>
      </c>
      <c r="P851" s="1" t="s">
        <v>15</v>
      </c>
      <c r="Q851" s="1" t="s">
        <v>16</v>
      </c>
    </row>
    <row r="852" spans="1:17" x14ac:dyDescent="0.25">
      <c r="A852" s="1">
        <v>29</v>
      </c>
      <c r="B852" s="1" t="s">
        <v>20</v>
      </c>
      <c r="C852" s="1">
        <v>62</v>
      </c>
      <c r="D852" s="1" t="str">
        <f t="shared" si="78"/>
        <v>Normal</v>
      </c>
      <c r="E852" s="1">
        <v>143</v>
      </c>
      <c r="F852" s="1" t="str">
        <f t="shared" si="79"/>
        <v>High</v>
      </c>
      <c r="G852" s="1">
        <v>75</v>
      </c>
      <c r="H852" s="1" t="str">
        <f t="shared" si="80"/>
        <v>Normal</v>
      </c>
      <c r="I852" s="1">
        <v>95</v>
      </c>
      <c r="J852" s="1" t="str">
        <f t="shared" si="81"/>
        <v>Normal</v>
      </c>
      <c r="K852" s="1">
        <v>5.49</v>
      </c>
      <c r="L852" s="1" t="str">
        <f t="shared" si="82"/>
        <v>Borderline</v>
      </c>
      <c r="M852" s="1">
        <v>3.0000000000000001E-3</v>
      </c>
      <c r="N852" s="1" t="str">
        <f t="shared" si="83"/>
        <v>Normal</v>
      </c>
      <c r="O852" s="1" t="s">
        <v>22</v>
      </c>
      <c r="P852" s="1" t="s">
        <v>12</v>
      </c>
      <c r="Q852" s="1" t="s">
        <v>13</v>
      </c>
    </row>
    <row r="853" spans="1:17" x14ac:dyDescent="0.25">
      <c r="A853" s="1">
        <v>65</v>
      </c>
      <c r="B853" s="1" t="s">
        <v>20</v>
      </c>
      <c r="C853" s="1">
        <v>61</v>
      </c>
      <c r="D853" s="1" t="str">
        <f t="shared" si="78"/>
        <v>Normal</v>
      </c>
      <c r="E853" s="1">
        <v>96</v>
      </c>
      <c r="F853" s="1" t="str">
        <f t="shared" si="79"/>
        <v>Normal</v>
      </c>
      <c r="G853" s="1">
        <v>48</v>
      </c>
      <c r="H853" s="1" t="str">
        <f t="shared" si="80"/>
        <v>Low</v>
      </c>
      <c r="I853" s="1">
        <v>94</v>
      </c>
      <c r="J853" s="1" t="str">
        <f t="shared" si="81"/>
        <v>Normal</v>
      </c>
      <c r="K853" s="1">
        <v>0.85599999999999998</v>
      </c>
      <c r="L853" s="1" t="str">
        <f t="shared" si="82"/>
        <v>Normal</v>
      </c>
      <c r="M853" s="1">
        <v>0.40200000000000002</v>
      </c>
      <c r="N853" s="1" t="str">
        <f t="shared" si="83"/>
        <v>Critical</v>
      </c>
      <c r="O853" s="1" t="s">
        <v>23</v>
      </c>
      <c r="P853" s="1" t="s">
        <v>15</v>
      </c>
      <c r="Q853" s="1" t="s">
        <v>16</v>
      </c>
    </row>
    <row r="854" spans="1:17" x14ac:dyDescent="0.25">
      <c r="A854" s="1">
        <v>57</v>
      </c>
      <c r="B854" s="1" t="s">
        <v>20</v>
      </c>
      <c r="C854" s="1">
        <v>51</v>
      </c>
      <c r="D854" s="1" t="str">
        <f t="shared" si="78"/>
        <v>Low</v>
      </c>
      <c r="E854" s="1">
        <v>130</v>
      </c>
      <c r="F854" s="1" t="str">
        <f t="shared" si="79"/>
        <v>High</v>
      </c>
      <c r="G854" s="1">
        <v>70</v>
      </c>
      <c r="H854" s="1" t="str">
        <f t="shared" si="80"/>
        <v>Normal</v>
      </c>
      <c r="I854" s="1">
        <v>92</v>
      </c>
      <c r="J854" s="1" t="str">
        <f t="shared" si="81"/>
        <v>Normal</v>
      </c>
      <c r="K854" s="1">
        <v>4.25</v>
      </c>
      <c r="L854" s="1" t="str">
        <f t="shared" si="82"/>
        <v>Normal</v>
      </c>
      <c r="M854" s="1">
        <v>8.0000000000000002E-3</v>
      </c>
      <c r="N854" s="1" t="str">
        <f t="shared" si="83"/>
        <v>Normal</v>
      </c>
      <c r="O854" s="1" t="s">
        <v>22</v>
      </c>
      <c r="P854" s="1" t="s">
        <v>17</v>
      </c>
      <c r="Q854" s="1" t="s">
        <v>18</v>
      </c>
    </row>
    <row r="855" spans="1:17" x14ac:dyDescent="0.25">
      <c r="A855" s="1">
        <v>50</v>
      </c>
      <c r="B855" s="1" t="s">
        <v>21</v>
      </c>
      <c r="C855" s="1">
        <v>52</v>
      </c>
      <c r="D855" s="1" t="str">
        <f t="shared" si="78"/>
        <v>Low</v>
      </c>
      <c r="E855" s="1">
        <v>125</v>
      </c>
      <c r="F855" s="1" t="str">
        <f t="shared" si="79"/>
        <v>Normal</v>
      </c>
      <c r="G855" s="1">
        <v>68</v>
      </c>
      <c r="H855" s="1" t="str">
        <f t="shared" si="80"/>
        <v>Normal</v>
      </c>
      <c r="I855" s="1">
        <v>263</v>
      </c>
      <c r="J855" s="1" t="str">
        <f t="shared" si="81"/>
        <v>High</v>
      </c>
      <c r="K855" s="1">
        <v>3.39</v>
      </c>
      <c r="L855" s="1" t="str">
        <f t="shared" si="82"/>
        <v>Normal</v>
      </c>
      <c r="M855" s="1">
        <v>3.0000000000000001E-3</v>
      </c>
      <c r="N855" s="1" t="str">
        <f t="shared" si="83"/>
        <v>Normal</v>
      </c>
      <c r="O855" s="1" t="s">
        <v>22</v>
      </c>
      <c r="P855" s="1" t="s">
        <v>12</v>
      </c>
      <c r="Q855" s="1" t="s">
        <v>13</v>
      </c>
    </row>
    <row r="856" spans="1:17" x14ac:dyDescent="0.25">
      <c r="A856" s="1">
        <v>41</v>
      </c>
      <c r="B856" s="1" t="s">
        <v>20</v>
      </c>
      <c r="C856" s="1">
        <v>58</v>
      </c>
      <c r="D856" s="1" t="str">
        <f t="shared" si="78"/>
        <v>Low</v>
      </c>
      <c r="E856" s="1">
        <v>93</v>
      </c>
      <c r="F856" s="1" t="str">
        <f t="shared" si="79"/>
        <v>Normal</v>
      </c>
      <c r="G856" s="1">
        <v>48</v>
      </c>
      <c r="H856" s="1" t="str">
        <f t="shared" si="80"/>
        <v>Low</v>
      </c>
      <c r="I856" s="1">
        <v>122</v>
      </c>
      <c r="J856" s="1" t="str">
        <f t="shared" si="81"/>
        <v>High</v>
      </c>
      <c r="K856" s="1">
        <v>3.59</v>
      </c>
      <c r="L856" s="1" t="str">
        <f t="shared" si="82"/>
        <v>Normal</v>
      </c>
      <c r="M856" s="1">
        <v>4.8000000000000001E-2</v>
      </c>
      <c r="N856" s="1" t="str">
        <f t="shared" si="83"/>
        <v>Borderline</v>
      </c>
      <c r="O856" s="1" t="s">
        <v>23</v>
      </c>
      <c r="P856" s="1" t="s">
        <v>15</v>
      </c>
      <c r="Q856" s="1" t="s">
        <v>16</v>
      </c>
    </row>
    <row r="857" spans="1:17" x14ac:dyDescent="0.25">
      <c r="A857" s="1">
        <v>65</v>
      </c>
      <c r="B857" s="1" t="s">
        <v>20</v>
      </c>
      <c r="C857" s="1">
        <v>67</v>
      </c>
      <c r="D857" s="1" t="str">
        <f t="shared" si="78"/>
        <v>Normal</v>
      </c>
      <c r="E857" s="1">
        <v>177</v>
      </c>
      <c r="F857" s="1" t="str">
        <f t="shared" si="79"/>
        <v>High</v>
      </c>
      <c r="G857" s="1">
        <v>105</v>
      </c>
      <c r="H857" s="1" t="str">
        <f t="shared" si="80"/>
        <v>High</v>
      </c>
      <c r="I857" s="1">
        <v>120</v>
      </c>
      <c r="J857" s="1" t="str">
        <f t="shared" si="81"/>
        <v>High</v>
      </c>
      <c r="K857" s="1">
        <v>3.68</v>
      </c>
      <c r="L857" s="1" t="str">
        <f t="shared" si="82"/>
        <v>Normal</v>
      </c>
      <c r="M857" s="1">
        <v>1.0999999999999999E-2</v>
      </c>
      <c r="N857" s="1" t="str">
        <f t="shared" si="83"/>
        <v>Normal</v>
      </c>
      <c r="O857" s="1" t="s">
        <v>22</v>
      </c>
      <c r="P857" s="1" t="s">
        <v>12</v>
      </c>
      <c r="Q857" s="1" t="s">
        <v>13</v>
      </c>
    </row>
    <row r="858" spans="1:17" x14ac:dyDescent="0.25">
      <c r="A858" s="1">
        <v>85</v>
      </c>
      <c r="B858" s="1" t="s">
        <v>20</v>
      </c>
      <c r="C858" s="1">
        <v>89</v>
      </c>
      <c r="D858" s="1" t="str">
        <f t="shared" si="78"/>
        <v>Normal</v>
      </c>
      <c r="E858" s="1">
        <v>107</v>
      </c>
      <c r="F858" s="1" t="str">
        <f t="shared" si="79"/>
        <v>Normal</v>
      </c>
      <c r="G858" s="1">
        <v>50</v>
      </c>
      <c r="H858" s="1" t="str">
        <f t="shared" si="80"/>
        <v>Low</v>
      </c>
      <c r="I858" s="1">
        <v>83</v>
      </c>
      <c r="J858" s="1" t="str">
        <f t="shared" si="81"/>
        <v>Normal</v>
      </c>
      <c r="K858" s="1">
        <v>1.53</v>
      </c>
      <c r="L858" s="1" t="str">
        <f t="shared" si="82"/>
        <v>Normal</v>
      </c>
      <c r="M858" s="1">
        <v>5.8000000000000003E-2</v>
      </c>
      <c r="N858" s="1" t="str">
        <f t="shared" si="83"/>
        <v>Borderline</v>
      </c>
      <c r="O858" s="1" t="s">
        <v>23</v>
      </c>
      <c r="P858" s="1" t="s">
        <v>15</v>
      </c>
      <c r="Q858" s="1" t="s">
        <v>16</v>
      </c>
    </row>
    <row r="859" spans="1:17" x14ac:dyDescent="0.25">
      <c r="A859" s="1">
        <v>58</v>
      </c>
      <c r="B859" s="1" t="s">
        <v>21</v>
      </c>
      <c r="C859" s="1">
        <v>90</v>
      </c>
      <c r="D859" s="1" t="str">
        <f t="shared" si="78"/>
        <v>Normal</v>
      </c>
      <c r="E859" s="1">
        <v>198</v>
      </c>
      <c r="F859" s="1" t="str">
        <f t="shared" si="79"/>
        <v>High</v>
      </c>
      <c r="G859" s="1">
        <v>48</v>
      </c>
      <c r="H859" s="1" t="str">
        <f t="shared" si="80"/>
        <v>Low</v>
      </c>
      <c r="I859" s="1">
        <v>206</v>
      </c>
      <c r="J859" s="1" t="str">
        <f t="shared" si="81"/>
        <v>High</v>
      </c>
      <c r="K859" s="1">
        <v>2.73</v>
      </c>
      <c r="L859" s="1" t="str">
        <f t="shared" si="82"/>
        <v>Normal</v>
      </c>
      <c r="M859" s="1">
        <v>3.0000000000000001E-3</v>
      </c>
      <c r="N859" s="1" t="str">
        <f t="shared" si="83"/>
        <v>Normal</v>
      </c>
      <c r="O859" s="1" t="s">
        <v>22</v>
      </c>
      <c r="P859" s="1" t="s">
        <v>12</v>
      </c>
      <c r="Q859" s="1" t="s">
        <v>13</v>
      </c>
    </row>
    <row r="860" spans="1:17" x14ac:dyDescent="0.25">
      <c r="A860" s="1">
        <v>75</v>
      </c>
      <c r="B860" s="1" t="s">
        <v>21</v>
      </c>
      <c r="C860" s="1">
        <v>63</v>
      </c>
      <c r="D860" s="1" t="str">
        <f t="shared" si="78"/>
        <v>Normal</v>
      </c>
      <c r="E860" s="1">
        <v>150</v>
      </c>
      <c r="F860" s="1" t="str">
        <f t="shared" si="79"/>
        <v>High</v>
      </c>
      <c r="G860" s="1">
        <v>95</v>
      </c>
      <c r="H860" s="1" t="str">
        <f t="shared" si="80"/>
        <v>High</v>
      </c>
      <c r="I860" s="1">
        <v>155</v>
      </c>
      <c r="J860" s="1" t="str">
        <f t="shared" si="81"/>
        <v>High</v>
      </c>
      <c r="K860" s="1">
        <v>1.5</v>
      </c>
      <c r="L860" s="1" t="str">
        <f t="shared" si="82"/>
        <v>Normal</v>
      </c>
      <c r="M860" s="1">
        <v>1.4E-2</v>
      </c>
      <c r="N860" s="1" t="str">
        <f t="shared" si="83"/>
        <v>Normal</v>
      </c>
      <c r="O860" s="1" t="s">
        <v>22</v>
      </c>
      <c r="P860" s="1" t="s">
        <v>12</v>
      </c>
      <c r="Q860" s="1" t="s">
        <v>13</v>
      </c>
    </row>
    <row r="861" spans="1:17" x14ac:dyDescent="0.25">
      <c r="A861" s="1">
        <v>70</v>
      </c>
      <c r="B861" s="1" t="s">
        <v>20</v>
      </c>
      <c r="C861" s="1">
        <v>90</v>
      </c>
      <c r="D861" s="1" t="str">
        <f t="shared" si="78"/>
        <v>Normal</v>
      </c>
      <c r="E861" s="1">
        <v>170</v>
      </c>
      <c r="F861" s="1" t="str">
        <f t="shared" si="79"/>
        <v>High</v>
      </c>
      <c r="G861" s="1">
        <v>95</v>
      </c>
      <c r="H861" s="1" t="str">
        <f t="shared" si="80"/>
        <v>High</v>
      </c>
      <c r="I861" s="1">
        <v>87</v>
      </c>
      <c r="J861" s="1" t="str">
        <f t="shared" si="81"/>
        <v>Normal</v>
      </c>
      <c r="K861" s="1">
        <v>1.1200000000000001</v>
      </c>
      <c r="L861" s="1" t="str">
        <f t="shared" si="82"/>
        <v>Normal</v>
      </c>
      <c r="M861" s="1">
        <v>0.91200000000000003</v>
      </c>
      <c r="N861" s="1" t="str">
        <f t="shared" si="83"/>
        <v>Critical</v>
      </c>
      <c r="O861" s="1" t="s">
        <v>23</v>
      </c>
      <c r="P861" s="1" t="s">
        <v>15</v>
      </c>
      <c r="Q861" s="1" t="s">
        <v>16</v>
      </c>
    </row>
    <row r="862" spans="1:17" x14ac:dyDescent="0.25">
      <c r="A862" s="1">
        <v>54</v>
      </c>
      <c r="B862" s="1" t="s">
        <v>20</v>
      </c>
      <c r="C862" s="1">
        <v>72</v>
      </c>
      <c r="D862" s="1" t="str">
        <f t="shared" si="78"/>
        <v>Normal</v>
      </c>
      <c r="E862" s="1">
        <v>154</v>
      </c>
      <c r="F862" s="1" t="str">
        <f t="shared" si="79"/>
        <v>High</v>
      </c>
      <c r="G862" s="1">
        <v>84</v>
      </c>
      <c r="H862" s="1" t="str">
        <f t="shared" si="80"/>
        <v>High</v>
      </c>
      <c r="I862" s="1">
        <v>127</v>
      </c>
      <c r="J862" s="1" t="str">
        <f t="shared" si="81"/>
        <v>High</v>
      </c>
      <c r="K862" s="1">
        <v>2.97</v>
      </c>
      <c r="L862" s="1" t="str">
        <f t="shared" si="82"/>
        <v>Normal</v>
      </c>
      <c r="M862" s="1">
        <v>7.0000000000000001E-3</v>
      </c>
      <c r="N862" s="1" t="str">
        <f t="shared" si="83"/>
        <v>Normal</v>
      </c>
      <c r="O862" s="1" t="s">
        <v>22</v>
      </c>
      <c r="P862" s="1" t="s">
        <v>12</v>
      </c>
      <c r="Q862" s="1" t="s">
        <v>13</v>
      </c>
    </row>
    <row r="863" spans="1:17" x14ac:dyDescent="0.25">
      <c r="A863" s="1">
        <v>63</v>
      </c>
      <c r="B863" s="1" t="s">
        <v>21</v>
      </c>
      <c r="C863" s="1">
        <v>79</v>
      </c>
      <c r="D863" s="1" t="str">
        <f t="shared" si="78"/>
        <v>Normal</v>
      </c>
      <c r="E863" s="1">
        <v>139</v>
      </c>
      <c r="F863" s="1" t="str">
        <f t="shared" si="79"/>
        <v>High</v>
      </c>
      <c r="G863" s="1">
        <v>89</v>
      </c>
      <c r="H863" s="1" t="str">
        <f t="shared" si="80"/>
        <v>High</v>
      </c>
      <c r="I863" s="1">
        <v>274</v>
      </c>
      <c r="J863" s="1" t="str">
        <f t="shared" si="81"/>
        <v>High</v>
      </c>
      <c r="K863" s="1">
        <v>1.22</v>
      </c>
      <c r="L863" s="1" t="str">
        <f t="shared" si="82"/>
        <v>Normal</v>
      </c>
      <c r="M863" s="1">
        <v>1.2E-2</v>
      </c>
      <c r="N863" s="1" t="str">
        <f t="shared" si="83"/>
        <v>Normal</v>
      </c>
      <c r="O863" s="1" t="s">
        <v>22</v>
      </c>
      <c r="P863" s="1" t="s">
        <v>12</v>
      </c>
      <c r="Q863" s="1" t="s">
        <v>13</v>
      </c>
    </row>
    <row r="864" spans="1:17" x14ac:dyDescent="0.25">
      <c r="A864" s="1">
        <v>44</v>
      </c>
      <c r="B864" s="1" t="s">
        <v>20</v>
      </c>
      <c r="C864" s="1">
        <v>74</v>
      </c>
      <c r="D864" s="1" t="str">
        <f t="shared" si="78"/>
        <v>Normal</v>
      </c>
      <c r="E864" s="1">
        <v>145</v>
      </c>
      <c r="F864" s="1" t="str">
        <f t="shared" si="79"/>
        <v>High</v>
      </c>
      <c r="G864" s="1">
        <v>85</v>
      </c>
      <c r="H864" s="1" t="str">
        <f t="shared" si="80"/>
        <v>High</v>
      </c>
      <c r="I864" s="1">
        <v>115</v>
      </c>
      <c r="J864" s="1" t="str">
        <f t="shared" si="81"/>
        <v>High</v>
      </c>
      <c r="K864" s="1">
        <v>2.11</v>
      </c>
      <c r="L864" s="1" t="str">
        <f t="shared" si="82"/>
        <v>Normal</v>
      </c>
      <c r="M864" s="1">
        <v>0.193</v>
      </c>
      <c r="N864" s="1" t="str">
        <f t="shared" si="83"/>
        <v>Borderline</v>
      </c>
      <c r="O864" s="1" t="s">
        <v>23</v>
      </c>
      <c r="P864" s="1" t="s">
        <v>15</v>
      </c>
      <c r="Q864" s="1" t="s">
        <v>16</v>
      </c>
    </row>
    <row r="865" spans="1:17" x14ac:dyDescent="0.25">
      <c r="A865" s="1">
        <v>60</v>
      </c>
      <c r="B865" s="1" t="s">
        <v>20</v>
      </c>
      <c r="C865" s="1">
        <v>82</v>
      </c>
      <c r="D865" s="1" t="str">
        <f t="shared" si="78"/>
        <v>Normal</v>
      </c>
      <c r="E865" s="1">
        <v>135</v>
      </c>
      <c r="F865" s="1" t="str">
        <f t="shared" si="79"/>
        <v>High</v>
      </c>
      <c r="G865" s="1">
        <v>80</v>
      </c>
      <c r="H865" s="1" t="str">
        <f t="shared" si="80"/>
        <v>High</v>
      </c>
      <c r="I865" s="1">
        <v>100</v>
      </c>
      <c r="J865" s="1" t="str">
        <f t="shared" si="81"/>
        <v>High</v>
      </c>
      <c r="K865" s="1">
        <v>2.59</v>
      </c>
      <c r="L865" s="1" t="str">
        <f t="shared" si="82"/>
        <v>Normal</v>
      </c>
      <c r="M865" s="1">
        <v>2.99</v>
      </c>
      <c r="N865" s="1" t="str">
        <f t="shared" si="83"/>
        <v>Critical</v>
      </c>
      <c r="O865" s="1" t="s">
        <v>23</v>
      </c>
      <c r="P865" s="1" t="s">
        <v>15</v>
      </c>
      <c r="Q865" s="1" t="s">
        <v>16</v>
      </c>
    </row>
    <row r="866" spans="1:17" x14ac:dyDescent="0.25">
      <c r="A866" s="1">
        <v>49</v>
      </c>
      <c r="B866" s="1" t="s">
        <v>20</v>
      </c>
      <c r="C866" s="1">
        <v>93</v>
      </c>
      <c r="D866" s="1" t="str">
        <f t="shared" si="78"/>
        <v>Normal</v>
      </c>
      <c r="E866" s="1">
        <v>105</v>
      </c>
      <c r="F866" s="1" t="str">
        <f t="shared" si="79"/>
        <v>Normal</v>
      </c>
      <c r="G866" s="1">
        <v>71</v>
      </c>
      <c r="H866" s="1" t="str">
        <f t="shared" si="80"/>
        <v>Normal</v>
      </c>
      <c r="I866" s="1">
        <v>93</v>
      </c>
      <c r="J866" s="1" t="str">
        <f t="shared" si="81"/>
        <v>Normal</v>
      </c>
      <c r="K866" s="1">
        <v>3.33</v>
      </c>
      <c r="L866" s="1" t="str">
        <f t="shared" si="82"/>
        <v>Normal</v>
      </c>
      <c r="M866" s="1">
        <v>4.1000000000000002E-2</v>
      </c>
      <c r="N866" s="1" t="str">
        <f t="shared" si="83"/>
        <v>Borderline</v>
      </c>
      <c r="O866" s="1" t="s">
        <v>23</v>
      </c>
      <c r="P866" s="1" t="s">
        <v>15</v>
      </c>
      <c r="Q866" s="1" t="s">
        <v>16</v>
      </c>
    </row>
    <row r="867" spans="1:17" x14ac:dyDescent="0.25">
      <c r="A867" s="1">
        <v>77</v>
      </c>
      <c r="B867" s="1" t="s">
        <v>21</v>
      </c>
      <c r="C867" s="1">
        <v>90</v>
      </c>
      <c r="D867" s="1" t="str">
        <f t="shared" si="78"/>
        <v>Normal</v>
      </c>
      <c r="E867" s="1">
        <v>110</v>
      </c>
      <c r="F867" s="1" t="str">
        <f t="shared" si="79"/>
        <v>Normal</v>
      </c>
      <c r="G867" s="1">
        <v>65</v>
      </c>
      <c r="H867" s="1" t="str">
        <f t="shared" si="80"/>
        <v>Normal</v>
      </c>
      <c r="I867" s="1">
        <v>137</v>
      </c>
      <c r="J867" s="1" t="str">
        <f t="shared" si="81"/>
        <v>High</v>
      </c>
      <c r="K867" s="1">
        <v>3.12</v>
      </c>
      <c r="L867" s="1" t="str">
        <f t="shared" si="82"/>
        <v>Normal</v>
      </c>
      <c r="M867" s="1">
        <v>4.2999999999999997E-2</v>
      </c>
      <c r="N867" s="1" t="str">
        <f t="shared" si="83"/>
        <v>Borderline</v>
      </c>
      <c r="O867" s="1" t="s">
        <v>23</v>
      </c>
      <c r="P867" s="1" t="s">
        <v>15</v>
      </c>
      <c r="Q867" s="1" t="s">
        <v>16</v>
      </c>
    </row>
    <row r="868" spans="1:17" x14ac:dyDescent="0.25">
      <c r="A868" s="1">
        <v>70</v>
      </c>
      <c r="B868" s="1" t="s">
        <v>20</v>
      </c>
      <c r="C868" s="1">
        <v>71</v>
      </c>
      <c r="D868" s="1" t="str">
        <f t="shared" si="78"/>
        <v>Normal</v>
      </c>
      <c r="E868" s="1">
        <v>91</v>
      </c>
      <c r="F868" s="1" t="str">
        <f t="shared" si="79"/>
        <v>Normal</v>
      </c>
      <c r="G868" s="1">
        <v>57</v>
      </c>
      <c r="H868" s="1" t="str">
        <f t="shared" si="80"/>
        <v>Low</v>
      </c>
      <c r="I868" s="1">
        <v>223</v>
      </c>
      <c r="J868" s="1" t="str">
        <f t="shared" si="81"/>
        <v>High</v>
      </c>
      <c r="K868" s="1">
        <v>0.85799999999999998</v>
      </c>
      <c r="L868" s="1" t="str">
        <f t="shared" si="82"/>
        <v>Normal</v>
      </c>
      <c r="M868" s="1">
        <v>2.4E-2</v>
      </c>
      <c r="N868" s="1" t="str">
        <f t="shared" si="83"/>
        <v>Normal</v>
      </c>
      <c r="O868" s="1" t="s">
        <v>23</v>
      </c>
      <c r="P868" s="1" t="s">
        <v>15</v>
      </c>
      <c r="Q868" s="1" t="s">
        <v>16</v>
      </c>
    </row>
    <row r="869" spans="1:17" x14ac:dyDescent="0.25">
      <c r="A869" s="1">
        <v>75</v>
      </c>
      <c r="B869" s="1" t="s">
        <v>21</v>
      </c>
      <c r="C869" s="1">
        <v>82</v>
      </c>
      <c r="D869" s="1" t="str">
        <f t="shared" si="78"/>
        <v>Normal</v>
      </c>
      <c r="E869" s="1">
        <v>91</v>
      </c>
      <c r="F869" s="1" t="str">
        <f t="shared" si="79"/>
        <v>Normal</v>
      </c>
      <c r="G869" s="1">
        <v>56</v>
      </c>
      <c r="H869" s="1" t="str">
        <f t="shared" si="80"/>
        <v>Low</v>
      </c>
      <c r="I869" s="1">
        <v>97</v>
      </c>
      <c r="J869" s="1" t="str">
        <f t="shared" si="81"/>
        <v>Normal</v>
      </c>
      <c r="K869" s="1">
        <v>3.59</v>
      </c>
      <c r="L869" s="1" t="str">
        <f t="shared" si="82"/>
        <v>Normal</v>
      </c>
      <c r="M869" s="1">
        <v>7.0000000000000001E-3</v>
      </c>
      <c r="N869" s="1" t="str">
        <f t="shared" si="83"/>
        <v>Normal</v>
      </c>
      <c r="O869" s="1" t="s">
        <v>22</v>
      </c>
      <c r="P869" s="1" t="s">
        <v>17</v>
      </c>
      <c r="Q869" s="1" t="s">
        <v>18</v>
      </c>
    </row>
    <row r="870" spans="1:17" x14ac:dyDescent="0.25">
      <c r="A870" s="1">
        <v>60</v>
      </c>
      <c r="B870" s="1" t="s">
        <v>21</v>
      </c>
      <c r="C870" s="1">
        <v>78</v>
      </c>
      <c r="D870" s="1" t="str">
        <f t="shared" si="78"/>
        <v>Normal</v>
      </c>
      <c r="E870" s="1">
        <v>95</v>
      </c>
      <c r="F870" s="1" t="str">
        <f t="shared" si="79"/>
        <v>Normal</v>
      </c>
      <c r="G870" s="1">
        <v>59</v>
      </c>
      <c r="H870" s="1" t="str">
        <f t="shared" si="80"/>
        <v>Low</v>
      </c>
      <c r="I870" s="1">
        <v>100</v>
      </c>
      <c r="J870" s="1" t="str">
        <f t="shared" si="81"/>
        <v>High</v>
      </c>
      <c r="K870" s="1">
        <v>21.51</v>
      </c>
      <c r="L870" s="1" t="str">
        <f t="shared" si="82"/>
        <v>Critical</v>
      </c>
      <c r="M870" s="1">
        <v>6.0000000000000001E-3</v>
      </c>
      <c r="N870" s="1" t="str">
        <f t="shared" si="83"/>
        <v>Normal</v>
      </c>
      <c r="O870" s="1" t="s">
        <v>23</v>
      </c>
      <c r="P870" s="1" t="s">
        <v>15</v>
      </c>
      <c r="Q870" s="1" t="s">
        <v>16</v>
      </c>
    </row>
    <row r="871" spans="1:17" x14ac:dyDescent="0.25">
      <c r="A871" s="1">
        <v>33</v>
      </c>
      <c r="B871" s="1" t="s">
        <v>21</v>
      </c>
      <c r="C871" s="1">
        <v>76</v>
      </c>
      <c r="D871" s="1" t="str">
        <f t="shared" si="78"/>
        <v>Normal</v>
      </c>
      <c r="E871" s="1">
        <v>90</v>
      </c>
      <c r="F871" s="1" t="str">
        <f t="shared" si="79"/>
        <v>Normal</v>
      </c>
      <c r="G871" s="1">
        <v>60</v>
      </c>
      <c r="H871" s="1" t="str">
        <f t="shared" si="80"/>
        <v>Normal</v>
      </c>
      <c r="I871" s="1">
        <v>180</v>
      </c>
      <c r="J871" s="1" t="str">
        <f t="shared" si="81"/>
        <v>High</v>
      </c>
      <c r="K871" s="1">
        <v>1.5</v>
      </c>
      <c r="L871" s="1" t="str">
        <f t="shared" si="82"/>
        <v>Normal</v>
      </c>
      <c r="M871" s="1">
        <v>3.0000000000000001E-3</v>
      </c>
      <c r="N871" s="1" t="str">
        <f t="shared" si="83"/>
        <v>Normal</v>
      </c>
      <c r="O871" s="1" t="s">
        <v>22</v>
      </c>
      <c r="P871" s="1" t="s">
        <v>17</v>
      </c>
      <c r="Q871" s="1" t="s">
        <v>18</v>
      </c>
    </row>
    <row r="872" spans="1:17" x14ac:dyDescent="0.25">
      <c r="A872" s="1">
        <v>60</v>
      </c>
      <c r="B872" s="1" t="s">
        <v>21</v>
      </c>
      <c r="C872" s="1">
        <v>72</v>
      </c>
      <c r="D872" s="1" t="str">
        <f t="shared" si="78"/>
        <v>Normal</v>
      </c>
      <c r="E872" s="1">
        <v>104</v>
      </c>
      <c r="F872" s="1" t="str">
        <f t="shared" si="79"/>
        <v>Normal</v>
      </c>
      <c r="G872" s="1">
        <v>65</v>
      </c>
      <c r="H872" s="1" t="str">
        <f t="shared" si="80"/>
        <v>Normal</v>
      </c>
      <c r="I872" s="1">
        <v>181</v>
      </c>
      <c r="J872" s="1" t="str">
        <f t="shared" si="81"/>
        <v>High</v>
      </c>
      <c r="K872" s="1">
        <v>66.319999999999993</v>
      </c>
      <c r="L872" s="1" t="str">
        <f t="shared" si="82"/>
        <v>Critical</v>
      </c>
      <c r="M872" s="1">
        <v>4.4999999999999998E-2</v>
      </c>
      <c r="N872" s="1" t="str">
        <f t="shared" si="83"/>
        <v>Borderline</v>
      </c>
      <c r="O872" s="1" t="s">
        <v>23</v>
      </c>
      <c r="P872" s="1" t="s">
        <v>15</v>
      </c>
      <c r="Q872" s="1" t="s">
        <v>16</v>
      </c>
    </row>
    <row r="873" spans="1:17" x14ac:dyDescent="0.25">
      <c r="A873" s="1">
        <v>50</v>
      </c>
      <c r="B873" s="1" t="s">
        <v>20</v>
      </c>
      <c r="C873" s="1">
        <v>93</v>
      </c>
      <c r="D873" s="1" t="str">
        <f t="shared" si="78"/>
        <v>Normal</v>
      </c>
      <c r="E873" s="1">
        <v>105</v>
      </c>
      <c r="F873" s="1" t="str">
        <f t="shared" si="79"/>
        <v>Normal</v>
      </c>
      <c r="G873" s="1">
        <v>71</v>
      </c>
      <c r="H873" s="1" t="str">
        <f t="shared" si="80"/>
        <v>Normal</v>
      </c>
      <c r="I873" s="1">
        <v>174</v>
      </c>
      <c r="J873" s="1" t="str">
        <f t="shared" si="81"/>
        <v>High</v>
      </c>
      <c r="K873" s="1">
        <v>3.95</v>
      </c>
      <c r="L873" s="1" t="str">
        <f t="shared" si="82"/>
        <v>Normal</v>
      </c>
      <c r="M873" s="1">
        <v>1.1000000000000001</v>
      </c>
      <c r="N873" s="1" t="str">
        <f t="shared" si="83"/>
        <v>Critical</v>
      </c>
      <c r="O873" s="1" t="s">
        <v>23</v>
      </c>
      <c r="P873" s="1" t="s">
        <v>15</v>
      </c>
      <c r="Q873" s="1" t="s">
        <v>16</v>
      </c>
    </row>
    <row r="874" spans="1:17" x14ac:dyDescent="0.25">
      <c r="A874" s="1">
        <v>70</v>
      </c>
      <c r="B874" s="1" t="s">
        <v>21</v>
      </c>
      <c r="C874" s="1">
        <v>96</v>
      </c>
      <c r="D874" s="1" t="str">
        <f t="shared" si="78"/>
        <v>Normal</v>
      </c>
      <c r="E874" s="1">
        <v>147</v>
      </c>
      <c r="F874" s="1" t="str">
        <f t="shared" si="79"/>
        <v>High</v>
      </c>
      <c r="G874" s="1">
        <v>84</v>
      </c>
      <c r="H874" s="1" t="str">
        <f t="shared" si="80"/>
        <v>High</v>
      </c>
      <c r="I874" s="1">
        <v>160</v>
      </c>
      <c r="J874" s="1" t="str">
        <f t="shared" si="81"/>
        <v>High</v>
      </c>
      <c r="K874" s="1">
        <v>1.49</v>
      </c>
      <c r="L874" s="1" t="str">
        <f t="shared" si="82"/>
        <v>Normal</v>
      </c>
      <c r="M874" s="1">
        <v>3.1E-2</v>
      </c>
      <c r="N874" s="1" t="str">
        <f t="shared" si="83"/>
        <v>Normal</v>
      </c>
      <c r="O874" s="1" t="s">
        <v>23</v>
      </c>
      <c r="P874" s="1" t="s">
        <v>15</v>
      </c>
      <c r="Q874" s="1" t="s">
        <v>16</v>
      </c>
    </row>
    <row r="875" spans="1:17" x14ac:dyDescent="0.25">
      <c r="A875" s="1">
        <v>65</v>
      </c>
      <c r="B875" s="1" t="s">
        <v>20</v>
      </c>
      <c r="C875" s="1">
        <v>88</v>
      </c>
      <c r="D875" s="1" t="str">
        <f t="shared" si="78"/>
        <v>Normal</v>
      </c>
      <c r="E875" s="1">
        <v>119</v>
      </c>
      <c r="F875" s="1" t="str">
        <f t="shared" si="79"/>
        <v>Normal</v>
      </c>
      <c r="G875" s="1">
        <v>66</v>
      </c>
      <c r="H875" s="1" t="str">
        <f t="shared" si="80"/>
        <v>Normal</v>
      </c>
      <c r="I875" s="1">
        <v>129</v>
      </c>
      <c r="J875" s="1" t="str">
        <f t="shared" si="81"/>
        <v>High</v>
      </c>
      <c r="K875" s="1">
        <v>3.04</v>
      </c>
      <c r="L875" s="1" t="str">
        <f t="shared" si="82"/>
        <v>Normal</v>
      </c>
      <c r="M875" s="1">
        <v>1.4E-2</v>
      </c>
      <c r="N875" s="1" t="str">
        <f t="shared" si="83"/>
        <v>Normal</v>
      </c>
      <c r="O875" s="1" t="s">
        <v>22</v>
      </c>
      <c r="P875" s="1" t="s">
        <v>17</v>
      </c>
      <c r="Q875" s="1" t="s">
        <v>18</v>
      </c>
    </row>
    <row r="876" spans="1:17" x14ac:dyDescent="0.25">
      <c r="A876" s="1">
        <v>48</v>
      </c>
      <c r="B876" s="1" t="s">
        <v>21</v>
      </c>
      <c r="C876" s="1">
        <v>64</v>
      </c>
      <c r="D876" s="1" t="str">
        <f t="shared" si="78"/>
        <v>Normal</v>
      </c>
      <c r="E876" s="1">
        <v>140</v>
      </c>
      <c r="F876" s="1" t="str">
        <f t="shared" si="79"/>
        <v>High</v>
      </c>
      <c r="G876" s="1">
        <v>90</v>
      </c>
      <c r="H876" s="1" t="str">
        <f t="shared" si="80"/>
        <v>High</v>
      </c>
      <c r="I876" s="1">
        <v>168</v>
      </c>
      <c r="J876" s="1" t="str">
        <f t="shared" si="81"/>
        <v>High</v>
      </c>
      <c r="K876" s="1">
        <v>3.53</v>
      </c>
      <c r="L876" s="1" t="str">
        <f t="shared" si="82"/>
        <v>Normal</v>
      </c>
      <c r="M876" s="1">
        <v>2.5999999999999999E-2</v>
      </c>
      <c r="N876" s="1" t="str">
        <f t="shared" si="83"/>
        <v>Normal</v>
      </c>
      <c r="O876" s="1" t="s">
        <v>23</v>
      </c>
      <c r="P876" s="1" t="s">
        <v>15</v>
      </c>
      <c r="Q876" s="1" t="s">
        <v>16</v>
      </c>
    </row>
    <row r="877" spans="1:17" x14ac:dyDescent="0.25">
      <c r="A877" s="1">
        <v>47</v>
      </c>
      <c r="B877" s="1" t="s">
        <v>20</v>
      </c>
      <c r="C877" s="1">
        <v>79</v>
      </c>
      <c r="D877" s="1" t="str">
        <f t="shared" si="78"/>
        <v>Normal</v>
      </c>
      <c r="E877" s="1">
        <v>156</v>
      </c>
      <c r="F877" s="1" t="str">
        <f t="shared" si="79"/>
        <v>High</v>
      </c>
      <c r="G877" s="1">
        <v>82</v>
      </c>
      <c r="H877" s="1" t="str">
        <f t="shared" si="80"/>
        <v>High</v>
      </c>
      <c r="I877" s="1">
        <v>206</v>
      </c>
      <c r="J877" s="1" t="str">
        <f t="shared" si="81"/>
        <v>High</v>
      </c>
      <c r="K877" s="1">
        <v>6.13</v>
      </c>
      <c r="L877" s="1" t="str">
        <f t="shared" si="82"/>
        <v>Borderline</v>
      </c>
      <c r="M877" s="1">
        <v>4.0000000000000001E-3</v>
      </c>
      <c r="N877" s="1" t="str">
        <f t="shared" si="83"/>
        <v>Normal</v>
      </c>
      <c r="O877" s="1" t="s">
        <v>22</v>
      </c>
      <c r="P877" s="1" t="s">
        <v>12</v>
      </c>
      <c r="Q877" s="1" t="s">
        <v>13</v>
      </c>
    </row>
    <row r="878" spans="1:17" x14ac:dyDescent="0.25">
      <c r="A878" s="1">
        <v>48</v>
      </c>
      <c r="B878" s="1" t="s">
        <v>20</v>
      </c>
      <c r="C878" s="1">
        <v>72</v>
      </c>
      <c r="D878" s="1" t="str">
        <f t="shared" si="78"/>
        <v>Normal</v>
      </c>
      <c r="E878" s="1">
        <v>150</v>
      </c>
      <c r="F878" s="1" t="str">
        <f t="shared" si="79"/>
        <v>High</v>
      </c>
      <c r="G878" s="1">
        <v>95</v>
      </c>
      <c r="H878" s="1" t="str">
        <f t="shared" si="80"/>
        <v>High</v>
      </c>
      <c r="I878" s="1">
        <v>121</v>
      </c>
      <c r="J878" s="1" t="str">
        <f t="shared" si="81"/>
        <v>High</v>
      </c>
      <c r="K878" s="1">
        <v>0.51600000000000001</v>
      </c>
      <c r="L878" s="1" t="str">
        <f t="shared" si="82"/>
        <v>Normal</v>
      </c>
      <c r="M878" s="1">
        <v>8.9999999999999993E-3</v>
      </c>
      <c r="N878" s="1" t="str">
        <f t="shared" si="83"/>
        <v>Normal</v>
      </c>
      <c r="O878" s="1" t="s">
        <v>22</v>
      </c>
      <c r="P878" s="1" t="s">
        <v>12</v>
      </c>
      <c r="Q878" s="1" t="s">
        <v>13</v>
      </c>
    </row>
    <row r="879" spans="1:17" x14ac:dyDescent="0.25">
      <c r="A879" s="1">
        <v>60</v>
      </c>
      <c r="B879" s="1" t="s">
        <v>20</v>
      </c>
      <c r="C879" s="1">
        <v>94</v>
      </c>
      <c r="D879" s="1" t="str">
        <f t="shared" si="78"/>
        <v>Normal</v>
      </c>
      <c r="E879" s="1">
        <v>122</v>
      </c>
      <c r="F879" s="1" t="str">
        <f t="shared" si="79"/>
        <v>Normal</v>
      </c>
      <c r="G879" s="1">
        <v>67</v>
      </c>
      <c r="H879" s="1" t="str">
        <f t="shared" si="80"/>
        <v>Normal</v>
      </c>
      <c r="I879" s="1">
        <v>115</v>
      </c>
      <c r="J879" s="1" t="str">
        <f t="shared" si="81"/>
        <v>High</v>
      </c>
      <c r="K879" s="1">
        <v>2.1</v>
      </c>
      <c r="L879" s="1" t="str">
        <f t="shared" si="82"/>
        <v>Normal</v>
      </c>
      <c r="M879" s="1">
        <v>2.2000000000000002</v>
      </c>
      <c r="N879" s="1" t="str">
        <f t="shared" si="83"/>
        <v>Critical</v>
      </c>
      <c r="O879" s="1" t="s">
        <v>23</v>
      </c>
      <c r="P879" s="1" t="s">
        <v>15</v>
      </c>
      <c r="Q879" s="1" t="s">
        <v>16</v>
      </c>
    </row>
    <row r="880" spans="1:17" x14ac:dyDescent="0.25">
      <c r="A880" s="1">
        <v>48</v>
      </c>
      <c r="B880" s="1" t="s">
        <v>20</v>
      </c>
      <c r="C880" s="1">
        <v>60</v>
      </c>
      <c r="D880" s="1" t="str">
        <f t="shared" si="78"/>
        <v>Normal</v>
      </c>
      <c r="E880" s="1">
        <v>132</v>
      </c>
      <c r="F880" s="1" t="str">
        <f t="shared" si="79"/>
        <v>High</v>
      </c>
      <c r="G880" s="1">
        <v>88</v>
      </c>
      <c r="H880" s="1" t="str">
        <f t="shared" si="80"/>
        <v>High</v>
      </c>
      <c r="I880" s="1">
        <v>247</v>
      </c>
      <c r="J880" s="1" t="str">
        <f t="shared" si="81"/>
        <v>High</v>
      </c>
      <c r="K880" s="1">
        <v>107.3</v>
      </c>
      <c r="L880" s="1" t="str">
        <f t="shared" si="82"/>
        <v>Critical</v>
      </c>
      <c r="M880" s="1">
        <v>0.104</v>
      </c>
      <c r="N880" s="1" t="str">
        <f t="shared" si="83"/>
        <v>Borderline</v>
      </c>
      <c r="O880" s="1" t="s">
        <v>23</v>
      </c>
      <c r="P880" s="1" t="s">
        <v>15</v>
      </c>
      <c r="Q880" s="1" t="s">
        <v>16</v>
      </c>
    </row>
    <row r="881" spans="1:17" x14ac:dyDescent="0.25">
      <c r="A881" s="1">
        <v>48</v>
      </c>
      <c r="B881" s="1" t="s">
        <v>20</v>
      </c>
      <c r="C881" s="1">
        <v>90</v>
      </c>
      <c r="D881" s="1" t="str">
        <f t="shared" si="78"/>
        <v>Normal</v>
      </c>
      <c r="E881" s="1">
        <v>111</v>
      </c>
      <c r="F881" s="1" t="str">
        <f t="shared" si="79"/>
        <v>Normal</v>
      </c>
      <c r="G881" s="1">
        <v>65</v>
      </c>
      <c r="H881" s="1" t="str">
        <f t="shared" si="80"/>
        <v>Normal</v>
      </c>
      <c r="I881" s="1">
        <v>117</v>
      </c>
      <c r="J881" s="1" t="str">
        <f t="shared" si="81"/>
        <v>High</v>
      </c>
      <c r="K881" s="1">
        <v>1.1299999999999999</v>
      </c>
      <c r="L881" s="1" t="str">
        <f t="shared" si="82"/>
        <v>Normal</v>
      </c>
      <c r="M881" s="1">
        <v>3.0000000000000001E-3</v>
      </c>
      <c r="N881" s="1" t="str">
        <f t="shared" si="83"/>
        <v>Normal</v>
      </c>
      <c r="O881" s="1" t="s">
        <v>22</v>
      </c>
      <c r="P881" s="1" t="s">
        <v>17</v>
      </c>
      <c r="Q881" s="1" t="s">
        <v>18</v>
      </c>
    </row>
    <row r="882" spans="1:17" x14ac:dyDescent="0.25">
      <c r="A882" s="1">
        <v>60</v>
      </c>
      <c r="B882" s="1" t="s">
        <v>20</v>
      </c>
      <c r="C882" s="1">
        <v>64</v>
      </c>
      <c r="D882" s="1" t="str">
        <f t="shared" si="78"/>
        <v>Normal</v>
      </c>
      <c r="E882" s="1">
        <v>109</v>
      </c>
      <c r="F882" s="1" t="str">
        <f t="shared" si="79"/>
        <v>Normal</v>
      </c>
      <c r="G882" s="1">
        <v>60</v>
      </c>
      <c r="H882" s="1" t="str">
        <f t="shared" si="80"/>
        <v>Normal</v>
      </c>
      <c r="I882" s="1">
        <v>265</v>
      </c>
      <c r="J882" s="1" t="str">
        <f t="shared" si="81"/>
        <v>High</v>
      </c>
      <c r="K882" s="1">
        <v>25.63</v>
      </c>
      <c r="L882" s="1" t="str">
        <f t="shared" si="82"/>
        <v>Critical</v>
      </c>
      <c r="M882" s="1">
        <v>9.6000000000000002E-2</v>
      </c>
      <c r="N882" s="1" t="str">
        <f t="shared" si="83"/>
        <v>Borderline</v>
      </c>
      <c r="O882" s="1" t="s">
        <v>23</v>
      </c>
      <c r="P882" s="1" t="s">
        <v>15</v>
      </c>
      <c r="Q882" s="1" t="s">
        <v>16</v>
      </c>
    </row>
    <row r="883" spans="1:17" x14ac:dyDescent="0.25">
      <c r="A883" s="1">
        <v>54</v>
      </c>
      <c r="B883" s="1" t="s">
        <v>20</v>
      </c>
      <c r="C883" s="1">
        <v>63</v>
      </c>
      <c r="D883" s="1" t="str">
        <f t="shared" si="78"/>
        <v>Normal</v>
      </c>
      <c r="E883" s="1">
        <v>105</v>
      </c>
      <c r="F883" s="1" t="str">
        <f t="shared" si="79"/>
        <v>Normal</v>
      </c>
      <c r="G883" s="1">
        <v>64</v>
      </c>
      <c r="H883" s="1" t="str">
        <f t="shared" si="80"/>
        <v>Normal</v>
      </c>
      <c r="I883" s="1">
        <v>121</v>
      </c>
      <c r="J883" s="1" t="str">
        <f t="shared" si="81"/>
        <v>High</v>
      </c>
      <c r="K883" s="1">
        <v>11.94</v>
      </c>
      <c r="L883" s="1" t="str">
        <f t="shared" si="82"/>
        <v>Critical</v>
      </c>
      <c r="M883" s="1">
        <v>5.0000000000000001E-3</v>
      </c>
      <c r="N883" s="1" t="str">
        <f t="shared" si="83"/>
        <v>Normal</v>
      </c>
      <c r="O883" s="1" t="s">
        <v>23</v>
      </c>
      <c r="P883" s="1" t="s">
        <v>15</v>
      </c>
      <c r="Q883" s="1" t="s">
        <v>16</v>
      </c>
    </row>
    <row r="884" spans="1:17" x14ac:dyDescent="0.25">
      <c r="A884" s="1">
        <v>60</v>
      </c>
      <c r="B884" s="1" t="s">
        <v>20</v>
      </c>
      <c r="C884" s="1">
        <v>72</v>
      </c>
      <c r="D884" s="1" t="str">
        <f t="shared" si="78"/>
        <v>Normal</v>
      </c>
      <c r="E884" s="1">
        <v>113</v>
      </c>
      <c r="F884" s="1" t="str">
        <f t="shared" si="79"/>
        <v>Normal</v>
      </c>
      <c r="G884" s="1">
        <v>64</v>
      </c>
      <c r="H884" s="1" t="str">
        <f t="shared" si="80"/>
        <v>Normal</v>
      </c>
      <c r="I884" s="1">
        <v>161</v>
      </c>
      <c r="J884" s="1" t="str">
        <f t="shared" si="81"/>
        <v>High</v>
      </c>
      <c r="K884" s="1">
        <v>2.93</v>
      </c>
      <c r="L884" s="1" t="str">
        <f t="shared" si="82"/>
        <v>Normal</v>
      </c>
      <c r="M884" s="1">
        <v>1.4E-2</v>
      </c>
      <c r="N884" s="1" t="str">
        <f t="shared" si="83"/>
        <v>Normal</v>
      </c>
      <c r="O884" s="1" t="s">
        <v>22</v>
      </c>
      <c r="P884" s="1" t="s">
        <v>17</v>
      </c>
      <c r="Q884" s="1" t="s">
        <v>18</v>
      </c>
    </row>
    <row r="885" spans="1:17" x14ac:dyDescent="0.25">
      <c r="A885" s="1">
        <v>56</v>
      </c>
      <c r="B885" s="1" t="s">
        <v>20</v>
      </c>
      <c r="C885" s="1">
        <v>76</v>
      </c>
      <c r="D885" s="1" t="str">
        <f t="shared" si="78"/>
        <v>Normal</v>
      </c>
      <c r="E885" s="1">
        <v>150</v>
      </c>
      <c r="F885" s="1" t="str">
        <f t="shared" si="79"/>
        <v>High</v>
      </c>
      <c r="G885" s="1">
        <v>100</v>
      </c>
      <c r="H885" s="1" t="str">
        <f t="shared" si="80"/>
        <v>High</v>
      </c>
      <c r="I885" s="1">
        <v>103</v>
      </c>
      <c r="J885" s="1" t="str">
        <f t="shared" si="81"/>
        <v>High</v>
      </c>
      <c r="K885" s="1">
        <v>2.36</v>
      </c>
      <c r="L885" s="1" t="str">
        <f t="shared" si="82"/>
        <v>Normal</v>
      </c>
      <c r="M885" s="1">
        <v>1.9E-2</v>
      </c>
      <c r="N885" s="1" t="str">
        <f t="shared" si="83"/>
        <v>Normal</v>
      </c>
      <c r="O885" s="1" t="s">
        <v>23</v>
      </c>
      <c r="P885" s="1" t="s">
        <v>15</v>
      </c>
      <c r="Q885" s="1" t="s">
        <v>16</v>
      </c>
    </row>
    <row r="886" spans="1:17" x14ac:dyDescent="0.25">
      <c r="A886" s="1">
        <v>60</v>
      </c>
      <c r="B886" s="1" t="s">
        <v>21</v>
      </c>
      <c r="C886" s="1">
        <v>65</v>
      </c>
      <c r="D886" s="1" t="str">
        <f t="shared" si="78"/>
        <v>Normal</v>
      </c>
      <c r="E886" s="1">
        <v>129</v>
      </c>
      <c r="F886" s="1" t="str">
        <f t="shared" si="79"/>
        <v>Normal</v>
      </c>
      <c r="G886" s="1">
        <v>75</v>
      </c>
      <c r="H886" s="1" t="str">
        <f t="shared" si="80"/>
        <v>Normal</v>
      </c>
      <c r="I886" s="1">
        <v>132</v>
      </c>
      <c r="J886" s="1" t="str">
        <f t="shared" si="81"/>
        <v>High</v>
      </c>
      <c r="K886" s="1">
        <v>28.41</v>
      </c>
      <c r="L886" s="1" t="str">
        <f t="shared" si="82"/>
        <v>Critical</v>
      </c>
      <c r="M886" s="1">
        <v>5.3999999999999999E-2</v>
      </c>
      <c r="N886" s="1" t="str">
        <f t="shared" si="83"/>
        <v>Borderline</v>
      </c>
      <c r="O886" s="1" t="s">
        <v>23</v>
      </c>
      <c r="P886" s="1" t="s">
        <v>15</v>
      </c>
      <c r="Q886" s="1" t="s">
        <v>16</v>
      </c>
    </row>
    <row r="887" spans="1:17" x14ac:dyDescent="0.25">
      <c r="A887" s="1">
        <v>60</v>
      </c>
      <c r="B887" s="1" t="s">
        <v>21</v>
      </c>
      <c r="C887" s="1">
        <v>67</v>
      </c>
      <c r="D887" s="1" t="str">
        <f t="shared" si="78"/>
        <v>Normal</v>
      </c>
      <c r="E887" s="1">
        <v>130</v>
      </c>
      <c r="F887" s="1" t="str">
        <f t="shared" si="79"/>
        <v>High</v>
      </c>
      <c r="G887" s="1">
        <v>80</v>
      </c>
      <c r="H887" s="1" t="str">
        <f t="shared" si="80"/>
        <v>High</v>
      </c>
      <c r="I887" s="1">
        <v>216</v>
      </c>
      <c r="J887" s="1" t="str">
        <f t="shared" si="81"/>
        <v>High</v>
      </c>
      <c r="K887" s="1">
        <v>5.85</v>
      </c>
      <c r="L887" s="1" t="str">
        <f t="shared" si="82"/>
        <v>Borderline</v>
      </c>
      <c r="M887" s="1">
        <v>0.03</v>
      </c>
      <c r="N887" s="1" t="str">
        <f t="shared" si="83"/>
        <v>Normal</v>
      </c>
      <c r="O887" s="1" t="s">
        <v>23</v>
      </c>
      <c r="P887" s="1" t="s">
        <v>15</v>
      </c>
      <c r="Q887" s="1" t="s">
        <v>16</v>
      </c>
    </row>
    <row r="888" spans="1:17" x14ac:dyDescent="0.25">
      <c r="A888" s="1">
        <v>35</v>
      </c>
      <c r="B888" s="1" t="s">
        <v>20</v>
      </c>
      <c r="C888" s="1">
        <v>70</v>
      </c>
      <c r="D888" s="1" t="str">
        <f t="shared" si="78"/>
        <v>Normal</v>
      </c>
      <c r="E888" s="1">
        <v>117</v>
      </c>
      <c r="F888" s="1" t="str">
        <f t="shared" si="79"/>
        <v>Normal</v>
      </c>
      <c r="G888" s="1">
        <v>76</v>
      </c>
      <c r="H888" s="1" t="str">
        <f t="shared" si="80"/>
        <v>Normal</v>
      </c>
      <c r="I888" s="1">
        <v>111</v>
      </c>
      <c r="J888" s="1" t="str">
        <f t="shared" si="81"/>
        <v>High</v>
      </c>
      <c r="K888" s="1">
        <v>2.16</v>
      </c>
      <c r="L888" s="1" t="str">
        <f t="shared" si="82"/>
        <v>Normal</v>
      </c>
      <c r="M888" s="1">
        <v>3.0000000000000001E-3</v>
      </c>
      <c r="N888" s="1" t="str">
        <f t="shared" si="83"/>
        <v>Normal</v>
      </c>
      <c r="O888" s="1" t="s">
        <v>22</v>
      </c>
      <c r="P888" s="1" t="s">
        <v>17</v>
      </c>
      <c r="Q888" s="1" t="s">
        <v>18</v>
      </c>
    </row>
    <row r="889" spans="1:17" x14ac:dyDescent="0.25">
      <c r="A889" s="1">
        <v>25</v>
      </c>
      <c r="B889" s="1" t="s">
        <v>21</v>
      </c>
      <c r="C889" s="1">
        <v>62</v>
      </c>
      <c r="D889" s="1" t="str">
        <f t="shared" si="78"/>
        <v>Normal</v>
      </c>
      <c r="E889" s="1">
        <v>76</v>
      </c>
      <c r="F889" s="1" t="str">
        <f t="shared" si="79"/>
        <v>Low</v>
      </c>
      <c r="G889" s="1">
        <v>55</v>
      </c>
      <c r="H889" s="1" t="str">
        <f t="shared" si="80"/>
        <v>Low</v>
      </c>
      <c r="I889" s="1">
        <v>104</v>
      </c>
      <c r="J889" s="1" t="str">
        <f t="shared" si="81"/>
        <v>High</v>
      </c>
      <c r="K889" s="1">
        <v>1.1200000000000001</v>
      </c>
      <c r="L889" s="1" t="str">
        <f t="shared" si="82"/>
        <v>Normal</v>
      </c>
      <c r="M889" s="1">
        <v>3.0000000000000001E-3</v>
      </c>
      <c r="N889" s="1" t="str">
        <f t="shared" si="83"/>
        <v>Normal</v>
      </c>
      <c r="O889" s="1" t="s">
        <v>22</v>
      </c>
      <c r="P889" s="1" t="s">
        <v>17</v>
      </c>
      <c r="Q889" s="1" t="s">
        <v>18</v>
      </c>
    </row>
    <row r="890" spans="1:17" x14ac:dyDescent="0.25">
      <c r="A890" s="1">
        <v>71</v>
      </c>
      <c r="B890" s="1" t="s">
        <v>20</v>
      </c>
      <c r="C890" s="1">
        <v>59</v>
      </c>
      <c r="D890" s="1" t="str">
        <f t="shared" si="78"/>
        <v>Low</v>
      </c>
      <c r="E890" s="1">
        <v>107</v>
      </c>
      <c r="F890" s="1" t="str">
        <f t="shared" si="79"/>
        <v>Normal</v>
      </c>
      <c r="G890" s="1">
        <v>64</v>
      </c>
      <c r="H890" s="1" t="str">
        <f t="shared" si="80"/>
        <v>Normal</v>
      </c>
      <c r="I890" s="1">
        <v>97</v>
      </c>
      <c r="J890" s="1" t="str">
        <f t="shared" si="81"/>
        <v>Normal</v>
      </c>
      <c r="K890" s="1">
        <v>1.97</v>
      </c>
      <c r="L890" s="1" t="str">
        <f t="shared" si="82"/>
        <v>Normal</v>
      </c>
      <c r="M890" s="1">
        <v>1.45</v>
      </c>
      <c r="N890" s="1" t="str">
        <f t="shared" si="83"/>
        <v>Critical</v>
      </c>
      <c r="O890" s="1" t="s">
        <v>23</v>
      </c>
      <c r="P890" s="1" t="s">
        <v>15</v>
      </c>
      <c r="Q890" s="1" t="s">
        <v>16</v>
      </c>
    </row>
    <row r="891" spans="1:17" x14ac:dyDescent="0.25">
      <c r="A891" s="1">
        <v>65</v>
      </c>
      <c r="B891" s="1" t="s">
        <v>20</v>
      </c>
      <c r="C891" s="1">
        <v>77</v>
      </c>
      <c r="D891" s="1" t="str">
        <f t="shared" si="78"/>
        <v>Normal</v>
      </c>
      <c r="E891" s="1">
        <v>122</v>
      </c>
      <c r="F891" s="1" t="str">
        <f t="shared" si="79"/>
        <v>Normal</v>
      </c>
      <c r="G891" s="1">
        <v>58</v>
      </c>
      <c r="H891" s="1" t="str">
        <f t="shared" si="80"/>
        <v>Low</v>
      </c>
      <c r="I891" s="1">
        <v>106</v>
      </c>
      <c r="J891" s="1" t="str">
        <f t="shared" si="81"/>
        <v>High</v>
      </c>
      <c r="K891" s="1">
        <v>1.57</v>
      </c>
      <c r="L891" s="1" t="str">
        <f t="shared" si="82"/>
        <v>Normal</v>
      </c>
      <c r="M891" s="1">
        <v>0.48399999999999999</v>
      </c>
      <c r="N891" s="1" t="str">
        <f t="shared" si="83"/>
        <v>Critical</v>
      </c>
      <c r="O891" s="1" t="s">
        <v>23</v>
      </c>
      <c r="P891" s="1" t="s">
        <v>15</v>
      </c>
      <c r="Q891" s="1" t="s">
        <v>16</v>
      </c>
    </row>
    <row r="892" spans="1:17" x14ac:dyDescent="0.25">
      <c r="A892" s="1">
        <v>57</v>
      </c>
      <c r="B892" s="1" t="s">
        <v>21</v>
      </c>
      <c r="C892" s="1">
        <v>74</v>
      </c>
      <c r="D892" s="1" t="str">
        <f t="shared" si="78"/>
        <v>Normal</v>
      </c>
      <c r="E892" s="1">
        <v>155</v>
      </c>
      <c r="F892" s="1" t="str">
        <f t="shared" si="79"/>
        <v>High</v>
      </c>
      <c r="G892" s="1">
        <v>77</v>
      </c>
      <c r="H892" s="1" t="str">
        <f t="shared" si="80"/>
        <v>Normal</v>
      </c>
      <c r="I892" s="1">
        <v>99</v>
      </c>
      <c r="J892" s="1" t="str">
        <f t="shared" si="81"/>
        <v>Normal</v>
      </c>
      <c r="K892" s="1">
        <v>1.3</v>
      </c>
      <c r="L892" s="1" t="str">
        <f t="shared" si="82"/>
        <v>Normal</v>
      </c>
      <c r="M892" s="1">
        <v>0.74</v>
      </c>
      <c r="N892" s="1" t="str">
        <f t="shared" si="83"/>
        <v>Critical</v>
      </c>
      <c r="O892" s="1" t="s">
        <v>23</v>
      </c>
      <c r="P892" s="1" t="s">
        <v>15</v>
      </c>
      <c r="Q892" s="1" t="s">
        <v>16</v>
      </c>
    </row>
    <row r="893" spans="1:17" x14ac:dyDescent="0.25">
      <c r="A893" s="1">
        <v>56</v>
      </c>
      <c r="B893" s="1" t="s">
        <v>21</v>
      </c>
      <c r="C893" s="1">
        <v>73</v>
      </c>
      <c r="D893" s="1" t="str">
        <f t="shared" si="78"/>
        <v>Normal</v>
      </c>
      <c r="E893" s="1">
        <v>128</v>
      </c>
      <c r="F893" s="1" t="str">
        <f t="shared" si="79"/>
        <v>Normal</v>
      </c>
      <c r="G893" s="1">
        <v>63</v>
      </c>
      <c r="H893" s="1" t="str">
        <f t="shared" si="80"/>
        <v>Normal</v>
      </c>
      <c r="I893" s="1">
        <v>250</v>
      </c>
      <c r="J893" s="1" t="str">
        <f t="shared" si="81"/>
        <v>High</v>
      </c>
      <c r="K893" s="1">
        <v>2.12</v>
      </c>
      <c r="L893" s="1" t="str">
        <f t="shared" si="82"/>
        <v>Normal</v>
      </c>
      <c r="M893" s="1">
        <v>8.9999999999999993E-3</v>
      </c>
      <c r="N893" s="1" t="str">
        <f t="shared" si="83"/>
        <v>Normal</v>
      </c>
      <c r="O893" s="1" t="s">
        <v>22</v>
      </c>
      <c r="P893" s="1" t="s">
        <v>12</v>
      </c>
      <c r="Q893" s="1" t="s">
        <v>13</v>
      </c>
    </row>
    <row r="894" spans="1:17" x14ac:dyDescent="0.25">
      <c r="A894" s="1">
        <v>53</v>
      </c>
      <c r="B894" s="1" t="s">
        <v>21</v>
      </c>
      <c r="C894" s="1">
        <v>86</v>
      </c>
      <c r="D894" s="1" t="str">
        <f t="shared" si="78"/>
        <v>Normal</v>
      </c>
      <c r="E894" s="1">
        <v>165</v>
      </c>
      <c r="F894" s="1" t="str">
        <f t="shared" si="79"/>
        <v>High</v>
      </c>
      <c r="G894" s="1">
        <v>83</v>
      </c>
      <c r="H894" s="1" t="str">
        <f t="shared" si="80"/>
        <v>High</v>
      </c>
      <c r="I894" s="1">
        <v>99</v>
      </c>
      <c r="J894" s="1" t="str">
        <f t="shared" si="81"/>
        <v>Normal</v>
      </c>
      <c r="K894" s="1">
        <v>1.41</v>
      </c>
      <c r="L894" s="1" t="str">
        <f t="shared" si="82"/>
        <v>Normal</v>
      </c>
      <c r="M894" s="1">
        <v>1.0999999999999999E-2</v>
      </c>
      <c r="N894" s="1" t="str">
        <f t="shared" si="83"/>
        <v>Normal</v>
      </c>
      <c r="O894" s="1" t="s">
        <v>22</v>
      </c>
      <c r="P894" s="1" t="s">
        <v>12</v>
      </c>
      <c r="Q894" s="1" t="s">
        <v>13</v>
      </c>
    </row>
    <row r="895" spans="1:17" x14ac:dyDescent="0.25">
      <c r="A895" s="1">
        <v>54</v>
      </c>
      <c r="B895" s="1" t="s">
        <v>21</v>
      </c>
      <c r="C895" s="1">
        <v>65</v>
      </c>
      <c r="D895" s="1" t="str">
        <f t="shared" si="78"/>
        <v>Normal</v>
      </c>
      <c r="E895" s="1">
        <v>191</v>
      </c>
      <c r="F895" s="1" t="str">
        <f t="shared" si="79"/>
        <v>High</v>
      </c>
      <c r="G895" s="1">
        <v>110</v>
      </c>
      <c r="H895" s="1" t="str">
        <f t="shared" si="80"/>
        <v>High</v>
      </c>
      <c r="I895" s="1">
        <v>140</v>
      </c>
      <c r="J895" s="1" t="str">
        <f t="shared" si="81"/>
        <v>High</v>
      </c>
      <c r="K895" s="1">
        <v>2.59</v>
      </c>
      <c r="L895" s="1" t="str">
        <f t="shared" si="82"/>
        <v>Normal</v>
      </c>
      <c r="M895" s="1">
        <v>0.54</v>
      </c>
      <c r="N895" s="1" t="str">
        <f t="shared" si="83"/>
        <v>Critical</v>
      </c>
      <c r="O895" s="1" t="s">
        <v>23</v>
      </c>
      <c r="P895" s="1" t="s">
        <v>15</v>
      </c>
      <c r="Q895" s="1" t="s">
        <v>16</v>
      </c>
    </row>
    <row r="896" spans="1:17" x14ac:dyDescent="0.25">
      <c r="A896" s="1">
        <v>66</v>
      </c>
      <c r="B896" s="1" t="s">
        <v>20</v>
      </c>
      <c r="C896" s="1">
        <v>83</v>
      </c>
      <c r="D896" s="1" t="str">
        <f t="shared" si="78"/>
        <v>Normal</v>
      </c>
      <c r="E896" s="1">
        <v>153</v>
      </c>
      <c r="F896" s="1" t="str">
        <f t="shared" si="79"/>
        <v>High</v>
      </c>
      <c r="G896" s="1">
        <v>91</v>
      </c>
      <c r="H896" s="1" t="str">
        <f t="shared" si="80"/>
        <v>High</v>
      </c>
      <c r="I896" s="1">
        <v>98</v>
      </c>
      <c r="J896" s="1" t="str">
        <f t="shared" si="81"/>
        <v>Normal</v>
      </c>
      <c r="K896" s="1">
        <v>1.8</v>
      </c>
      <c r="L896" s="1" t="str">
        <f t="shared" si="82"/>
        <v>Normal</v>
      </c>
      <c r="M896" s="1">
        <v>2.1999999999999999E-2</v>
      </c>
      <c r="N896" s="1" t="str">
        <f t="shared" si="83"/>
        <v>Normal</v>
      </c>
      <c r="O896" s="1" t="s">
        <v>23</v>
      </c>
      <c r="P896" s="1" t="s">
        <v>15</v>
      </c>
      <c r="Q896" s="1" t="s">
        <v>16</v>
      </c>
    </row>
    <row r="897" spans="1:17" x14ac:dyDescent="0.25">
      <c r="A897" s="1">
        <v>68</v>
      </c>
      <c r="B897" s="1" t="s">
        <v>21</v>
      </c>
      <c r="C897" s="1">
        <v>84</v>
      </c>
      <c r="D897" s="1" t="str">
        <f t="shared" si="78"/>
        <v>Normal</v>
      </c>
      <c r="E897" s="1">
        <v>160</v>
      </c>
      <c r="F897" s="1" t="str">
        <f t="shared" si="79"/>
        <v>High</v>
      </c>
      <c r="G897" s="1">
        <v>79</v>
      </c>
      <c r="H897" s="1" t="str">
        <f t="shared" si="80"/>
        <v>Normal</v>
      </c>
      <c r="I897" s="1">
        <v>171</v>
      </c>
      <c r="J897" s="1" t="str">
        <f t="shared" si="81"/>
        <v>High</v>
      </c>
      <c r="K897" s="1">
        <v>2.83</v>
      </c>
      <c r="L897" s="1" t="str">
        <f t="shared" si="82"/>
        <v>Normal</v>
      </c>
      <c r="M897" s="1">
        <v>0.83</v>
      </c>
      <c r="N897" s="1" t="str">
        <f t="shared" si="83"/>
        <v>Critical</v>
      </c>
      <c r="O897" s="1" t="s">
        <v>23</v>
      </c>
      <c r="P897" s="1" t="s">
        <v>15</v>
      </c>
      <c r="Q897" s="1" t="s">
        <v>16</v>
      </c>
    </row>
    <row r="898" spans="1:17" x14ac:dyDescent="0.25">
      <c r="A898" s="1">
        <v>100</v>
      </c>
      <c r="B898" s="1" t="s">
        <v>20</v>
      </c>
      <c r="C898" s="1">
        <v>60</v>
      </c>
      <c r="D898" s="1" t="str">
        <f t="shared" si="78"/>
        <v>Normal</v>
      </c>
      <c r="E898" s="1">
        <v>209</v>
      </c>
      <c r="F898" s="1" t="str">
        <f t="shared" si="79"/>
        <v>High</v>
      </c>
      <c r="G898" s="1">
        <v>75</v>
      </c>
      <c r="H898" s="1" t="str">
        <f t="shared" si="80"/>
        <v>Normal</v>
      </c>
      <c r="I898" s="1">
        <v>329</v>
      </c>
      <c r="J898" s="1" t="str">
        <f t="shared" si="81"/>
        <v>High</v>
      </c>
      <c r="K898" s="1">
        <v>5.66</v>
      </c>
      <c r="L898" s="1" t="str">
        <f t="shared" si="82"/>
        <v>Borderline</v>
      </c>
      <c r="M898" s="1">
        <v>0.84</v>
      </c>
      <c r="N898" s="1" t="str">
        <f t="shared" si="83"/>
        <v>Critical</v>
      </c>
      <c r="O898" s="1" t="s">
        <v>23</v>
      </c>
      <c r="P898" s="1" t="s">
        <v>15</v>
      </c>
      <c r="Q898" s="1" t="s">
        <v>16</v>
      </c>
    </row>
    <row r="899" spans="1:17" x14ac:dyDescent="0.25">
      <c r="A899" s="1">
        <v>23</v>
      </c>
      <c r="B899" s="1" t="s">
        <v>20</v>
      </c>
      <c r="C899" s="1">
        <v>82</v>
      </c>
      <c r="D899" s="1" t="str">
        <f t="shared" ref="D899:D962" si="84">_xlfn.IFS(C899&lt;60,"Low",C899&lt;=100,"Normal",C899&gt;100,"High")</f>
        <v>Normal</v>
      </c>
      <c r="E899" s="1">
        <v>138</v>
      </c>
      <c r="F899" s="1" t="str">
        <f t="shared" ref="F899:F962" si="85">_xlfn.IFS(E899&lt;90,"Low",E899&lt;130,"Normal",E899&gt;=130,"High")</f>
        <v>High</v>
      </c>
      <c r="G899" s="1">
        <v>82</v>
      </c>
      <c r="H899" s="1" t="str">
        <f t="shared" ref="H899:H962" si="86">_xlfn.IFS(G899&lt;60,"Low",G899&lt;80,"Normal",G899&gt;=80,"High")</f>
        <v>High</v>
      </c>
      <c r="I899" s="1">
        <v>89</v>
      </c>
      <c r="J899" s="1" t="str">
        <f t="shared" ref="J899:J962" si="87">_xlfn.IFS(I899&lt;70,"Low",I899&lt;100,"Normal",I899&gt;=100,"High")</f>
        <v>Normal</v>
      </c>
      <c r="K899" s="1">
        <v>1.46</v>
      </c>
      <c r="L899" s="1" t="str">
        <f t="shared" ref="L899:L962" si="88">_xlfn.IFS(K899&lt;5,"Normal",K899&lt;10,"Borderline",K899&gt;=10,"Critical")</f>
        <v>Normal</v>
      </c>
      <c r="M899" s="1">
        <v>5.0000000000000001E-3</v>
      </c>
      <c r="N899" s="1" t="str">
        <f t="shared" ref="N899:N962" si="89">_xlfn.IFS(M899&lt;0.04,"Normal",M899&lt;0.4,"Borderline",M899&gt;=0.4,"Critical")</f>
        <v>Normal</v>
      </c>
      <c r="O899" s="1" t="s">
        <v>22</v>
      </c>
      <c r="P899" s="1" t="s">
        <v>17</v>
      </c>
      <c r="Q899" s="1" t="s">
        <v>18</v>
      </c>
    </row>
    <row r="900" spans="1:17" x14ac:dyDescent="0.25">
      <c r="A900" s="1">
        <v>60</v>
      </c>
      <c r="B900" s="1" t="s">
        <v>20</v>
      </c>
      <c r="C900" s="1">
        <v>68</v>
      </c>
      <c r="D900" s="1" t="str">
        <f t="shared" si="84"/>
        <v>Normal</v>
      </c>
      <c r="E900" s="1">
        <v>116</v>
      </c>
      <c r="F900" s="1" t="str">
        <f t="shared" si="85"/>
        <v>Normal</v>
      </c>
      <c r="G900" s="1">
        <v>74</v>
      </c>
      <c r="H900" s="1" t="str">
        <f t="shared" si="86"/>
        <v>Normal</v>
      </c>
      <c r="I900" s="1">
        <v>85</v>
      </c>
      <c r="J900" s="1" t="str">
        <f t="shared" si="87"/>
        <v>Normal</v>
      </c>
      <c r="K900" s="1">
        <v>1.73</v>
      </c>
      <c r="L900" s="1" t="str">
        <f t="shared" si="88"/>
        <v>Normal</v>
      </c>
      <c r="M900" s="1">
        <v>1.75</v>
      </c>
      <c r="N900" s="1" t="str">
        <f t="shared" si="89"/>
        <v>Critical</v>
      </c>
      <c r="O900" s="1" t="s">
        <v>23</v>
      </c>
      <c r="P900" s="1" t="s">
        <v>15</v>
      </c>
      <c r="Q900" s="1" t="s">
        <v>16</v>
      </c>
    </row>
    <row r="901" spans="1:17" x14ac:dyDescent="0.25">
      <c r="A901" s="1">
        <v>14</v>
      </c>
      <c r="B901" s="1" t="s">
        <v>21</v>
      </c>
      <c r="C901" s="1">
        <v>89</v>
      </c>
      <c r="D901" s="1" t="str">
        <f t="shared" si="84"/>
        <v>Normal</v>
      </c>
      <c r="E901" s="1">
        <v>111</v>
      </c>
      <c r="F901" s="1" t="str">
        <f t="shared" si="85"/>
        <v>Normal</v>
      </c>
      <c r="G901" s="1">
        <v>57</v>
      </c>
      <c r="H901" s="1" t="str">
        <f t="shared" si="86"/>
        <v>Low</v>
      </c>
      <c r="I901" s="1">
        <v>133</v>
      </c>
      <c r="J901" s="1" t="str">
        <f t="shared" si="87"/>
        <v>High</v>
      </c>
      <c r="K901" s="1">
        <v>2.62</v>
      </c>
      <c r="L901" s="1" t="str">
        <f t="shared" si="88"/>
        <v>Normal</v>
      </c>
      <c r="M901" s="1">
        <v>1.2E-2</v>
      </c>
      <c r="N901" s="1" t="str">
        <f t="shared" si="89"/>
        <v>Normal</v>
      </c>
      <c r="O901" s="1" t="s">
        <v>22</v>
      </c>
      <c r="P901" s="1" t="s">
        <v>17</v>
      </c>
      <c r="Q901" s="1" t="s">
        <v>18</v>
      </c>
    </row>
    <row r="902" spans="1:17" x14ac:dyDescent="0.25">
      <c r="A902" s="1">
        <v>57</v>
      </c>
      <c r="B902" s="1" t="s">
        <v>21</v>
      </c>
      <c r="C902" s="1">
        <v>61</v>
      </c>
      <c r="D902" s="1" t="str">
        <f t="shared" si="84"/>
        <v>Normal</v>
      </c>
      <c r="E902" s="1">
        <v>67</v>
      </c>
      <c r="F902" s="1" t="str">
        <f t="shared" si="85"/>
        <v>Low</v>
      </c>
      <c r="G902" s="1">
        <v>80</v>
      </c>
      <c r="H902" s="1" t="str">
        <f t="shared" si="86"/>
        <v>High</v>
      </c>
      <c r="I902" s="1">
        <v>204</v>
      </c>
      <c r="J902" s="1" t="str">
        <f t="shared" si="87"/>
        <v>High</v>
      </c>
      <c r="K902" s="1">
        <v>33.090000000000003</v>
      </c>
      <c r="L902" s="1" t="str">
        <f t="shared" si="88"/>
        <v>Critical</v>
      </c>
      <c r="M902" s="1">
        <v>3.0000000000000001E-3</v>
      </c>
      <c r="N902" s="1" t="str">
        <f t="shared" si="89"/>
        <v>Normal</v>
      </c>
      <c r="O902" s="1" t="s">
        <v>23</v>
      </c>
      <c r="P902" s="1" t="s">
        <v>15</v>
      </c>
      <c r="Q902" s="1" t="s">
        <v>16</v>
      </c>
    </row>
    <row r="903" spans="1:17" x14ac:dyDescent="0.25">
      <c r="A903" s="1">
        <v>71</v>
      </c>
      <c r="B903" s="1" t="s">
        <v>21</v>
      </c>
      <c r="C903" s="1">
        <v>67</v>
      </c>
      <c r="D903" s="1" t="str">
        <f t="shared" si="84"/>
        <v>Normal</v>
      </c>
      <c r="E903" s="1">
        <v>150</v>
      </c>
      <c r="F903" s="1" t="str">
        <f t="shared" si="85"/>
        <v>High</v>
      </c>
      <c r="G903" s="1">
        <v>70</v>
      </c>
      <c r="H903" s="1" t="str">
        <f t="shared" si="86"/>
        <v>Normal</v>
      </c>
      <c r="I903" s="1">
        <v>131</v>
      </c>
      <c r="J903" s="1" t="str">
        <f t="shared" si="87"/>
        <v>High</v>
      </c>
      <c r="K903" s="1">
        <v>4.7300000000000004</v>
      </c>
      <c r="L903" s="1" t="str">
        <f t="shared" si="88"/>
        <v>Normal</v>
      </c>
      <c r="M903" s="1">
        <v>2.7E-2</v>
      </c>
      <c r="N903" s="1" t="str">
        <f t="shared" si="89"/>
        <v>Normal</v>
      </c>
      <c r="O903" s="1" t="s">
        <v>23</v>
      </c>
      <c r="P903" s="1" t="s">
        <v>15</v>
      </c>
      <c r="Q903" s="1" t="s">
        <v>16</v>
      </c>
    </row>
    <row r="904" spans="1:17" x14ac:dyDescent="0.25">
      <c r="A904" s="1">
        <v>70</v>
      </c>
      <c r="B904" s="1" t="s">
        <v>20</v>
      </c>
      <c r="C904" s="1">
        <v>63</v>
      </c>
      <c r="D904" s="1" t="str">
        <f t="shared" si="84"/>
        <v>Normal</v>
      </c>
      <c r="E904" s="1">
        <v>170</v>
      </c>
      <c r="F904" s="1" t="str">
        <f t="shared" si="85"/>
        <v>High</v>
      </c>
      <c r="G904" s="1">
        <v>104</v>
      </c>
      <c r="H904" s="1" t="str">
        <f t="shared" si="86"/>
        <v>High</v>
      </c>
      <c r="I904" s="1">
        <v>144</v>
      </c>
      <c r="J904" s="1" t="str">
        <f t="shared" si="87"/>
        <v>High</v>
      </c>
      <c r="K904" s="1">
        <v>2.41</v>
      </c>
      <c r="L904" s="1" t="str">
        <f t="shared" si="88"/>
        <v>Normal</v>
      </c>
      <c r="M904" s="1">
        <v>1.6E-2</v>
      </c>
      <c r="N904" s="1" t="str">
        <f t="shared" si="89"/>
        <v>Normal</v>
      </c>
      <c r="O904" s="1" t="s">
        <v>23</v>
      </c>
      <c r="P904" s="1" t="s">
        <v>15</v>
      </c>
      <c r="Q904" s="1" t="s">
        <v>16</v>
      </c>
    </row>
    <row r="905" spans="1:17" x14ac:dyDescent="0.25">
      <c r="A905" s="1">
        <v>51</v>
      </c>
      <c r="B905" s="1" t="s">
        <v>20</v>
      </c>
      <c r="C905" s="1">
        <v>103</v>
      </c>
      <c r="D905" s="1" t="str">
        <f t="shared" si="84"/>
        <v>High</v>
      </c>
      <c r="E905" s="1">
        <v>126</v>
      </c>
      <c r="F905" s="1" t="str">
        <f t="shared" si="85"/>
        <v>Normal</v>
      </c>
      <c r="G905" s="1">
        <v>75</v>
      </c>
      <c r="H905" s="1" t="str">
        <f t="shared" si="86"/>
        <v>Normal</v>
      </c>
      <c r="I905" s="1">
        <v>188</v>
      </c>
      <c r="J905" s="1" t="str">
        <f t="shared" si="87"/>
        <v>High</v>
      </c>
      <c r="K905" s="1">
        <v>1.6</v>
      </c>
      <c r="L905" s="1" t="str">
        <f t="shared" si="88"/>
        <v>Normal</v>
      </c>
      <c r="M905" s="1">
        <v>1.0999999999999999E-2</v>
      </c>
      <c r="N905" s="1" t="str">
        <f t="shared" si="89"/>
        <v>Normal</v>
      </c>
      <c r="O905" s="1" t="s">
        <v>22</v>
      </c>
      <c r="P905" s="1" t="s">
        <v>17</v>
      </c>
      <c r="Q905" s="1" t="s">
        <v>18</v>
      </c>
    </row>
    <row r="906" spans="1:17" x14ac:dyDescent="0.25">
      <c r="A906" s="1">
        <v>46</v>
      </c>
      <c r="B906" s="1" t="s">
        <v>20</v>
      </c>
      <c r="C906" s="1">
        <v>100</v>
      </c>
      <c r="D906" s="1" t="str">
        <f t="shared" si="84"/>
        <v>Normal</v>
      </c>
      <c r="E906" s="1">
        <v>119</v>
      </c>
      <c r="F906" s="1" t="str">
        <f t="shared" si="85"/>
        <v>Normal</v>
      </c>
      <c r="G906" s="1">
        <v>66</v>
      </c>
      <c r="H906" s="1" t="str">
        <f t="shared" si="86"/>
        <v>Normal</v>
      </c>
      <c r="I906" s="1">
        <v>114</v>
      </c>
      <c r="J906" s="1" t="str">
        <f t="shared" si="87"/>
        <v>High</v>
      </c>
      <c r="K906" s="1">
        <v>4.07</v>
      </c>
      <c r="L906" s="1" t="str">
        <f t="shared" si="88"/>
        <v>Normal</v>
      </c>
      <c r="M906" s="1">
        <v>8.9999999999999993E-3</v>
      </c>
      <c r="N906" s="1" t="str">
        <f t="shared" si="89"/>
        <v>Normal</v>
      </c>
      <c r="O906" s="1" t="s">
        <v>22</v>
      </c>
      <c r="P906" s="1" t="s">
        <v>17</v>
      </c>
      <c r="Q906" s="1" t="s">
        <v>18</v>
      </c>
    </row>
    <row r="907" spans="1:17" x14ac:dyDescent="0.25">
      <c r="A907" s="1">
        <v>60</v>
      </c>
      <c r="B907" s="1" t="s">
        <v>20</v>
      </c>
      <c r="C907" s="1">
        <v>100</v>
      </c>
      <c r="D907" s="1" t="str">
        <f t="shared" si="84"/>
        <v>Normal</v>
      </c>
      <c r="E907" s="1">
        <v>117</v>
      </c>
      <c r="F907" s="1" t="str">
        <f t="shared" si="85"/>
        <v>Normal</v>
      </c>
      <c r="G907" s="1">
        <v>57</v>
      </c>
      <c r="H907" s="1" t="str">
        <f t="shared" si="86"/>
        <v>Low</v>
      </c>
      <c r="I907" s="1">
        <v>111</v>
      </c>
      <c r="J907" s="1" t="str">
        <f t="shared" si="87"/>
        <v>High</v>
      </c>
      <c r="K907" s="1">
        <v>1.9</v>
      </c>
      <c r="L907" s="1" t="str">
        <f t="shared" si="88"/>
        <v>Normal</v>
      </c>
      <c r="M907" s="1">
        <v>6.0000000000000001E-3</v>
      </c>
      <c r="N907" s="1" t="str">
        <f t="shared" si="89"/>
        <v>Normal</v>
      </c>
      <c r="O907" s="1" t="s">
        <v>22</v>
      </c>
      <c r="P907" s="1" t="s">
        <v>17</v>
      </c>
      <c r="Q907" s="1" t="s">
        <v>18</v>
      </c>
    </row>
    <row r="908" spans="1:17" x14ac:dyDescent="0.25">
      <c r="A908" s="1">
        <v>49</v>
      </c>
      <c r="B908" s="1" t="s">
        <v>20</v>
      </c>
      <c r="C908" s="1">
        <v>61</v>
      </c>
      <c r="D908" s="1" t="str">
        <f t="shared" si="84"/>
        <v>Normal</v>
      </c>
      <c r="E908" s="1">
        <v>119</v>
      </c>
      <c r="F908" s="1" t="str">
        <f t="shared" si="85"/>
        <v>Normal</v>
      </c>
      <c r="G908" s="1">
        <v>75</v>
      </c>
      <c r="H908" s="1" t="str">
        <f t="shared" si="86"/>
        <v>Normal</v>
      </c>
      <c r="I908" s="1">
        <v>133</v>
      </c>
      <c r="J908" s="1" t="str">
        <f t="shared" si="87"/>
        <v>High</v>
      </c>
      <c r="K908" s="1">
        <v>2.2000000000000002</v>
      </c>
      <c r="L908" s="1" t="str">
        <f t="shared" si="88"/>
        <v>Normal</v>
      </c>
      <c r="M908" s="1">
        <v>0.88</v>
      </c>
      <c r="N908" s="1" t="str">
        <f t="shared" si="89"/>
        <v>Critical</v>
      </c>
      <c r="O908" s="1" t="s">
        <v>23</v>
      </c>
      <c r="P908" s="1" t="s">
        <v>15</v>
      </c>
      <c r="Q908" s="1" t="s">
        <v>16</v>
      </c>
    </row>
    <row r="909" spans="1:17" x14ac:dyDescent="0.25">
      <c r="A909" s="1">
        <v>47</v>
      </c>
      <c r="B909" s="1" t="s">
        <v>20</v>
      </c>
      <c r="C909" s="1">
        <v>70</v>
      </c>
      <c r="D909" s="1" t="str">
        <f t="shared" si="84"/>
        <v>Normal</v>
      </c>
      <c r="E909" s="1">
        <v>149</v>
      </c>
      <c r="F909" s="1" t="str">
        <f t="shared" si="85"/>
        <v>High</v>
      </c>
      <c r="G909" s="1">
        <v>79</v>
      </c>
      <c r="H909" s="1" t="str">
        <f t="shared" si="86"/>
        <v>Normal</v>
      </c>
      <c r="I909" s="1">
        <v>82</v>
      </c>
      <c r="J909" s="1" t="str">
        <f t="shared" si="87"/>
        <v>Normal</v>
      </c>
      <c r="K909" s="1">
        <v>3.33</v>
      </c>
      <c r="L909" s="1" t="str">
        <f t="shared" si="88"/>
        <v>Normal</v>
      </c>
      <c r="M909" s="1">
        <v>0.94</v>
      </c>
      <c r="N909" s="1" t="str">
        <f t="shared" si="89"/>
        <v>Critical</v>
      </c>
      <c r="O909" s="1" t="s">
        <v>23</v>
      </c>
      <c r="P909" s="1" t="s">
        <v>15</v>
      </c>
      <c r="Q909" s="1" t="s">
        <v>16</v>
      </c>
    </row>
    <row r="910" spans="1:17" x14ac:dyDescent="0.25">
      <c r="A910" s="1">
        <v>48</v>
      </c>
      <c r="B910" s="1" t="s">
        <v>20</v>
      </c>
      <c r="C910" s="1">
        <v>73</v>
      </c>
      <c r="D910" s="1" t="str">
        <f t="shared" si="84"/>
        <v>Normal</v>
      </c>
      <c r="E910" s="1">
        <v>138</v>
      </c>
      <c r="F910" s="1" t="str">
        <f t="shared" si="85"/>
        <v>High</v>
      </c>
      <c r="G910" s="1">
        <v>79</v>
      </c>
      <c r="H910" s="1" t="str">
        <f t="shared" si="86"/>
        <v>Normal</v>
      </c>
      <c r="I910" s="1">
        <v>100</v>
      </c>
      <c r="J910" s="1" t="str">
        <f t="shared" si="87"/>
        <v>High</v>
      </c>
      <c r="K910" s="1">
        <v>1.29</v>
      </c>
      <c r="L910" s="1" t="str">
        <f t="shared" si="88"/>
        <v>Normal</v>
      </c>
      <c r="M910" s="1">
        <v>5.0000000000000001E-3</v>
      </c>
      <c r="N910" s="1" t="str">
        <f t="shared" si="89"/>
        <v>Normal</v>
      </c>
      <c r="O910" s="1" t="s">
        <v>22</v>
      </c>
      <c r="P910" s="1" t="s">
        <v>17</v>
      </c>
      <c r="Q910" s="1" t="s">
        <v>18</v>
      </c>
    </row>
    <row r="911" spans="1:17" x14ac:dyDescent="0.25">
      <c r="A911" s="1">
        <v>85</v>
      </c>
      <c r="B911" s="1" t="s">
        <v>21</v>
      </c>
      <c r="C911" s="1">
        <v>72</v>
      </c>
      <c r="D911" s="1" t="str">
        <f t="shared" si="84"/>
        <v>Normal</v>
      </c>
      <c r="E911" s="1">
        <v>117</v>
      </c>
      <c r="F911" s="1" t="str">
        <f t="shared" si="85"/>
        <v>Normal</v>
      </c>
      <c r="G911" s="1">
        <v>49</v>
      </c>
      <c r="H911" s="1" t="str">
        <f t="shared" si="86"/>
        <v>Low</v>
      </c>
      <c r="I911" s="1">
        <v>272</v>
      </c>
      <c r="J911" s="1" t="str">
        <f t="shared" si="87"/>
        <v>High</v>
      </c>
      <c r="K911" s="1">
        <v>81.650000000000006</v>
      </c>
      <c r="L911" s="1" t="str">
        <f t="shared" si="88"/>
        <v>Critical</v>
      </c>
      <c r="M911" s="1">
        <v>1.4999999999999999E-2</v>
      </c>
      <c r="N911" s="1" t="str">
        <f t="shared" si="89"/>
        <v>Normal</v>
      </c>
      <c r="O911" s="1" t="s">
        <v>23</v>
      </c>
      <c r="P911" s="1" t="s">
        <v>15</v>
      </c>
      <c r="Q911" s="1" t="s">
        <v>16</v>
      </c>
    </row>
    <row r="912" spans="1:17" x14ac:dyDescent="0.25">
      <c r="A912" s="1">
        <v>45</v>
      </c>
      <c r="B912" s="1" t="s">
        <v>20</v>
      </c>
      <c r="C912" s="1">
        <v>64</v>
      </c>
      <c r="D912" s="1" t="str">
        <f t="shared" si="84"/>
        <v>Normal</v>
      </c>
      <c r="E912" s="1">
        <v>120</v>
      </c>
      <c r="F912" s="1" t="str">
        <f t="shared" si="85"/>
        <v>Normal</v>
      </c>
      <c r="G912" s="1">
        <v>68</v>
      </c>
      <c r="H912" s="1" t="str">
        <f t="shared" si="86"/>
        <v>Normal</v>
      </c>
      <c r="I912" s="1">
        <v>97</v>
      </c>
      <c r="J912" s="1" t="str">
        <f t="shared" si="87"/>
        <v>Normal</v>
      </c>
      <c r="K912" s="1">
        <v>1.01</v>
      </c>
      <c r="L912" s="1" t="str">
        <f t="shared" si="88"/>
        <v>Normal</v>
      </c>
      <c r="M912" s="1">
        <v>0.11600000000000001</v>
      </c>
      <c r="N912" s="1" t="str">
        <f t="shared" si="89"/>
        <v>Borderline</v>
      </c>
      <c r="O912" s="1" t="s">
        <v>23</v>
      </c>
      <c r="P912" s="1" t="s">
        <v>15</v>
      </c>
      <c r="Q912" s="1" t="s">
        <v>16</v>
      </c>
    </row>
    <row r="913" spans="1:17" x14ac:dyDescent="0.25">
      <c r="A913" s="1">
        <v>74</v>
      </c>
      <c r="B913" s="1" t="s">
        <v>20</v>
      </c>
      <c r="C913" s="1">
        <v>51</v>
      </c>
      <c r="D913" s="1" t="str">
        <f t="shared" si="84"/>
        <v>Low</v>
      </c>
      <c r="E913" s="1">
        <v>143</v>
      </c>
      <c r="F913" s="1" t="str">
        <f t="shared" si="85"/>
        <v>High</v>
      </c>
      <c r="G913" s="1">
        <v>75</v>
      </c>
      <c r="H913" s="1" t="str">
        <f t="shared" si="86"/>
        <v>Normal</v>
      </c>
      <c r="I913" s="1">
        <v>96</v>
      </c>
      <c r="J913" s="1" t="str">
        <f t="shared" si="87"/>
        <v>Normal</v>
      </c>
      <c r="K913" s="1">
        <v>2.0499999999999998</v>
      </c>
      <c r="L913" s="1" t="str">
        <f t="shared" si="88"/>
        <v>Normal</v>
      </c>
      <c r="M913" s="1">
        <v>1.4999999999999999E-2</v>
      </c>
      <c r="N913" s="1" t="str">
        <f t="shared" si="89"/>
        <v>Normal</v>
      </c>
      <c r="O913" s="1" t="s">
        <v>23</v>
      </c>
      <c r="P913" s="1" t="s">
        <v>15</v>
      </c>
      <c r="Q913" s="1" t="s">
        <v>16</v>
      </c>
    </row>
    <row r="914" spans="1:17" x14ac:dyDescent="0.25">
      <c r="A914" s="1">
        <v>51</v>
      </c>
      <c r="B914" s="1" t="s">
        <v>20</v>
      </c>
      <c r="C914" s="1">
        <v>92</v>
      </c>
      <c r="D914" s="1" t="str">
        <f t="shared" si="84"/>
        <v>Normal</v>
      </c>
      <c r="E914" s="1">
        <v>147</v>
      </c>
      <c r="F914" s="1" t="str">
        <f t="shared" si="85"/>
        <v>High</v>
      </c>
      <c r="G914" s="1">
        <v>78</v>
      </c>
      <c r="H914" s="1" t="str">
        <f t="shared" si="86"/>
        <v>Normal</v>
      </c>
      <c r="I914" s="1">
        <v>88</v>
      </c>
      <c r="J914" s="1" t="str">
        <f t="shared" si="87"/>
        <v>Normal</v>
      </c>
      <c r="K914" s="1">
        <v>4.08</v>
      </c>
      <c r="L914" s="1" t="str">
        <f t="shared" si="88"/>
        <v>Normal</v>
      </c>
      <c r="M914" s="1">
        <v>0.22</v>
      </c>
      <c r="N914" s="1" t="str">
        <f t="shared" si="89"/>
        <v>Borderline</v>
      </c>
      <c r="O914" s="1" t="s">
        <v>23</v>
      </c>
      <c r="P914" s="1" t="s">
        <v>15</v>
      </c>
      <c r="Q914" s="1" t="s">
        <v>16</v>
      </c>
    </row>
    <row r="915" spans="1:17" x14ac:dyDescent="0.25">
      <c r="A915" s="1">
        <v>55</v>
      </c>
      <c r="B915" s="1" t="s">
        <v>20</v>
      </c>
      <c r="C915" s="1">
        <v>81</v>
      </c>
      <c r="D915" s="1" t="str">
        <f t="shared" si="84"/>
        <v>Normal</v>
      </c>
      <c r="E915" s="1">
        <v>150</v>
      </c>
      <c r="F915" s="1" t="str">
        <f t="shared" si="85"/>
        <v>High</v>
      </c>
      <c r="G915" s="1">
        <v>51</v>
      </c>
      <c r="H915" s="1" t="str">
        <f t="shared" si="86"/>
        <v>Low</v>
      </c>
      <c r="I915" s="1">
        <v>138</v>
      </c>
      <c r="J915" s="1" t="str">
        <f t="shared" si="87"/>
        <v>High</v>
      </c>
      <c r="K915" s="1">
        <v>17.22</v>
      </c>
      <c r="L915" s="1" t="str">
        <f t="shared" si="88"/>
        <v>Critical</v>
      </c>
      <c r="M915" s="1">
        <v>2.8</v>
      </c>
      <c r="N915" s="1" t="str">
        <f t="shared" si="89"/>
        <v>Critical</v>
      </c>
      <c r="O915" s="1" t="s">
        <v>23</v>
      </c>
      <c r="P915" s="1" t="s">
        <v>15</v>
      </c>
      <c r="Q915" s="1" t="s">
        <v>16</v>
      </c>
    </row>
    <row r="916" spans="1:17" x14ac:dyDescent="0.25">
      <c r="A916" s="1">
        <v>55</v>
      </c>
      <c r="B916" s="1" t="s">
        <v>20</v>
      </c>
      <c r="C916" s="1">
        <v>74</v>
      </c>
      <c r="D916" s="1" t="str">
        <f t="shared" si="84"/>
        <v>Normal</v>
      </c>
      <c r="E916" s="1">
        <v>134</v>
      </c>
      <c r="F916" s="1" t="str">
        <f t="shared" si="85"/>
        <v>High</v>
      </c>
      <c r="G916" s="1">
        <v>58</v>
      </c>
      <c r="H916" s="1" t="str">
        <f t="shared" si="86"/>
        <v>Low</v>
      </c>
      <c r="I916" s="1">
        <v>319</v>
      </c>
      <c r="J916" s="1" t="str">
        <f t="shared" si="87"/>
        <v>High</v>
      </c>
      <c r="K916" s="1">
        <v>2.6</v>
      </c>
      <c r="L916" s="1" t="str">
        <f t="shared" si="88"/>
        <v>Normal</v>
      </c>
      <c r="M916" s="1">
        <v>0.76</v>
      </c>
      <c r="N916" s="1" t="str">
        <f t="shared" si="89"/>
        <v>Critical</v>
      </c>
      <c r="O916" s="1" t="s">
        <v>23</v>
      </c>
      <c r="P916" s="1" t="s">
        <v>15</v>
      </c>
      <c r="Q916" s="1" t="s">
        <v>16</v>
      </c>
    </row>
    <row r="917" spans="1:17" x14ac:dyDescent="0.25">
      <c r="A917" s="1">
        <v>54</v>
      </c>
      <c r="B917" s="1" t="s">
        <v>20</v>
      </c>
      <c r="C917" s="1">
        <v>70</v>
      </c>
      <c r="D917" s="1" t="str">
        <f t="shared" si="84"/>
        <v>Normal</v>
      </c>
      <c r="E917" s="1">
        <v>117</v>
      </c>
      <c r="F917" s="1" t="str">
        <f t="shared" si="85"/>
        <v>Normal</v>
      </c>
      <c r="G917" s="1">
        <v>76</v>
      </c>
      <c r="H917" s="1" t="str">
        <f t="shared" si="86"/>
        <v>Normal</v>
      </c>
      <c r="I917" s="1">
        <v>285</v>
      </c>
      <c r="J917" s="1" t="str">
        <f t="shared" si="87"/>
        <v>High</v>
      </c>
      <c r="K917" s="1">
        <v>1.82</v>
      </c>
      <c r="L917" s="1" t="str">
        <f t="shared" si="88"/>
        <v>Normal</v>
      </c>
      <c r="M917" s="1">
        <v>5.0000000000000001E-3</v>
      </c>
      <c r="N917" s="1" t="str">
        <f t="shared" si="89"/>
        <v>Normal</v>
      </c>
      <c r="O917" s="1" t="s">
        <v>22</v>
      </c>
      <c r="P917" s="1" t="s">
        <v>12</v>
      </c>
      <c r="Q917" s="1" t="s">
        <v>13</v>
      </c>
    </row>
    <row r="918" spans="1:17" x14ac:dyDescent="0.25">
      <c r="A918" s="1">
        <v>64</v>
      </c>
      <c r="B918" s="1" t="s">
        <v>20</v>
      </c>
      <c r="C918" s="1">
        <v>61</v>
      </c>
      <c r="D918" s="1" t="str">
        <f t="shared" si="84"/>
        <v>Normal</v>
      </c>
      <c r="E918" s="1">
        <v>90</v>
      </c>
      <c r="F918" s="1" t="str">
        <f t="shared" si="85"/>
        <v>Normal</v>
      </c>
      <c r="G918" s="1">
        <v>57</v>
      </c>
      <c r="H918" s="1" t="str">
        <f t="shared" si="86"/>
        <v>Low</v>
      </c>
      <c r="I918" s="1">
        <v>79</v>
      </c>
      <c r="J918" s="1" t="str">
        <f t="shared" si="87"/>
        <v>Normal</v>
      </c>
      <c r="K918" s="1">
        <v>1.82</v>
      </c>
      <c r="L918" s="1" t="str">
        <f t="shared" si="88"/>
        <v>Normal</v>
      </c>
      <c r="M918" s="1">
        <v>8.0000000000000002E-3</v>
      </c>
      <c r="N918" s="1" t="str">
        <f t="shared" si="89"/>
        <v>Normal</v>
      </c>
      <c r="O918" s="1" t="s">
        <v>22</v>
      </c>
      <c r="P918" s="1" t="s">
        <v>17</v>
      </c>
      <c r="Q918" s="1" t="s">
        <v>18</v>
      </c>
    </row>
    <row r="919" spans="1:17" x14ac:dyDescent="0.25">
      <c r="A919" s="1">
        <v>68</v>
      </c>
      <c r="B919" s="1" t="s">
        <v>21</v>
      </c>
      <c r="C919" s="1">
        <v>69</v>
      </c>
      <c r="D919" s="1" t="str">
        <f t="shared" si="84"/>
        <v>Normal</v>
      </c>
      <c r="E919" s="1">
        <v>94</v>
      </c>
      <c r="F919" s="1" t="str">
        <f t="shared" si="85"/>
        <v>Normal</v>
      </c>
      <c r="G919" s="1">
        <v>55</v>
      </c>
      <c r="H919" s="1" t="str">
        <f t="shared" si="86"/>
        <v>Low</v>
      </c>
      <c r="I919" s="1">
        <v>93</v>
      </c>
      <c r="J919" s="1" t="str">
        <f t="shared" si="87"/>
        <v>Normal</v>
      </c>
      <c r="K919" s="1">
        <v>3.08</v>
      </c>
      <c r="L919" s="1" t="str">
        <f t="shared" si="88"/>
        <v>Normal</v>
      </c>
      <c r="M919" s="1">
        <v>7.0000000000000001E-3</v>
      </c>
      <c r="N919" s="1" t="str">
        <f t="shared" si="89"/>
        <v>Normal</v>
      </c>
      <c r="O919" s="1" t="s">
        <v>22</v>
      </c>
      <c r="P919" s="1" t="s">
        <v>17</v>
      </c>
      <c r="Q919" s="1" t="s">
        <v>18</v>
      </c>
    </row>
    <row r="920" spans="1:17" x14ac:dyDescent="0.25">
      <c r="A920" s="1">
        <v>27</v>
      </c>
      <c r="B920" s="1" t="s">
        <v>20</v>
      </c>
      <c r="C920" s="1">
        <v>98</v>
      </c>
      <c r="D920" s="1" t="str">
        <f t="shared" si="84"/>
        <v>Normal</v>
      </c>
      <c r="E920" s="1">
        <v>91</v>
      </c>
      <c r="F920" s="1" t="str">
        <f t="shared" si="85"/>
        <v>Normal</v>
      </c>
      <c r="G920" s="1">
        <v>50</v>
      </c>
      <c r="H920" s="1" t="str">
        <f t="shared" si="86"/>
        <v>Low</v>
      </c>
      <c r="I920" s="1">
        <v>147</v>
      </c>
      <c r="J920" s="1" t="str">
        <f t="shared" si="87"/>
        <v>High</v>
      </c>
      <c r="K920" s="1">
        <v>1.2</v>
      </c>
      <c r="L920" s="1" t="str">
        <f t="shared" si="88"/>
        <v>Normal</v>
      </c>
      <c r="M920" s="1">
        <v>5.0000000000000001E-3</v>
      </c>
      <c r="N920" s="1" t="str">
        <f t="shared" si="89"/>
        <v>Normal</v>
      </c>
      <c r="O920" s="1" t="s">
        <v>22</v>
      </c>
      <c r="P920" s="1" t="s">
        <v>17</v>
      </c>
      <c r="Q920" s="1" t="s">
        <v>18</v>
      </c>
    </row>
    <row r="921" spans="1:17" x14ac:dyDescent="0.25">
      <c r="A921" s="1">
        <v>47</v>
      </c>
      <c r="B921" s="1" t="s">
        <v>20</v>
      </c>
      <c r="C921" s="1">
        <v>79</v>
      </c>
      <c r="D921" s="1" t="str">
        <f t="shared" si="84"/>
        <v>Normal</v>
      </c>
      <c r="E921" s="1">
        <v>92</v>
      </c>
      <c r="F921" s="1" t="str">
        <f t="shared" si="85"/>
        <v>Normal</v>
      </c>
      <c r="G921" s="1">
        <v>55</v>
      </c>
      <c r="H921" s="1" t="str">
        <f t="shared" si="86"/>
        <v>Low</v>
      </c>
      <c r="I921" s="1">
        <v>192</v>
      </c>
      <c r="J921" s="1" t="str">
        <f t="shared" si="87"/>
        <v>High</v>
      </c>
      <c r="K921" s="1">
        <v>1.93</v>
      </c>
      <c r="L921" s="1" t="str">
        <f t="shared" si="88"/>
        <v>Normal</v>
      </c>
      <c r="M921" s="1">
        <v>1.2999999999999999E-2</v>
      </c>
      <c r="N921" s="1" t="str">
        <f t="shared" si="89"/>
        <v>Normal</v>
      </c>
      <c r="O921" s="1" t="s">
        <v>22</v>
      </c>
      <c r="P921" s="1" t="s">
        <v>17</v>
      </c>
      <c r="Q921" s="1" t="s">
        <v>18</v>
      </c>
    </row>
    <row r="922" spans="1:17" x14ac:dyDescent="0.25">
      <c r="A922" s="1">
        <v>28</v>
      </c>
      <c r="B922" s="1" t="s">
        <v>20</v>
      </c>
      <c r="C922" s="1">
        <v>68</v>
      </c>
      <c r="D922" s="1" t="str">
        <f t="shared" si="84"/>
        <v>Normal</v>
      </c>
      <c r="E922" s="1">
        <v>91</v>
      </c>
      <c r="F922" s="1" t="str">
        <f t="shared" si="85"/>
        <v>Normal</v>
      </c>
      <c r="G922" s="1">
        <v>61</v>
      </c>
      <c r="H922" s="1" t="str">
        <f t="shared" si="86"/>
        <v>Normal</v>
      </c>
      <c r="I922" s="1">
        <v>239</v>
      </c>
      <c r="J922" s="1" t="str">
        <f t="shared" si="87"/>
        <v>High</v>
      </c>
      <c r="K922" s="1">
        <v>208.6</v>
      </c>
      <c r="L922" s="1" t="str">
        <f t="shared" si="88"/>
        <v>Critical</v>
      </c>
      <c r="M922" s="1">
        <v>3.0000000000000001E-3</v>
      </c>
      <c r="N922" s="1" t="str">
        <f t="shared" si="89"/>
        <v>Normal</v>
      </c>
      <c r="O922" s="1" t="s">
        <v>23</v>
      </c>
      <c r="P922" s="1" t="s">
        <v>15</v>
      </c>
      <c r="Q922" s="1" t="s">
        <v>16</v>
      </c>
    </row>
    <row r="923" spans="1:17" x14ac:dyDescent="0.25">
      <c r="A923" s="1">
        <v>41</v>
      </c>
      <c r="B923" s="1" t="s">
        <v>20</v>
      </c>
      <c r="C923" s="1">
        <v>60</v>
      </c>
      <c r="D923" s="1" t="str">
        <f t="shared" si="84"/>
        <v>Normal</v>
      </c>
      <c r="E923" s="1">
        <v>145</v>
      </c>
      <c r="F923" s="1" t="str">
        <f t="shared" si="85"/>
        <v>High</v>
      </c>
      <c r="G923" s="1">
        <v>67</v>
      </c>
      <c r="H923" s="1" t="str">
        <f t="shared" si="86"/>
        <v>Normal</v>
      </c>
      <c r="I923" s="1">
        <v>120</v>
      </c>
      <c r="J923" s="1" t="str">
        <f t="shared" si="87"/>
        <v>High</v>
      </c>
      <c r="K923" s="1">
        <v>3.41</v>
      </c>
      <c r="L923" s="1" t="str">
        <f t="shared" si="88"/>
        <v>Normal</v>
      </c>
      <c r="M923" s="1">
        <v>3.0000000000000001E-3</v>
      </c>
      <c r="N923" s="1" t="str">
        <f t="shared" si="89"/>
        <v>Normal</v>
      </c>
      <c r="O923" s="1" t="s">
        <v>22</v>
      </c>
      <c r="P923" s="1" t="s">
        <v>12</v>
      </c>
      <c r="Q923" s="1" t="s">
        <v>13</v>
      </c>
    </row>
    <row r="924" spans="1:17" x14ac:dyDescent="0.25">
      <c r="A924" s="1">
        <v>62</v>
      </c>
      <c r="B924" s="1" t="s">
        <v>20</v>
      </c>
      <c r="C924" s="1">
        <v>81</v>
      </c>
      <c r="D924" s="1" t="str">
        <f t="shared" si="84"/>
        <v>Normal</v>
      </c>
      <c r="E924" s="1">
        <v>150</v>
      </c>
      <c r="F924" s="1" t="str">
        <f t="shared" si="85"/>
        <v>High</v>
      </c>
      <c r="G924" s="1">
        <v>75</v>
      </c>
      <c r="H924" s="1" t="str">
        <f t="shared" si="86"/>
        <v>Normal</v>
      </c>
      <c r="I924" s="1">
        <v>130</v>
      </c>
      <c r="J924" s="1" t="str">
        <f t="shared" si="87"/>
        <v>High</v>
      </c>
      <c r="K924" s="1">
        <v>3.5</v>
      </c>
      <c r="L924" s="1" t="str">
        <f t="shared" si="88"/>
        <v>Normal</v>
      </c>
      <c r="M924" s="1">
        <v>2.4E-2</v>
      </c>
      <c r="N924" s="1" t="str">
        <f t="shared" si="89"/>
        <v>Normal</v>
      </c>
      <c r="O924" s="1" t="s">
        <v>23</v>
      </c>
      <c r="P924" s="1" t="s">
        <v>15</v>
      </c>
      <c r="Q924" s="1" t="s">
        <v>16</v>
      </c>
    </row>
    <row r="925" spans="1:17" x14ac:dyDescent="0.25">
      <c r="A925" s="1">
        <v>69</v>
      </c>
      <c r="B925" s="1" t="s">
        <v>20</v>
      </c>
      <c r="C925" s="1">
        <v>90</v>
      </c>
      <c r="D925" s="1" t="str">
        <f t="shared" si="84"/>
        <v>Normal</v>
      </c>
      <c r="E925" s="1">
        <v>136</v>
      </c>
      <c r="F925" s="1" t="str">
        <f t="shared" si="85"/>
        <v>High</v>
      </c>
      <c r="G925" s="1">
        <v>68</v>
      </c>
      <c r="H925" s="1" t="str">
        <f t="shared" si="86"/>
        <v>Normal</v>
      </c>
      <c r="I925" s="1">
        <v>187</v>
      </c>
      <c r="J925" s="1" t="str">
        <f t="shared" si="87"/>
        <v>High</v>
      </c>
      <c r="K925" s="1">
        <v>1.87</v>
      </c>
      <c r="L925" s="1" t="str">
        <f t="shared" si="88"/>
        <v>Normal</v>
      </c>
      <c r="M925" s="1">
        <v>0.40500000000000003</v>
      </c>
      <c r="N925" s="1" t="str">
        <f t="shared" si="89"/>
        <v>Critical</v>
      </c>
      <c r="O925" s="1" t="s">
        <v>23</v>
      </c>
      <c r="P925" s="1" t="s">
        <v>15</v>
      </c>
      <c r="Q925" s="1" t="s">
        <v>16</v>
      </c>
    </row>
    <row r="926" spans="1:17" x14ac:dyDescent="0.25">
      <c r="A926" s="1">
        <v>73</v>
      </c>
      <c r="B926" s="1" t="s">
        <v>21</v>
      </c>
      <c r="C926" s="1">
        <v>90</v>
      </c>
      <c r="D926" s="1" t="str">
        <f t="shared" si="84"/>
        <v>Normal</v>
      </c>
      <c r="E926" s="1">
        <v>95</v>
      </c>
      <c r="F926" s="1" t="str">
        <f t="shared" si="85"/>
        <v>Normal</v>
      </c>
      <c r="G926" s="1">
        <v>50</v>
      </c>
      <c r="H926" s="1" t="str">
        <f t="shared" si="86"/>
        <v>Low</v>
      </c>
      <c r="I926" s="1">
        <v>98</v>
      </c>
      <c r="J926" s="1" t="str">
        <f t="shared" si="87"/>
        <v>Normal</v>
      </c>
      <c r="K926" s="1">
        <v>300</v>
      </c>
      <c r="L926" s="1" t="str">
        <f t="shared" si="88"/>
        <v>Critical</v>
      </c>
      <c r="M926" s="1">
        <v>1.4999999999999999E-2</v>
      </c>
      <c r="N926" s="1" t="str">
        <f t="shared" si="89"/>
        <v>Normal</v>
      </c>
      <c r="O926" s="1" t="s">
        <v>23</v>
      </c>
      <c r="P926" s="1" t="s">
        <v>15</v>
      </c>
      <c r="Q926" s="1" t="s">
        <v>16</v>
      </c>
    </row>
    <row r="927" spans="1:17" x14ac:dyDescent="0.25">
      <c r="A927" s="1">
        <v>67</v>
      </c>
      <c r="B927" s="1" t="s">
        <v>20</v>
      </c>
      <c r="C927" s="1">
        <v>58</v>
      </c>
      <c r="D927" s="1" t="str">
        <f t="shared" si="84"/>
        <v>Low</v>
      </c>
      <c r="E927" s="1">
        <v>93</v>
      </c>
      <c r="F927" s="1" t="str">
        <f t="shared" si="85"/>
        <v>Normal</v>
      </c>
      <c r="G927" s="1">
        <v>78</v>
      </c>
      <c r="H927" s="1" t="str">
        <f t="shared" si="86"/>
        <v>Normal</v>
      </c>
      <c r="I927" s="1">
        <v>108</v>
      </c>
      <c r="J927" s="1" t="str">
        <f t="shared" si="87"/>
        <v>High</v>
      </c>
      <c r="K927" s="1">
        <v>3.13</v>
      </c>
      <c r="L927" s="1" t="str">
        <f t="shared" si="88"/>
        <v>Normal</v>
      </c>
      <c r="M927" s="1">
        <v>8.9999999999999993E-3</v>
      </c>
      <c r="N927" s="1" t="str">
        <f t="shared" si="89"/>
        <v>Normal</v>
      </c>
      <c r="O927" s="1" t="s">
        <v>22</v>
      </c>
      <c r="P927" s="1" t="s">
        <v>17</v>
      </c>
      <c r="Q927" s="1" t="s">
        <v>18</v>
      </c>
    </row>
    <row r="928" spans="1:17" x14ac:dyDescent="0.25">
      <c r="A928" s="1">
        <v>51</v>
      </c>
      <c r="B928" s="1" t="s">
        <v>20</v>
      </c>
      <c r="C928" s="1">
        <v>57</v>
      </c>
      <c r="D928" s="1" t="str">
        <f t="shared" si="84"/>
        <v>Low</v>
      </c>
      <c r="E928" s="1">
        <v>208</v>
      </c>
      <c r="F928" s="1" t="str">
        <f t="shared" si="85"/>
        <v>High</v>
      </c>
      <c r="G928" s="1">
        <v>40</v>
      </c>
      <c r="H928" s="1" t="str">
        <f t="shared" si="86"/>
        <v>Low</v>
      </c>
      <c r="I928" s="1">
        <v>247</v>
      </c>
      <c r="J928" s="1" t="str">
        <f t="shared" si="87"/>
        <v>High</v>
      </c>
      <c r="K928" s="1">
        <v>11.07</v>
      </c>
      <c r="L928" s="1" t="str">
        <f t="shared" si="88"/>
        <v>Critical</v>
      </c>
      <c r="M928" s="1">
        <v>0.23</v>
      </c>
      <c r="N928" s="1" t="str">
        <f t="shared" si="89"/>
        <v>Borderline</v>
      </c>
      <c r="O928" s="1" t="s">
        <v>23</v>
      </c>
      <c r="P928" s="1" t="s">
        <v>15</v>
      </c>
      <c r="Q928" s="1" t="s">
        <v>16</v>
      </c>
    </row>
    <row r="929" spans="1:17" x14ac:dyDescent="0.25">
      <c r="A929" s="1">
        <v>66</v>
      </c>
      <c r="B929" s="1" t="s">
        <v>21</v>
      </c>
      <c r="C929" s="1">
        <v>80</v>
      </c>
      <c r="D929" s="1" t="str">
        <f t="shared" si="84"/>
        <v>Normal</v>
      </c>
      <c r="E929" s="1">
        <v>117</v>
      </c>
      <c r="F929" s="1" t="str">
        <f t="shared" si="85"/>
        <v>Normal</v>
      </c>
      <c r="G929" s="1">
        <v>83</v>
      </c>
      <c r="H929" s="1" t="str">
        <f t="shared" si="86"/>
        <v>High</v>
      </c>
      <c r="I929" s="1">
        <v>132</v>
      </c>
      <c r="J929" s="1" t="str">
        <f t="shared" si="87"/>
        <v>High</v>
      </c>
      <c r="K929" s="1">
        <v>6.61</v>
      </c>
      <c r="L929" s="1" t="str">
        <f t="shared" si="88"/>
        <v>Borderline</v>
      </c>
      <c r="M929" s="1">
        <v>3.0000000000000001E-3</v>
      </c>
      <c r="N929" s="1" t="str">
        <f t="shared" si="89"/>
        <v>Normal</v>
      </c>
      <c r="O929" s="1" t="s">
        <v>23</v>
      </c>
      <c r="P929" s="1" t="s">
        <v>15</v>
      </c>
      <c r="Q929" s="1" t="s">
        <v>16</v>
      </c>
    </row>
    <row r="930" spans="1:17" x14ac:dyDescent="0.25">
      <c r="A930" s="1">
        <v>65</v>
      </c>
      <c r="B930" s="1" t="s">
        <v>21</v>
      </c>
      <c r="C930" s="1">
        <v>68</v>
      </c>
      <c r="D930" s="1" t="str">
        <f t="shared" si="84"/>
        <v>Normal</v>
      </c>
      <c r="E930" s="1">
        <v>123</v>
      </c>
      <c r="F930" s="1" t="str">
        <f t="shared" si="85"/>
        <v>Normal</v>
      </c>
      <c r="G930" s="1">
        <v>70</v>
      </c>
      <c r="H930" s="1" t="str">
        <f t="shared" si="86"/>
        <v>Normal</v>
      </c>
      <c r="I930" s="1">
        <v>201</v>
      </c>
      <c r="J930" s="1" t="str">
        <f t="shared" si="87"/>
        <v>High</v>
      </c>
      <c r="K930" s="1">
        <v>2.2200000000000002</v>
      </c>
      <c r="L930" s="1" t="str">
        <f t="shared" si="88"/>
        <v>Normal</v>
      </c>
      <c r="M930" s="1">
        <v>3.0000000000000001E-3</v>
      </c>
      <c r="N930" s="1" t="str">
        <f t="shared" si="89"/>
        <v>Normal</v>
      </c>
      <c r="O930" s="1" t="s">
        <v>22</v>
      </c>
      <c r="P930" s="1" t="s">
        <v>12</v>
      </c>
      <c r="Q930" s="1" t="s">
        <v>13</v>
      </c>
    </row>
    <row r="931" spans="1:17" x14ac:dyDescent="0.25">
      <c r="A931" s="1">
        <v>60</v>
      </c>
      <c r="B931" s="1" t="s">
        <v>20</v>
      </c>
      <c r="C931" s="1">
        <v>78</v>
      </c>
      <c r="D931" s="1" t="str">
        <f t="shared" si="84"/>
        <v>Normal</v>
      </c>
      <c r="E931" s="1">
        <v>109</v>
      </c>
      <c r="F931" s="1" t="str">
        <f t="shared" si="85"/>
        <v>Normal</v>
      </c>
      <c r="G931" s="1">
        <v>69</v>
      </c>
      <c r="H931" s="1" t="str">
        <f t="shared" si="86"/>
        <v>Normal</v>
      </c>
      <c r="I931" s="1">
        <v>93</v>
      </c>
      <c r="J931" s="1" t="str">
        <f t="shared" si="87"/>
        <v>Normal</v>
      </c>
      <c r="K931" s="1">
        <v>4.5999999999999996</v>
      </c>
      <c r="L931" s="1" t="str">
        <f t="shared" si="88"/>
        <v>Normal</v>
      </c>
      <c r="M931" s="1">
        <v>1.9E-2</v>
      </c>
      <c r="N931" s="1" t="str">
        <f t="shared" si="89"/>
        <v>Normal</v>
      </c>
      <c r="O931" s="1" t="s">
        <v>23</v>
      </c>
      <c r="P931" s="1" t="s">
        <v>15</v>
      </c>
      <c r="Q931" s="1" t="s">
        <v>16</v>
      </c>
    </row>
    <row r="932" spans="1:17" x14ac:dyDescent="0.25">
      <c r="A932" s="1">
        <v>74</v>
      </c>
      <c r="B932" s="1" t="s">
        <v>21</v>
      </c>
      <c r="C932" s="1">
        <v>117</v>
      </c>
      <c r="D932" s="1" t="str">
        <f t="shared" si="84"/>
        <v>High</v>
      </c>
      <c r="E932" s="1">
        <v>100</v>
      </c>
      <c r="F932" s="1" t="str">
        <f t="shared" si="85"/>
        <v>Normal</v>
      </c>
      <c r="G932" s="1">
        <v>68</v>
      </c>
      <c r="H932" s="1" t="str">
        <f t="shared" si="86"/>
        <v>Normal</v>
      </c>
      <c r="I932" s="1">
        <v>203</v>
      </c>
      <c r="J932" s="1" t="str">
        <f t="shared" si="87"/>
        <v>High</v>
      </c>
      <c r="K932" s="1">
        <v>1.36</v>
      </c>
      <c r="L932" s="1" t="str">
        <f t="shared" si="88"/>
        <v>Normal</v>
      </c>
      <c r="M932" s="1">
        <v>3.85</v>
      </c>
      <c r="N932" s="1" t="str">
        <f t="shared" si="89"/>
        <v>Critical</v>
      </c>
      <c r="O932" s="1" t="s">
        <v>23</v>
      </c>
      <c r="P932" s="1" t="s">
        <v>15</v>
      </c>
      <c r="Q932" s="1" t="s">
        <v>16</v>
      </c>
    </row>
    <row r="933" spans="1:17" x14ac:dyDescent="0.25">
      <c r="A933" s="1">
        <v>66</v>
      </c>
      <c r="B933" s="1" t="s">
        <v>21</v>
      </c>
      <c r="C933" s="1">
        <v>80</v>
      </c>
      <c r="D933" s="1" t="str">
        <f t="shared" si="84"/>
        <v>Normal</v>
      </c>
      <c r="E933" s="1">
        <v>135</v>
      </c>
      <c r="F933" s="1" t="str">
        <f t="shared" si="85"/>
        <v>High</v>
      </c>
      <c r="G933" s="1">
        <v>75</v>
      </c>
      <c r="H933" s="1" t="str">
        <f t="shared" si="86"/>
        <v>Normal</v>
      </c>
      <c r="I933" s="1">
        <v>331</v>
      </c>
      <c r="J933" s="1" t="str">
        <f t="shared" si="87"/>
        <v>High</v>
      </c>
      <c r="K933" s="1">
        <v>1.21</v>
      </c>
      <c r="L933" s="1" t="str">
        <f t="shared" si="88"/>
        <v>Normal</v>
      </c>
      <c r="M933" s="1">
        <v>6.0000000000000001E-3</v>
      </c>
      <c r="N933" s="1" t="str">
        <f t="shared" si="89"/>
        <v>Normal</v>
      </c>
      <c r="O933" s="1" t="s">
        <v>22</v>
      </c>
      <c r="P933" s="1" t="s">
        <v>12</v>
      </c>
      <c r="Q933" s="1" t="s">
        <v>13</v>
      </c>
    </row>
    <row r="934" spans="1:17" x14ac:dyDescent="0.25">
      <c r="A934" s="1">
        <v>71</v>
      </c>
      <c r="B934" s="1" t="s">
        <v>20</v>
      </c>
      <c r="C934" s="1">
        <v>112</v>
      </c>
      <c r="D934" s="1" t="str">
        <f t="shared" si="84"/>
        <v>High</v>
      </c>
      <c r="E934" s="1">
        <v>115</v>
      </c>
      <c r="F934" s="1" t="str">
        <f t="shared" si="85"/>
        <v>Normal</v>
      </c>
      <c r="G934" s="1">
        <v>69</v>
      </c>
      <c r="H934" s="1" t="str">
        <f t="shared" si="86"/>
        <v>Normal</v>
      </c>
      <c r="I934" s="1">
        <v>134</v>
      </c>
      <c r="J934" s="1" t="str">
        <f t="shared" si="87"/>
        <v>High</v>
      </c>
      <c r="K934" s="1">
        <v>1.06</v>
      </c>
      <c r="L934" s="1" t="str">
        <f t="shared" si="88"/>
        <v>Normal</v>
      </c>
      <c r="M934" s="1">
        <v>2.3E-2</v>
      </c>
      <c r="N934" s="1" t="str">
        <f t="shared" si="89"/>
        <v>Normal</v>
      </c>
      <c r="O934" s="1" t="s">
        <v>23</v>
      </c>
      <c r="P934" s="1" t="s">
        <v>15</v>
      </c>
      <c r="Q934" s="1" t="s">
        <v>16</v>
      </c>
    </row>
    <row r="935" spans="1:17" x14ac:dyDescent="0.25">
      <c r="A935" s="1">
        <v>58</v>
      </c>
      <c r="B935" s="1" t="s">
        <v>20</v>
      </c>
      <c r="C935" s="1">
        <v>72</v>
      </c>
      <c r="D935" s="1" t="str">
        <f t="shared" si="84"/>
        <v>Normal</v>
      </c>
      <c r="E935" s="1">
        <v>130</v>
      </c>
      <c r="F935" s="1" t="str">
        <f t="shared" si="85"/>
        <v>High</v>
      </c>
      <c r="G935" s="1">
        <v>80</v>
      </c>
      <c r="H935" s="1" t="str">
        <f t="shared" si="86"/>
        <v>High</v>
      </c>
      <c r="I935" s="1">
        <v>117</v>
      </c>
      <c r="J935" s="1" t="str">
        <f t="shared" si="87"/>
        <v>High</v>
      </c>
      <c r="K935" s="1">
        <v>4.4000000000000004</v>
      </c>
      <c r="L935" s="1" t="str">
        <f t="shared" si="88"/>
        <v>Normal</v>
      </c>
      <c r="M935" s="1">
        <v>8.9999999999999993E-3</v>
      </c>
      <c r="N935" s="1" t="str">
        <f t="shared" si="89"/>
        <v>Normal</v>
      </c>
      <c r="O935" s="1" t="s">
        <v>22</v>
      </c>
      <c r="P935" s="1" t="s">
        <v>17</v>
      </c>
      <c r="Q935" s="1" t="s">
        <v>18</v>
      </c>
    </row>
    <row r="936" spans="1:17" x14ac:dyDescent="0.25">
      <c r="A936" s="1">
        <v>53</v>
      </c>
      <c r="B936" s="1" t="s">
        <v>20</v>
      </c>
      <c r="C936" s="1">
        <v>98</v>
      </c>
      <c r="D936" s="1" t="str">
        <f t="shared" si="84"/>
        <v>Normal</v>
      </c>
      <c r="E936" s="1">
        <v>160</v>
      </c>
      <c r="F936" s="1" t="str">
        <f t="shared" si="85"/>
        <v>High</v>
      </c>
      <c r="G936" s="1">
        <v>82</v>
      </c>
      <c r="H936" s="1" t="str">
        <f t="shared" si="86"/>
        <v>High</v>
      </c>
      <c r="I936" s="1">
        <v>103</v>
      </c>
      <c r="J936" s="1" t="str">
        <f t="shared" si="87"/>
        <v>High</v>
      </c>
      <c r="K936" s="1">
        <v>0.72199999999999998</v>
      </c>
      <c r="L936" s="1" t="str">
        <f t="shared" si="88"/>
        <v>Normal</v>
      </c>
      <c r="M936" s="1">
        <v>0.224</v>
      </c>
      <c r="N936" s="1" t="str">
        <f t="shared" si="89"/>
        <v>Borderline</v>
      </c>
      <c r="O936" s="1" t="s">
        <v>23</v>
      </c>
      <c r="P936" s="1" t="s">
        <v>15</v>
      </c>
      <c r="Q936" s="1" t="s">
        <v>16</v>
      </c>
    </row>
    <row r="937" spans="1:17" x14ac:dyDescent="0.25">
      <c r="A937" s="1">
        <v>70</v>
      </c>
      <c r="B937" s="1" t="s">
        <v>21</v>
      </c>
      <c r="C937" s="1">
        <v>80</v>
      </c>
      <c r="D937" s="1" t="str">
        <f t="shared" si="84"/>
        <v>Normal</v>
      </c>
      <c r="E937" s="1">
        <v>90</v>
      </c>
      <c r="F937" s="1" t="str">
        <f t="shared" si="85"/>
        <v>Normal</v>
      </c>
      <c r="G937" s="1">
        <v>41</v>
      </c>
      <c r="H937" s="1" t="str">
        <f t="shared" si="86"/>
        <v>Low</v>
      </c>
      <c r="I937" s="1">
        <v>85</v>
      </c>
      <c r="J937" s="1" t="str">
        <f t="shared" si="87"/>
        <v>Normal</v>
      </c>
      <c r="K937" s="1">
        <v>1.29</v>
      </c>
      <c r="L937" s="1" t="str">
        <f t="shared" si="88"/>
        <v>Normal</v>
      </c>
      <c r="M937" s="1">
        <v>6.01</v>
      </c>
      <c r="N937" s="1" t="str">
        <f t="shared" si="89"/>
        <v>Critical</v>
      </c>
      <c r="O937" s="1" t="s">
        <v>23</v>
      </c>
      <c r="P937" s="1" t="s">
        <v>15</v>
      </c>
      <c r="Q937" s="1" t="s">
        <v>16</v>
      </c>
    </row>
    <row r="938" spans="1:17" x14ac:dyDescent="0.25">
      <c r="A938" s="1">
        <v>44</v>
      </c>
      <c r="B938" s="1" t="s">
        <v>20</v>
      </c>
      <c r="C938" s="1">
        <v>85</v>
      </c>
      <c r="D938" s="1" t="str">
        <f t="shared" si="84"/>
        <v>Normal</v>
      </c>
      <c r="E938" s="1">
        <v>129</v>
      </c>
      <c r="F938" s="1" t="str">
        <f t="shared" si="85"/>
        <v>Normal</v>
      </c>
      <c r="G938" s="1">
        <v>90</v>
      </c>
      <c r="H938" s="1" t="str">
        <f t="shared" si="86"/>
        <v>High</v>
      </c>
      <c r="I938" s="1">
        <v>192</v>
      </c>
      <c r="J938" s="1" t="str">
        <f t="shared" si="87"/>
        <v>High</v>
      </c>
      <c r="K938" s="1">
        <v>1.47</v>
      </c>
      <c r="L938" s="1" t="str">
        <f t="shared" si="88"/>
        <v>Normal</v>
      </c>
      <c r="M938" s="1">
        <v>4.9000000000000002E-2</v>
      </c>
      <c r="N938" s="1" t="str">
        <f t="shared" si="89"/>
        <v>Borderline</v>
      </c>
      <c r="O938" s="1" t="s">
        <v>23</v>
      </c>
      <c r="P938" s="1" t="s">
        <v>15</v>
      </c>
      <c r="Q938" s="1" t="s">
        <v>16</v>
      </c>
    </row>
    <row r="939" spans="1:17" x14ac:dyDescent="0.25">
      <c r="A939" s="1">
        <v>70</v>
      </c>
      <c r="B939" s="1" t="s">
        <v>20</v>
      </c>
      <c r="C939" s="1">
        <v>76</v>
      </c>
      <c r="D939" s="1" t="str">
        <f t="shared" si="84"/>
        <v>Normal</v>
      </c>
      <c r="E939" s="1">
        <v>140</v>
      </c>
      <c r="F939" s="1" t="str">
        <f t="shared" si="85"/>
        <v>High</v>
      </c>
      <c r="G939" s="1">
        <v>63</v>
      </c>
      <c r="H939" s="1" t="str">
        <f t="shared" si="86"/>
        <v>Normal</v>
      </c>
      <c r="I939" s="1">
        <v>87</v>
      </c>
      <c r="J939" s="1" t="str">
        <f t="shared" si="87"/>
        <v>Normal</v>
      </c>
      <c r="K939" s="1">
        <v>4.78</v>
      </c>
      <c r="L939" s="1" t="str">
        <f t="shared" si="88"/>
        <v>Normal</v>
      </c>
      <c r="M939" s="1">
        <v>1.7999999999999999E-2</v>
      </c>
      <c r="N939" s="1" t="str">
        <f t="shared" si="89"/>
        <v>Normal</v>
      </c>
      <c r="O939" s="1" t="s">
        <v>23</v>
      </c>
      <c r="P939" s="1" t="s">
        <v>15</v>
      </c>
      <c r="Q939" s="1" t="s">
        <v>16</v>
      </c>
    </row>
    <row r="940" spans="1:17" x14ac:dyDescent="0.25">
      <c r="A940" s="1">
        <v>69</v>
      </c>
      <c r="B940" s="1" t="s">
        <v>20</v>
      </c>
      <c r="C940" s="1">
        <v>74</v>
      </c>
      <c r="D940" s="1" t="str">
        <f t="shared" si="84"/>
        <v>Normal</v>
      </c>
      <c r="E940" s="1">
        <v>156</v>
      </c>
      <c r="F940" s="1" t="str">
        <f t="shared" si="85"/>
        <v>High</v>
      </c>
      <c r="G940" s="1">
        <v>74</v>
      </c>
      <c r="H940" s="1" t="str">
        <f t="shared" si="86"/>
        <v>Normal</v>
      </c>
      <c r="I940" s="1">
        <v>135</v>
      </c>
      <c r="J940" s="1" t="str">
        <f t="shared" si="87"/>
        <v>High</v>
      </c>
      <c r="K940" s="1">
        <v>1.59</v>
      </c>
      <c r="L940" s="1" t="str">
        <f t="shared" si="88"/>
        <v>Normal</v>
      </c>
      <c r="M940" s="1">
        <v>0.29899999999999999</v>
      </c>
      <c r="N940" s="1" t="str">
        <f t="shared" si="89"/>
        <v>Borderline</v>
      </c>
      <c r="O940" s="1" t="s">
        <v>23</v>
      </c>
      <c r="P940" s="1" t="s">
        <v>15</v>
      </c>
      <c r="Q940" s="1" t="s">
        <v>16</v>
      </c>
    </row>
    <row r="941" spans="1:17" x14ac:dyDescent="0.25">
      <c r="A941" s="1">
        <v>53</v>
      </c>
      <c r="B941" s="1" t="s">
        <v>20</v>
      </c>
      <c r="C941" s="1">
        <v>73</v>
      </c>
      <c r="D941" s="1" t="str">
        <f t="shared" si="84"/>
        <v>Normal</v>
      </c>
      <c r="E941" s="1">
        <v>131</v>
      </c>
      <c r="F941" s="1" t="str">
        <f t="shared" si="85"/>
        <v>High</v>
      </c>
      <c r="G941" s="1">
        <v>68</v>
      </c>
      <c r="H941" s="1" t="str">
        <f t="shared" si="86"/>
        <v>Normal</v>
      </c>
      <c r="I941" s="1">
        <v>100</v>
      </c>
      <c r="J941" s="1" t="str">
        <f t="shared" si="87"/>
        <v>High</v>
      </c>
      <c r="K941" s="1">
        <v>0.78500000000000003</v>
      </c>
      <c r="L941" s="1" t="str">
        <f t="shared" si="88"/>
        <v>Normal</v>
      </c>
      <c r="M941" s="1">
        <v>0.60899999999999999</v>
      </c>
      <c r="N941" s="1" t="str">
        <f t="shared" si="89"/>
        <v>Critical</v>
      </c>
      <c r="O941" s="1" t="s">
        <v>23</v>
      </c>
      <c r="P941" s="1" t="s">
        <v>15</v>
      </c>
      <c r="Q941" s="1" t="s">
        <v>16</v>
      </c>
    </row>
    <row r="942" spans="1:17" x14ac:dyDescent="0.25">
      <c r="A942" s="1">
        <v>60</v>
      </c>
      <c r="B942" s="1" t="s">
        <v>21</v>
      </c>
      <c r="C942" s="1">
        <v>82</v>
      </c>
      <c r="D942" s="1" t="str">
        <f t="shared" si="84"/>
        <v>Normal</v>
      </c>
      <c r="E942" s="1">
        <v>103</v>
      </c>
      <c r="F942" s="1" t="str">
        <f t="shared" si="85"/>
        <v>Normal</v>
      </c>
      <c r="G942" s="1">
        <v>58</v>
      </c>
      <c r="H942" s="1" t="str">
        <f t="shared" si="86"/>
        <v>Low</v>
      </c>
      <c r="I942" s="1">
        <v>102</v>
      </c>
      <c r="J942" s="1" t="str">
        <f t="shared" si="87"/>
        <v>High</v>
      </c>
      <c r="K942" s="1">
        <v>1.74</v>
      </c>
      <c r="L942" s="1" t="str">
        <f t="shared" si="88"/>
        <v>Normal</v>
      </c>
      <c r="M942" s="1">
        <v>6.0000000000000001E-3</v>
      </c>
      <c r="N942" s="1" t="str">
        <f t="shared" si="89"/>
        <v>Normal</v>
      </c>
      <c r="O942" s="1" t="s">
        <v>22</v>
      </c>
      <c r="P942" s="1" t="s">
        <v>17</v>
      </c>
      <c r="Q942" s="1" t="s">
        <v>18</v>
      </c>
    </row>
    <row r="943" spans="1:17" x14ac:dyDescent="0.25">
      <c r="A943" s="1">
        <v>50</v>
      </c>
      <c r="B943" s="1" t="s">
        <v>21</v>
      </c>
      <c r="C943" s="1">
        <v>67</v>
      </c>
      <c r="D943" s="1" t="str">
        <f t="shared" si="84"/>
        <v>Normal</v>
      </c>
      <c r="E943" s="1">
        <v>126</v>
      </c>
      <c r="F943" s="1" t="str">
        <f t="shared" si="85"/>
        <v>Normal</v>
      </c>
      <c r="G943" s="1">
        <v>68</v>
      </c>
      <c r="H943" s="1" t="str">
        <f t="shared" si="86"/>
        <v>Normal</v>
      </c>
      <c r="I943" s="1">
        <v>100</v>
      </c>
      <c r="J943" s="1" t="str">
        <f t="shared" si="87"/>
        <v>High</v>
      </c>
      <c r="K943" s="1">
        <v>15.32</v>
      </c>
      <c r="L943" s="1" t="str">
        <f t="shared" si="88"/>
        <v>Critical</v>
      </c>
      <c r="M943" s="1">
        <v>4.0000000000000001E-3</v>
      </c>
      <c r="N943" s="1" t="str">
        <f t="shared" si="89"/>
        <v>Normal</v>
      </c>
      <c r="O943" s="1" t="s">
        <v>23</v>
      </c>
      <c r="P943" s="1" t="s">
        <v>15</v>
      </c>
      <c r="Q943" s="1" t="s">
        <v>16</v>
      </c>
    </row>
    <row r="944" spans="1:17" x14ac:dyDescent="0.25">
      <c r="A944" s="1">
        <v>55</v>
      </c>
      <c r="B944" s="1" t="s">
        <v>20</v>
      </c>
      <c r="C944" s="1">
        <v>89</v>
      </c>
      <c r="D944" s="1" t="str">
        <f t="shared" si="84"/>
        <v>Normal</v>
      </c>
      <c r="E944" s="1">
        <v>126</v>
      </c>
      <c r="F944" s="1" t="str">
        <f t="shared" si="85"/>
        <v>Normal</v>
      </c>
      <c r="G944" s="1">
        <v>64</v>
      </c>
      <c r="H944" s="1" t="str">
        <f t="shared" si="86"/>
        <v>Normal</v>
      </c>
      <c r="I944" s="1">
        <v>92</v>
      </c>
      <c r="J944" s="1" t="str">
        <f t="shared" si="87"/>
        <v>Normal</v>
      </c>
      <c r="K944" s="1">
        <v>3.78</v>
      </c>
      <c r="L944" s="1" t="str">
        <f t="shared" si="88"/>
        <v>Normal</v>
      </c>
      <c r="M944" s="1">
        <v>0.02</v>
      </c>
      <c r="N944" s="1" t="str">
        <f t="shared" si="89"/>
        <v>Normal</v>
      </c>
      <c r="O944" s="1" t="s">
        <v>23</v>
      </c>
      <c r="P944" s="1" t="s">
        <v>15</v>
      </c>
      <c r="Q944" s="1" t="s">
        <v>16</v>
      </c>
    </row>
    <row r="945" spans="1:17" x14ac:dyDescent="0.25">
      <c r="A945" s="1">
        <v>43</v>
      </c>
      <c r="B945" s="1" t="s">
        <v>21</v>
      </c>
      <c r="C945" s="1">
        <v>89</v>
      </c>
      <c r="D945" s="1" t="str">
        <f t="shared" si="84"/>
        <v>Normal</v>
      </c>
      <c r="E945" s="1">
        <v>111</v>
      </c>
      <c r="F945" s="1" t="str">
        <f t="shared" si="85"/>
        <v>Normal</v>
      </c>
      <c r="G945" s="1">
        <v>52</v>
      </c>
      <c r="H945" s="1" t="str">
        <f t="shared" si="86"/>
        <v>Low</v>
      </c>
      <c r="I945" s="1">
        <v>97</v>
      </c>
      <c r="J945" s="1" t="str">
        <f t="shared" si="87"/>
        <v>Normal</v>
      </c>
      <c r="K945" s="1">
        <v>1.69</v>
      </c>
      <c r="L945" s="1" t="str">
        <f t="shared" si="88"/>
        <v>Normal</v>
      </c>
      <c r="M945" s="1">
        <v>5.0000000000000001E-3</v>
      </c>
      <c r="N945" s="1" t="str">
        <f t="shared" si="89"/>
        <v>Normal</v>
      </c>
      <c r="O945" s="1" t="s">
        <v>22</v>
      </c>
      <c r="P945" s="1" t="s">
        <v>17</v>
      </c>
      <c r="Q945" s="1" t="s">
        <v>18</v>
      </c>
    </row>
    <row r="946" spans="1:17" x14ac:dyDescent="0.25">
      <c r="A946" s="1">
        <v>33</v>
      </c>
      <c r="B946" s="1" t="s">
        <v>20</v>
      </c>
      <c r="C946" s="1">
        <v>87</v>
      </c>
      <c r="D946" s="1" t="str">
        <f t="shared" si="84"/>
        <v>Normal</v>
      </c>
      <c r="E946" s="1">
        <v>101</v>
      </c>
      <c r="F946" s="1" t="str">
        <f t="shared" si="85"/>
        <v>Normal</v>
      </c>
      <c r="G946" s="1">
        <v>45</v>
      </c>
      <c r="H946" s="1" t="str">
        <f t="shared" si="86"/>
        <v>Low</v>
      </c>
      <c r="I946" s="1">
        <v>319</v>
      </c>
      <c r="J946" s="1" t="str">
        <f t="shared" si="87"/>
        <v>High</v>
      </c>
      <c r="K946" s="1">
        <v>1.32</v>
      </c>
      <c r="L946" s="1" t="str">
        <f t="shared" si="88"/>
        <v>Normal</v>
      </c>
      <c r="M946" s="1">
        <v>6.0000000000000001E-3</v>
      </c>
      <c r="N946" s="1" t="str">
        <f t="shared" si="89"/>
        <v>Normal</v>
      </c>
      <c r="O946" s="1" t="s">
        <v>22</v>
      </c>
      <c r="P946" s="1" t="s">
        <v>12</v>
      </c>
      <c r="Q946" s="1" t="s">
        <v>13</v>
      </c>
    </row>
    <row r="947" spans="1:17" x14ac:dyDescent="0.25">
      <c r="A947" s="1">
        <v>46</v>
      </c>
      <c r="B947" s="1" t="s">
        <v>20</v>
      </c>
      <c r="C947" s="1">
        <v>96</v>
      </c>
      <c r="D947" s="1" t="str">
        <f t="shared" si="84"/>
        <v>Normal</v>
      </c>
      <c r="E947" s="1">
        <v>97</v>
      </c>
      <c r="F947" s="1" t="str">
        <f t="shared" si="85"/>
        <v>Normal</v>
      </c>
      <c r="G947" s="1">
        <v>55</v>
      </c>
      <c r="H947" s="1" t="str">
        <f t="shared" si="86"/>
        <v>Low</v>
      </c>
      <c r="I947" s="1">
        <v>134</v>
      </c>
      <c r="J947" s="1" t="str">
        <f t="shared" si="87"/>
        <v>High</v>
      </c>
      <c r="K947" s="1">
        <v>13.7</v>
      </c>
      <c r="L947" s="1" t="str">
        <f t="shared" si="88"/>
        <v>Critical</v>
      </c>
      <c r="M947" s="1">
        <v>6.8000000000000005E-2</v>
      </c>
      <c r="N947" s="1" t="str">
        <f t="shared" si="89"/>
        <v>Borderline</v>
      </c>
      <c r="O947" s="1" t="s">
        <v>23</v>
      </c>
      <c r="P947" s="1" t="s">
        <v>15</v>
      </c>
      <c r="Q947" s="1" t="s">
        <v>16</v>
      </c>
    </row>
    <row r="948" spans="1:17" x14ac:dyDescent="0.25">
      <c r="A948" s="1">
        <v>46</v>
      </c>
      <c r="B948" s="1" t="s">
        <v>21</v>
      </c>
      <c r="C948" s="1">
        <v>89</v>
      </c>
      <c r="D948" s="1" t="str">
        <f t="shared" si="84"/>
        <v>Normal</v>
      </c>
      <c r="E948" s="1">
        <v>91</v>
      </c>
      <c r="F948" s="1" t="str">
        <f t="shared" si="85"/>
        <v>Normal</v>
      </c>
      <c r="G948" s="1">
        <v>51</v>
      </c>
      <c r="H948" s="1" t="str">
        <f t="shared" si="86"/>
        <v>Low</v>
      </c>
      <c r="I948" s="1">
        <v>87</v>
      </c>
      <c r="J948" s="1" t="str">
        <f t="shared" si="87"/>
        <v>Normal</v>
      </c>
      <c r="K948" s="1">
        <v>111</v>
      </c>
      <c r="L948" s="1" t="str">
        <f t="shared" si="88"/>
        <v>Critical</v>
      </c>
      <c r="M948" s="1">
        <v>4.0000000000000001E-3</v>
      </c>
      <c r="N948" s="1" t="str">
        <f t="shared" si="89"/>
        <v>Normal</v>
      </c>
      <c r="O948" s="1" t="s">
        <v>23</v>
      </c>
      <c r="P948" s="1" t="s">
        <v>15</v>
      </c>
      <c r="Q948" s="1" t="s">
        <v>16</v>
      </c>
    </row>
    <row r="949" spans="1:17" x14ac:dyDescent="0.25">
      <c r="A949" s="1">
        <v>74</v>
      </c>
      <c r="B949" s="1" t="s">
        <v>20</v>
      </c>
      <c r="C949" s="1">
        <v>91</v>
      </c>
      <c r="D949" s="1" t="str">
        <f t="shared" si="84"/>
        <v>Normal</v>
      </c>
      <c r="E949" s="1">
        <v>91</v>
      </c>
      <c r="F949" s="1" t="str">
        <f t="shared" si="85"/>
        <v>Normal</v>
      </c>
      <c r="G949" s="1">
        <v>56</v>
      </c>
      <c r="H949" s="1" t="str">
        <f t="shared" si="86"/>
        <v>Low</v>
      </c>
      <c r="I949" s="1">
        <v>96</v>
      </c>
      <c r="J949" s="1" t="str">
        <f t="shared" si="87"/>
        <v>Normal</v>
      </c>
      <c r="K949" s="1">
        <v>1.01</v>
      </c>
      <c r="L949" s="1" t="str">
        <f t="shared" si="88"/>
        <v>Normal</v>
      </c>
      <c r="M949" s="1">
        <v>3.2000000000000001E-2</v>
      </c>
      <c r="N949" s="1" t="str">
        <f t="shared" si="89"/>
        <v>Normal</v>
      </c>
      <c r="O949" s="1" t="s">
        <v>23</v>
      </c>
      <c r="P949" s="1" t="s">
        <v>15</v>
      </c>
      <c r="Q949" s="1" t="s">
        <v>16</v>
      </c>
    </row>
    <row r="950" spans="1:17" x14ac:dyDescent="0.25">
      <c r="A950" s="1">
        <v>45</v>
      </c>
      <c r="B950" s="1" t="s">
        <v>20</v>
      </c>
      <c r="C950" s="1">
        <v>85</v>
      </c>
      <c r="D950" s="1" t="str">
        <f t="shared" si="84"/>
        <v>Normal</v>
      </c>
      <c r="E950" s="1">
        <v>106</v>
      </c>
      <c r="F950" s="1" t="str">
        <f t="shared" si="85"/>
        <v>Normal</v>
      </c>
      <c r="G950" s="1">
        <v>63</v>
      </c>
      <c r="H950" s="1" t="str">
        <f t="shared" si="86"/>
        <v>Normal</v>
      </c>
      <c r="I950" s="1">
        <v>274</v>
      </c>
      <c r="J950" s="1" t="str">
        <f t="shared" si="87"/>
        <v>High</v>
      </c>
      <c r="K950" s="1">
        <v>3.24</v>
      </c>
      <c r="L950" s="1" t="str">
        <f t="shared" si="88"/>
        <v>Normal</v>
      </c>
      <c r="M950" s="1">
        <v>1.2999999999999999E-2</v>
      </c>
      <c r="N950" s="1" t="str">
        <f t="shared" si="89"/>
        <v>Normal</v>
      </c>
      <c r="O950" s="1" t="s">
        <v>22</v>
      </c>
      <c r="P950" s="1" t="s">
        <v>12</v>
      </c>
      <c r="Q950" s="1" t="s">
        <v>13</v>
      </c>
    </row>
    <row r="951" spans="1:17" x14ac:dyDescent="0.25">
      <c r="A951" s="1">
        <v>68</v>
      </c>
      <c r="B951" s="1" t="s">
        <v>20</v>
      </c>
      <c r="C951" s="1">
        <v>82</v>
      </c>
      <c r="D951" s="1" t="str">
        <f t="shared" si="84"/>
        <v>Normal</v>
      </c>
      <c r="E951" s="1">
        <v>80</v>
      </c>
      <c r="F951" s="1" t="str">
        <f t="shared" si="85"/>
        <v>Low</v>
      </c>
      <c r="G951" s="1">
        <v>42</v>
      </c>
      <c r="H951" s="1" t="str">
        <f t="shared" si="86"/>
        <v>Low</v>
      </c>
      <c r="I951" s="1">
        <v>89</v>
      </c>
      <c r="J951" s="1" t="str">
        <f t="shared" si="87"/>
        <v>Normal</v>
      </c>
      <c r="K951" s="1">
        <v>1.2</v>
      </c>
      <c r="L951" s="1" t="str">
        <f t="shared" si="88"/>
        <v>Normal</v>
      </c>
      <c r="M951" s="1">
        <v>1.0999999999999999E-2</v>
      </c>
      <c r="N951" s="1" t="str">
        <f t="shared" si="89"/>
        <v>Normal</v>
      </c>
      <c r="O951" s="1" t="s">
        <v>22</v>
      </c>
      <c r="P951" s="1" t="s">
        <v>17</v>
      </c>
      <c r="Q951" s="1" t="s">
        <v>18</v>
      </c>
    </row>
    <row r="952" spans="1:17" x14ac:dyDescent="0.25">
      <c r="A952" s="1">
        <v>34</v>
      </c>
      <c r="B952" s="1" t="s">
        <v>20</v>
      </c>
      <c r="C952" s="1">
        <v>63</v>
      </c>
      <c r="D952" s="1" t="str">
        <f t="shared" si="84"/>
        <v>Normal</v>
      </c>
      <c r="E952" s="1">
        <v>153</v>
      </c>
      <c r="F952" s="1" t="str">
        <f t="shared" si="85"/>
        <v>High</v>
      </c>
      <c r="G952" s="1">
        <v>66</v>
      </c>
      <c r="H952" s="1" t="str">
        <f t="shared" si="86"/>
        <v>Normal</v>
      </c>
      <c r="I952" s="1">
        <v>301</v>
      </c>
      <c r="J952" s="1" t="str">
        <f t="shared" si="87"/>
        <v>High</v>
      </c>
      <c r="K952" s="1">
        <v>3.85</v>
      </c>
      <c r="L952" s="1" t="str">
        <f t="shared" si="88"/>
        <v>Normal</v>
      </c>
      <c r="M952" s="1">
        <v>4.0000000000000001E-3</v>
      </c>
      <c r="N952" s="1" t="str">
        <f t="shared" si="89"/>
        <v>Normal</v>
      </c>
      <c r="O952" s="1" t="s">
        <v>22</v>
      </c>
      <c r="P952" s="1" t="s">
        <v>12</v>
      </c>
      <c r="Q952" s="1" t="s">
        <v>13</v>
      </c>
    </row>
    <row r="953" spans="1:17" x14ac:dyDescent="0.25">
      <c r="A953" s="1">
        <v>67</v>
      </c>
      <c r="B953" s="1" t="s">
        <v>20</v>
      </c>
      <c r="C953" s="1">
        <v>64</v>
      </c>
      <c r="D953" s="1" t="str">
        <f t="shared" si="84"/>
        <v>Normal</v>
      </c>
      <c r="E953" s="1">
        <v>112</v>
      </c>
      <c r="F953" s="1" t="str">
        <f t="shared" si="85"/>
        <v>Normal</v>
      </c>
      <c r="G953" s="1">
        <v>65</v>
      </c>
      <c r="H953" s="1" t="str">
        <f t="shared" si="86"/>
        <v>Normal</v>
      </c>
      <c r="I953" s="1">
        <v>100</v>
      </c>
      <c r="J953" s="1" t="str">
        <f t="shared" si="87"/>
        <v>High</v>
      </c>
      <c r="K953" s="1">
        <v>1.83</v>
      </c>
      <c r="L953" s="1" t="str">
        <f t="shared" si="88"/>
        <v>Normal</v>
      </c>
      <c r="M953" s="1">
        <v>1.0999999999999999E-2</v>
      </c>
      <c r="N953" s="1" t="str">
        <f t="shared" si="89"/>
        <v>Normal</v>
      </c>
      <c r="O953" s="1" t="s">
        <v>22</v>
      </c>
      <c r="P953" s="1" t="s">
        <v>17</v>
      </c>
      <c r="Q953" s="1" t="s">
        <v>18</v>
      </c>
    </row>
    <row r="954" spans="1:17" x14ac:dyDescent="0.25">
      <c r="A954" s="1">
        <v>37</v>
      </c>
      <c r="B954" s="1" t="s">
        <v>20</v>
      </c>
      <c r="C954" s="1">
        <v>70</v>
      </c>
      <c r="D954" s="1" t="str">
        <f t="shared" si="84"/>
        <v>Normal</v>
      </c>
      <c r="E954" s="1">
        <v>120</v>
      </c>
      <c r="F954" s="1" t="str">
        <f t="shared" si="85"/>
        <v>Normal</v>
      </c>
      <c r="G954" s="1">
        <v>60</v>
      </c>
      <c r="H954" s="1" t="str">
        <f t="shared" si="86"/>
        <v>Normal</v>
      </c>
      <c r="I954" s="1">
        <v>227</v>
      </c>
      <c r="J954" s="1" t="str">
        <f t="shared" si="87"/>
        <v>High</v>
      </c>
      <c r="K954" s="1">
        <v>1.95</v>
      </c>
      <c r="L954" s="1" t="str">
        <f t="shared" si="88"/>
        <v>Normal</v>
      </c>
      <c r="M954" s="1">
        <v>3.0000000000000001E-3</v>
      </c>
      <c r="N954" s="1" t="str">
        <f t="shared" si="89"/>
        <v>Normal</v>
      </c>
      <c r="O954" s="1" t="s">
        <v>22</v>
      </c>
      <c r="P954" s="1" t="s">
        <v>12</v>
      </c>
      <c r="Q954" s="1" t="s">
        <v>13</v>
      </c>
    </row>
    <row r="955" spans="1:17" x14ac:dyDescent="0.25">
      <c r="A955" s="1">
        <v>74</v>
      </c>
      <c r="B955" s="1" t="s">
        <v>20</v>
      </c>
      <c r="C955" s="1">
        <v>62</v>
      </c>
      <c r="D955" s="1" t="str">
        <f t="shared" si="84"/>
        <v>Normal</v>
      </c>
      <c r="E955" s="1">
        <v>131</v>
      </c>
      <c r="F955" s="1" t="str">
        <f t="shared" si="85"/>
        <v>High</v>
      </c>
      <c r="G955" s="1">
        <v>70</v>
      </c>
      <c r="H955" s="1" t="str">
        <f t="shared" si="86"/>
        <v>Normal</v>
      </c>
      <c r="I955" s="1">
        <v>107</v>
      </c>
      <c r="J955" s="1" t="str">
        <f t="shared" si="87"/>
        <v>High</v>
      </c>
      <c r="K955" s="1">
        <v>1.18</v>
      </c>
      <c r="L955" s="1" t="str">
        <f t="shared" si="88"/>
        <v>Normal</v>
      </c>
      <c r="M955" s="1">
        <v>2.3E-2</v>
      </c>
      <c r="N955" s="1" t="str">
        <f t="shared" si="89"/>
        <v>Normal</v>
      </c>
      <c r="O955" s="1" t="s">
        <v>23</v>
      </c>
      <c r="P955" s="1" t="s">
        <v>15</v>
      </c>
      <c r="Q955" s="1" t="s">
        <v>16</v>
      </c>
    </row>
    <row r="956" spans="1:17" x14ac:dyDescent="0.25">
      <c r="A956" s="1">
        <v>37</v>
      </c>
      <c r="B956" s="1" t="s">
        <v>20</v>
      </c>
      <c r="C956" s="1">
        <v>66</v>
      </c>
      <c r="D956" s="1" t="str">
        <f t="shared" si="84"/>
        <v>Normal</v>
      </c>
      <c r="E956" s="1">
        <v>140</v>
      </c>
      <c r="F956" s="1" t="str">
        <f t="shared" si="85"/>
        <v>High</v>
      </c>
      <c r="G956" s="1">
        <v>52</v>
      </c>
      <c r="H956" s="1" t="str">
        <f t="shared" si="86"/>
        <v>Low</v>
      </c>
      <c r="I956" s="1">
        <v>269</v>
      </c>
      <c r="J956" s="1" t="str">
        <f t="shared" si="87"/>
        <v>High</v>
      </c>
      <c r="K956" s="1">
        <v>10.18</v>
      </c>
      <c r="L956" s="1" t="str">
        <f t="shared" si="88"/>
        <v>Critical</v>
      </c>
      <c r="M956" s="1">
        <v>3.0000000000000001E-3</v>
      </c>
      <c r="N956" s="1" t="str">
        <f t="shared" si="89"/>
        <v>Normal</v>
      </c>
      <c r="O956" s="1" t="s">
        <v>23</v>
      </c>
      <c r="P956" s="1" t="s">
        <v>15</v>
      </c>
      <c r="Q956" s="1" t="s">
        <v>16</v>
      </c>
    </row>
    <row r="957" spans="1:17" x14ac:dyDescent="0.25">
      <c r="A957" s="1">
        <v>45</v>
      </c>
      <c r="B957" s="1" t="s">
        <v>20</v>
      </c>
      <c r="C957" s="1">
        <v>62</v>
      </c>
      <c r="D957" s="1" t="str">
        <f t="shared" si="84"/>
        <v>Normal</v>
      </c>
      <c r="E957" s="1">
        <v>142</v>
      </c>
      <c r="F957" s="1" t="str">
        <f t="shared" si="85"/>
        <v>High</v>
      </c>
      <c r="G957" s="1">
        <v>80</v>
      </c>
      <c r="H957" s="1" t="str">
        <f t="shared" si="86"/>
        <v>High</v>
      </c>
      <c r="I957" s="1">
        <v>111</v>
      </c>
      <c r="J957" s="1" t="str">
        <f t="shared" si="87"/>
        <v>High</v>
      </c>
      <c r="K957" s="1">
        <v>1.32</v>
      </c>
      <c r="L957" s="1" t="str">
        <f t="shared" si="88"/>
        <v>Normal</v>
      </c>
      <c r="M957" s="1">
        <v>7.0000000000000001E-3</v>
      </c>
      <c r="N957" s="1" t="str">
        <f t="shared" si="89"/>
        <v>Normal</v>
      </c>
      <c r="O957" s="1" t="s">
        <v>22</v>
      </c>
      <c r="P957" s="1" t="s">
        <v>12</v>
      </c>
      <c r="Q957" s="1" t="s">
        <v>13</v>
      </c>
    </row>
    <row r="958" spans="1:17" x14ac:dyDescent="0.25">
      <c r="A958" s="1">
        <v>40</v>
      </c>
      <c r="B958" s="1" t="s">
        <v>20</v>
      </c>
      <c r="C958" s="1">
        <v>64</v>
      </c>
      <c r="D958" s="1" t="str">
        <f t="shared" si="84"/>
        <v>Normal</v>
      </c>
      <c r="E958" s="1">
        <v>160</v>
      </c>
      <c r="F958" s="1" t="str">
        <f t="shared" si="85"/>
        <v>High</v>
      </c>
      <c r="G958" s="1">
        <v>77</v>
      </c>
      <c r="H958" s="1" t="str">
        <f t="shared" si="86"/>
        <v>Normal</v>
      </c>
      <c r="I958" s="1">
        <v>101</v>
      </c>
      <c r="J958" s="1" t="str">
        <f t="shared" si="87"/>
        <v>High</v>
      </c>
      <c r="K958" s="1">
        <v>6.63</v>
      </c>
      <c r="L958" s="1" t="str">
        <f t="shared" si="88"/>
        <v>Borderline</v>
      </c>
      <c r="M958" s="1">
        <v>3.0000000000000001E-3</v>
      </c>
      <c r="N958" s="1" t="str">
        <f t="shared" si="89"/>
        <v>Normal</v>
      </c>
      <c r="O958" s="1" t="s">
        <v>23</v>
      </c>
      <c r="P958" s="1" t="s">
        <v>15</v>
      </c>
      <c r="Q958" s="1" t="s">
        <v>16</v>
      </c>
    </row>
    <row r="959" spans="1:17" x14ac:dyDescent="0.25">
      <c r="A959" s="1">
        <v>61</v>
      </c>
      <c r="B959" s="1" t="s">
        <v>20</v>
      </c>
      <c r="C959" s="1">
        <v>69</v>
      </c>
      <c r="D959" s="1" t="str">
        <f t="shared" si="84"/>
        <v>Normal</v>
      </c>
      <c r="E959" s="1">
        <v>148</v>
      </c>
      <c r="F959" s="1" t="str">
        <f t="shared" si="85"/>
        <v>High</v>
      </c>
      <c r="G959" s="1">
        <v>72</v>
      </c>
      <c r="H959" s="1" t="str">
        <f t="shared" si="86"/>
        <v>Normal</v>
      </c>
      <c r="I959" s="1">
        <v>95</v>
      </c>
      <c r="J959" s="1" t="str">
        <f t="shared" si="87"/>
        <v>Normal</v>
      </c>
      <c r="K959" s="1">
        <v>1.48</v>
      </c>
      <c r="L959" s="1" t="str">
        <f t="shared" si="88"/>
        <v>Normal</v>
      </c>
      <c r="M959" s="1">
        <v>3.0000000000000001E-3</v>
      </c>
      <c r="N959" s="1" t="str">
        <f t="shared" si="89"/>
        <v>Normal</v>
      </c>
      <c r="O959" s="1" t="s">
        <v>22</v>
      </c>
      <c r="P959" s="1" t="s">
        <v>12</v>
      </c>
      <c r="Q959" s="1" t="s">
        <v>13</v>
      </c>
    </row>
    <row r="960" spans="1:17" x14ac:dyDescent="0.25">
      <c r="A960" s="1">
        <v>52</v>
      </c>
      <c r="B960" s="1" t="s">
        <v>20</v>
      </c>
      <c r="C960" s="1">
        <v>84</v>
      </c>
      <c r="D960" s="1" t="str">
        <f t="shared" si="84"/>
        <v>Normal</v>
      </c>
      <c r="E960" s="1">
        <v>128</v>
      </c>
      <c r="F960" s="1" t="str">
        <f t="shared" si="85"/>
        <v>Normal</v>
      </c>
      <c r="G960" s="1">
        <v>80</v>
      </c>
      <c r="H960" s="1" t="str">
        <f t="shared" si="86"/>
        <v>High</v>
      </c>
      <c r="I960" s="1">
        <v>279</v>
      </c>
      <c r="J960" s="1" t="str">
        <f t="shared" si="87"/>
        <v>High</v>
      </c>
      <c r="K960" s="1">
        <v>2.39</v>
      </c>
      <c r="L960" s="1" t="str">
        <f t="shared" si="88"/>
        <v>Normal</v>
      </c>
      <c r="M960" s="1">
        <v>3.1E-2</v>
      </c>
      <c r="N960" s="1" t="str">
        <f t="shared" si="89"/>
        <v>Normal</v>
      </c>
      <c r="O960" s="1" t="s">
        <v>23</v>
      </c>
      <c r="P960" s="1" t="s">
        <v>15</v>
      </c>
      <c r="Q960" s="1" t="s">
        <v>16</v>
      </c>
    </row>
    <row r="961" spans="1:17" x14ac:dyDescent="0.25">
      <c r="A961" s="1">
        <v>39</v>
      </c>
      <c r="B961" s="1" t="s">
        <v>20</v>
      </c>
      <c r="C961" s="1">
        <v>103</v>
      </c>
      <c r="D961" s="1" t="str">
        <f t="shared" si="84"/>
        <v>High</v>
      </c>
      <c r="E961" s="1">
        <v>126</v>
      </c>
      <c r="F961" s="1" t="str">
        <f t="shared" si="85"/>
        <v>Normal</v>
      </c>
      <c r="G961" s="1">
        <v>75</v>
      </c>
      <c r="H961" s="1" t="str">
        <f t="shared" si="86"/>
        <v>Normal</v>
      </c>
      <c r="I961" s="1">
        <v>166</v>
      </c>
      <c r="J961" s="1" t="str">
        <f t="shared" si="87"/>
        <v>High</v>
      </c>
      <c r="K961" s="1">
        <v>1.79</v>
      </c>
      <c r="L961" s="1" t="str">
        <f t="shared" si="88"/>
        <v>Normal</v>
      </c>
      <c r="M961" s="1">
        <v>0.79</v>
      </c>
      <c r="N961" s="1" t="str">
        <f t="shared" si="89"/>
        <v>Critical</v>
      </c>
      <c r="O961" s="1" t="s">
        <v>23</v>
      </c>
      <c r="P961" s="1" t="s">
        <v>15</v>
      </c>
      <c r="Q961" s="1" t="s">
        <v>16</v>
      </c>
    </row>
    <row r="962" spans="1:17" x14ac:dyDescent="0.25">
      <c r="A962" s="1">
        <v>47</v>
      </c>
      <c r="B962" s="1" t="s">
        <v>21</v>
      </c>
      <c r="C962" s="1">
        <v>85</v>
      </c>
      <c r="D962" s="1" t="str">
        <f t="shared" si="84"/>
        <v>Normal</v>
      </c>
      <c r="E962" s="1">
        <v>138</v>
      </c>
      <c r="F962" s="1" t="str">
        <f t="shared" si="85"/>
        <v>High</v>
      </c>
      <c r="G962" s="1">
        <v>98</v>
      </c>
      <c r="H962" s="1" t="str">
        <f t="shared" si="86"/>
        <v>High</v>
      </c>
      <c r="I962" s="1">
        <v>321</v>
      </c>
      <c r="J962" s="1" t="str">
        <f t="shared" si="87"/>
        <v>High</v>
      </c>
      <c r="K962" s="1">
        <v>1.88</v>
      </c>
      <c r="L962" s="1" t="str">
        <f t="shared" si="88"/>
        <v>Normal</v>
      </c>
      <c r="M962" s="1">
        <v>0.88</v>
      </c>
      <c r="N962" s="1" t="str">
        <f t="shared" si="89"/>
        <v>Critical</v>
      </c>
      <c r="O962" s="1" t="s">
        <v>23</v>
      </c>
      <c r="P962" s="1" t="s">
        <v>15</v>
      </c>
      <c r="Q962" s="1" t="s">
        <v>16</v>
      </c>
    </row>
    <row r="963" spans="1:17" x14ac:dyDescent="0.25">
      <c r="A963" s="1">
        <v>62</v>
      </c>
      <c r="B963" s="1" t="s">
        <v>21</v>
      </c>
      <c r="C963" s="1">
        <v>70</v>
      </c>
      <c r="D963" s="1" t="str">
        <f t="shared" ref="D963:D1026" si="90">_xlfn.IFS(C963&lt;60,"Low",C963&lt;=100,"Normal",C963&gt;100,"High")</f>
        <v>Normal</v>
      </c>
      <c r="E963" s="1">
        <v>129</v>
      </c>
      <c r="F963" s="1" t="str">
        <f t="shared" ref="F963:F1026" si="91">_xlfn.IFS(E963&lt;90,"Low",E963&lt;130,"Normal",E963&gt;=130,"High")</f>
        <v>Normal</v>
      </c>
      <c r="G963" s="1">
        <v>59</v>
      </c>
      <c r="H963" s="1" t="str">
        <f t="shared" ref="H963:H1026" si="92">_xlfn.IFS(G963&lt;60,"Low",G963&lt;80,"Normal",G963&gt;=80,"High")</f>
        <v>Low</v>
      </c>
      <c r="I963" s="1">
        <v>98</v>
      </c>
      <c r="J963" s="1" t="str">
        <f t="shared" ref="J963:J1026" si="93">_xlfn.IFS(I963&lt;70,"Low",I963&lt;100,"Normal",I963&gt;=100,"High")</f>
        <v>Normal</v>
      </c>
      <c r="K963" s="1">
        <v>3.23</v>
      </c>
      <c r="L963" s="1" t="str">
        <f t="shared" ref="L963:L1026" si="94">_xlfn.IFS(K963&lt;5,"Normal",K963&lt;10,"Borderline",K963&gt;=10,"Critical")</f>
        <v>Normal</v>
      </c>
      <c r="M963" s="1">
        <v>7.0000000000000001E-3</v>
      </c>
      <c r="N963" s="1" t="str">
        <f t="shared" ref="N963:N1026" si="95">_xlfn.IFS(M963&lt;0.04,"Normal",M963&lt;0.4,"Borderline",M963&gt;=0.4,"Critical")</f>
        <v>Normal</v>
      </c>
      <c r="O963" s="1" t="s">
        <v>22</v>
      </c>
      <c r="P963" s="1" t="s">
        <v>17</v>
      </c>
      <c r="Q963" s="1" t="s">
        <v>18</v>
      </c>
    </row>
    <row r="964" spans="1:17" x14ac:dyDescent="0.25">
      <c r="A964" s="1">
        <v>35</v>
      </c>
      <c r="B964" s="1" t="s">
        <v>20</v>
      </c>
      <c r="C964" s="1">
        <v>63</v>
      </c>
      <c r="D964" s="1" t="str">
        <f t="shared" si="90"/>
        <v>Normal</v>
      </c>
      <c r="E964" s="1">
        <v>106</v>
      </c>
      <c r="F964" s="1" t="str">
        <f t="shared" si="91"/>
        <v>Normal</v>
      </c>
      <c r="G964" s="1">
        <v>61</v>
      </c>
      <c r="H964" s="1" t="str">
        <f t="shared" si="92"/>
        <v>Normal</v>
      </c>
      <c r="I964" s="1">
        <v>105</v>
      </c>
      <c r="J964" s="1" t="str">
        <f t="shared" si="93"/>
        <v>High</v>
      </c>
      <c r="K964" s="1">
        <v>4.79</v>
      </c>
      <c r="L964" s="1" t="str">
        <f t="shared" si="94"/>
        <v>Normal</v>
      </c>
      <c r="M964" s="1">
        <v>3.0000000000000001E-3</v>
      </c>
      <c r="N964" s="1" t="str">
        <f t="shared" si="95"/>
        <v>Normal</v>
      </c>
      <c r="O964" s="1" t="s">
        <v>22</v>
      </c>
      <c r="P964" s="1" t="s">
        <v>17</v>
      </c>
      <c r="Q964" s="1" t="s">
        <v>18</v>
      </c>
    </row>
    <row r="965" spans="1:17" x14ac:dyDescent="0.25">
      <c r="A965" s="1">
        <v>75</v>
      </c>
      <c r="B965" s="1" t="s">
        <v>20</v>
      </c>
      <c r="C965" s="1">
        <v>69</v>
      </c>
      <c r="D965" s="1" t="str">
        <f t="shared" si="90"/>
        <v>Normal</v>
      </c>
      <c r="E965" s="1">
        <v>103</v>
      </c>
      <c r="F965" s="1" t="str">
        <f t="shared" si="91"/>
        <v>Normal</v>
      </c>
      <c r="G965" s="1">
        <v>68</v>
      </c>
      <c r="H965" s="1" t="str">
        <f t="shared" si="92"/>
        <v>Normal</v>
      </c>
      <c r="I965" s="1">
        <v>136</v>
      </c>
      <c r="J965" s="1" t="str">
        <f t="shared" si="93"/>
        <v>High</v>
      </c>
      <c r="K965" s="1">
        <v>1.81</v>
      </c>
      <c r="L965" s="1" t="str">
        <f t="shared" si="94"/>
        <v>Normal</v>
      </c>
      <c r="M965" s="1">
        <v>1.6E-2</v>
      </c>
      <c r="N965" s="1" t="str">
        <f t="shared" si="95"/>
        <v>Normal</v>
      </c>
      <c r="O965" s="1" t="s">
        <v>23</v>
      </c>
      <c r="P965" s="1" t="s">
        <v>15</v>
      </c>
      <c r="Q965" s="1" t="s">
        <v>16</v>
      </c>
    </row>
    <row r="966" spans="1:17" x14ac:dyDescent="0.25">
      <c r="A966" s="1">
        <v>52</v>
      </c>
      <c r="B966" s="1" t="s">
        <v>20</v>
      </c>
      <c r="C966" s="1">
        <v>64</v>
      </c>
      <c r="D966" s="1" t="str">
        <f t="shared" si="90"/>
        <v>Normal</v>
      </c>
      <c r="E966" s="1">
        <v>119</v>
      </c>
      <c r="F966" s="1" t="str">
        <f t="shared" si="91"/>
        <v>Normal</v>
      </c>
      <c r="G966" s="1">
        <v>73</v>
      </c>
      <c r="H966" s="1" t="str">
        <f t="shared" si="92"/>
        <v>Normal</v>
      </c>
      <c r="I966" s="1">
        <v>82</v>
      </c>
      <c r="J966" s="1" t="str">
        <f t="shared" si="93"/>
        <v>Normal</v>
      </c>
      <c r="K966" s="1">
        <v>60.68</v>
      </c>
      <c r="L966" s="1" t="str">
        <f t="shared" si="94"/>
        <v>Critical</v>
      </c>
      <c r="M966" s="1">
        <v>0.01</v>
      </c>
      <c r="N966" s="1" t="str">
        <f t="shared" si="95"/>
        <v>Normal</v>
      </c>
      <c r="O966" s="1" t="s">
        <v>23</v>
      </c>
      <c r="P966" s="1" t="s">
        <v>15</v>
      </c>
      <c r="Q966" s="1" t="s">
        <v>16</v>
      </c>
    </row>
    <row r="967" spans="1:17" x14ac:dyDescent="0.25">
      <c r="A967" s="1">
        <v>70</v>
      </c>
      <c r="B967" s="1" t="s">
        <v>20</v>
      </c>
      <c r="C967" s="1">
        <v>112</v>
      </c>
      <c r="D967" s="1" t="str">
        <f t="shared" si="90"/>
        <v>High</v>
      </c>
      <c r="E967" s="1">
        <v>170</v>
      </c>
      <c r="F967" s="1" t="str">
        <f t="shared" si="91"/>
        <v>High</v>
      </c>
      <c r="G967" s="1">
        <v>104</v>
      </c>
      <c r="H967" s="1" t="str">
        <f t="shared" si="92"/>
        <v>High</v>
      </c>
      <c r="I967" s="1">
        <v>117</v>
      </c>
      <c r="J967" s="1" t="str">
        <f t="shared" si="93"/>
        <v>High</v>
      </c>
      <c r="K967" s="1">
        <v>3.95</v>
      </c>
      <c r="L967" s="1" t="str">
        <f t="shared" si="94"/>
        <v>Normal</v>
      </c>
      <c r="M967" s="1">
        <v>1.2E-2</v>
      </c>
      <c r="N967" s="1" t="str">
        <f t="shared" si="95"/>
        <v>Normal</v>
      </c>
      <c r="O967" s="1" t="s">
        <v>22</v>
      </c>
      <c r="P967" s="1" t="s">
        <v>12</v>
      </c>
      <c r="Q967" s="1" t="s">
        <v>13</v>
      </c>
    </row>
    <row r="968" spans="1:17" x14ac:dyDescent="0.25">
      <c r="A968" s="1">
        <v>65</v>
      </c>
      <c r="B968" s="1" t="s">
        <v>20</v>
      </c>
      <c r="C968" s="1">
        <v>62</v>
      </c>
      <c r="D968" s="1" t="str">
        <f t="shared" si="90"/>
        <v>Normal</v>
      </c>
      <c r="E968" s="1">
        <v>76</v>
      </c>
      <c r="F968" s="1" t="str">
        <f t="shared" si="91"/>
        <v>Low</v>
      </c>
      <c r="G968" s="1">
        <v>55</v>
      </c>
      <c r="H968" s="1" t="str">
        <f t="shared" si="92"/>
        <v>Low</v>
      </c>
      <c r="I968" s="1">
        <v>107</v>
      </c>
      <c r="J968" s="1" t="str">
        <f t="shared" si="93"/>
        <v>High</v>
      </c>
      <c r="K968" s="1">
        <v>1.68</v>
      </c>
      <c r="L968" s="1" t="str">
        <f t="shared" si="94"/>
        <v>Normal</v>
      </c>
      <c r="M968" s="1">
        <v>2.4E-2</v>
      </c>
      <c r="N968" s="1" t="str">
        <f t="shared" si="95"/>
        <v>Normal</v>
      </c>
      <c r="O968" s="1" t="s">
        <v>23</v>
      </c>
      <c r="P968" s="1" t="s">
        <v>15</v>
      </c>
      <c r="Q968" s="1" t="s">
        <v>16</v>
      </c>
    </row>
    <row r="969" spans="1:17" x14ac:dyDescent="0.25">
      <c r="A969" s="1">
        <v>82</v>
      </c>
      <c r="B969" s="1" t="s">
        <v>21</v>
      </c>
      <c r="C969" s="1">
        <v>93</v>
      </c>
      <c r="D969" s="1" t="str">
        <f t="shared" si="90"/>
        <v>Normal</v>
      </c>
      <c r="E969" s="1">
        <v>180</v>
      </c>
      <c r="F969" s="1" t="str">
        <f t="shared" si="91"/>
        <v>High</v>
      </c>
      <c r="G969" s="1">
        <v>104</v>
      </c>
      <c r="H969" s="1" t="str">
        <f t="shared" si="92"/>
        <v>High</v>
      </c>
      <c r="I969" s="1">
        <v>120</v>
      </c>
      <c r="J969" s="1" t="str">
        <f t="shared" si="93"/>
        <v>High</v>
      </c>
      <c r="K969" s="1">
        <v>1.76</v>
      </c>
      <c r="L969" s="1" t="str">
        <f t="shared" si="94"/>
        <v>Normal</v>
      </c>
      <c r="M969" s="1">
        <v>0.32500000000000001</v>
      </c>
      <c r="N969" s="1" t="str">
        <f t="shared" si="95"/>
        <v>Borderline</v>
      </c>
      <c r="O969" s="1" t="s">
        <v>23</v>
      </c>
      <c r="P969" s="1" t="s">
        <v>15</v>
      </c>
      <c r="Q969" s="1" t="s">
        <v>16</v>
      </c>
    </row>
    <row r="970" spans="1:17" x14ac:dyDescent="0.25">
      <c r="A970" s="1">
        <v>50</v>
      </c>
      <c r="B970" s="1" t="s">
        <v>21</v>
      </c>
      <c r="C970" s="1">
        <v>92</v>
      </c>
      <c r="D970" s="1" t="str">
        <f t="shared" si="90"/>
        <v>Normal</v>
      </c>
      <c r="E970" s="1">
        <v>167</v>
      </c>
      <c r="F970" s="1" t="str">
        <f t="shared" si="91"/>
        <v>High</v>
      </c>
      <c r="G970" s="1">
        <v>105</v>
      </c>
      <c r="H970" s="1" t="str">
        <f t="shared" si="92"/>
        <v>High</v>
      </c>
      <c r="I970" s="1">
        <v>136</v>
      </c>
      <c r="J970" s="1" t="str">
        <f t="shared" si="93"/>
        <v>High</v>
      </c>
      <c r="K970" s="1">
        <v>0.89800000000000002</v>
      </c>
      <c r="L970" s="1" t="str">
        <f t="shared" si="94"/>
        <v>Normal</v>
      </c>
      <c r="M970" s="1">
        <v>1.6E-2</v>
      </c>
      <c r="N970" s="1" t="str">
        <f t="shared" si="95"/>
        <v>Normal</v>
      </c>
      <c r="O970" s="1" t="s">
        <v>23</v>
      </c>
      <c r="P970" s="1" t="s">
        <v>15</v>
      </c>
      <c r="Q970" s="1" t="s">
        <v>16</v>
      </c>
    </row>
    <row r="971" spans="1:17" x14ac:dyDescent="0.25">
      <c r="A971" s="1">
        <v>63</v>
      </c>
      <c r="B971" s="1" t="s">
        <v>20</v>
      </c>
      <c r="C971" s="1">
        <v>81</v>
      </c>
      <c r="D971" s="1" t="str">
        <f t="shared" si="90"/>
        <v>Normal</v>
      </c>
      <c r="E971" s="1">
        <v>200</v>
      </c>
      <c r="F971" s="1" t="str">
        <f t="shared" si="91"/>
        <v>High</v>
      </c>
      <c r="G971" s="1">
        <v>110</v>
      </c>
      <c r="H971" s="1" t="str">
        <f t="shared" si="92"/>
        <v>High</v>
      </c>
      <c r="I971" s="1">
        <v>208</v>
      </c>
      <c r="J971" s="1" t="str">
        <f t="shared" si="93"/>
        <v>High</v>
      </c>
      <c r="K971" s="1">
        <v>2.5</v>
      </c>
      <c r="L971" s="1" t="str">
        <f t="shared" si="94"/>
        <v>Normal</v>
      </c>
      <c r="M971" s="1">
        <v>8.9999999999999993E-3</v>
      </c>
      <c r="N971" s="1" t="str">
        <f t="shared" si="95"/>
        <v>Normal</v>
      </c>
      <c r="O971" s="1" t="s">
        <v>22</v>
      </c>
      <c r="P971" s="1" t="s">
        <v>12</v>
      </c>
      <c r="Q971" s="1" t="s">
        <v>13</v>
      </c>
    </row>
    <row r="972" spans="1:17" x14ac:dyDescent="0.25">
      <c r="A972" s="1">
        <v>53</v>
      </c>
      <c r="B972" s="1" t="s">
        <v>21</v>
      </c>
      <c r="C972" s="1">
        <v>80</v>
      </c>
      <c r="D972" s="1" t="str">
        <f t="shared" si="90"/>
        <v>Normal</v>
      </c>
      <c r="E972" s="1">
        <v>125</v>
      </c>
      <c r="F972" s="1" t="str">
        <f t="shared" si="91"/>
        <v>Normal</v>
      </c>
      <c r="G972" s="1">
        <v>75</v>
      </c>
      <c r="H972" s="1" t="str">
        <f t="shared" si="92"/>
        <v>Normal</v>
      </c>
      <c r="I972" s="1">
        <v>125</v>
      </c>
      <c r="J972" s="1" t="str">
        <f t="shared" si="93"/>
        <v>High</v>
      </c>
      <c r="K972" s="1">
        <v>4.76</v>
      </c>
      <c r="L972" s="1" t="str">
        <f t="shared" si="94"/>
        <v>Normal</v>
      </c>
      <c r="M972" s="1">
        <v>3.0000000000000001E-3</v>
      </c>
      <c r="N972" s="1" t="str">
        <f t="shared" si="95"/>
        <v>Normal</v>
      </c>
      <c r="O972" s="1" t="s">
        <v>22</v>
      </c>
      <c r="P972" s="1" t="s">
        <v>17</v>
      </c>
      <c r="Q972" s="1" t="s">
        <v>18</v>
      </c>
    </row>
    <row r="973" spans="1:17" x14ac:dyDescent="0.25">
      <c r="A973" s="1">
        <v>43</v>
      </c>
      <c r="B973" s="1" t="s">
        <v>21</v>
      </c>
      <c r="C973" s="1">
        <v>75</v>
      </c>
      <c r="D973" s="1" t="str">
        <f t="shared" si="90"/>
        <v>Normal</v>
      </c>
      <c r="E973" s="1">
        <v>150</v>
      </c>
      <c r="F973" s="1" t="str">
        <f t="shared" si="91"/>
        <v>High</v>
      </c>
      <c r="G973" s="1">
        <v>95</v>
      </c>
      <c r="H973" s="1" t="str">
        <f t="shared" si="92"/>
        <v>High</v>
      </c>
      <c r="I973" s="1">
        <v>103</v>
      </c>
      <c r="J973" s="1" t="str">
        <f t="shared" si="93"/>
        <v>High</v>
      </c>
      <c r="K973" s="1">
        <v>81.84</v>
      </c>
      <c r="L973" s="1" t="str">
        <f t="shared" si="94"/>
        <v>Critical</v>
      </c>
      <c r="M973" s="1">
        <v>5.0000000000000001E-3</v>
      </c>
      <c r="N973" s="1" t="str">
        <f t="shared" si="95"/>
        <v>Normal</v>
      </c>
      <c r="O973" s="1" t="s">
        <v>23</v>
      </c>
      <c r="P973" s="1" t="s">
        <v>15</v>
      </c>
      <c r="Q973" s="1" t="s">
        <v>16</v>
      </c>
    </row>
    <row r="974" spans="1:17" x14ac:dyDescent="0.25">
      <c r="A974" s="1">
        <v>60</v>
      </c>
      <c r="B974" s="1" t="s">
        <v>20</v>
      </c>
      <c r="C974" s="1">
        <v>80</v>
      </c>
      <c r="D974" s="1" t="str">
        <f t="shared" si="90"/>
        <v>Normal</v>
      </c>
      <c r="E974" s="1">
        <v>127</v>
      </c>
      <c r="F974" s="1" t="str">
        <f t="shared" si="91"/>
        <v>Normal</v>
      </c>
      <c r="G974" s="1">
        <v>82</v>
      </c>
      <c r="H974" s="1" t="str">
        <f t="shared" si="92"/>
        <v>High</v>
      </c>
      <c r="I974" s="1">
        <v>100</v>
      </c>
      <c r="J974" s="1" t="str">
        <f t="shared" si="93"/>
        <v>High</v>
      </c>
      <c r="K974" s="1">
        <v>247.8</v>
      </c>
      <c r="L974" s="1" t="str">
        <f t="shared" si="94"/>
        <v>Critical</v>
      </c>
      <c r="M974" s="1">
        <v>7.0000000000000001E-3</v>
      </c>
      <c r="N974" s="1" t="str">
        <f t="shared" si="95"/>
        <v>Normal</v>
      </c>
      <c r="O974" s="1" t="s">
        <v>23</v>
      </c>
      <c r="P974" s="1" t="s">
        <v>15</v>
      </c>
      <c r="Q974" s="1" t="s">
        <v>16</v>
      </c>
    </row>
    <row r="975" spans="1:17" x14ac:dyDescent="0.25">
      <c r="A975" s="1">
        <v>36</v>
      </c>
      <c r="B975" s="1" t="s">
        <v>20</v>
      </c>
      <c r="C975" s="1">
        <v>81</v>
      </c>
      <c r="D975" s="1" t="str">
        <f t="shared" si="90"/>
        <v>Normal</v>
      </c>
      <c r="E975" s="1">
        <v>135</v>
      </c>
      <c r="F975" s="1" t="str">
        <f t="shared" si="91"/>
        <v>High</v>
      </c>
      <c r="G975" s="1">
        <v>81</v>
      </c>
      <c r="H975" s="1" t="str">
        <f t="shared" si="92"/>
        <v>High</v>
      </c>
      <c r="I975" s="1">
        <v>93</v>
      </c>
      <c r="J975" s="1" t="str">
        <f t="shared" si="93"/>
        <v>Normal</v>
      </c>
      <c r="K975" s="1">
        <v>3.07</v>
      </c>
      <c r="L975" s="1" t="str">
        <f t="shared" si="94"/>
        <v>Normal</v>
      </c>
      <c r="M975" s="1">
        <v>6.0000000000000001E-3</v>
      </c>
      <c r="N975" s="1" t="str">
        <f t="shared" si="95"/>
        <v>Normal</v>
      </c>
      <c r="O975" s="1" t="s">
        <v>22</v>
      </c>
      <c r="P975" s="1" t="s">
        <v>17</v>
      </c>
      <c r="Q975" s="1" t="s">
        <v>18</v>
      </c>
    </row>
    <row r="976" spans="1:17" x14ac:dyDescent="0.25">
      <c r="A976" s="1">
        <v>46</v>
      </c>
      <c r="B976" s="1" t="s">
        <v>21</v>
      </c>
      <c r="C976" s="1">
        <v>80</v>
      </c>
      <c r="D976" s="1" t="str">
        <f t="shared" si="90"/>
        <v>Normal</v>
      </c>
      <c r="E976" s="1">
        <v>129</v>
      </c>
      <c r="F976" s="1" t="str">
        <f t="shared" si="91"/>
        <v>Normal</v>
      </c>
      <c r="G976" s="1">
        <v>89</v>
      </c>
      <c r="H976" s="1" t="str">
        <f t="shared" si="92"/>
        <v>High</v>
      </c>
      <c r="I976" s="1">
        <v>99</v>
      </c>
      <c r="J976" s="1" t="str">
        <f t="shared" si="93"/>
        <v>Normal</v>
      </c>
      <c r="K976" s="1">
        <v>2.38</v>
      </c>
      <c r="L976" s="1" t="str">
        <f t="shared" si="94"/>
        <v>Normal</v>
      </c>
      <c r="M976" s="1">
        <v>0.71</v>
      </c>
      <c r="N976" s="1" t="str">
        <f t="shared" si="95"/>
        <v>Critical</v>
      </c>
      <c r="O976" s="1" t="s">
        <v>23</v>
      </c>
      <c r="P976" s="1" t="s">
        <v>15</v>
      </c>
      <c r="Q976" s="1" t="s">
        <v>16</v>
      </c>
    </row>
    <row r="977" spans="1:17" x14ac:dyDescent="0.25">
      <c r="A977" s="1">
        <v>63</v>
      </c>
      <c r="B977" s="1" t="s">
        <v>20</v>
      </c>
      <c r="C977" s="1">
        <v>101</v>
      </c>
      <c r="D977" s="1" t="str">
        <f t="shared" si="90"/>
        <v>High</v>
      </c>
      <c r="E977" s="1">
        <v>142</v>
      </c>
      <c r="F977" s="1" t="str">
        <f t="shared" si="91"/>
        <v>High</v>
      </c>
      <c r="G977" s="1">
        <v>96</v>
      </c>
      <c r="H977" s="1" t="str">
        <f t="shared" si="92"/>
        <v>High</v>
      </c>
      <c r="I977" s="1">
        <v>228</v>
      </c>
      <c r="J977" s="1" t="str">
        <f t="shared" si="93"/>
        <v>High</v>
      </c>
      <c r="K977" s="1">
        <v>2.4700000000000002</v>
      </c>
      <c r="L977" s="1" t="str">
        <f t="shared" si="94"/>
        <v>Normal</v>
      </c>
      <c r="M977" s="1">
        <v>1.0999999999999999E-2</v>
      </c>
      <c r="N977" s="1" t="str">
        <f t="shared" si="95"/>
        <v>Normal</v>
      </c>
      <c r="O977" s="1" t="s">
        <v>22</v>
      </c>
      <c r="P977" s="1" t="s">
        <v>12</v>
      </c>
      <c r="Q977" s="1" t="s">
        <v>13</v>
      </c>
    </row>
    <row r="978" spans="1:17" x14ac:dyDescent="0.25">
      <c r="A978" s="1">
        <v>47</v>
      </c>
      <c r="B978" s="1" t="s">
        <v>21</v>
      </c>
      <c r="C978" s="1">
        <v>75</v>
      </c>
      <c r="D978" s="1" t="str">
        <f t="shared" si="90"/>
        <v>Normal</v>
      </c>
      <c r="E978" s="1">
        <v>157</v>
      </c>
      <c r="F978" s="1" t="str">
        <f t="shared" si="91"/>
        <v>High</v>
      </c>
      <c r="G978" s="1">
        <v>87</v>
      </c>
      <c r="H978" s="1" t="str">
        <f t="shared" si="92"/>
        <v>High</v>
      </c>
      <c r="I978" s="1">
        <v>238</v>
      </c>
      <c r="J978" s="1" t="str">
        <f t="shared" si="93"/>
        <v>High</v>
      </c>
      <c r="K978" s="1">
        <v>4.84</v>
      </c>
      <c r="L978" s="1" t="str">
        <f t="shared" si="94"/>
        <v>Normal</v>
      </c>
      <c r="M978" s="1">
        <v>3.0000000000000001E-3</v>
      </c>
      <c r="N978" s="1" t="str">
        <f t="shared" si="95"/>
        <v>Normal</v>
      </c>
      <c r="O978" s="1" t="s">
        <v>22</v>
      </c>
      <c r="P978" s="1" t="s">
        <v>12</v>
      </c>
      <c r="Q978" s="1" t="s">
        <v>13</v>
      </c>
    </row>
    <row r="979" spans="1:17" x14ac:dyDescent="0.25">
      <c r="A979" s="1">
        <v>71</v>
      </c>
      <c r="B979" s="1" t="s">
        <v>21</v>
      </c>
      <c r="C979" s="1">
        <v>82</v>
      </c>
      <c r="D979" s="1" t="str">
        <f t="shared" si="90"/>
        <v>Normal</v>
      </c>
      <c r="E979" s="1">
        <v>164</v>
      </c>
      <c r="F979" s="1" t="str">
        <f t="shared" si="91"/>
        <v>High</v>
      </c>
      <c r="G979" s="1">
        <v>90</v>
      </c>
      <c r="H979" s="1" t="str">
        <f t="shared" si="92"/>
        <v>High</v>
      </c>
      <c r="I979" s="1">
        <v>96</v>
      </c>
      <c r="J979" s="1" t="str">
        <f t="shared" si="93"/>
        <v>Normal</v>
      </c>
      <c r="K979" s="1">
        <v>3.72</v>
      </c>
      <c r="L979" s="1" t="str">
        <f t="shared" si="94"/>
        <v>Normal</v>
      </c>
      <c r="M979" s="1">
        <v>0.02</v>
      </c>
      <c r="N979" s="1" t="str">
        <f t="shared" si="95"/>
        <v>Normal</v>
      </c>
      <c r="O979" s="1" t="s">
        <v>23</v>
      </c>
      <c r="P979" s="1" t="s">
        <v>15</v>
      </c>
      <c r="Q979" s="1" t="s">
        <v>16</v>
      </c>
    </row>
    <row r="980" spans="1:17" x14ac:dyDescent="0.25">
      <c r="A980" s="1">
        <v>55</v>
      </c>
      <c r="B980" s="1" t="s">
        <v>20</v>
      </c>
      <c r="C980" s="1">
        <v>83</v>
      </c>
      <c r="D980" s="1" t="str">
        <f t="shared" si="90"/>
        <v>Normal</v>
      </c>
      <c r="E980" s="1">
        <v>94</v>
      </c>
      <c r="F980" s="1" t="str">
        <f t="shared" si="91"/>
        <v>Normal</v>
      </c>
      <c r="G980" s="1">
        <v>80</v>
      </c>
      <c r="H980" s="1" t="str">
        <f t="shared" si="92"/>
        <v>High</v>
      </c>
      <c r="I980" s="1">
        <v>133</v>
      </c>
      <c r="J980" s="1" t="str">
        <f t="shared" si="93"/>
        <v>High</v>
      </c>
      <c r="K980" s="1">
        <v>2.4300000000000002</v>
      </c>
      <c r="L980" s="1" t="str">
        <f t="shared" si="94"/>
        <v>Normal</v>
      </c>
      <c r="M980" s="1">
        <v>1.47</v>
      </c>
      <c r="N980" s="1" t="str">
        <f t="shared" si="95"/>
        <v>Critical</v>
      </c>
      <c r="O980" s="1" t="s">
        <v>23</v>
      </c>
      <c r="P980" s="1" t="s">
        <v>15</v>
      </c>
      <c r="Q980" s="1" t="s">
        <v>16</v>
      </c>
    </row>
    <row r="981" spans="1:17" x14ac:dyDescent="0.25">
      <c r="A981" s="1">
        <v>63</v>
      </c>
      <c r="B981" s="1" t="s">
        <v>20</v>
      </c>
      <c r="C981" s="1">
        <v>103</v>
      </c>
      <c r="D981" s="1" t="str">
        <f t="shared" si="90"/>
        <v>High</v>
      </c>
      <c r="E981" s="1">
        <v>170</v>
      </c>
      <c r="F981" s="1" t="str">
        <f t="shared" si="91"/>
        <v>High</v>
      </c>
      <c r="G981" s="1">
        <v>90</v>
      </c>
      <c r="H981" s="1" t="str">
        <f t="shared" si="92"/>
        <v>High</v>
      </c>
      <c r="I981" s="1">
        <v>136</v>
      </c>
      <c r="J981" s="1" t="str">
        <f t="shared" si="93"/>
        <v>High</v>
      </c>
      <c r="K981" s="1">
        <v>2.73</v>
      </c>
      <c r="L981" s="1" t="str">
        <f t="shared" si="94"/>
        <v>Normal</v>
      </c>
      <c r="M981" s="1">
        <v>2.5999999999999999E-2</v>
      </c>
      <c r="N981" s="1" t="str">
        <f t="shared" si="95"/>
        <v>Normal</v>
      </c>
      <c r="O981" s="1" t="s">
        <v>23</v>
      </c>
      <c r="P981" s="1" t="s">
        <v>15</v>
      </c>
      <c r="Q981" s="1" t="s">
        <v>16</v>
      </c>
    </row>
    <row r="982" spans="1:17" x14ac:dyDescent="0.25">
      <c r="A982" s="1">
        <v>65</v>
      </c>
      <c r="B982" s="1" t="s">
        <v>20</v>
      </c>
      <c r="C982" s="1">
        <v>62</v>
      </c>
      <c r="D982" s="1" t="str">
        <f t="shared" si="90"/>
        <v>Normal</v>
      </c>
      <c r="E982" s="1">
        <v>76</v>
      </c>
      <c r="F982" s="1" t="str">
        <f t="shared" si="91"/>
        <v>Low</v>
      </c>
      <c r="G982" s="1">
        <v>55</v>
      </c>
      <c r="H982" s="1" t="str">
        <f t="shared" si="92"/>
        <v>Low</v>
      </c>
      <c r="I982" s="1">
        <v>113</v>
      </c>
      <c r="J982" s="1" t="str">
        <f t="shared" si="93"/>
        <v>High</v>
      </c>
      <c r="K982" s="1">
        <v>1.67</v>
      </c>
      <c r="L982" s="1" t="str">
        <f t="shared" si="94"/>
        <v>Normal</v>
      </c>
      <c r="M982" s="1">
        <v>2.3E-2</v>
      </c>
      <c r="N982" s="1" t="str">
        <f t="shared" si="95"/>
        <v>Normal</v>
      </c>
      <c r="O982" s="1" t="s">
        <v>23</v>
      </c>
      <c r="P982" s="1" t="s">
        <v>15</v>
      </c>
      <c r="Q982" s="1" t="s">
        <v>16</v>
      </c>
    </row>
    <row r="983" spans="1:17" x14ac:dyDescent="0.25">
      <c r="A983" s="1">
        <v>21</v>
      </c>
      <c r="B983" s="1" t="s">
        <v>20</v>
      </c>
      <c r="C983" s="1">
        <v>97</v>
      </c>
      <c r="D983" s="1" t="str">
        <f t="shared" si="90"/>
        <v>Normal</v>
      </c>
      <c r="E983" s="1">
        <v>150</v>
      </c>
      <c r="F983" s="1" t="str">
        <f t="shared" si="91"/>
        <v>High</v>
      </c>
      <c r="G983" s="1">
        <v>78</v>
      </c>
      <c r="H983" s="1" t="str">
        <f t="shared" si="92"/>
        <v>Normal</v>
      </c>
      <c r="I983" s="1">
        <v>98</v>
      </c>
      <c r="J983" s="1" t="str">
        <f t="shared" si="93"/>
        <v>Normal</v>
      </c>
      <c r="K983" s="1">
        <v>10.75</v>
      </c>
      <c r="L983" s="1" t="str">
        <f t="shared" si="94"/>
        <v>Critical</v>
      </c>
      <c r="M983" s="1">
        <v>0.60199999999999998</v>
      </c>
      <c r="N983" s="1" t="str">
        <f t="shared" si="95"/>
        <v>Critical</v>
      </c>
      <c r="O983" s="1" t="s">
        <v>23</v>
      </c>
      <c r="P983" s="1" t="s">
        <v>15</v>
      </c>
      <c r="Q983" s="1" t="s">
        <v>16</v>
      </c>
    </row>
    <row r="984" spans="1:17" x14ac:dyDescent="0.25">
      <c r="A984" s="1">
        <v>60</v>
      </c>
      <c r="B984" s="1" t="s">
        <v>21</v>
      </c>
      <c r="C984" s="1">
        <v>75</v>
      </c>
      <c r="D984" s="1" t="str">
        <f t="shared" si="90"/>
        <v>Normal</v>
      </c>
      <c r="E984" s="1">
        <v>125</v>
      </c>
      <c r="F984" s="1" t="str">
        <f t="shared" si="91"/>
        <v>Normal</v>
      </c>
      <c r="G984" s="1">
        <v>73</v>
      </c>
      <c r="H984" s="1" t="str">
        <f t="shared" si="92"/>
        <v>Normal</v>
      </c>
      <c r="I984" s="1">
        <v>91</v>
      </c>
      <c r="J984" s="1" t="str">
        <f t="shared" si="93"/>
        <v>Normal</v>
      </c>
      <c r="K984" s="1">
        <v>5.01</v>
      </c>
      <c r="L984" s="1" t="str">
        <f t="shared" si="94"/>
        <v>Borderline</v>
      </c>
      <c r="M984" s="1">
        <v>3.0000000000000001E-3</v>
      </c>
      <c r="N984" s="1" t="str">
        <f t="shared" si="95"/>
        <v>Normal</v>
      </c>
      <c r="O984" s="1" t="s">
        <v>23</v>
      </c>
      <c r="P984" s="1" t="s">
        <v>15</v>
      </c>
      <c r="Q984" s="1" t="s">
        <v>16</v>
      </c>
    </row>
    <row r="985" spans="1:17" x14ac:dyDescent="0.25">
      <c r="A985" s="1">
        <v>50</v>
      </c>
      <c r="B985" s="1" t="s">
        <v>21</v>
      </c>
      <c r="C985" s="1">
        <v>81</v>
      </c>
      <c r="D985" s="1" t="str">
        <f t="shared" si="90"/>
        <v>Normal</v>
      </c>
      <c r="E985" s="1">
        <v>124</v>
      </c>
      <c r="F985" s="1" t="str">
        <f t="shared" si="91"/>
        <v>Normal</v>
      </c>
      <c r="G985" s="1">
        <v>75</v>
      </c>
      <c r="H985" s="1" t="str">
        <f t="shared" si="92"/>
        <v>Normal</v>
      </c>
      <c r="I985" s="1">
        <v>114</v>
      </c>
      <c r="J985" s="1" t="str">
        <f t="shared" si="93"/>
        <v>High</v>
      </c>
      <c r="K985" s="1">
        <v>0.32100000000000001</v>
      </c>
      <c r="L985" s="1" t="str">
        <f t="shared" si="94"/>
        <v>Normal</v>
      </c>
      <c r="M985" s="1">
        <v>3.0000000000000001E-3</v>
      </c>
      <c r="N985" s="1" t="str">
        <f t="shared" si="95"/>
        <v>Normal</v>
      </c>
      <c r="O985" s="1" t="s">
        <v>22</v>
      </c>
      <c r="P985" s="1" t="s">
        <v>17</v>
      </c>
      <c r="Q985" s="1" t="s">
        <v>18</v>
      </c>
    </row>
    <row r="986" spans="1:17" x14ac:dyDescent="0.25">
      <c r="A986" s="1">
        <v>43</v>
      </c>
      <c r="B986" s="1" t="s">
        <v>20</v>
      </c>
      <c r="C986" s="1">
        <v>75</v>
      </c>
      <c r="D986" s="1" t="str">
        <f t="shared" si="90"/>
        <v>Normal</v>
      </c>
      <c r="E986" s="1">
        <v>116</v>
      </c>
      <c r="F986" s="1" t="str">
        <f t="shared" si="91"/>
        <v>Normal</v>
      </c>
      <c r="G986" s="1">
        <v>72</v>
      </c>
      <c r="H986" s="1" t="str">
        <f t="shared" si="92"/>
        <v>Normal</v>
      </c>
      <c r="I986" s="1">
        <v>96</v>
      </c>
      <c r="J986" s="1" t="str">
        <f t="shared" si="93"/>
        <v>Normal</v>
      </c>
      <c r="K986" s="1">
        <v>2.13</v>
      </c>
      <c r="L986" s="1" t="str">
        <f t="shared" si="94"/>
        <v>Normal</v>
      </c>
      <c r="M986" s="1">
        <v>4.0000000000000001E-3</v>
      </c>
      <c r="N986" s="1" t="str">
        <f t="shared" si="95"/>
        <v>Normal</v>
      </c>
      <c r="O986" s="1" t="s">
        <v>22</v>
      </c>
      <c r="P986" s="1" t="s">
        <v>17</v>
      </c>
      <c r="Q986" s="1" t="s">
        <v>18</v>
      </c>
    </row>
    <row r="987" spans="1:17" x14ac:dyDescent="0.25">
      <c r="A987" s="1">
        <v>62</v>
      </c>
      <c r="B987" s="1" t="s">
        <v>20</v>
      </c>
      <c r="C987" s="1">
        <v>89</v>
      </c>
      <c r="D987" s="1" t="str">
        <f t="shared" si="90"/>
        <v>Normal</v>
      </c>
      <c r="E987" s="1">
        <v>116</v>
      </c>
      <c r="F987" s="1" t="str">
        <f t="shared" si="91"/>
        <v>Normal</v>
      </c>
      <c r="G987" s="1">
        <v>68</v>
      </c>
      <c r="H987" s="1" t="str">
        <f t="shared" si="92"/>
        <v>Normal</v>
      </c>
      <c r="I987" s="1">
        <v>149</v>
      </c>
      <c r="J987" s="1" t="str">
        <f t="shared" si="93"/>
        <v>High</v>
      </c>
      <c r="K987" s="1">
        <v>3.63</v>
      </c>
      <c r="L987" s="1" t="str">
        <f t="shared" si="94"/>
        <v>Normal</v>
      </c>
      <c r="M987" s="1">
        <v>0.152</v>
      </c>
      <c r="N987" s="1" t="str">
        <f t="shared" si="95"/>
        <v>Borderline</v>
      </c>
      <c r="O987" s="1" t="s">
        <v>23</v>
      </c>
      <c r="P987" s="1" t="s">
        <v>15</v>
      </c>
      <c r="Q987" s="1" t="s">
        <v>16</v>
      </c>
    </row>
    <row r="988" spans="1:17" x14ac:dyDescent="0.25">
      <c r="A988" s="1">
        <v>66</v>
      </c>
      <c r="B988" s="1" t="s">
        <v>20</v>
      </c>
      <c r="C988" s="1">
        <v>66</v>
      </c>
      <c r="D988" s="1" t="str">
        <f t="shared" si="90"/>
        <v>Normal</v>
      </c>
      <c r="E988" s="1">
        <v>160</v>
      </c>
      <c r="F988" s="1" t="str">
        <f t="shared" si="91"/>
        <v>High</v>
      </c>
      <c r="G988" s="1">
        <v>83</v>
      </c>
      <c r="H988" s="1" t="str">
        <f t="shared" si="92"/>
        <v>High</v>
      </c>
      <c r="I988" s="1">
        <v>103</v>
      </c>
      <c r="J988" s="1" t="str">
        <f t="shared" si="93"/>
        <v>High</v>
      </c>
      <c r="K988" s="1">
        <v>71.77</v>
      </c>
      <c r="L988" s="1" t="str">
        <f t="shared" si="94"/>
        <v>Critical</v>
      </c>
      <c r="M988" s="1">
        <v>1.4999999999999999E-2</v>
      </c>
      <c r="N988" s="1" t="str">
        <f t="shared" si="95"/>
        <v>Normal</v>
      </c>
      <c r="O988" s="1" t="s">
        <v>23</v>
      </c>
      <c r="P988" s="1" t="s">
        <v>15</v>
      </c>
      <c r="Q988" s="1" t="s">
        <v>16</v>
      </c>
    </row>
    <row r="989" spans="1:17" x14ac:dyDescent="0.25">
      <c r="A989" s="1">
        <v>52</v>
      </c>
      <c r="B989" s="1" t="s">
        <v>20</v>
      </c>
      <c r="C989" s="1">
        <v>60</v>
      </c>
      <c r="D989" s="1" t="str">
        <f t="shared" si="90"/>
        <v>Normal</v>
      </c>
      <c r="E989" s="1">
        <v>117</v>
      </c>
      <c r="F989" s="1" t="str">
        <f t="shared" si="91"/>
        <v>Normal</v>
      </c>
      <c r="G989" s="1">
        <v>68</v>
      </c>
      <c r="H989" s="1" t="str">
        <f t="shared" si="92"/>
        <v>Normal</v>
      </c>
      <c r="I989" s="1">
        <v>110</v>
      </c>
      <c r="J989" s="1" t="str">
        <f t="shared" si="93"/>
        <v>High</v>
      </c>
      <c r="K989" s="1">
        <v>1.04</v>
      </c>
      <c r="L989" s="1" t="str">
        <f t="shared" si="94"/>
        <v>Normal</v>
      </c>
      <c r="M989" s="1">
        <v>0.81</v>
      </c>
      <c r="N989" s="1" t="str">
        <f t="shared" si="95"/>
        <v>Critical</v>
      </c>
      <c r="O989" s="1" t="s">
        <v>23</v>
      </c>
      <c r="P989" s="1" t="s">
        <v>15</v>
      </c>
      <c r="Q989" s="1" t="s">
        <v>16</v>
      </c>
    </row>
    <row r="990" spans="1:17" x14ac:dyDescent="0.25">
      <c r="A990" s="1">
        <v>57</v>
      </c>
      <c r="B990" s="1" t="s">
        <v>20</v>
      </c>
      <c r="C990" s="1">
        <v>95</v>
      </c>
      <c r="D990" s="1" t="str">
        <f t="shared" si="90"/>
        <v>Normal</v>
      </c>
      <c r="E990" s="1">
        <v>129</v>
      </c>
      <c r="F990" s="1" t="str">
        <f t="shared" si="91"/>
        <v>Normal</v>
      </c>
      <c r="G990" s="1">
        <v>77</v>
      </c>
      <c r="H990" s="1" t="str">
        <f t="shared" si="92"/>
        <v>Normal</v>
      </c>
      <c r="I990" s="1">
        <v>251</v>
      </c>
      <c r="J990" s="1" t="str">
        <f t="shared" si="93"/>
        <v>High</v>
      </c>
      <c r="K990" s="1">
        <v>4.34</v>
      </c>
      <c r="L990" s="1" t="str">
        <f t="shared" si="94"/>
        <v>Normal</v>
      </c>
      <c r="M990" s="1">
        <v>10.3</v>
      </c>
      <c r="N990" s="1" t="str">
        <f t="shared" si="95"/>
        <v>Critical</v>
      </c>
      <c r="O990" s="1" t="s">
        <v>23</v>
      </c>
      <c r="P990" s="1" t="s">
        <v>15</v>
      </c>
      <c r="Q990" s="1" t="s">
        <v>16</v>
      </c>
    </row>
    <row r="991" spans="1:17" x14ac:dyDescent="0.25">
      <c r="A991" s="1">
        <v>55</v>
      </c>
      <c r="B991" s="1" t="s">
        <v>20</v>
      </c>
      <c r="C991" s="1">
        <v>94</v>
      </c>
      <c r="D991" s="1" t="str">
        <f t="shared" si="90"/>
        <v>Normal</v>
      </c>
      <c r="E991" s="1">
        <v>98</v>
      </c>
      <c r="F991" s="1" t="str">
        <f t="shared" si="91"/>
        <v>Normal</v>
      </c>
      <c r="G991" s="1">
        <v>46</v>
      </c>
      <c r="H991" s="1" t="str">
        <f t="shared" si="92"/>
        <v>Low</v>
      </c>
      <c r="I991" s="1">
        <v>87</v>
      </c>
      <c r="J991" s="1" t="str">
        <f t="shared" si="93"/>
        <v>Normal</v>
      </c>
      <c r="K991" s="1">
        <v>1.93</v>
      </c>
      <c r="L991" s="1" t="str">
        <f t="shared" si="94"/>
        <v>Normal</v>
      </c>
      <c r="M991" s="1">
        <v>0.01</v>
      </c>
      <c r="N991" s="1" t="str">
        <f t="shared" si="95"/>
        <v>Normal</v>
      </c>
      <c r="O991" s="1" t="s">
        <v>22</v>
      </c>
      <c r="P991" s="1" t="s">
        <v>17</v>
      </c>
      <c r="Q991" s="1" t="s">
        <v>18</v>
      </c>
    </row>
    <row r="992" spans="1:17" x14ac:dyDescent="0.25">
      <c r="A992" s="1">
        <v>43</v>
      </c>
      <c r="B992" s="1" t="s">
        <v>21</v>
      </c>
      <c r="C992" s="1">
        <v>64</v>
      </c>
      <c r="D992" s="1" t="str">
        <f t="shared" si="90"/>
        <v>Normal</v>
      </c>
      <c r="E992" s="1">
        <v>160</v>
      </c>
      <c r="F992" s="1" t="str">
        <f t="shared" si="91"/>
        <v>High</v>
      </c>
      <c r="G992" s="1">
        <v>77</v>
      </c>
      <c r="H992" s="1" t="str">
        <f t="shared" si="92"/>
        <v>Normal</v>
      </c>
      <c r="I992" s="1">
        <v>191</v>
      </c>
      <c r="J992" s="1" t="str">
        <f t="shared" si="93"/>
        <v>High</v>
      </c>
      <c r="K992" s="1">
        <v>1.1499999999999999</v>
      </c>
      <c r="L992" s="1" t="str">
        <f t="shared" si="94"/>
        <v>Normal</v>
      </c>
      <c r="M992" s="1">
        <v>1.0999999999999999E-2</v>
      </c>
      <c r="N992" s="1" t="str">
        <f t="shared" si="95"/>
        <v>Normal</v>
      </c>
      <c r="O992" s="1" t="s">
        <v>22</v>
      </c>
      <c r="P992" s="1" t="s">
        <v>12</v>
      </c>
      <c r="Q992" s="1" t="s">
        <v>13</v>
      </c>
    </row>
    <row r="993" spans="1:17" x14ac:dyDescent="0.25">
      <c r="A993" s="1">
        <v>55</v>
      </c>
      <c r="B993" s="1" t="s">
        <v>20</v>
      </c>
      <c r="C993" s="1">
        <v>70</v>
      </c>
      <c r="D993" s="1" t="str">
        <f t="shared" si="90"/>
        <v>Normal</v>
      </c>
      <c r="E993" s="1">
        <v>120</v>
      </c>
      <c r="F993" s="1" t="str">
        <f t="shared" si="91"/>
        <v>Normal</v>
      </c>
      <c r="G993" s="1">
        <v>55</v>
      </c>
      <c r="H993" s="1" t="str">
        <f t="shared" si="92"/>
        <v>Low</v>
      </c>
      <c r="I993" s="1">
        <v>334</v>
      </c>
      <c r="J993" s="1" t="str">
        <f t="shared" si="93"/>
        <v>High</v>
      </c>
      <c r="K993" s="1">
        <v>2.4900000000000002</v>
      </c>
      <c r="L993" s="1" t="str">
        <f t="shared" si="94"/>
        <v>Normal</v>
      </c>
      <c r="M993" s="1">
        <v>8.0000000000000002E-3</v>
      </c>
      <c r="N993" s="1" t="str">
        <f t="shared" si="95"/>
        <v>Normal</v>
      </c>
      <c r="O993" s="1" t="s">
        <v>22</v>
      </c>
      <c r="P993" s="1" t="s">
        <v>12</v>
      </c>
      <c r="Q993" s="1" t="s">
        <v>13</v>
      </c>
    </row>
    <row r="994" spans="1:17" x14ac:dyDescent="0.25">
      <c r="A994" s="1">
        <v>72</v>
      </c>
      <c r="B994" s="1" t="s">
        <v>21</v>
      </c>
      <c r="C994" s="1">
        <v>64</v>
      </c>
      <c r="D994" s="1" t="str">
        <f t="shared" si="90"/>
        <v>Normal</v>
      </c>
      <c r="E994" s="1">
        <v>112</v>
      </c>
      <c r="F994" s="1" t="str">
        <f t="shared" si="91"/>
        <v>Normal</v>
      </c>
      <c r="G994" s="1">
        <v>65</v>
      </c>
      <c r="H994" s="1" t="str">
        <f t="shared" si="92"/>
        <v>Normal</v>
      </c>
      <c r="I994" s="1">
        <v>109</v>
      </c>
      <c r="J994" s="1" t="str">
        <f t="shared" si="93"/>
        <v>High</v>
      </c>
      <c r="K994" s="1">
        <v>1.32</v>
      </c>
      <c r="L994" s="1" t="str">
        <f t="shared" si="94"/>
        <v>Normal</v>
      </c>
      <c r="M994" s="1">
        <v>7.5999999999999998E-2</v>
      </c>
      <c r="N994" s="1" t="str">
        <f t="shared" si="95"/>
        <v>Borderline</v>
      </c>
      <c r="O994" s="1" t="s">
        <v>23</v>
      </c>
      <c r="P994" s="1" t="s">
        <v>15</v>
      </c>
      <c r="Q994" s="1" t="s">
        <v>16</v>
      </c>
    </row>
    <row r="995" spans="1:17" x14ac:dyDescent="0.25">
      <c r="A995" s="1">
        <v>75</v>
      </c>
      <c r="B995" s="1" t="s">
        <v>21</v>
      </c>
      <c r="C995" s="1">
        <v>75</v>
      </c>
      <c r="D995" s="1" t="str">
        <f t="shared" si="90"/>
        <v>Normal</v>
      </c>
      <c r="E995" s="1">
        <v>134</v>
      </c>
      <c r="F995" s="1" t="str">
        <f t="shared" si="91"/>
        <v>High</v>
      </c>
      <c r="G995" s="1">
        <v>85</v>
      </c>
      <c r="H995" s="1" t="str">
        <f t="shared" si="92"/>
        <v>High</v>
      </c>
      <c r="I995" s="1">
        <v>201</v>
      </c>
      <c r="J995" s="1" t="str">
        <f t="shared" si="93"/>
        <v>High</v>
      </c>
      <c r="K995" s="1">
        <v>1.24</v>
      </c>
      <c r="L995" s="1" t="str">
        <f t="shared" si="94"/>
        <v>Normal</v>
      </c>
      <c r="M995" s="1">
        <v>7.0000000000000001E-3</v>
      </c>
      <c r="N995" s="1" t="str">
        <f t="shared" si="95"/>
        <v>Normal</v>
      </c>
      <c r="O995" s="1" t="s">
        <v>22</v>
      </c>
      <c r="P995" s="1" t="s">
        <v>12</v>
      </c>
      <c r="Q995" s="1" t="s">
        <v>13</v>
      </c>
    </row>
    <row r="996" spans="1:17" x14ac:dyDescent="0.25">
      <c r="A996" s="1">
        <v>48</v>
      </c>
      <c r="B996" s="1" t="s">
        <v>20</v>
      </c>
      <c r="C996" s="1">
        <v>61</v>
      </c>
      <c r="D996" s="1" t="str">
        <f t="shared" si="90"/>
        <v>Normal</v>
      </c>
      <c r="E996" s="1">
        <v>112</v>
      </c>
      <c r="F996" s="1" t="str">
        <f t="shared" si="91"/>
        <v>Normal</v>
      </c>
      <c r="G996" s="1">
        <v>58</v>
      </c>
      <c r="H996" s="1" t="str">
        <f t="shared" si="92"/>
        <v>Low</v>
      </c>
      <c r="I996" s="1">
        <v>101</v>
      </c>
      <c r="J996" s="1" t="str">
        <f t="shared" si="93"/>
        <v>High</v>
      </c>
      <c r="K996" s="1">
        <v>31.85</v>
      </c>
      <c r="L996" s="1" t="str">
        <f t="shared" si="94"/>
        <v>Critical</v>
      </c>
      <c r="M996" s="1">
        <v>1.2E-2</v>
      </c>
      <c r="N996" s="1" t="str">
        <f t="shared" si="95"/>
        <v>Normal</v>
      </c>
      <c r="O996" s="1" t="s">
        <v>23</v>
      </c>
      <c r="P996" s="1" t="s">
        <v>15</v>
      </c>
      <c r="Q996" s="1" t="s">
        <v>16</v>
      </c>
    </row>
    <row r="997" spans="1:17" x14ac:dyDescent="0.25">
      <c r="A997" s="1">
        <v>32</v>
      </c>
      <c r="B997" s="1" t="s">
        <v>20</v>
      </c>
      <c r="C997" s="1">
        <v>40</v>
      </c>
      <c r="D997" s="1" t="str">
        <f t="shared" si="90"/>
        <v>Low</v>
      </c>
      <c r="E997" s="1">
        <v>179</v>
      </c>
      <c r="F997" s="1" t="str">
        <f t="shared" si="91"/>
        <v>High</v>
      </c>
      <c r="G997" s="1">
        <v>68</v>
      </c>
      <c r="H997" s="1" t="str">
        <f t="shared" si="92"/>
        <v>Normal</v>
      </c>
      <c r="I997" s="1">
        <v>167</v>
      </c>
      <c r="J997" s="1" t="str">
        <f t="shared" si="93"/>
        <v>High</v>
      </c>
      <c r="K997" s="1">
        <v>9.6300000000000008</v>
      </c>
      <c r="L997" s="1" t="str">
        <f t="shared" si="94"/>
        <v>Borderline</v>
      </c>
      <c r="M997" s="1">
        <v>4.0000000000000001E-3</v>
      </c>
      <c r="N997" s="1" t="str">
        <f t="shared" si="95"/>
        <v>Normal</v>
      </c>
      <c r="O997" s="1" t="s">
        <v>23</v>
      </c>
      <c r="P997" s="1" t="s">
        <v>15</v>
      </c>
      <c r="Q997" s="1" t="s">
        <v>16</v>
      </c>
    </row>
    <row r="998" spans="1:17" x14ac:dyDescent="0.25">
      <c r="A998" s="1">
        <v>63</v>
      </c>
      <c r="B998" s="1" t="s">
        <v>21</v>
      </c>
      <c r="C998" s="1">
        <v>60</v>
      </c>
      <c r="D998" s="1" t="str">
        <f t="shared" si="90"/>
        <v>Normal</v>
      </c>
      <c r="E998" s="1">
        <v>214</v>
      </c>
      <c r="F998" s="1" t="str">
        <f t="shared" si="91"/>
        <v>High</v>
      </c>
      <c r="G998" s="1">
        <v>82</v>
      </c>
      <c r="H998" s="1" t="str">
        <f t="shared" si="92"/>
        <v>High</v>
      </c>
      <c r="I998" s="1">
        <v>85</v>
      </c>
      <c r="J998" s="1" t="str">
        <f t="shared" si="93"/>
        <v>Normal</v>
      </c>
      <c r="K998" s="1">
        <v>1.21</v>
      </c>
      <c r="L998" s="1" t="str">
        <f t="shared" si="94"/>
        <v>Normal</v>
      </c>
      <c r="M998" s="1">
        <v>3.0000000000000001E-3</v>
      </c>
      <c r="N998" s="1" t="str">
        <f t="shared" si="95"/>
        <v>Normal</v>
      </c>
      <c r="O998" s="1" t="s">
        <v>22</v>
      </c>
      <c r="P998" s="1" t="s">
        <v>12</v>
      </c>
      <c r="Q998" s="1" t="s">
        <v>13</v>
      </c>
    </row>
    <row r="999" spans="1:17" x14ac:dyDescent="0.25">
      <c r="A999" s="1">
        <v>86</v>
      </c>
      <c r="B999" s="1" t="s">
        <v>20</v>
      </c>
      <c r="C999" s="1">
        <v>60</v>
      </c>
      <c r="D999" s="1" t="str">
        <f t="shared" si="90"/>
        <v>Normal</v>
      </c>
      <c r="E999" s="1">
        <v>154</v>
      </c>
      <c r="F999" s="1" t="str">
        <f t="shared" si="91"/>
        <v>High</v>
      </c>
      <c r="G999" s="1">
        <v>81</v>
      </c>
      <c r="H999" s="1" t="str">
        <f t="shared" si="92"/>
        <v>High</v>
      </c>
      <c r="I999" s="1">
        <v>112</v>
      </c>
      <c r="J999" s="1" t="str">
        <f t="shared" si="93"/>
        <v>High</v>
      </c>
      <c r="K999" s="1">
        <v>300</v>
      </c>
      <c r="L999" s="1" t="str">
        <f t="shared" si="94"/>
        <v>Critical</v>
      </c>
      <c r="M999" s="1">
        <v>1.79</v>
      </c>
      <c r="N999" s="1" t="str">
        <f t="shared" si="95"/>
        <v>Critical</v>
      </c>
      <c r="O999" s="1" t="s">
        <v>23</v>
      </c>
      <c r="P999" s="1" t="s">
        <v>15</v>
      </c>
      <c r="Q999" s="1" t="s">
        <v>16</v>
      </c>
    </row>
    <row r="1000" spans="1:17" x14ac:dyDescent="0.25">
      <c r="A1000" s="1">
        <v>40</v>
      </c>
      <c r="B1000" s="1" t="s">
        <v>21</v>
      </c>
      <c r="C1000" s="1">
        <v>61</v>
      </c>
      <c r="D1000" s="1" t="str">
        <f t="shared" si="90"/>
        <v>Normal</v>
      </c>
      <c r="E1000" s="1">
        <v>160</v>
      </c>
      <c r="F1000" s="1" t="str">
        <f t="shared" si="91"/>
        <v>High</v>
      </c>
      <c r="G1000" s="1">
        <v>95</v>
      </c>
      <c r="H1000" s="1" t="str">
        <f t="shared" si="92"/>
        <v>High</v>
      </c>
      <c r="I1000" s="1">
        <v>123</v>
      </c>
      <c r="J1000" s="1" t="str">
        <f t="shared" si="93"/>
        <v>High</v>
      </c>
      <c r="K1000" s="1">
        <v>11.87</v>
      </c>
      <c r="L1000" s="1" t="str">
        <f t="shared" si="94"/>
        <v>Critical</v>
      </c>
      <c r="M1000" s="1">
        <v>0.03</v>
      </c>
      <c r="N1000" s="1" t="str">
        <f t="shared" si="95"/>
        <v>Normal</v>
      </c>
      <c r="O1000" s="1" t="s">
        <v>23</v>
      </c>
      <c r="P1000" s="1" t="s">
        <v>15</v>
      </c>
      <c r="Q1000" s="1" t="s">
        <v>16</v>
      </c>
    </row>
    <row r="1001" spans="1:17" x14ac:dyDescent="0.25">
      <c r="A1001" s="1">
        <v>29</v>
      </c>
      <c r="B1001" s="1" t="s">
        <v>21</v>
      </c>
      <c r="C1001" s="1">
        <v>74</v>
      </c>
      <c r="D1001" s="1" t="str">
        <f t="shared" si="90"/>
        <v>Normal</v>
      </c>
      <c r="E1001" s="1">
        <v>223</v>
      </c>
      <c r="F1001" s="1" t="str">
        <f t="shared" si="91"/>
        <v>High</v>
      </c>
      <c r="G1001" s="1">
        <v>118</v>
      </c>
      <c r="H1001" s="1" t="str">
        <f t="shared" si="92"/>
        <v>High</v>
      </c>
      <c r="I1001" s="1">
        <v>86</v>
      </c>
      <c r="J1001" s="1" t="str">
        <f t="shared" si="93"/>
        <v>Normal</v>
      </c>
      <c r="K1001" s="1">
        <v>4.93</v>
      </c>
      <c r="L1001" s="1" t="str">
        <f t="shared" si="94"/>
        <v>Normal</v>
      </c>
      <c r="M1001" s="1">
        <v>3.0000000000000001E-3</v>
      </c>
      <c r="N1001" s="1" t="str">
        <f t="shared" si="95"/>
        <v>Normal</v>
      </c>
      <c r="O1001" s="1" t="s">
        <v>23</v>
      </c>
      <c r="P1001" s="1" t="s">
        <v>15</v>
      </c>
      <c r="Q1001" s="1" t="s">
        <v>16</v>
      </c>
    </row>
    <row r="1002" spans="1:17" x14ac:dyDescent="0.25">
      <c r="A1002" s="1">
        <v>50</v>
      </c>
      <c r="B1002" s="1" t="s">
        <v>20</v>
      </c>
      <c r="C1002" s="1">
        <v>67</v>
      </c>
      <c r="D1002" s="1" t="str">
        <f t="shared" si="90"/>
        <v>Normal</v>
      </c>
      <c r="E1002" s="1">
        <v>101</v>
      </c>
      <c r="F1002" s="1" t="str">
        <f t="shared" si="91"/>
        <v>Normal</v>
      </c>
      <c r="G1002" s="1">
        <v>69</v>
      </c>
      <c r="H1002" s="1" t="str">
        <f t="shared" si="92"/>
        <v>Normal</v>
      </c>
      <c r="I1002" s="1">
        <v>177</v>
      </c>
      <c r="J1002" s="1" t="str">
        <f t="shared" si="93"/>
        <v>High</v>
      </c>
      <c r="K1002" s="1">
        <v>4.67</v>
      </c>
      <c r="L1002" s="1" t="str">
        <f t="shared" si="94"/>
        <v>Normal</v>
      </c>
      <c r="M1002" s="1">
        <v>1.6E-2</v>
      </c>
      <c r="N1002" s="1" t="str">
        <f t="shared" si="95"/>
        <v>Normal</v>
      </c>
      <c r="O1002" s="1" t="s">
        <v>23</v>
      </c>
      <c r="P1002" s="1" t="s">
        <v>15</v>
      </c>
      <c r="Q1002" s="1" t="s">
        <v>16</v>
      </c>
    </row>
    <row r="1003" spans="1:17" x14ac:dyDescent="0.25">
      <c r="A1003" s="1">
        <v>42</v>
      </c>
      <c r="B1003" s="1" t="s">
        <v>20</v>
      </c>
      <c r="C1003" s="1">
        <v>60</v>
      </c>
      <c r="D1003" s="1" t="str">
        <f t="shared" si="90"/>
        <v>Normal</v>
      </c>
      <c r="E1003" s="1">
        <v>166</v>
      </c>
      <c r="F1003" s="1" t="str">
        <f t="shared" si="91"/>
        <v>High</v>
      </c>
      <c r="G1003" s="1">
        <v>90</v>
      </c>
      <c r="H1003" s="1" t="str">
        <f t="shared" si="92"/>
        <v>High</v>
      </c>
      <c r="I1003" s="1">
        <v>90</v>
      </c>
      <c r="J1003" s="1" t="str">
        <f t="shared" si="93"/>
        <v>Normal</v>
      </c>
      <c r="K1003" s="1">
        <v>3.4</v>
      </c>
      <c r="L1003" s="1" t="str">
        <f t="shared" si="94"/>
        <v>Normal</v>
      </c>
      <c r="M1003" s="1">
        <v>1.4E-2</v>
      </c>
      <c r="N1003" s="1" t="str">
        <f t="shared" si="95"/>
        <v>Normal</v>
      </c>
      <c r="O1003" s="1" t="s">
        <v>22</v>
      </c>
      <c r="P1003" s="1" t="s">
        <v>12</v>
      </c>
      <c r="Q1003" s="1" t="s">
        <v>13</v>
      </c>
    </row>
    <row r="1004" spans="1:17" x14ac:dyDescent="0.25">
      <c r="A1004" s="1">
        <v>50</v>
      </c>
      <c r="B1004" s="1" t="s">
        <v>20</v>
      </c>
      <c r="C1004" s="1">
        <v>60</v>
      </c>
      <c r="D1004" s="1" t="str">
        <f t="shared" si="90"/>
        <v>Normal</v>
      </c>
      <c r="E1004" s="1">
        <v>150</v>
      </c>
      <c r="F1004" s="1" t="str">
        <f t="shared" si="91"/>
        <v>High</v>
      </c>
      <c r="G1004" s="1">
        <v>83</v>
      </c>
      <c r="H1004" s="1" t="str">
        <f t="shared" si="92"/>
        <v>High</v>
      </c>
      <c r="I1004" s="1">
        <v>125</v>
      </c>
      <c r="J1004" s="1" t="str">
        <f t="shared" si="93"/>
        <v>High</v>
      </c>
      <c r="K1004" s="1">
        <v>2.67</v>
      </c>
      <c r="L1004" s="1" t="str">
        <f t="shared" si="94"/>
        <v>Normal</v>
      </c>
      <c r="M1004" s="1">
        <v>3.0000000000000001E-3</v>
      </c>
      <c r="N1004" s="1" t="str">
        <f t="shared" si="95"/>
        <v>Normal</v>
      </c>
      <c r="O1004" s="1" t="s">
        <v>22</v>
      </c>
      <c r="P1004" s="1" t="s">
        <v>12</v>
      </c>
      <c r="Q1004" s="1" t="s">
        <v>13</v>
      </c>
    </row>
    <row r="1005" spans="1:17" x14ac:dyDescent="0.25">
      <c r="A1005" s="1">
        <v>68</v>
      </c>
      <c r="B1005" s="1" t="s">
        <v>20</v>
      </c>
      <c r="C1005" s="1">
        <v>60</v>
      </c>
      <c r="D1005" s="1" t="str">
        <f t="shared" si="90"/>
        <v>Normal</v>
      </c>
      <c r="E1005" s="1">
        <v>199</v>
      </c>
      <c r="F1005" s="1" t="str">
        <f t="shared" si="91"/>
        <v>High</v>
      </c>
      <c r="G1005" s="1">
        <v>99</v>
      </c>
      <c r="H1005" s="1" t="str">
        <f t="shared" si="92"/>
        <v>High</v>
      </c>
      <c r="I1005" s="1">
        <v>115</v>
      </c>
      <c r="J1005" s="1" t="str">
        <f t="shared" si="93"/>
        <v>High</v>
      </c>
      <c r="K1005" s="1">
        <v>2.67</v>
      </c>
      <c r="L1005" s="1" t="str">
        <f t="shared" si="94"/>
        <v>Normal</v>
      </c>
      <c r="M1005" s="1">
        <v>10</v>
      </c>
      <c r="N1005" s="1" t="str">
        <f t="shared" si="95"/>
        <v>Critical</v>
      </c>
      <c r="O1005" s="1" t="s">
        <v>23</v>
      </c>
      <c r="P1005" s="1" t="s">
        <v>15</v>
      </c>
      <c r="Q1005" s="1" t="s">
        <v>16</v>
      </c>
    </row>
    <row r="1006" spans="1:17" x14ac:dyDescent="0.25">
      <c r="A1006" s="1">
        <v>72</v>
      </c>
      <c r="B1006" s="1" t="s">
        <v>21</v>
      </c>
      <c r="C1006" s="1">
        <v>94</v>
      </c>
      <c r="D1006" s="1" t="str">
        <f t="shared" si="90"/>
        <v>Normal</v>
      </c>
      <c r="E1006" s="1">
        <v>122</v>
      </c>
      <c r="F1006" s="1" t="str">
        <f t="shared" si="91"/>
        <v>Normal</v>
      </c>
      <c r="G1006" s="1">
        <v>67</v>
      </c>
      <c r="H1006" s="1" t="str">
        <f t="shared" si="92"/>
        <v>Normal</v>
      </c>
      <c r="I1006" s="1">
        <v>392</v>
      </c>
      <c r="J1006" s="1" t="str">
        <f t="shared" si="93"/>
        <v>High</v>
      </c>
      <c r="K1006" s="1">
        <v>1.0900000000000001</v>
      </c>
      <c r="L1006" s="1" t="str">
        <f t="shared" si="94"/>
        <v>Normal</v>
      </c>
      <c r="M1006" s="1">
        <v>1.6E-2</v>
      </c>
      <c r="N1006" s="1" t="str">
        <f t="shared" si="95"/>
        <v>Normal</v>
      </c>
      <c r="O1006" s="1" t="s">
        <v>23</v>
      </c>
      <c r="P1006" s="1" t="s">
        <v>15</v>
      </c>
      <c r="Q1006" s="1" t="s">
        <v>16</v>
      </c>
    </row>
    <row r="1007" spans="1:17" x14ac:dyDescent="0.25">
      <c r="A1007" s="1">
        <v>68</v>
      </c>
      <c r="B1007" s="1" t="s">
        <v>20</v>
      </c>
      <c r="C1007" s="1">
        <v>76</v>
      </c>
      <c r="D1007" s="1" t="str">
        <f t="shared" si="90"/>
        <v>Normal</v>
      </c>
      <c r="E1007" s="1">
        <v>120</v>
      </c>
      <c r="F1007" s="1" t="str">
        <f t="shared" si="91"/>
        <v>Normal</v>
      </c>
      <c r="G1007" s="1">
        <v>70</v>
      </c>
      <c r="H1007" s="1" t="str">
        <f t="shared" si="92"/>
        <v>Normal</v>
      </c>
      <c r="I1007" s="1">
        <v>147</v>
      </c>
      <c r="J1007" s="1" t="str">
        <f t="shared" si="93"/>
        <v>High</v>
      </c>
      <c r="K1007" s="1">
        <v>1.87</v>
      </c>
      <c r="L1007" s="1" t="str">
        <f t="shared" si="94"/>
        <v>Normal</v>
      </c>
      <c r="M1007" s="1">
        <v>3.5999999999999997E-2</v>
      </c>
      <c r="N1007" s="1" t="str">
        <f t="shared" si="95"/>
        <v>Normal</v>
      </c>
      <c r="O1007" s="1" t="s">
        <v>23</v>
      </c>
      <c r="P1007" s="1" t="s">
        <v>15</v>
      </c>
      <c r="Q1007" s="1" t="s">
        <v>16</v>
      </c>
    </row>
    <row r="1008" spans="1:17" x14ac:dyDescent="0.25">
      <c r="A1008" s="1">
        <v>60</v>
      </c>
      <c r="B1008" s="1" t="s">
        <v>20</v>
      </c>
      <c r="C1008" s="1">
        <v>81</v>
      </c>
      <c r="D1008" s="1" t="str">
        <f t="shared" si="90"/>
        <v>Normal</v>
      </c>
      <c r="E1008" s="1">
        <v>118</v>
      </c>
      <c r="F1008" s="1" t="str">
        <f t="shared" si="91"/>
        <v>Normal</v>
      </c>
      <c r="G1008" s="1">
        <v>66</v>
      </c>
      <c r="H1008" s="1" t="str">
        <f t="shared" si="92"/>
        <v>Normal</v>
      </c>
      <c r="I1008" s="1">
        <v>87</v>
      </c>
      <c r="J1008" s="1" t="str">
        <f t="shared" si="93"/>
        <v>Normal</v>
      </c>
      <c r="K1008" s="1">
        <v>3.96</v>
      </c>
      <c r="L1008" s="1" t="str">
        <f t="shared" si="94"/>
        <v>Normal</v>
      </c>
      <c r="M1008" s="1">
        <v>2.9000000000000001E-2</v>
      </c>
      <c r="N1008" s="1" t="str">
        <f t="shared" si="95"/>
        <v>Normal</v>
      </c>
      <c r="O1008" s="1" t="s">
        <v>23</v>
      </c>
      <c r="P1008" s="1" t="s">
        <v>15</v>
      </c>
      <c r="Q1008" s="1" t="s">
        <v>16</v>
      </c>
    </row>
    <row r="1009" spans="1:17" x14ac:dyDescent="0.25">
      <c r="A1009" s="1">
        <v>40</v>
      </c>
      <c r="B1009" s="1" t="s">
        <v>20</v>
      </c>
      <c r="C1009" s="1">
        <v>73</v>
      </c>
      <c r="D1009" s="1" t="str">
        <f t="shared" si="90"/>
        <v>Normal</v>
      </c>
      <c r="E1009" s="1">
        <v>114</v>
      </c>
      <c r="F1009" s="1" t="str">
        <f t="shared" si="91"/>
        <v>Normal</v>
      </c>
      <c r="G1009" s="1">
        <v>68</v>
      </c>
      <c r="H1009" s="1" t="str">
        <f t="shared" si="92"/>
        <v>Normal</v>
      </c>
      <c r="I1009" s="1">
        <v>90</v>
      </c>
      <c r="J1009" s="1" t="str">
        <f t="shared" si="93"/>
        <v>Normal</v>
      </c>
      <c r="K1009" s="1">
        <v>1.4</v>
      </c>
      <c r="L1009" s="1" t="str">
        <f t="shared" si="94"/>
        <v>Normal</v>
      </c>
      <c r="M1009" s="1">
        <v>2.1999999999999999E-2</v>
      </c>
      <c r="N1009" s="1" t="str">
        <f t="shared" si="95"/>
        <v>Normal</v>
      </c>
      <c r="O1009" s="1" t="s">
        <v>23</v>
      </c>
      <c r="P1009" s="1" t="s">
        <v>15</v>
      </c>
      <c r="Q1009" s="1" t="s">
        <v>16</v>
      </c>
    </row>
    <row r="1010" spans="1:17" x14ac:dyDescent="0.25">
      <c r="A1010" s="1">
        <v>27</v>
      </c>
      <c r="B1010" s="1" t="s">
        <v>20</v>
      </c>
      <c r="C1010" s="1">
        <v>94</v>
      </c>
      <c r="D1010" s="1" t="str">
        <f t="shared" si="90"/>
        <v>Normal</v>
      </c>
      <c r="E1010" s="1">
        <v>157</v>
      </c>
      <c r="F1010" s="1" t="str">
        <f t="shared" si="91"/>
        <v>High</v>
      </c>
      <c r="G1010" s="1">
        <v>79</v>
      </c>
      <c r="H1010" s="1" t="str">
        <f t="shared" si="92"/>
        <v>Normal</v>
      </c>
      <c r="I1010" s="1">
        <v>141</v>
      </c>
      <c r="J1010" s="1" t="str">
        <f t="shared" si="93"/>
        <v>High</v>
      </c>
      <c r="K1010" s="1">
        <v>6.25</v>
      </c>
      <c r="L1010" s="1" t="str">
        <f t="shared" si="94"/>
        <v>Borderline</v>
      </c>
      <c r="M1010" s="1">
        <v>3.0000000000000001E-3</v>
      </c>
      <c r="N1010" s="1" t="str">
        <f t="shared" si="95"/>
        <v>Normal</v>
      </c>
      <c r="O1010" s="1" t="s">
        <v>23</v>
      </c>
      <c r="P1010" s="1" t="s">
        <v>15</v>
      </c>
      <c r="Q1010" s="1" t="s">
        <v>16</v>
      </c>
    </row>
    <row r="1011" spans="1:17" x14ac:dyDescent="0.25">
      <c r="A1011" s="1">
        <v>55</v>
      </c>
      <c r="B1011" s="1" t="s">
        <v>21</v>
      </c>
      <c r="C1011" s="1">
        <v>72</v>
      </c>
      <c r="D1011" s="1" t="str">
        <f t="shared" si="90"/>
        <v>Normal</v>
      </c>
      <c r="E1011" s="1">
        <v>107</v>
      </c>
      <c r="F1011" s="1" t="str">
        <f t="shared" si="91"/>
        <v>Normal</v>
      </c>
      <c r="G1011" s="1">
        <v>86</v>
      </c>
      <c r="H1011" s="1" t="str">
        <f t="shared" si="92"/>
        <v>High</v>
      </c>
      <c r="I1011" s="1">
        <v>147</v>
      </c>
      <c r="J1011" s="1" t="str">
        <f t="shared" si="93"/>
        <v>High</v>
      </c>
      <c r="K1011" s="1">
        <v>3.46</v>
      </c>
      <c r="L1011" s="1" t="str">
        <f t="shared" si="94"/>
        <v>Normal</v>
      </c>
      <c r="M1011" s="1">
        <v>3.0000000000000001E-3</v>
      </c>
      <c r="N1011" s="1" t="str">
        <f t="shared" si="95"/>
        <v>Normal</v>
      </c>
      <c r="O1011" s="1" t="s">
        <v>22</v>
      </c>
      <c r="P1011" s="1" t="s">
        <v>17</v>
      </c>
      <c r="Q1011" s="1" t="s">
        <v>18</v>
      </c>
    </row>
    <row r="1012" spans="1:17" x14ac:dyDescent="0.25">
      <c r="A1012" s="1">
        <v>35</v>
      </c>
      <c r="B1012" s="1" t="s">
        <v>20</v>
      </c>
      <c r="C1012" s="1">
        <v>60</v>
      </c>
      <c r="D1012" s="1" t="str">
        <f t="shared" si="90"/>
        <v>Normal</v>
      </c>
      <c r="E1012" s="1">
        <v>109</v>
      </c>
      <c r="F1012" s="1" t="str">
        <f t="shared" si="91"/>
        <v>Normal</v>
      </c>
      <c r="G1012" s="1">
        <v>65</v>
      </c>
      <c r="H1012" s="1" t="str">
        <f t="shared" si="92"/>
        <v>Normal</v>
      </c>
      <c r="I1012" s="1">
        <v>222</v>
      </c>
      <c r="J1012" s="1" t="str">
        <f t="shared" si="93"/>
        <v>High</v>
      </c>
      <c r="K1012" s="1">
        <v>3.27</v>
      </c>
      <c r="L1012" s="1" t="str">
        <f t="shared" si="94"/>
        <v>Normal</v>
      </c>
      <c r="M1012" s="1">
        <v>3.0000000000000001E-3</v>
      </c>
      <c r="N1012" s="1" t="str">
        <f t="shared" si="95"/>
        <v>Normal</v>
      </c>
      <c r="O1012" s="1" t="s">
        <v>22</v>
      </c>
      <c r="P1012" s="1" t="s">
        <v>12</v>
      </c>
      <c r="Q1012" s="1" t="s">
        <v>13</v>
      </c>
    </row>
    <row r="1013" spans="1:17" x14ac:dyDescent="0.25">
      <c r="A1013" s="1">
        <v>75</v>
      </c>
      <c r="B1013" s="1" t="s">
        <v>21</v>
      </c>
      <c r="C1013" s="1">
        <v>92</v>
      </c>
      <c r="D1013" s="1" t="str">
        <f t="shared" si="90"/>
        <v>Normal</v>
      </c>
      <c r="E1013" s="1">
        <v>151</v>
      </c>
      <c r="F1013" s="1" t="str">
        <f t="shared" si="91"/>
        <v>High</v>
      </c>
      <c r="G1013" s="1">
        <v>78</v>
      </c>
      <c r="H1013" s="1" t="str">
        <f t="shared" si="92"/>
        <v>Normal</v>
      </c>
      <c r="I1013" s="1">
        <v>174</v>
      </c>
      <c r="J1013" s="1" t="str">
        <f t="shared" si="93"/>
        <v>High</v>
      </c>
      <c r="K1013" s="1">
        <v>3.87</v>
      </c>
      <c r="L1013" s="1" t="str">
        <f t="shared" si="94"/>
        <v>Normal</v>
      </c>
      <c r="M1013" s="1">
        <v>2.8000000000000001E-2</v>
      </c>
      <c r="N1013" s="1" t="str">
        <f t="shared" si="95"/>
        <v>Normal</v>
      </c>
      <c r="O1013" s="1" t="s">
        <v>23</v>
      </c>
      <c r="P1013" s="1" t="s">
        <v>15</v>
      </c>
      <c r="Q1013" s="1" t="s">
        <v>16</v>
      </c>
    </row>
    <row r="1014" spans="1:17" x14ac:dyDescent="0.25">
      <c r="A1014" s="1">
        <v>65</v>
      </c>
      <c r="B1014" s="1" t="s">
        <v>20</v>
      </c>
      <c r="C1014" s="1">
        <v>135</v>
      </c>
      <c r="D1014" s="1" t="str">
        <f t="shared" si="90"/>
        <v>High</v>
      </c>
      <c r="E1014" s="1">
        <v>98</v>
      </c>
      <c r="F1014" s="1" t="str">
        <f t="shared" si="91"/>
        <v>Normal</v>
      </c>
      <c r="G1014" s="1">
        <v>60</v>
      </c>
      <c r="H1014" s="1" t="str">
        <f t="shared" si="92"/>
        <v>Normal</v>
      </c>
      <c r="I1014" s="1">
        <v>162</v>
      </c>
      <c r="J1014" s="1" t="str">
        <f t="shared" si="93"/>
        <v>High</v>
      </c>
      <c r="K1014" s="1">
        <v>7.67</v>
      </c>
      <c r="L1014" s="1" t="str">
        <f t="shared" si="94"/>
        <v>Borderline</v>
      </c>
      <c r="M1014" s="1">
        <v>2.5000000000000001E-2</v>
      </c>
      <c r="N1014" s="1" t="str">
        <f t="shared" si="95"/>
        <v>Normal</v>
      </c>
      <c r="O1014" s="1" t="s">
        <v>23</v>
      </c>
      <c r="P1014" s="1" t="s">
        <v>15</v>
      </c>
      <c r="Q1014" s="1" t="s">
        <v>16</v>
      </c>
    </row>
    <row r="1015" spans="1:17" x14ac:dyDescent="0.25">
      <c r="A1015" s="1">
        <v>37</v>
      </c>
      <c r="B1015" s="1" t="s">
        <v>21</v>
      </c>
      <c r="C1015" s="1">
        <v>76</v>
      </c>
      <c r="D1015" s="1" t="str">
        <f t="shared" si="90"/>
        <v>Normal</v>
      </c>
      <c r="E1015" s="1">
        <v>109</v>
      </c>
      <c r="F1015" s="1" t="str">
        <f t="shared" si="91"/>
        <v>Normal</v>
      </c>
      <c r="G1015" s="1">
        <v>85</v>
      </c>
      <c r="H1015" s="1" t="str">
        <f t="shared" si="92"/>
        <v>High</v>
      </c>
      <c r="I1015" s="1">
        <v>219</v>
      </c>
      <c r="J1015" s="1" t="str">
        <f t="shared" si="93"/>
        <v>High</v>
      </c>
      <c r="K1015" s="1">
        <v>2.5499999999999998</v>
      </c>
      <c r="L1015" s="1" t="str">
        <f t="shared" si="94"/>
        <v>Normal</v>
      </c>
      <c r="M1015" s="1">
        <v>3.0000000000000001E-3</v>
      </c>
      <c r="N1015" s="1" t="str">
        <f t="shared" si="95"/>
        <v>Normal</v>
      </c>
      <c r="O1015" s="1" t="s">
        <v>22</v>
      </c>
      <c r="P1015" s="1" t="s">
        <v>12</v>
      </c>
      <c r="Q1015" s="1" t="s">
        <v>13</v>
      </c>
    </row>
    <row r="1016" spans="1:17" x14ac:dyDescent="0.25">
      <c r="A1016" s="1">
        <v>33</v>
      </c>
      <c r="B1016" s="1" t="s">
        <v>21</v>
      </c>
      <c r="C1016" s="1">
        <v>63</v>
      </c>
      <c r="D1016" s="1" t="str">
        <f t="shared" si="90"/>
        <v>Normal</v>
      </c>
      <c r="E1016" s="1">
        <v>110</v>
      </c>
      <c r="F1016" s="1" t="str">
        <f t="shared" si="91"/>
        <v>Normal</v>
      </c>
      <c r="G1016" s="1">
        <v>68</v>
      </c>
      <c r="H1016" s="1" t="str">
        <f t="shared" si="92"/>
        <v>Normal</v>
      </c>
      <c r="I1016" s="1">
        <v>189</v>
      </c>
      <c r="J1016" s="1" t="str">
        <f t="shared" si="93"/>
        <v>High</v>
      </c>
      <c r="K1016" s="1">
        <v>2.52</v>
      </c>
      <c r="L1016" s="1" t="str">
        <f t="shared" si="94"/>
        <v>Normal</v>
      </c>
      <c r="M1016" s="1">
        <v>5.0000000000000001E-3</v>
      </c>
      <c r="N1016" s="1" t="str">
        <f t="shared" si="95"/>
        <v>Normal</v>
      </c>
      <c r="O1016" s="1" t="s">
        <v>22</v>
      </c>
      <c r="P1016" s="1" t="s">
        <v>17</v>
      </c>
      <c r="Q1016" s="1" t="s">
        <v>18</v>
      </c>
    </row>
    <row r="1017" spans="1:17" x14ac:dyDescent="0.25">
      <c r="A1017" s="1">
        <v>61</v>
      </c>
      <c r="B1017" s="1" t="s">
        <v>20</v>
      </c>
      <c r="C1017" s="1">
        <v>63</v>
      </c>
      <c r="D1017" s="1" t="str">
        <f t="shared" si="90"/>
        <v>Normal</v>
      </c>
      <c r="E1017" s="1">
        <v>104</v>
      </c>
      <c r="F1017" s="1" t="str">
        <f t="shared" si="91"/>
        <v>Normal</v>
      </c>
      <c r="G1017" s="1">
        <v>63</v>
      </c>
      <c r="H1017" s="1" t="str">
        <f t="shared" si="92"/>
        <v>Normal</v>
      </c>
      <c r="I1017" s="1">
        <v>193</v>
      </c>
      <c r="J1017" s="1" t="str">
        <f t="shared" si="93"/>
        <v>High</v>
      </c>
      <c r="K1017" s="1">
        <v>4.87</v>
      </c>
      <c r="L1017" s="1" t="str">
        <f t="shared" si="94"/>
        <v>Normal</v>
      </c>
      <c r="M1017" s="1">
        <v>4.5999999999999999E-2</v>
      </c>
      <c r="N1017" s="1" t="str">
        <f t="shared" si="95"/>
        <v>Borderline</v>
      </c>
      <c r="O1017" s="1" t="s">
        <v>23</v>
      </c>
      <c r="P1017" s="1" t="s">
        <v>15</v>
      </c>
      <c r="Q1017" s="1" t="s">
        <v>16</v>
      </c>
    </row>
    <row r="1018" spans="1:17" x14ac:dyDescent="0.25">
      <c r="A1018" s="1">
        <v>63</v>
      </c>
      <c r="B1018" s="1" t="s">
        <v>20</v>
      </c>
      <c r="C1018" s="1">
        <v>64</v>
      </c>
      <c r="D1018" s="1" t="str">
        <f t="shared" si="90"/>
        <v>Normal</v>
      </c>
      <c r="E1018" s="1">
        <v>106</v>
      </c>
      <c r="F1018" s="1" t="str">
        <f t="shared" si="91"/>
        <v>Normal</v>
      </c>
      <c r="G1018" s="1">
        <v>68</v>
      </c>
      <c r="H1018" s="1" t="str">
        <f t="shared" si="92"/>
        <v>Normal</v>
      </c>
      <c r="I1018" s="1">
        <v>85</v>
      </c>
      <c r="J1018" s="1" t="str">
        <f t="shared" si="93"/>
        <v>Normal</v>
      </c>
      <c r="K1018" s="1">
        <v>2.39</v>
      </c>
      <c r="L1018" s="1" t="str">
        <f t="shared" si="94"/>
        <v>Normal</v>
      </c>
      <c r="M1018" s="1">
        <v>1.2E-2</v>
      </c>
      <c r="N1018" s="1" t="str">
        <f t="shared" si="95"/>
        <v>Normal</v>
      </c>
      <c r="O1018" s="1" t="s">
        <v>22</v>
      </c>
      <c r="P1018" s="1" t="s">
        <v>17</v>
      </c>
      <c r="Q1018" s="1" t="s">
        <v>18</v>
      </c>
    </row>
    <row r="1019" spans="1:17" x14ac:dyDescent="0.25">
      <c r="A1019" s="1">
        <v>70</v>
      </c>
      <c r="B1019" s="1" t="s">
        <v>21</v>
      </c>
      <c r="C1019" s="1">
        <v>61</v>
      </c>
      <c r="D1019" s="1" t="str">
        <f t="shared" si="90"/>
        <v>Normal</v>
      </c>
      <c r="E1019" s="1">
        <v>136</v>
      </c>
      <c r="F1019" s="1" t="str">
        <f t="shared" si="91"/>
        <v>High</v>
      </c>
      <c r="G1019" s="1">
        <v>70</v>
      </c>
      <c r="H1019" s="1" t="str">
        <f t="shared" si="92"/>
        <v>Normal</v>
      </c>
      <c r="I1019" s="1">
        <v>87</v>
      </c>
      <c r="J1019" s="1" t="str">
        <f t="shared" si="93"/>
        <v>Normal</v>
      </c>
      <c r="K1019" s="1">
        <v>2.94</v>
      </c>
      <c r="L1019" s="1" t="str">
        <f t="shared" si="94"/>
        <v>Normal</v>
      </c>
      <c r="M1019" s="1">
        <v>3.6999999999999998E-2</v>
      </c>
      <c r="N1019" s="1" t="str">
        <f t="shared" si="95"/>
        <v>Normal</v>
      </c>
      <c r="O1019" s="1" t="s">
        <v>23</v>
      </c>
      <c r="P1019" s="1" t="s">
        <v>15</v>
      </c>
      <c r="Q1019" s="1" t="s">
        <v>16</v>
      </c>
    </row>
    <row r="1020" spans="1:17" x14ac:dyDescent="0.25">
      <c r="A1020" s="1">
        <v>65</v>
      </c>
      <c r="B1020" s="1" t="s">
        <v>20</v>
      </c>
      <c r="C1020" s="1">
        <v>58</v>
      </c>
      <c r="D1020" s="1" t="str">
        <f t="shared" si="90"/>
        <v>Low</v>
      </c>
      <c r="E1020" s="1">
        <v>156</v>
      </c>
      <c r="F1020" s="1" t="str">
        <f t="shared" si="91"/>
        <v>High</v>
      </c>
      <c r="G1020" s="1">
        <v>76</v>
      </c>
      <c r="H1020" s="1" t="str">
        <f t="shared" si="92"/>
        <v>Normal</v>
      </c>
      <c r="I1020" s="1">
        <v>111</v>
      </c>
      <c r="J1020" s="1" t="str">
        <f t="shared" si="93"/>
        <v>High</v>
      </c>
      <c r="K1020" s="1">
        <v>1.79</v>
      </c>
      <c r="L1020" s="1" t="str">
        <f t="shared" si="94"/>
        <v>Normal</v>
      </c>
      <c r="M1020" s="1">
        <v>3.0000000000000001E-3</v>
      </c>
      <c r="N1020" s="1" t="str">
        <f t="shared" si="95"/>
        <v>Normal</v>
      </c>
      <c r="O1020" s="1" t="s">
        <v>22</v>
      </c>
      <c r="P1020" s="1" t="s">
        <v>12</v>
      </c>
      <c r="Q1020" s="1" t="s">
        <v>13</v>
      </c>
    </row>
    <row r="1021" spans="1:17" x14ac:dyDescent="0.25">
      <c r="A1021" s="1">
        <v>27</v>
      </c>
      <c r="B1021" s="1" t="s">
        <v>20</v>
      </c>
      <c r="C1021" s="1">
        <v>60</v>
      </c>
      <c r="D1021" s="1" t="str">
        <f t="shared" si="90"/>
        <v>Normal</v>
      </c>
      <c r="E1021" s="1">
        <v>166</v>
      </c>
      <c r="F1021" s="1" t="str">
        <f t="shared" si="91"/>
        <v>High</v>
      </c>
      <c r="G1021" s="1">
        <v>82</v>
      </c>
      <c r="H1021" s="1" t="str">
        <f t="shared" si="92"/>
        <v>High</v>
      </c>
      <c r="I1021" s="1">
        <v>181</v>
      </c>
      <c r="J1021" s="1" t="str">
        <f t="shared" si="93"/>
        <v>High</v>
      </c>
      <c r="K1021" s="1">
        <v>1.0900000000000001</v>
      </c>
      <c r="L1021" s="1" t="str">
        <f t="shared" si="94"/>
        <v>Normal</v>
      </c>
      <c r="M1021" s="1">
        <v>3.0000000000000001E-3</v>
      </c>
      <c r="N1021" s="1" t="str">
        <f t="shared" si="95"/>
        <v>Normal</v>
      </c>
      <c r="O1021" s="1" t="s">
        <v>22</v>
      </c>
      <c r="P1021" s="1" t="s">
        <v>12</v>
      </c>
      <c r="Q1021" s="1" t="s">
        <v>13</v>
      </c>
    </row>
    <row r="1022" spans="1:17" x14ac:dyDescent="0.25">
      <c r="A1022" s="1">
        <v>42</v>
      </c>
      <c r="B1022" s="1" t="s">
        <v>21</v>
      </c>
      <c r="C1022" s="1">
        <v>65</v>
      </c>
      <c r="D1022" s="1" t="str">
        <f t="shared" si="90"/>
        <v>Normal</v>
      </c>
      <c r="E1022" s="1">
        <v>155</v>
      </c>
      <c r="F1022" s="1" t="str">
        <f t="shared" si="91"/>
        <v>High</v>
      </c>
      <c r="G1022" s="1">
        <v>75</v>
      </c>
      <c r="H1022" s="1" t="str">
        <f t="shared" si="92"/>
        <v>Normal</v>
      </c>
      <c r="I1022" s="1">
        <v>387</v>
      </c>
      <c r="J1022" s="1" t="str">
        <f t="shared" si="93"/>
        <v>High</v>
      </c>
      <c r="K1022" s="1">
        <v>1.08</v>
      </c>
      <c r="L1022" s="1" t="str">
        <f t="shared" si="94"/>
        <v>Normal</v>
      </c>
      <c r="M1022" s="1">
        <v>4.0000000000000001E-3</v>
      </c>
      <c r="N1022" s="1" t="str">
        <f t="shared" si="95"/>
        <v>Normal</v>
      </c>
      <c r="O1022" s="1" t="s">
        <v>22</v>
      </c>
      <c r="P1022" s="1" t="s">
        <v>12</v>
      </c>
      <c r="Q1022" s="1" t="s">
        <v>13</v>
      </c>
    </row>
    <row r="1023" spans="1:17" x14ac:dyDescent="0.25">
      <c r="A1023" s="1">
        <v>61</v>
      </c>
      <c r="B1023" s="1" t="s">
        <v>21</v>
      </c>
      <c r="C1023" s="1">
        <v>93</v>
      </c>
      <c r="D1023" s="1" t="str">
        <f t="shared" si="90"/>
        <v>Normal</v>
      </c>
      <c r="E1023" s="1">
        <v>120</v>
      </c>
      <c r="F1023" s="1" t="str">
        <f t="shared" si="91"/>
        <v>Normal</v>
      </c>
      <c r="G1023" s="1">
        <v>71</v>
      </c>
      <c r="H1023" s="1" t="str">
        <f t="shared" si="92"/>
        <v>Normal</v>
      </c>
      <c r="I1023" s="1">
        <v>121</v>
      </c>
      <c r="J1023" s="1" t="str">
        <f t="shared" si="93"/>
        <v>High</v>
      </c>
      <c r="K1023" s="1">
        <v>79.62</v>
      </c>
      <c r="L1023" s="1" t="str">
        <f t="shared" si="94"/>
        <v>Critical</v>
      </c>
      <c r="M1023" s="1">
        <v>7.0000000000000001E-3</v>
      </c>
      <c r="N1023" s="1" t="str">
        <f t="shared" si="95"/>
        <v>Normal</v>
      </c>
      <c r="O1023" s="1" t="s">
        <v>23</v>
      </c>
      <c r="P1023" s="1" t="s">
        <v>15</v>
      </c>
      <c r="Q1023" s="1" t="s">
        <v>16</v>
      </c>
    </row>
    <row r="1024" spans="1:17" x14ac:dyDescent="0.25">
      <c r="A1024" s="1">
        <v>28</v>
      </c>
      <c r="B1024" s="1" t="s">
        <v>21</v>
      </c>
      <c r="C1024" s="1">
        <v>96</v>
      </c>
      <c r="D1024" s="1" t="str">
        <f t="shared" si="90"/>
        <v>Normal</v>
      </c>
      <c r="E1024" s="1">
        <v>105</v>
      </c>
      <c r="F1024" s="1" t="str">
        <f t="shared" si="91"/>
        <v>Normal</v>
      </c>
      <c r="G1024" s="1">
        <v>75</v>
      </c>
      <c r="H1024" s="1" t="str">
        <f t="shared" si="92"/>
        <v>Normal</v>
      </c>
      <c r="I1024" s="1">
        <v>294</v>
      </c>
      <c r="J1024" s="1" t="str">
        <f t="shared" si="93"/>
        <v>High</v>
      </c>
      <c r="K1024" s="1">
        <v>1.45</v>
      </c>
      <c r="L1024" s="1" t="str">
        <f t="shared" si="94"/>
        <v>Normal</v>
      </c>
      <c r="M1024" s="1">
        <v>3.0000000000000001E-3</v>
      </c>
      <c r="N1024" s="1" t="str">
        <f t="shared" si="95"/>
        <v>Normal</v>
      </c>
      <c r="O1024" s="1" t="s">
        <v>22</v>
      </c>
      <c r="P1024" s="1" t="s">
        <v>12</v>
      </c>
      <c r="Q1024" s="1" t="s">
        <v>13</v>
      </c>
    </row>
    <row r="1025" spans="1:17" x14ac:dyDescent="0.25">
      <c r="A1025" s="1">
        <v>77</v>
      </c>
      <c r="B1025" s="1" t="s">
        <v>21</v>
      </c>
      <c r="C1025" s="1">
        <v>94</v>
      </c>
      <c r="D1025" s="1" t="str">
        <f t="shared" si="90"/>
        <v>Normal</v>
      </c>
      <c r="E1025" s="1">
        <v>91</v>
      </c>
      <c r="F1025" s="1" t="str">
        <f t="shared" si="91"/>
        <v>Normal</v>
      </c>
      <c r="G1025" s="1">
        <v>52</v>
      </c>
      <c r="H1025" s="1" t="str">
        <f t="shared" si="92"/>
        <v>Low</v>
      </c>
      <c r="I1025" s="1">
        <v>116</v>
      </c>
      <c r="J1025" s="1" t="str">
        <f t="shared" si="93"/>
        <v>High</v>
      </c>
      <c r="K1025" s="1">
        <v>1.42</v>
      </c>
      <c r="L1025" s="1" t="str">
        <f t="shared" si="94"/>
        <v>Normal</v>
      </c>
      <c r="M1025" s="1">
        <v>2.5999999999999999E-2</v>
      </c>
      <c r="N1025" s="1" t="str">
        <f t="shared" si="95"/>
        <v>Normal</v>
      </c>
      <c r="O1025" s="1" t="s">
        <v>23</v>
      </c>
      <c r="P1025" s="1" t="s">
        <v>15</v>
      </c>
      <c r="Q1025" s="1" t="s">
        <v>16</v>
      </c>
    </row>
    <row r="1026" spans="1:17" x14ac:dyDescent="0.25">
      <c r="A1026" s="1">
        <v>65</v>
      </c>
      <c r="B1026" s="1" t="s">
        <v>20</v>
      </c>
      <c r="C1026" s="1">
        <v>36</v>
      </c>
      <c r="D1026" s="1" t="str">
        <f t="shared" si="90"/>
        <v>Low</v>
      </c>
      <c r="E1026" s="1">
        <v>106</v>
      </c>
      <c r="F1026" s="1" t="str">
        <f t="shared" si="91"/>
        <v>Normal</v>
      </c>
      <c r="G1026" s="1">
        <v>58</v>
      </c>
      <c r="H1026" s="1" t="str">
        <f t="shared" si="92"/>
        <v>Low</v>
      </c>
      <c r="I1026" s="1">
        <v>88</v>
      </c>
      <c r="J1026" s="1" t="str">
        <f t="shared" si="93"/>
        <v>Normal</v>
      </c>
      <c r="K1026" s="1">
        <v>1.25</v>
      </c>
      <c r="L1026" s="1" t="str">
        <f t="shared" si="94"/>
        <v>Normal</v>
      </c>
      <c r="M1026" s="1">
        <v>8.7999999999999995E-2</v>
      </c>
      <c r="N1026" s="1" t="str">
        <f t="shared" si="95"/>
        <v>Borderline</v>
      </c>
      <c r="O1026" s="1" t="s">
        <v>23</v>
      </c>
      <c r="P1026" s="1" t="s">
        <v>15</v>
      </c>
      <c r="Q1026" s="1" t="s">
        <v>16</v>
      </c>
    </row>
    <row r="1027" spans="1:17" x14ac:dyDescent="0.25">
      <c r="A1027" s="1">
        <v>40</v>
      </c>
      <c r="B1027" s="1" t="s">
        <v>20</v>
      </c>
      <c r="C1027" s="1">
        <v>95</v>
      </c>
      <c r="D1027" s="1" t="str">
        <f t="shared" ref="D1027:D1090" si="96">_xlfn.IFS(C1027&lt;60,"Low",C1027&lt;=100,"Normal",C1027&gt;100,"High")</f>
        <v>Normal</v>
      </c>
      <c r="E1027" s="1">
        <v>101</v>
      </c>
      <c r="F1027" s="1" t="str">
        <f t="shared" ref="F1027:F1090" si="97">_xlfn.IFS(E1027&lt;90,"Low",E1027&lt;130,"Normal",E1027&gt;=130,"High")</f>
        <v>Normal</v>
      </c>
      <c r="G1027" s="1">
        <v>76</v>
      </c>
      <c r="H1027" s="1" t="str">
        <f t="shared" ref="H1027:H1090" si="98">_xlfn.IFS(G1027&lt;60,"Low",G1027&lt;80,"Normal",G1027&gt;=80,"High")</f>
        <v>Normal</v>
      </c>
      <c r="I1027" s="1">
        <v>167</v>
      </c>
      <c r="J1027" s="1" t="str">
        <f t="shared" ref="J1027:J1090" si="99">_xlfn.IFS(I1027&lt;70,"Low",I1027&lt;100,"Normal",I1027&gt;=100,"High")</f>
        <v>High</v>
      </c>
      <c r="K1027" s="1">
        <v>3.57</v>
      </c>
      <c r="L1027" s="1" t="str">
        <f t="shared" ref="L1027:L1090" si="100">_xlfn.IFS(K1027&lt;5,"Normal",K1027&lt;10,"Borderline",K1027&gt;=10,"Critical")</f>
        <v>Normal</v>
      </c>
      <c r="M1027" s="1">
        <v>2.9000000000000001E-2</v>
      </c>
      <c r="N1027" s="1" t="str">
        <f t="shared" ref="N1027:N1090" si="101">_xlfn.IFS(M1027&lt;0.04,"Normal",M1027&lt;0.4,"Borderline",M1027&gt;=0.4,"Critical")</f>
        <v>Normal</v>
      </c>
      <c r="O1027" s="1" t="s">
        <v>23</v>
      </c>
      <c r="P1027" s="1" t="s">
        <v>15</v>
      </c>
      <c r="Q1027" s="1" t="s">
        <v>16</v>
      </c>
    </row>
    <row r="1028" spans="1:17" x14ac:dyDescent="0.25">
      <c r="A1028" s="1">
        <v>64</v>
      </c>
      <c r="B1028" s="1" t="s">
        <v>20</v>
      </c>
      <c r="C1028" s="1">
        <v>67</v>
      </c>
      <c r="D1028" s="1" t="str">
        <f t="shared" si="96"/>
        <v>Normal</v>
      </c>
      <c r="E1028" s="1">
        <v>120</v>
      </c>
      <c r="F1028" s="1" t="str">
        <f t="shared" si="97"/>
        <v>Normal</v>
      </c>
      <c r="G1028" s="1">
        <v>60</v>
      </c>
      <c r="H1028" s="1" t="str">
        <f t="shared" si="98"/>
        <v>Normal</v>
      </c>
      <c r="I1028" s="1">
        <v>240</v>
      </c>
      <c r="J1028" s="1" t="str">
        <f t="shared" si="99"/>
        <v>High</v>
      </c>
      <c r="K1028" s="1">
        <v>5.22</v>
      </c>
      <c r="L1028" s="1" t="str">
        <f t="shared" si="100"/>
        <v>Borderline</v>
      </c>
      <c r="M1028" s="1">
        <v>8.9999999999999993E-3</v>
      </c>
      <c r="N1028" s="1" t="str">
        <f t="shared" si="101"/>
        <v>Normal</v>
      </c>
      <c r="O1028" s="1" t="s">
        <v>22</v>
      </c>
      <c r="P1028" s="1" t="s">
        <v>12</v>
      </c>
      <c r="Q1028" s="1" t="s">
        <v>13</v>
      </c>
    </row>
    <row r="1029" spans="1:17" x14ac:dyDescent="0.25">
      <c r="A1029" s="1">
        <v>48</v>
      </c>
      <c r="B1029" s="1" t="s">
        <v>20</v>
      </c>
      <c r="C1029" s="1">
        <v>92</v>
      </c>
      <c r="D1029" s="1" t="str">
        <f t="shared" si="96"/>
        <v>Normal</v>
      </c>
      <c r="E1029" s="1">
        <v>147</v>
      </c>
      <c r="F1029" s="1" t="str">
        <f t="shared" si="97"/>
        <v>High</v>
      </c>
      <c r="G1029" s="1">
        <v>78</v>
      </c>
      <c r="H1029" s="1" t="str">
        <f t="shared" si="98"/>
        <v>Normal</v>
      </c>
      <c r="I1029" s="1">
        <v>132</v>
      </c>
      <c r="J1029" s="1" t="str">
        <f t="shared" si="99"/>
        <v>High</v>
      </c>
      <c r="K1029" s="1">
        <v>32.53</v>
      </c>
      <c r="L1029" s="1" t="str">
        <f t="shared" si="100"/>
        <v>Critical</v>
      </c>
      <c r="M1029" s="1">
        <v>3.0000000000000001E-3</v>
      </c>
      <c r="N1029" s="1" t="str">
        <f t="shared" si="101"/>
        <v>Normal</v>
      </c>
      <c r="O1029" s="1" t="s">
        <v>23</v>
      </c>
      <c r="P1029" s="1" t="s">
        <v>15</v>
      </c>
      <c r="Q1029" s="1" t="s">
        <v>16</v>
      </c>
    </row>
    <row r="1030" spans="1:17" x14ac:dyDescent="0.25">
      <c r="A1030" s="1">
        <v>68</v>
      </c>
      <c r="B1030" s="1" t="s">
        <v>20</v>
      </c>
      <c r="C1030" s="1">
        <v>89</v>
      </c>
      <c r="D1030" s="1" t="str">
        <f t="shared" si="96"/>
        <v>Normal</v>
      </c>
      <c r="E1030" s="1">
        <v>145</v>
      </c>
      <c r="F1030" s="1" t="str">
        <f t="shared" si="97"/>
        <v>High</v>
      </c>
      <c r="G1030" s="1">
        <v>68</v>
      </c>
      <c r="H1030" s="1" t="str">
        <f t="shared" si="98"/>
        <v>Normal</v>
      </c>
      <c r="I1030" s="1">
        <v>134</v>
      </c>
      <c r="J1030" s="1" t="str">
        <f t="shared" si="99"/>
        <v>High</v>
      </c>
      <c r="K1030" s="1">
        <v>0.70599999999999996</v>
      </c>
      <c r="L1030" s="1" t="str">
        <f t="shared" si="100"/>
        <v>Normal</v>
      </c>
      <c r="M1030" s="1">
        <v>10</v>
      </c>
      <c r="N1030" s="1" t="str">
        <f t="shared" si="101"/>
        <v>Critical</v>
      </c>
      <c r="O1030" s="1" t="s">
        <v>23</v>
      </c>
      <c r="P1030" s="1" t="s">
        <v>15</v>
      </c>
      <c r="Q1030" s="1" t="s">
        <v>16</v>
      </c>
    </row>
    <row r="1031" spans="1:17" x14ac:dyDescent="0.25">
      <c r="A1031" s="1">
        <v>61</v>
      </c>
      <c r="B1031" s="1" t="s">
        <v>20</v>
      </c>
      <c r="C1031" s="1">
        <v>90</v>
      </c>
      <c r="D1031" s="1" t="str">
        <f t="shared" si="96"/>
        <v>Normal</v>
      </c>
      <c r="E1031" s="1">
        <v>150</v>
      </c>
      <c r="F1031" s="1" t="str">
        <f t="shared" si="97"/>
        <v>High</v>
      </c>
      <c r="G1031" s="1">
        <v>84</v>
      </c>
      <c r="H1031" s="1" t="str">
        <f t="shared" si="98"/>
        <v>High</v>
      </c>
      <c r="I1031" s="1">
        <v>159</v>
      </c>
      <c r="J1031" s="1" t="str">
        <f t="shared" si="99"/>
        <v>High</v>
      </c>
      <c r="K1031" s="1">
        <v>3.75</v>
      </c>
      <c r="L1031" s="1" t="str">
        <f t="shared" si="100"/>
        <v>Normal</v>
      </c>
      <c r="M1031" s="1">
        <v>1.43</v>
      </c>
      <c r="N1031" s="1" t="str">
        <f t="shared" si="101"/>
        <v>Critical</v>
      </c>
      <c r="O1031" s="1" t="s">
        <v>23</v>
      </c>
      <c r="P1031" s="1" t="s">
        <v>15</v>
      </c>
      <c r="Q1031" s="1" t="s">
        <v>16</v>
      </c>
    </row>
    <row r="1032" spans="1:17" x14ac:dyDescent="0.25">
      <c r="A1032" s="1">
        <v>67</v>
      </c>
      <c r="B1032" s="1" t="s">
        <v>21</v>
      </c>
      <c r="C1032" s="1">
        <v>88</v>
      </c>
      <c r="D1032" s="1" t="str">
        <f t="shared" si="96"/>
        <v>Normal</v>
      </c>
      <c r="E1032" s="1">
        <v>152</v>
      </c>
      <c r="F1032" s="1" t="str">
        <f t="shared" si="97"/>
        <v>High</v>
      </c>
      <c r="G1032" s="1">
        <v>87</v>
      </c>
      <c r="H1032" s="1" t="str">
        <f t="shared" si="98"/>
        <v>High</v>
      </c>
      <c r="I1032" s="1">
        <v>115</v>
      </c>
      <c r="J1032" s="1" t="str">
        <f t="shared" si="99"/>
        <v>High</v>
      </c>
      <c r="K1032" s="1">
        <v>2.02</v>
      </c>
      <c r="L1032" s="1" t="str">
        <f t="shared" si="100"/>
        <v>Normal</v>
      </c>
      <c r="M1032" s="1">
        <v>5.0000000000000001E-3</v>
      </c>
      <c r="N1032" s="1" t="str">
        <f t="shared" si="101"/>
        <v>Normal</v>
      </c>
      <c r="O1032" s="1" t="s">
        <v>22</v>
      </c>
      <c r="P1032" s="1" t="s">
        <v>12</v>
      </c>
      <c r="Q1032" s="1" t="s">
        <v>13</v>
      </c>
    </row>
    <row r="1033" spans="1:17" x14ac:dyDescent="0.25">
      <c r="A1033" s="1">
        <v>63</v>
      </c>
      <c r="B1033" s="1" t="s">
        <v>20</v>
      </c>
      <c r="C1033" s="1">
        <v>88</v>
      </c>
      <c r="D1033" s="1" t="str">
        <f t="shared" si="96"/>
        <v>Normal</v>
      </c>
      <c r="E1033" s="1">
        <v>155</v>
      </c>
      <c r="F1033" s="1" t="str">
        <f t="shared" si="97"/>
        <v>High</v>
      </c>
      <c r="G1033" s="1">
        <v>85</v>
      </c>
      <c r="H1033" s="1" t="str">
        <f t="shared" si="98"/>
        <v>High</v>
      </c>
      <c r="I1033" s="1">
        <v>81</v>
      </c>
      <c r="J1033" s="1" t="str">
        <f t="shared" si="99"/>
        <v>Normal</v>
      </c>
      <c r="K1033" s="1">
        <v>1.35</v>
      </c>
      <c r="L1033" s="1" t="str">
        <f t="shared" si="100"/>
        <v>Normal</v>
      </c>
      <c r="M1033" s="1">
        <v>3.2000000000000001E-2</v>
      </c>
      <c r="N1033" s="1" t="str">
        <f t="shared" si="101"/>
        <v>Normal</v>
      </c>
      <c r="O1033" s="1" t="s">
        <v>23</v>
      </c>
      <c r="P1033" s="1" t="s">
        <v>15</v>
      </c>
      <c r="Q1033" s="1" t="s">
        <v>16</v>
      </c>
    </row>
    <row r="1034" spans="1:17" x14ac:dyDescent="0.25">
      <c r="A1034" s="1">
        <v>54</v>
      </c>
      <c r="B1034" s="1" t="s">
        <v>20</v>
      </c>
      <c r="C1034" s="1">
        <v>83</v>
      </c>
      <c r="D1034" s="1" t="str">
        <f t="shared" si="96"/>
        <v>Normal</v>
      </c>
      <c r="E1034" s="1">
        <v>153</v>
      </c>
      <c r="F1034" s="1" t="str">
        <f t="shared" si="97"/>
        <v>High</v>
      </c>
      <c r="G1034" s="1">
        <v>91</v>
      </c>
      <c r="H1034" s="1" t="str">
        <f t="shared" si="98"/>
        <v>High</v>
      </c>
      <c r="I1034" s="1">
        <v>266</v>
      </c>
      <c r="J1034" s="1" t="str">
        <f t="shared" si="99"/>
        <v>High</v>
      </c>
      <c r="K1034" s="1">
        <v>1.86</v>
      </c>
      <c r="L1034" s="1" t="str">
        <f t="shared" si="100"/>
        <v>Normal</v>
      </c>
      <c r="M1034" s="1">
        <v>1.2E-2</v>
      </c>
      <c r="N1034" s="1" t="str">
        <f t="shared" si="101"/>
        <v>Normal</v>
      </c>
      <c r="O1034" s="1" t="s">
        <v>22</v>
      </c>
      <c r="P1034" s="1" t="s">
        <v>12</v>
      </c>
      <c r="Q1034" s="1" t="s">
        <v>13</v>
      </c>
    </row>
    <row r="1035" spans="1:17" x14ac:dyDescent="0.25">
      <c r="A1035" s="1">
        <v>73</v>
      </c>
      <c r="B1035" s="1" t="s">
        <v>20</v>
      </c>
      <c r="C1035" s="1">
        <v>60</v>
      </c>
      <c r="D1035" s="1" t="str">
        <f t="shared" si="96"/>
        <v>Normal</v>
      </c>
      <c r="E1035" s="1">
        <v>144</v>
      </c>
      <c r="F1035" s="1" t="str">
        <f t="shared" si="97"/>
        <v>High</v>
      </c>
      <c r="G1035" s="1">
        <v>79</v>
      </c>
      <c r="H1035" s="1" t="str">
        <f t="shared" si="98"/>
        <v>Normal</v>
      </c>
      <c r="I1035" s="1">
        <v>142</v>
      </c>
      <c r="J1035" s="1" t="str">
        <f t="shared" si="99"/>
        <v>High</v>
      </c>
      <c r="K1035" s="1">
        <v>4.1900000000000004</v>
      </c>
      <c r="L1035" s="1" t="str">
        <f t="shared" si="100"/>
        <v>Normal</v>
      </c>
      <c r="M1035" s="1">
        <v>1.4E-2</v>
      </c>
      <c r="N1035" s="1" t="str">
        <f t="shared" si="101"/>
        <v>Normal</v>
      </c>
      <c r="O1035" s="1" t="s">
        <v>22</v>
      </c>
      <c r="P1035" s="1" t="s">
        <v>12</v>
      </c>
      <c r="Q1035" s="1" t="s">
        <v>13</v>
      </c>
    </row>
    <row r="1036" spans="1:17" x14ac:dyDescent="0.25">
      <c r="A1036" s="1">
        <v>87</v>
      </c>
      <c r="B1036" s="1" t="s">
        <v>20</v>
      </c>
      <c r="C1036" s="1">
        <v>70</v>
      </c>
      <c r="D1036" s="1" t="str">
        <f t="shared" si="96"/>
        <v>Normal</v>
      </c>
      <c r="E1036" s="1">
        <v>175</v>
      </c>
      <c r="F1036" s="1" t="str">
        <f t="shared" si="97"/>
        <v>High</v>
      </c>
      <c r="G1036" s="1">
        <v>92</v>
      </c>
      <c r="H1036" s="1" t="str">
        <f t="shared" si="98"/>
        <v>High</v>
      </c>
      <c r="I1036" s="1">
        <v>101</v>
      </c>
      <c r="J1036" s="1" t="str">
        <f t="shared" si="99"/>
        <v>High</v>
      </c>
      <c r="K1036" s="1">
        <v>2.2400000000000002</v>
      </c>
      <c r="L1036" s="1" t="str">
        <f t="shared" si="100"/>
        <v>Normal</v>
      </c>
      <c r="M1036" s="1">
        <v>4.1000000000000002E-2</v>
      </c>
      <c r="N1036" s="1" t="str">
        <f t="shared" si="101"/>
        <v>Borderline</v>
      </c>
      <c r="O1036" s="1" t="s">
        <v>23</v>
      </c>
      <c r="P1036" s="1" t="s">
        <v>15</v>
      </c>
      <c r="Q1036" s="1" t="s">
        <v>16</v>
      </c>
    </row>
    <row r="1037" spans="1:17" x14ac:dyDescent="0.25">
      <c r="A1037" s="1">
        <v>50</v>
      </c>
      <c r="B1037" s="1" t="s">
        <v>20</v>
      </c>
      <c r="C1037" s="1">
        <v>74</v>
      </c>
      <c r="D1037" s="1" t="str">
        <f t="shared" si="96"/>
        <v>Normal</v>
      </c>
      <c r="E1037" s="1">
        <v>208</v>
      </c>
      <c r="F1037" s="1" t="str">
        <f t="shared" si="97"/>
        <v>High</v>
      </c>
      <c r="G1037" s="1">
        <v>100</v>
      </c>
      <c r="H1037" s="1" t="str">
        <f t="shared" si="98"/>
        <v>High</v>
      </c>
      <c r="I1037" s="1">
        <v>244</v>
      </c>
      <c r="J1037" s="1" t="str">
        <f t="shared" si="99"/>
        <v>High</v>
      </c>
      <c r="K1037" s="1">
        <v>3.2</v>
      </c>
      <c r="L1037" s="1" t="str">
        <f t="shared" si="100"/>
        <v>Normal</v>
      </c>
      <c r="M1037" s="1">
        <v>8.0000000000000002E-3</v>
      </c>
      <c r="N1037" s="1" t="str">
        <f t="shared" si="101"/>
        <v>Normal</v>
      </c>
      <c r="O1037" s="1" t="s">
        <v>22</v>
      </c>
      <c r="P1037" s="1" t="s">
        <v>12</v>
      </c>
      <c r="Q1037" s="1" t="s">
        <v>13</v>
      </c>
    </row>
    <row r="1038" spans="1:17" x14ac:dyDescent="0.25">
      <c r="A1038" s="1">
        <v>72</v>
      </c>
      <c r="B1038" s="1" t="s">
        <v>21</v>
      </c>
      <c r="C1038" s="1">
        <v>75</v>
      </c>
      <c r="D1038" s="1" t="str">
        <f t="shared" si="96"/>
        <v>Normal</v>
      </c>
      <c r="E1038" s="1">
        <v>160</v>
      </c>
      <c r="F1038" s="1" t="str">
        <f t="shared" si="97"/>
        <v>High</v>
      </c>
      <c r="G1038" s="1">
        <v>70</v>
      </c>
      <c r="H1038" s="1" t="str">
        <f t="shared" si="98"/>
        <v>Normal</v>
      </c>
      <c r="I1038" s="1">
        <v>130</v>
      </c>
      <c r="J1038" s="1" t="str">
        <f t="shared" si="99"/>
        <v>High</v>
      </c>
      <c r="K1038" s="1">
        <v>8.5399999999999991</v>
      </c>
      <c r="L1038" s="1" t="str">
        <f t="shared" si="100"/>
        <v>Borderline</v>
      </c>
      <c r="M1038" s="1">
        <v>1.4999999999999999E-2</v>
      </c>
      <c r="N1038" s="1" t="str">
        <f t="shared" si="101"/>
        <v>Normal</v>
      </c>
      <c r="O1038" s="1" t="s">
        <v>23</v>
      </c>
      <c r="P1038" s="1" t="s">
        <v>15</v>
      </c>
      <c r="Q1038" s="1" t="s">
        <v>16</v>
      </c>
    </row>
    <row r="1039" spans="1:17" x14ac:dyDescent="0.25">
      <c r="A1039" s="1">
        <v>55</v>
      </c>
      <c r="B1039" s="1" t="s">
        <v>20</v>
      </c>
      <c r="C1039" s="1">
        <v>74</v>
      </c>
      <c r="D1039" s="1" t="str">
        <f t="shared" si="96"/>
        <v>Normal</v>
      </c>
      <c r="E1039" s="1">
        <v>150</v>
      </c>
      <c r="F1039" s="1" t="str">
        <f t="shared" si="97"/>
        <v>High</v>
      </c>
      <c r="G1039" s="1">
        <v>90</v>
      </c>
      <c r="H1039" s="1" t="str">
        <f t="shared" si="98"/>
        <v>High</v>
      </c>
      <c r="I1039" s="1">
        <v>117</v>
      </c>
      <c r="J1039" s="1" t="str">
        <f t="shared" si="99"/>
        <v>High</v>
      </c>
      <c r="K1039" s="1">
        <v>7.61</v>
      </c>
      <c r="L1039" s="1" t="str">
        <f t="shared" si="100"/>
        <v>Borderline</v>
      </c>
      <c r="M1039" s="1">
        <v>0.104</v>
      </c>
      <c r="N1039" s="1" t="str">
        <f t="shared" si="101"/>
        <v>Borderline</v>
      </c>
      <c r="O1039" s="1" t="s">
        <v>23</v>
      </c>
      <c r="P1039" s="1" t="s">
        <v>15</v>
      </c>
      <c r="Q1039" s="1" t="s">
        <v>16</v>
      </c>
    </row>
    <row r="1040" spans="1:17" x14ac:dyDescent="0.25">
      <c r="A1040" s="1">
        <v>33</v>
      </c>
      <c r="B1040" s="1" t="s">
        <v>20</v>
      </c>
      <c r="C1040" s="1">
        <v>64</v>
      </c>
      <c r="D1040" s="1" t="str">
        <f t="shared" si="96"/>
        <v>Normal</v>
      </c>
      <c r="E1040" s="1">
        <v>154</v>
      </c>
      <c r="F1040" s="1" t="str">
        <f t="shared" si="97"/>
        <v>High</v>
      </c>
      <c r="G1040" s="1">
        <v>97</v>
      </c>
      <c r="H1040" s="1" t="str">
        <f t="shared" si="98"/>
        <v>High</v>
      </c>
      <c r="I1040" s="1">
        <v>103</v>
      </c>
      <c r="J1040" s="1" t="str">
        <f t="shared" si="99"/>
        <v>High</v>
      </c>
      <c r="K1040" s="1">
        <v>2.63</v>
      </c>
      <c r="L1040" s="1" t="str">
        <f t="shared" si="100"/>
        <v>Normal</v>
      </c>
      <c r="M1040" s="1">
        <v>5.0000000000000001E-3</v>
      </c>
      <c r="N1040" s="1" t="str">
        <f t="shared" si="101"/>
        <v>Normal</v>
      </c>
      <c r="O1040" s="1" t="s">
        <v>22</v>
      </c>
      <c r="P1040" s="1" t="s">
        <v>12</v>
      </c>
      <c r="Q1040" s="1" t="s">
        <v>13</v>
      </c>
    </row>
    <row r="1041" spans="1:17" x14ac:dyDescent="0.25">
      <c r="A1041" s="1">
        <v>103</v>
      </c>
      <c r="B1041" s="1" t="s">
        <v>21</v>
      </c>
      <c r="C1041" s="1">
        <v>86</v>
      </c>
      <c r="D1041" s="1" t="str">
        <f t="shared" si="96"/>
        <v>Normal</v>
      </c>
      <c r="E1041" s="1">
        <v>146</v>
      </c>
      <c r="F1041" s="1" t="str">
        <f t="shared" si="97"/>
        <v>High</v>
      </c>
      <c r="G1041" s="1">
        <v>92</v>
      </c>
      <c r="H1041" s="1" t="str">
        <f t="shared" si="98"/>
        <v>High</v>
      </c>
      <c r="I1041" s="1">
        <v>120</v>
      </c>
      <c r="J1041" s="1" t="str">
        <f t="shared" si="99"/>
        <v>High</v>
      </c>
      <c r="K1041" s="1">
        <v>69.319999999999993</v>
      </c>
      <c r="L1041" s="1" t="str">
        <f t="shared" si="100"/>
        <v>Critical</v>
      </c>
      <c r="M1041" s="1">
        <v>5.8999999999999997E-2</v>
      </c>
      <c r="N1041" s="1" t="str">
        <f t="shared" si="101"/>
        <v>Borderline</v>
      </c>
      <c r="O1041" s="1" t="s">
        <v>23</v>
      </c>
      <c r="P1041" s="1" t="s">
        <v>15</v>
      </c>
      <c r="Q1041" s="1" t="s">
        <v>16</v>
      </c>
    </row>
    <row r="1042" spans="1:17" x14ac:dyDescent="0.25">
      <c r="A1042" s="1">
        <v>60</v>
      </c>
      <c r="B1042" s="1" t="s">
        <v>20</v>
      </c>
      <c r="C1042" s="1">
        <v>80</v>
      </c>
      <c r="D1042" s="1" t="str">
        <f t="shared" si="96"/>
        <v>Normal</v>
      </c>
      <c r="E1042" s="1">
        <v>130</v>
      </c>
      <c r="F1042" s="1" t="str">
        <f t="shared" si="97"/>
        <v>High</v>
      </c>
      <c r="G1042" s="1">
        <v>85</v>
      </c>
      <c r="H1042" s="1" t="str">
        <f t="shared" si="98"/>
        <v>High</v>
      </c>
      <c r="I1042" s="1">
        <v>182</v>
      </c>
      <c r="J1042" s="1" t="str">
        <f t="shared" si="99"/>
        <v>High</v>
      </c>
      <c r="K1042" s="1">
        <v>2.09</v>
      </c>
      <c r="L1042" s="1" t="str">
        <f t="shared" si="100"/>
        <v>Normal</v>
      </c>
      <c r="M1042" s="1">
        <v>0.40699999999999997</v>
      </c>
      <c r="N1042" s="1" t="str">
        <f t="shared" si="101"/>
        <v>Critical</v>
      </c>
      <c r="O1042" s="1" t="s">
        <v>23</v>
      </c>
      <c r="P1042" s="1" t="s">
        <v>15</v>
      </c>
      <c r="Q1042" s="1" t="s">
        <v>16</v>
      </c>
    </row>
    <row r="1043" spans="1:17" x14ac:dyDescent="0.25">
      <c r="A1043" s="1">
        <v>35</v>
      </c>
      <c r="B1043" s="1" t="s">
        <v>20</v>
      </c>
      <c r="C1043" s="1">
        <v>62</v>
      </c>
      <c r="D1043" s="1" t="str">
        <f t="shared" si="96"/>
        <v>Normal</v>
      </c>
      <c r="E1043" s="1">
        <v>76</v>
      </c>
      <c r="F1043" s="1" t="str">
        <f t="shared" si="97"/>
        <v>Low</v>
      </c>
      <c r="G1043" s="1">
        <v>55</v>
      </c>
      <c r="H1043" s="1" t="str">
        <f t="shared" si="98"/>
        <v>Low</v>
      </c>
      <c r="I1043" s="1">
        <v>94</v>
      </c>
      <c r="J1043" s="1" t="str">
        <f t="shared" si="99"/>
        <v>Normal</v>
      </c>
      <c r="K1043" s="1">
        <v>1.93</v>
      </c>
      <c r="L1043" s="1" t="str">
        <f t="shared" si="100"/>
        <v>Normal</v>
      </c>
      <c r="M1043" s="1">
        <v>3.0000000000000001E-3</v>
      </c>
      <c r="N1043" s="1" t="str">
        <f t="shared" si="101"/>
        <v>Normal</v>
      </c>
      <c r="O1043" s="1" t="s">
        <v>22</v>
      </c>
      <c r="P1043" s="1" t="s">
        <v>17</v>
      </c>
      <c r="Q1043" s="1" t="s">
        <v>18</v>
      </c>
    </row>
    <row r="1044" spans="1:17" x14ac:dyDescent="0.25">
      <c r="A1044" s="1">
        <v>70</v>
      </c>
      <c r="B1044" s="1" t="s">
        <v>21</v>
      </c>
      <c r="C1044" s="1">
        <v>61</v>
      </c>
      <c r="D1044" s="1" t="str">
        <f t="shared" si="96"/>
        <v>Normal</v>
      </c>
      <c r="E1044" s="1">
        <v>90</v>
      </c>
      <c r="F1044" s="1" t="str">
        <f t="shared" si="97"/>
        <v>Normal</v>
      </c>
      <c r="G1044" s="1">
        <v>57</v>
      </c>
      <c r="H1044" s="1" t="str">
        <f t="shared" si="98"/>
        <v>Low</v>
      </c>
      <c r="I1044" s="1">
        <v>83</v>
      </c>
      <c r="J1044" s="1" t="str">
        <f t="shared" si="99"/>
        <v>Normal</v>
      </c>
      <c r="K1044" s="1">
        <v>1.33</v>
      </c>
      <c r="L1044" s="1" t="str">
        <f t="shared" si="100"/>
        <v>Normal</v>
      </c>
      <c r="M1044" s="1">
        <v>8.9999999999999993E-3</v>
      </c>
      <c r="N1044" s="1" t="str">
        <f t="shared" si="101"/>
        <v>Normal</v>
      </c>
      <c r="O1044" s="1" t="s">
        <v>22</v>
      </c>
      <c r="P1044" s="1" t="s">
        <v>17</v>
      </c>
      <c r="Q1044" s="1" t="s">
        <v>18</v>
      </c>
    </row>
    <row r="1045" spans="1:17" x14ac:dyDescent="0.25">
      <c r="A1045" s="1">
        <v>40</v>
      </c>
      <c r="B1045" s="1" t="s">
        <v>20</v>
      </c>
      <c r="C1045" s="1">
        <v>69</v>
      </c>
      <c r="D1045" s="1" t="str">
        <f t="shared" si="96"/>
        <v>Normal</v>
      </c>
      <c r="E1045" s="1">
        <v>94</v>
      </c>
      <c r="F1045" s="1" t="str">
        <f t="shared" si="97"/>
        <v>Normal</v>
      </c>
      <c r="G1045" s="1">
        <v>55</v>
      </c>
      <c r="H1045" s="1" t="str">
        <f t="shared" si="98"/>
        <v>Low</v>
      </c>
      <c r="I1045" s="1">
        <v>147</v>
      </c>
      <c r="J1045" s="1" t="str">
        <f t="shared" si="99"/>
        <v>High</v>
      </c>
      <c r="K1045" s="1">
        <v>2.85</v>
      </c>
      <c r="L1045" s="1" t="str">
        <f t="shared" si="100"/>
        <v>Normal</v>
      </c>
      <c r="M1045" s="1">
        <v>2.3E-2</v>
      </c>
      <c r="N1045" s="1" t="str">
        <f t="shared" si="101"/>
        <v>Normal</v>
      </c>
      <c r="O1045" s="1" t="s">
        <v>23</v>
      </c>
      <c r="P1045" s="1" t="s">
        <v>15</v>
      </c>
      <c r="Q1045" s="1" t="s">
        <v>16</v>
      </c>
    </row>
    <row r="1046" spans="1:17" x14ac:dyDescent="0.25">
      <c r="A1046" s="1">
        <v>29</v>
      </c>
      <c r="B1046" s="1" t="s">
        <v>20</v>
      </c>
      <c r="C1046" s="1">
        <v>62</v>
      </c>
      <c r="D1046" s="1" t="str">
        <f t="shared" si="96"/>
        <v>Normal</v>
      </c>
      <c r="E1046" s="1">
        <v>91</v>
      </c>
      <c r="F1046" s="1" t="str">
        <f t="shared" si="97"/>
        <v>Normal</v>
      </c>
      <c r="G1046" s="1">
        <v>50</v>
      </c>
      <c r="H1046" s="1" t="str">
        <f t="shared" si="98"/>
        <v>Low</v>
      </c>
      <c r="I1046" s="1">
        <v>241</v>
      </c>
      <c r="J1046" s="1" t="str">
        <f t="shared" si="99"/>
        <v>High</v>
      </c>
      <c r="K1046" s="1">
        <v>2.65</v>
      </c>
      <c r="L1046" s="1" t="str">
        <f t="shared" si="100"/>
        <v>Normal</v>
      </c>
      <c r="M1046" s="1">
        <v>3.0000000000000001E-3</v>
      </c>
      <c r="N1046" s="1" t="str">
        <f t="shared" si="101"/>
        <v>Normal</v>
      </c>
      <c r="O1046" s="1" t="s">
        <v>22</v>
      </c>
      <c r="P1046" s="1" t="s">
        <v>12</v>
      </c>
      <c r="Q1046" s="1" t="s">
        <v>13</v>
      </c>
    </row>
    <row r="1047" spans="1:17" x14ac:dyDescent="0.25">
      <c r="A1047" s="1">
        <v>60</v>
      </c>
      <c r="B1047" s="1" t="s">
        <v>21</v>
      </c>
      <c r="C1047" s="1">
        <v>70</v>
      </c>
      <c r="D1047" s="1" t="str">
        <f t="shared" si="96"/>
        <v>Normal</v>
      </c>
      <c r="E1047" s="1">
        <v>92</v>
      </c>
      <c r="F1047" s="1" t="str">
        <f t="shared" si="97"/>
        <v>Normal</v>
      </c>
      <c r="G1047" s="1">
        <v>55</v>
      </c>
      <c r="H1047" s="1" t="str">
        <f t="shared" si="98"/>
        <v>Low</v>
      </c>
      <c r="I1047" s="1">
        <v>318</v>
      </c>
      <c r="J1047" s="1" t="str">
        <f t="shared" si="99"/>
        <v>High</v>
      </c>
      <c r="K1047" s="1">
        <v>2.33</v>
      </c>
      <c r="L1047" s="1" t="str">
        <f t="shared" si="100"/>
        <v>Normal</v>
      </c>
      <c r="M1047" s="1">
        <v>4.0000000000000001E-3</v>
      </c>
      <c r="N1047" s="1" t="str">
        <f t="shared" si="101"/>
        <v>Normal</v>
      </c>
      <c r="O1047" s="1" t="s">
        <v>22</v>
      </c>
      <c r="P1047" s="1" t="s">
        <v>12</v>
      </c>
      <c r="Q1047" s="1" t="s">
        <v>13</v>
      </c>
    </row>
    <row r="1048" spans="1:17" x14ac:dyDescent="0.25">
      <c r="A1048" s="1">
        <v>30</v>
      </c>
      <c r="B1048" s="1" t="s">
        <v>21</v>
      </c>
      <c r="C1048" s="1">
        <v>68</v>
      </c>
      <c r="D1048" s="1" t="str">
        <f t="shared" si="96"/>
        <v>Normal</v>
      </c>
      <c r="E1048" s="1">
        <v>91</v>
      </c>
      <c r="F1048" s="1" t="str">
        <f t="shared" si="97"/>
        <v>Normal</v>
      </c>
      <c r="G1048" s="1">
        <v>61</v>
      </c>
      <c r="H1048" s="1" t="str">
        <f t="shared" si="98"/>
        <v>Normal</v>
      </c>
      <c r="I1048" s="1">
        <v>93</v>
      </c>
      <c r="J1048" s="1" t="str">
        <f t="shared" si="99"/>
        <v>Normal</v>
      </c>
      <c r="K1048" s="1">
        <v>3.93</v>
      </c>
      <c r="L1048" s="1" t="str">
        <f t="shared" si="100"/>
        <v>Normal</v>
      </c>
      <c r="M1048" s="1">
        <v>3.0000000000000001E-3</v>
      </c>
      <c r="N1048" s="1" t="str">
        <f t="shared" si="101"/>
        <v>Normal</v>
      </c>
      <c r="O1048" s="1" t="s">
        <v>22</v>
      </c>
      <c r="P1048" s="1" t="s">
        <v>17</v>
      </c>
      <c r="Q1048" s="1" t="s">
        <v>18</v>
      </c>
    </row>
    <row r="1049" spans="1:17" x14ac:dyDescent="0.25">
      <c r="A1049" s="1">
        <v>55</v>
      </c>
      <c r="B1049" s="1" t="s">
        <v>21</v>
      </c>
      <c r="C1049" s="1">
        <v>96</v>
      </c>
      <c r="D1049" s="1" t="str">
        <f t="shared" si="96"/>
        <v>Normal</v>
      </c>
      <c r="E1049" s="1">
        <v>105</v>
      </c>
      <c r="F1049" s="1" t="str">
        <f t="shared" si="97"/>
        <v>Normal</v>
      </c>
      <c r="G1049" s="1">
        <v>70</v>
      </c>
      <c r="H1049" s="1" t="str">
        <f t="shared" si="98"/>
        <v>Normal</v>
      </c>
      <c r="I1049" s="1">
        <v>66</v>
      </c>
      <c r="J1049" s="1" t="str">
        <f t="shared" si="99"/>
        <v>Low</v>
      </c>
      <c r="K1049" s="1">
        <v>300</v>
      </c>
      <c r="L1049" s="1" t="str">
        <f t="shared" si="100"/>
        <v>Critical</v>
      </c>
      <c r="M1049" s="1">
        <v>3.0000000000000001E-3</v>
      </c>
      <c r="N1049" s="1" t="str">
        <f t="shared" si="101"/>
        <v>Normal</v>
      </c>
      <c r="O1049" s="1" t="s">
        <v>23</v>
      </c>
      <c r="P1049" s="1" t="s">
        <v>15</v>
      </c>
      <c r="Q1049" s="1" t="s">
        <v>16</v>
      </c>
    </row>
    <row r="1050" spans="1:17" x14ac:dyDescent="0.25">
      <c r="A1050" s="1">
        <v>68</v>
      </c>
      <c r="B1050" s="1" t="s">
        <v>20</v>
      </c>
      <c r="C1050" s="1">
        <v>97</v>
      </c>
      <c r="D1050" s="1" t="str">
        <f t="shared" si="96"/>
        <v>Normal</v>
      </c>
      <c r="E1050" s="1">
        <v>105</v>
      </c>
      <c r="F1050" s="1" t="str">
        <f t="shared" si="97"/>
        <v>Normal</v>
      </c>
      <c r="G1050" s="1">
        <v>80</v>
      </c>
      <c r="H1050" s="1" t="str">
        <f t="shared" si="98"/>
        <v>High</v>
      </c>
      <c r="I1050" s="1">
        <v>91</v>
      </c>
      <c r="J1050" s="1" t="str">
        <f t="shared" si="99"/>
        <v>Normal</v>
      </c>
      <c r="K1050" s="1">
        <v>1.1599999999999999</v>
      </c>
      <c r="L1050" s="1" t="str">
        <f t="shared" si="100"/>
        <v>Normal</v>
      </c>
      <c r="M1050" s="1">
        <v>10</v>
      </c>
      <c r="N1050" s="1" t="str">
        <f t="shared" si="101"/>
        <v>Critical</v>
      </c>
      <c r="O1050" s="1" t="s">
        <v>23</v>
      </c>
      <c r="P1050" s="1" t="s">
        <v>15</v>
      </c>
      <c r="Q1050" s="1" t="s">
        <v>16</v>
      </c>
    </row>
    <row r="1051" spans="1:17" x14ac:dyDescent="0.25">
      <c r="A1051" s="1">
        <v>65</v>
      </c>
      <c r="B1051" s="1" t="s">
        <v>21</v>
      </c>
      <c r="C1051" s="1">
        <v>91</v>
      </c>
      <c r="D1051" s="1" t="str">
        <f t="shared" si="96"/>
        <v>Normal</v>
      </c>
      <c r="E1051" s="1">
        <v>121</v>
      </c>
      <c r="F1051" s="1" t="str">
        <f t="shared" si="97"/>
        <v>Normal</v>
      </c>
      <c r="G1051" s="1">
        <v>82</v>
      </c>
      <c r="H1051" s="1" t="str">
        <f t="shared" si="98"/>
        <v>High</v>
      </c>
      <c r="I1051" s="1">
        <v>156</v>
      </c>
      <c r="J1051" s="1" t="str">
        <f t="shared" si="99"/>
        <v>High</v>
      </c>
      <c r="K1051" s="1">
        <v>1.67</v>
      </c>
      <c r="L1051" s="1" t="str">
        <f t="shared" si="100"/>
        <v>Normal</v>
      </c>
      <c r="M1051" s="1">
        <v>0.06</v>
      </c>
      <c r="N1051" s="1" t="str">
        <f t="shared" si="101"/>
        <v>Borderline</v>
      </c>
      <c r="O1051" s="1" t="s">
        <v>23</v>
      </c>
      <c r="P1051" s="1" t="s">
        <v>15</v>
      </c>
      <c r="Q1051" s="1" t="s">
        <v>16</v>
      </c>
    </row>
    <row r="1052" spans="1:17" x14ac:dyDescent="0.25">
      <c r="A1052" s="1">
        <v>79</v>
      </c>
      <c r="B1052" s="1" t="s">
        <v>20</v>
      </c>
      <c r="C1052" s="1">
        <v>96</v>
      </c>
      <c r="D1052" s="1" t="str">
        <f t="shared" si="96"/>
        <v>Normal</v>
      </c>
      <c r="E1052" s="1">
        <v>111</v>
      </c>
      <c r="F1052" s="1" t="str">
        <f t="shared" si="97"/>
        <v>Normal</v>
      </c>
      <c r="G1052" s="1">
        <v>74</v>
      </c>
      <c r="H1052" s="1" t="str">
        <f t="shared" si="98"/>
        <v>Normal</v>
      </c>
      <c r="I1052" s="1">
        <v>123</v>
      </c>
      <c r="J1052" s="1" t="str">
        <f t="shared" si="99"/>
        <v>High</v>
      </c>
      <c r="K1052" s="1">
        <v>4.41</v>
      </c>
      <c r="L1052" s="1" t="str">
        <f t="shared" si="100"/>
        <v>Normal</v>
      </c>
      <c r="M1052" s="1">
        <v>0.55300000000000005</v>
      </c>
      <c r="N1052" s="1" t="str">
        <f t="shared" si="101"/>
        <v>Critical</v>
      </c>
      <c r="O1052" s="1" t="s">
        <v>23</v>
      </c>
      <c r="P1052" s="1" t="s">
        <v>15</v>
      </c>
      <c r="Q1052" s="1" t="s">
        <v>16</v>
      </c>
    </row>
    <row r="1053" spans="1:17" x14ac:dyDescent="0.25">
      <c r="A1053" s="1">
        <v>66</v>
      </c>
      <c r="B1053" s="1" t="s">
        <v>21</v>
      </c>
      <c r="C1053" s="1">
        <v>87</v>
      </c>
      <c r="D1053" s="1" t="str">
        <f t="shared" si="96"/>
        <v>Normal</v>
      </c>
      <c r="E1053" s="1">
        <v>115</v>
      </c>
      <c r="F1053" s="1" t="str">
        <f t="shared" si="97"/>
        <v>Normal</v>
      </c>
      <c r="G1053" s="1">
        <v>78</v>
      </c>
      <c r="H1053" s="1" t="str">
        <f t="shared" si="98"/>
        <v>Normal</v>
      </c>
      <c r="I1053" s="1">
        <v>103</v>
      </c>
      <c r="J1053" s="1" t="str">
        <f t="shared" si="99"/>
        <v>High</v>
      </c>
      <c r="K1053" s="1">
        <v>3.78</v>
      </c>
      <c r="L1053" s="1" t="str">
        <f t="shared" si="100"/>
        <v>Normal</v>
      </c>
      <c r="M1053" s="1">
        <v>7.3999999999999996E-2</v>
      </c>
      <c r="N1053" s="1" t="str">
        <f t="shared" si="101"/>
        <v>Borderline</v>
      </c>
      <c r="O1053" s="1" t="s">
        <v>23</v>
      </c>
      <c r="P1053" s="1" t="s">
        <v>15</v>
      </c>
      <c r="Q1053" s="1" t="s">
        <v>16</v>
      </c>
    </row>
    <row r="1054" spans="1:17" x14ac:dyDescent="0.25">
      <c r="A1054" s="1">
        <v>65</v>
      </c>
      <c r="B1054" s="1" t="s">
        <v>20</v>
      </c>
      <c r="C1054" s="1">
        <v>76</v>
      </c>
      <c r="D1054" s="1" t="str">
        <f t="shared" si="96"/>
        <v>Normal</v>
      </c>
      <c r="E1054" s="1">
        <v>133</v>
      </c>
      <c r="F1054" s="1" t="str">
        <f t="shared" si="97"/>
        <v>High</v>
      </c>
      <c r="G1054" s="1">
        <v>75</v>
      </c>
      <c r="H1054" s="1" t="str">
        <f t="shared" si="98"/>
        <v>Normal</v>
      </c>
      <c r="I1054" s="1">
        <v>125</v>
      </c>
      <c r="J1054" s="1" t="str">
        <f t="shared" si="99"/>
        <v>High</v>
      </c>
      <c r="K1054" s="1">
        <v>4.57</v>
      </c>
      <c r="L1054" s="1" t="str">
        <f t="shared" si="100"/>
        <v>Normal</v>
      </c>
      <c r="M1054" s="1">
        <v>0.54900000000000004</v>
      </c>
      <c r="N1054" s="1" t="str">
        <f t="shared" si="101"/>
        <v>Critical</v>
      </c>
      <c r="O1054" s="1" t="s">
        <v>23</v>
      </c>
      <c r="P1054" s="1" t="s">
        <v>15</v>
      </c>
      <c r="Q1054" s="1" t="s">
        <v>16</v>
      </c>
    </row>
    <row r="1055" spans="1:17" x14ac:dyDescent="0.25">
      <c r="A1055" s="1">
        <v>74</v>
      </c>
      <c r="B1055" s="1" t="s">
        <v>20</v>
      </c>
      <c r="C1055" s="1">
        <v>77</v>
      </c>
      <c r="D1055" s="1" t="str">
        <f t="shared" si="96"/>
        <v>Normal</v>
      </c>
      <c r="E1055" s="1">
        <v>153</v>
      </c>
      <c r="F1055" s="1" t="str">
        <f t="shared" si="97"/>
        <v>High</v>
      </c>
      <c r="G1055" s="1">
        <v>76</v>
      </c>
      <c r="H1055" s="1" t="str">
        <f t="shared" si="98"/>
        <v>Normal</v>
      </c>
      <c r="I1055" s="1">
        <v>166</v>
      </c>
      <c r="J1055" s="1" t="str">
        <f t="shared" si="99"/>
        <v>High</v>
      </c>
      <c r="K1055" s="1">
        <v>2.0499999999999998</v>
      </c>
      <c r="L1055" s="1" t="str">
        <f t="shared" si="100"/>
        <v>Normal</v>
      </c>
      <c r="M1055" s="1">
        <v>1.2E-2</v>
      </c>
      <c r="N1055" s="1" t="str">
        <f t="shared" si="101"/>
        <v>Normal</v>
      </c>
      <c r="O1055" s="1" t="s">
        <v>22</v>
      </c>
      <c r="P1055" s="1" t="s">
        <v>12</v>
      </c>
      <c r="Q1055" s="1" t="s">
        <v>13</v>
      </c>
    </row>
    <row r="1056" spans="1:17" x14ac:dyDescent="0.25">
      <c r="A1056" s="1">
        <v>50</v>
      </c>
      <c r="B1056" s="1" t="s">
        <v>20</v>
      </c>
      <c r="C1056" s="1">
        <v>80</v>
      </c>
      <c r="D1056" s="1" t="str">
        <f t="shared" si="96"/>
        <v>Normal</v>
      </c>
      <c r="E1056" s="1">
        <v>152</v>
      </c>
      <c r="F1056" s="1" t="str">
        <f t="shared" si="97"/>
        <v>High</v>
      </c>
      <c r="G1056" s="1">
        <v>78</v>
      </c>
      <c r="H1056" s="1" t="str">
        <f t="shared" si="98"/>
        <v>Normal</v>
      </c>
      <c r="I1056" s="1">
        <v>89</v>
      </c>
      <c r="J1056" s="1" t="str">
        <f t="shared" si="99"/>
        <v>Normal</v>
      </c>
      <c r="K1056" s="1">
        <v>1.1000000000000001</v>
      </c>
      <c r="L1056" s="1" t="str">
        <f t="shared" si="100"/>
        <v>Normal</v>
      </c>
      <c r="M1056" s="1">
        <v>4.0000000000000001E-3</v>
      </c>
      <c r="N1056" s="1" t="str">
        <f t="shared" si="101"/>
        <v>Normal</v>
      </c>
      <c r="O1056" s="1" t="s">
        <v>22</v>
      </c>
      <c r="P1056" s="1" t="s">
        <v>12</v>
      </c>
      <c r="Q1056" s="1" t="s">
        <v>13</v>
      </c>
    </row>
    <row r="1057" spans="1:17" x14ac:dyDescent="0.25">
      <c r="A1057" s="1">
        <v>77</v>
      </c>
      <c r="B1057" s="1" t="s">
        <v>21</v>
      </c>
      <c r="C1057" s="1">
        <v>82</v>
      </c>
      <c r="D1057" s="1" t="str">
        <f t="shared" si="96"/>
        <v>Normal</v>
      </c>
      <c r="E1057" s="1">
        <v>125</v>
      </c>
      <c r="F1057" s="1" t="str">
        <f t="shared" si="97"/>
        <v>Normal</v>
      </c>
      <c r="G1057" s="1">
        <v>61</v>
      </c>
      <c r="H1057" s="1" t="str">
        <f t="shared" si="98"/>
        <v>Normal</v>
      </c>
      <c r="I1057" s="1">
        <v>115</v>
      </c>
      <c r="J1057" s="1" t="str">
        <f t="shared" si="99"/>
        <v>High</v>
      </c>
      <c r="K1057" s="1">
        <v>2.14</v>
      </c>
      <c r="L1057" s="1" t="str">
        <f t="shared" si="100"/>
        <v>Normal</v>
      </c>
      <c r="M1057" s="1">
        <v>3.9E-2</v>
      </c>
      <c r="N1057" s="1" t="str">
        <f t="shared" si="101"/>
        <v>Normal</v>
      </c>
      <c r="O1057" s="1" t="s">
        <v>23</v>
      </c>
      <c r="P1057" s="1" t="s">
        <v>15</v>
      </c>
      <c r="Q1057" s="1" t="s">
        <v>16</v>
      </c>
    </row>
    <row r="1058" spans="1:17" x14ac:dyDescent="0.25">
      <c r="A1058" s="1">
        <v>74</v>
      </c>
      <c r="B1058" s="1" t="s">
        <v>20</v>
      </c>
      <c r="C1058" s="1">
        <v>83</v>
      </c>
      <c r="D1058" s="1" t="str">
        <f t="shared" si="96"/>
        <v>Normal</v>
      </c>
      <c r="E1058" s="1">
        <v>130</v>
      </c>
      <c r="F1058" s="1" t="str">
        <f t="shared" si="97"/>
        <v>High</v>
      </c>
      <c r="G1058" s="1">
        <v>75</v>
      </c>
      <c r="H1058" s="1" t="str">
        <f t="shared" si="98"/>
        <v>Normal</v>
      </c>
      <c r="I1058" s="1">
        <v>108</v>
      </c>
      <c r="J1058" s="1" t="str">
        <f t="shared" si="99"/>
        <v>High</v>
      </c>
      <c r="K1058" s="1">
        <v>11.45</v>
      </c>
      <c r="L1058" s="1" t="str">
        <f t="shared" si="100"/>
        <v>Critical</v>
      </c>
      <c r="M1058" s="1">
        <v>0.79500000000000004</v>
      </c>
      <c r="N1058" s="1" t="str">
        <f t="shared" si="101"/>
        <v>Critical</v>
      </c>
      <c r="O1058" s="1" t="s">
        <v>23</v>
      </c>
      <c r="P1058" s="1" t="s">
        <v>15</v>
      </c>
      <c r="Q1058" s="1" t="s">
        <v>16</v>
      </c>
    </row>
    <row r="1059" spans="1:17" x14ac:dyDescent="0.25">
      <c r="A1059" s="1">
        <v>31</v>
      </c>
      <c r="B1059" s="1" t="s">
        <v>20</v>
      </c>
      <c r="C1059" s="1">
        <v>81</v>
      </c>
      <c r="D1059" s="1" t="str">
        <f t="shared" si="96"/>
        <v>Normal</v>
      </c>
      <c r="E1059" s="1">
        <v>130</v>
      </c>
      <c r="F1059" s="1" t="str">
        <f t="shared" si="97"/>
        <v>High</v>
      </c>
      <c r="G1059" s="1">
        <v>65</v>
      </c>
      <c r="H1059" s="1" t="str">
        <f t="shared" si="98"/>
        <v>Normal</v>
      </c>
      <c r="I1059" s="1">
        <v>322</v>
      </c>
      <c r="J1059" s="1" t="str">
        <f t="shared" si="99"/>
        <v>High</v>
      </c>
      <c r="K1059" s="1">
        <v>7.3</v>
      </c>
      <c r="L1059" s="1" t="str">
        <f t="shared" si="100"/>
        <v>Borderline</v>
      </c>
      <c r="M1059" s="1">
        <v>5.0000000000000001E-3</v>
      </c>
      <c r="N1059" s="1" t="str">
        <f t="shared" si="101"/>
        <v>Normal</v>
      </c>
      <c r="O1059" s="1" t="s">
        <v>23</v>
      </c>
      <c r="P1059" s="1" t="s">
        <v>15</v>
      </c>
      <c r="Q1059" s="1" t="s">
        <v>16</v>
      </c>
    </row>
    <row r="1060" spans="1:17" x14ac:dyDescent="0.25">
      <c r="A1060" s="1">
        <v>37</v>
      </c>
      <c r="B1060" s="1" t="s">
        <v>20</v>
      </c>
      <c r="C1060" s="1">
        <v>82</v>
      </c>
      <c r="D1060" s="1" t="str">
        <f t="shared" si="96"/>
        <v>Normal</v>
      </c>
      <c r="E1060" s="1">
        <v>121</v>
      </c>
      <c r="F1060" s="1" t="str">
        <f t="shared" si="97"/>
        <v>Normal</v>
      </c>
      <c r="G1060" s="1">
        <v>62</v>
      </c>
      <c r="H1060" s="1" t="str">
        <f t="shared" si="98"/>
        <v>Normal</v>
      </c>
      <c r="I1060" s="1">
        <v>187</v>
      </c>
      <c r="J1060" s="1" t="str">
        <f t="shared" si="99"/>
        <v>High</v>
      </c>
      <c r="K1060" s="1">
        <v>4.84</v>
      </c>
      <c r="L1060" s="1" t="str">
        <f t="shared" si="100"/>
        <v>Normal</v>
      </c>
      <c r="M1060" s="1">
        <v>4.0000000000000001E-3</v>
      </c>
      <c r="N1060" s="1" t="str">
        <f t="shared" si="101"/>
        <v>Normal</v>
      </c>
      <c r="O1060" s="1" t="s">
        <v>22</v>
      </c>
      <c r="P1060" s="1" t="s">
        <v>17</v>
      </c>
      <c r="Q1060" s="1" t="s">
        <v>18</v>
      </c>
    </row>
    <row r="1061" spans="1:17" x14ac:dyDescent="0.25">
      <c r="A1061" s="1">
        <v>67</v>
      </c>
      <c r="B1061" s="1" t="s">
        <v>21</v>
      </c>
      <c r="C1061" s="1">
        <v>78</v>
      </c>
      <c r="D1061" s="1" t="str">
        <f t="shared" si="96"/>
        <v>Normal</v>
      </c>
      <c r="E1061" s="1">
        <v>127</v>
      </c>
      <c r="F1061" s="1" t="str">
        <f t="shared" si="97"/>
        <v>Normal</v>
      </c>
      <c r="G1061" s="1">
        <v>61</v>
      </c>
      <c r="H1061" s="1" t="str">
        <f t="shared" si="98"/>
        <v>Normal</v>
      </c>
      <c r="I1061" s="1">
        <v>105</v>
      </c>
      <c r="J1061" s="1" t="str">
        <f t="shared" si="99"/>
        <v>High</v>
      </c>
      <c r="K1061" s="1">
        <v>6.57</v>
      </c>
      <c r="L1061" s="1" t="str">
        <f t="shared" si="100"/>
        <v>Borderline</v>
      </c>
      <c r="M1061" s="1">
        <v>0.32700000000000001</v>
      </c>
      <c r="N1061" s="1" t="str">
        <f t="shared" si="101"/>
        <v>Borderline</v>
      </c>
      <c r="O1061" s="1" t="s">
        <v>23</v>
      </c>
      <c r="P1061" s="1" t="s">
        <v>15</v>
      </c>
      <c r="Q1061" s="1" t="s">
        <v>16</v>
      </c>
    </row>
    <row r="1062" spans="1:17" x14ac:dyDescent="0.25">
      <c r="A1062" s="1">
        <v>63</v>
      </c>
      <c r="B1062" s="1" t="s">
        <v>21</v>
      </c>
      <c r="C1062" s="1">
        <v>20</v>
      </c>
      <c r="D1062" s="1" t="str">
        <f t="shared" si="96"/>
        <v>Low</v>
      </c>
      <c r="E1062" s="1">
        <v>110</v>
      </c>
      <c r="F1062" s="1" t="str">
        <f t="shared" si="97"/>
        <v>Normal</v>
      </c>
      <c r="G1062" s="1">
        <v>90</v>
      </c>
      <c r="H1062" s="1" t="str">
        <f t="shared" si="98"/>
        <v>High</v>
      </c>
      <c r="I1062" s="1">
        <v>122</v>
      </c>
      <c r="J1062" s="1" t="str">
        <f t="shared" si="99"/>
        <v>High</v>
      </c>
      <c r="K1062" s="1">
        <v>0.68</v>
      </c>
      <c r="L1062" s="1" t="str">
        <f t="shared" si="100"/>
        <v>Normal</v>
      </c>
      <c r="M1062" s="1">
        <v>1.51</v>
      </c>
      <c r="N1062" s="1" t="str">
        <f t="shared" si="101"/>
        <v>Critical</v>
      </c>
      <c r="O1062" s="1" t="s">
        <v>23</v>
      </c>
      <c r="P1062" s="1" t="s">
        <v>15</v>
      </c>
      <c r="Q1062" s="1" t="s">
        <v>16</v>
      </c>
    </row>
    <row r="1063" spans="1:17" x14ac:dyDescent="0.25">
      <c r="A1063" s="1">
        <v>82</v>
      </c>
      <c r="B1063" s="1" t="s">
        <v>21</v>
      </c>
      <c r="C1063" s="1">
        <v>90</v>
      </c>
      <c r="D1063" s="1" t="str">
        <f t="shared" si="96"/>
        <v>Normal</v>
      </c>
      <c r="E1063" s="1">
        <v>125</v>
      </c>
      <c r="F1063" s="1" t="str">
        <f t="shared" si="97"/>
        <v>Normal</v>
      </c>
      <c r="G1063" s="1">
        <v>73</v>
      </c>
      <c r="H1063" s="1" t="str">
        <f t="shared" si="98"/>
        <v>Normal</v>
      </c>
      <c r="I1063" s="1">
        <v>89</v>
      </c>
      <c r="J1063" s="1" t="str">
        <f t="shared" si="99"/>
        <v>Normal</v>
      </c>
      <c r="K1063" s="1">
        <v>2.04</v>
      </c>
      <c r="L1063" s="1" t="str">
        <f t="shared" si="100"/>
        <v>Normal</v>
      </c>
      <c r="M1063" s="1">
        <v>0.14699999999999999</v>
      </c>
      <c r="N1063" s="1" t="str">
        <f t="shared" si="101"/>
        <v>Borderline</v>
      </c>
      <c r="O1063" s="1" t="s">
        <v>23</v>
      </c>
      <c r="P1063" s="1" t="s">
        <v>15</v>
      </c>
      <c r="Q1063" s="1" t="s">
        <v>16</v>
      </c>
    </row>
    <row r="1064" spans="1:17" x14ac:dyDescent="0.25">
      <c r="A1064" s="1">
        <v>41</v>
      </c>
      <c r="B1064" s="1" t="s">
        <v>20</v>
      </c>
      <c r="C1064" s="1">
        <v>59</v>
      </c>
      <c r="D1064" s="1" t="str">
        <f t="shared" si="96"/>
        <v>Low</v>
      </c>
      <c r="E1064" s="1">
        <v>110</v>
      </c>
      <c r="F1064" s="1" t="str">
        <f t="shared" si="97"/>
        <v>Normal</v>
      </c>
      <c r="G1064" s="1">
        <v>65</v>
      </c>
      <c r="H1064" s="1" t="str">
        <f t="shared" si="98"/>
        <v>Normal</v>
      </c>
      <c r="I1064" s="1">
        <v>182</v>
      </c>
      <c r="J1064" s="1" t="str">
        <f t="shared" si="99"/>
        <v>High</v>
      </c>
      <c r="K1064" s="1">
        <v>7.03</v>
      </c>
      <c r="L1064" s="1" t="str">
        <f t="shared" si="100"/>
        <v>Borderline</v>
      </c>
      <c r="M1064" s="1">
        <v>2.29</v>
      </c>
      <c r="N1064" s="1" t="str">
        <f t="shared" si="101"/>
        <v>Critical</v>
      </c>
      <c r="O1064" s="1" t="s">
        <v>23</v>
      </c>
      <c r="P1064" s="1" t="s">
        <v>15</v>
      </c>
      <c r="Q1064" s="1" t="s">
        <v>16</v>
      </c>
    </row>
    <row r="1065" spans="1:17" x14ac:dyDescent="0.25">
      <c r="A1065" s="1">
        <v>66</v>
      </c>
      <c r="B1065" s="1" t="s">
        <v>21</v>
      </c>
      <c r="C1065" s="1">
        <v>57</v>
      </c>
      <c r="D1065" s="1" t="str">
        <f t="shared" si="96"/>
        <v>Low</v>
      </c>
      <c r="E1065" s="1">
        <v>140</v>
      </c>
      <c r="F1065" s="1" t="str">
        <f t="shared" si="97"/>
        <v>High</v>
      </c>
      <c r="G1065" s="1">
        <v>52</v>
      </c>
      <c r="H1065" s="1" t="str">
        <f t="shared" si="98"/>
        <v>Low</v>
      </c>
      <c r="I1065" s="1">
        <v>116</v>
      </c>
      <c r="J1065" s="1" t="str">
        <f t="shared" si="99"/>
        <v>High</v>
      </c>
      <c r="K1065" s="1">
        <v>1.1299999999999999</v>
      </c>
      <c r="L1065" s="1" t="str">
        <f t="shared" si="100"/>
        <v>Normal</v>
      </c>
      <c r="M1065" s="1">
        <v>7.0000000000000001E-3</v>
      </c>
      <c r="N1065" s="1" t="str">
        <f t="shared" si="101"/>
        <v>Normal</v>
      </c>
      <c r="O1065" s="1" t="s">
        <v>22</v>
      </c>
      <c r="P1065" s="1" t="s">
        <v>17</v>
      </c>
      <c r="Q1065" s="1" t="s">
        <v>18</v>
      </c>
    </row>
    <row r="1066" spans="1:17" x14ac:dyDescent="0.25">
      <c r="A1066" s="1">
        <v>67</v>
      </c>
      <c r="B1066" s="1" t="s">
        <v>20</v>
      </c>
      <c r="C1066" s="1">
        <v>76</v>
      </c>
      <c r="D1066" s="1" t="str">
        <f t="shared" si="96"/>
        <v>Normal</v>
      </c>
      <c r="E1066" s="1">
        <v>150</v>
      </c>
      <c r="F1066" s="1" t="str">
        <f t="shared" si="97"/>
        <v>High</v>
      </c>
      <c r="G1066" s="1">
        <v>81</v>
      </c>
      <c r="H1066" s="1" t="str">
        <f t="shared" si="98"/>
        <v>High</v>
      </c>
      <c r="I1066" s="1">
        <v>94</v>
      </c>
      <c r="J1066" s="1" t="str">
        <f t="shared" si="99"/>
        <v>Normal</v>
      </c>
      <c r="K1066" s="1">
        <v>4.6100000000000003</v>
      </c>
      <c r="L1066" s="1" t="str">
        <f t="shared" si="100"/>
        <v>Normal</v>
      </c>
      <c r="M1066" s="1">
        <v>2.5</v>
      </c>
      <c r="N1066" s="1" t="str">
        <f t="shared" si="101"/>
        <v>Critical</v>
      </c>
      <c r="O1066" s="1" t="s">
        <v>23</v>
      </c>
      <c r="P1066" s="1" t="s">
        <v>15</v>
      </c>
      <c r="Q1066" s="1" t="s">
        <v>16</v>
      </c>
    </row>
    <row r="1067" spans="1:17" x14ac:dyDescent="0.25">
      <c r="A1067" s="1">
        <v>65</v>
      </c>
      <c r="B1067" s="1" t="s">
        <v>20</v>
      </c>
      <c r="C1067" s="1">
        <v>61</v>
      </c>
      <c r="D1067" s="1" t="str">
        <f t="shared" si="96"/>
        <v>Normal</v>
      </c>
      <c r="E1067" s="1">
        <v>130</v>
      </c>
      <c r="F1067" s="1" t="str">
        <f t="shared" si="97"/>
        <v>High</v>
      </c>
      <c r="G1067" s="1">
        <v>74</v>
      </c>
      <c r="H1067" s="1" t="str">
        <f t="shared" si="98"/>
        <v>Normal</v>
      </c>
      <c r="I1067" s="1">
        <v>109</v>
      </c>
      <c r="J1067" s="1" t="str">
        <f t="shared" si="99"/>
        <v>High</v>
      </c>
      <c r="K1067" s="1">
        <v>19.63</v>
      </c>
      <c r="L1067" s="1" t="str">
        <f t="shared" si="100"/>
        <v>Critical</v>
      </c>
      <c r="M1067" s="1">
        <v>1.7000000000000001E-2</v>
      </c>
      <c r="N1067" s="1" t="str">
        <f t="shared" si="101"/>
        <v>Normal</v>
      </c>
      <c r="O1067" s="1" t="s">
        <v>23</v>
      </c>
      <c r="P1067" s="1" t="s">
        <v>15</v>
      </c>
      <c r="Q1067" s="1" t="s">
        <v>16</v>
      </c>
    </row>
    <row r="1068" spans="1:17" x14ac:dyDescent="0.25">
      <c r="A1068" s="1">
        <v>54</v>
      </c>
      <c r="B1068" s="1" t="s">
        <v>20</v>
      </c>
      <c r="C1068" s="1">
        <v>98</v>
      </c>
      <c r="D1068" s="1" t="str">
        <f t="shared" si="96"/>
        <v>Normal</v>
      </c>
      <c r="E1068" s="1">
        <v>110</v>
      </c>
      <c r="F1068" s="1" t="str">
        <f t="shared" si="97"/>
        <v>Normal</v>
      </c>
      <c r="G1068" s="1">
        <v>76</v>
      </c>
      <c r="H1068" s="1" t="str">
        <f t="shared" si="98"/>
        <v>Normal</v>
      </c>
      <c r="I1068" s="1">
        <v>362</v>
      </c>
      <c r="J1068" s="1" t="str">
        <f t="shared" si="99"/>
        <v>High</v>
      </c>
      <c r="K1068" s="1">
        <v>2.27</v>
      </c>
      <c r="L1068" s="1" t="str">
        <f t="shared" si="100"/>
        <v>Normal</v>
      </c>
      <c r="M1068" s="1">
        <v>3.5999999999999997E-2</v>
      </c>
      <c r="N1068" s="1" t="str">
        <f t="shared" si="101"/>
        <v>Normal</v>
      </c>
      <c r="O1068" s="1" t="s">
        <v>23</v>
      </c>
      <c r="P1068" s="1" t="s">
        <v>15</v>
      </c>
      <c r="Q1068" s="1" t="s">
        <v>16</v>
      </c>
    </row>
    <row r="1069" spans="1:17" x14ac:dyDescent="0.25">
      <c r="A1069" s="1">
        <v>52</v>
      </c>
      <c r="B1069" s="1" t="s">
        <v>21</v>
      </c>
      <c r="C1069" s="1">
        <v>58</v>
      </c>
      <c r="D1069" s="1" t="str">
        <f t="shared" si="96"/>
        <v>Low</v>
      </c>
      <c r="E1069" s="1">
        <v>120</v>
      </c>
      <c r="F1069" s="1" t="str">
        <f t="shared" si="97"/>
        <v>Normal</v>
      </c>
      <c r="G1069" s="1">
        <v>69</v>
      </c>
      <c r="H1069" s="1" t="str">
        <f t="shared" si="98"/>
        <v>Normal</v>
      </c>
      <c r="I1069" s="1">
        <v>97</v>
      </c>
      <c r="J1069" s="1" t="str">
        <f t="shared" si="99"/>
        <v>Normal</v>
      </c>
      <c r="K1069" s="1">
        <v>5.17</v>
      </c>
      <c r="L1069" s="1" t="str">
        <f t="shared" si="100"/>
        <v>Borderline</v>
      </c>
      <c r="M1069" s="1">
        <v>8.3000000000000004E-2</v>
      </c>
      <c r="N1069" s="1" t="str">
        <f t="shared" si="101"/>
        <v>Borderline</v>
      </c>
      <c r="O1069" s="1" t="s">
        <v>23</v>
      </c>
      <c r="P1069" s="1" t="s">
        <v>15</v>
      </c>
      <c r="Q1069" s="1" t="s">
        <v>16</v>
      </c>
    </row>
    <row r="1070" spans="1:17" x14ac:dyDescent="0.25">
      <c r="A1070" s="1">
        <v>48</v>
      </c>
      <c r="B1070" s="1" t="s">
        <v>20</v>
      </c>
      <c r="C1070" s="1">
        <v>83</v>
      </c>
      <c r="D1070" s="1" t="str">
        <f t="shared" si="96"/>
        <v>Normal</v>
      </c>
      <c r="E1070" s="1">
        <v>150</v>
      </c>
      <c r="F1070" s="1" t="str">
        <f t="shared" si="97"/>
        <v>High</v>
      </c>
      <c r="G1070" s="1">
        <v>94</v>
      </c>
      <c r="H1070" s="1" t="str">
        <f t="shared" si="98"/>
        <v>High</v>
      </c>
      <c r="I1070" s="1">
        <v>98</v>
      </c>
      <c r="J1070" s="1" t="str">
        <f t="shared" si="99"/>
        <v>Normal</v>
      </c>
      <c r="K1070" s="1">
        <v>2.04</v>
      </c>
      <c r="L1070" s="1" t="str">
        <f t="shared" si="100"/>
        <v>Normal</v>
      </c>
      <c r="M1070" s="1">
        <v>0.01</v>
      </c>
      <c r="N1070" s="1" t="str">
        <f t="shared" si="101"/>
        <v>Normal</v>
      </c>
      <c r="O1070" s="1" t="s">
        <v>22</v>
      </c>
      <c r="P1070" s="1" t="s">
        <v>12</v>
      </c>
      <c r="Q1070" s="1" t="s">
        <v>13</v>
      </c>
    </row>
    <row r="1071" spans="1:17" x14ac:dyDescent="0.25">
      <c r="A1071" s="1">
        <v>32</v>
      </c>
      <c r="B1071" s="1" t="s">
        <v>21</v>
      </c>
      <c r="C1071" s="1">
        <v>111</v>
      </c>
      <c r="D1071" s="1" t="str">
        <f t="shared" si="96"/>
        <v>High</v>
      </c>
      <c r="E1071" s="1">
        <v>141</v>
      </c>
      <c r="F1071" s="1" t="str">
        <f t="shared" si="97"/>
        <v>High</v>
      </c>
      <c r="G1071" s="1">
        <v>95</v>
      </c>
      <c r="H1071" s="1" t="str">
        <f t="shared" si="98"/>
        <v>High</v>
      </c>
      <c r="I1071" s="1">
        <v>82</v>
      </c>
      <c r="J1071" s="1" t="str">
        <f t="shared" si="99"/>
        <v>Normal</v>
      </c>
      <c r="K1071" s="1">
        <v>2.66</v>
      </c>
      <c r="L1071" s="1" t="str">
        <f t="shared" si="100"/>
        <v>Normal</v>
      </c>
      <c r="M1071" s="1">
        <v>8.0000000000000002E-3</v>
      </c>
      <c r="N1071" s="1" t="str">
        <f t="shared" si="101"/>
        <v>Normal</v>
      </c>
      <c r="O1071" s="1" t="s">
        <v>22</v>
      </c>
      <c r="P1071" s="1" t="s">
        <v>12</v>
      </c>
      <c r="Q1071" s="1" t="s">
        <v>13</v>
      </c>
    </row>
    <row r="1072" spans="1:17" x14ac:dyDescent="0.25">
      <c r="A1072" s="1">
        <v>51</v>
      </c>
      <c r="B1072" s="1" t="s">
        <v>20</v>
      </c>
      <c r="C1072" s="1">
        <v>102</v>
      </c>
      <c r="D1072" s="1" t="str">
        <f t="shared" si="96"/>
        <v>High</v>
      </c>
      <c r="E1072" s="1">
        <v>130</v>
      </c>
      <c r="F1072" s="1" t="str">
        <f t="shared" si="97"/>
        <v>High</v>
      </c>
      <c r="G1072" s="1">
        <v>83</v>
      </c>
      <c r="H1072" s="1" t="str">
        <f t="shared" si="98"/>
        <v>High</v>
      </c>
      <c r="I1072" s="1">
        <v>110</v>
      </c>
      <c r="J1072" s="1" t="str">
        <f t="shared" si="99"/>
        <v>High</v>
      </c>
      <c r="K1072" s="1">
        <v>8.66</v>
      </c>
      <c r="L1072" s="1" t="str">
        <f t="shared" si="100"/>
        <v>Borderline</v>
      </c>
      <c r="M1072" s="1">
        <v>6.0000000000000001E-3</v>
      </c>
      <c r="N1072" s="1" t="str">
        <f t="shared" si="101"/>
        <v>Normal</v>
      </c>
      <c r="O1072" s="1" t="s">
        <v>23</v>
      </c>
      <c r="P1072" s="1" t="s">
        <v>15</v>
      </c>
      <c r="Q1072" s="1" t="s">
        <v>16</v>
      </c>
    </row>
    <row r="1073" spans="1:17" x14ac:dyDescent="0.25">
      <c r="A1073" s="1">
        <v>75</v>
      </c>
      <c r="B1073" s="1" t="s">
        <v>20</v>
      </c>
      <c r="C1073" s="1">
        <v>103</v>
      </c>
      <c r="D1073" s="1" t="str">
        <f t="shared" si="96"/>
        <v>High</v>
      </c>
      <c r="E1073" s="1">
        <v>120</v>
      </c>
      <c r="F1073" s="1" t="str">
        <f t="shared" si="97"/>
        <v>Normal</v>
      </c>
      <c r="G1073" s="1">
        <v>83</v>
      </c>
      <c r="H1073" s="1" t="str">
        <f t="shared" si="98"/>
        <v>High</v>
      </c>
      <c r="I1073" s="1">
        <v>105</v>
      </c>
      <c r="J1073" s="1" t="str">
        <f t="shared" si="99"/>
        <v>High</v>
      </c>
      <c r="K1073" s="1">
        <v>1.08</v>
      </c>
      <c r="L1073" s="1" t="str">
        <f t="shared" si="100"/>
        <v>Normal</v>
      </c>
      <c r="M1073" s="1">
        <v>1.7000000000000001E-2</v>
      </c>
      <c r="N1073" s="1" t="str">
        <f t="shared" si="101"/>
        <v>Normal</v>
      </c>
      <c r="O1073" s="1" t="s">
        <v>23</v>
      </c>
      <c r="P1073" s="1" t="s">
        <v>15</v>
      </c>
      <c r="Q1073" s="1" t="s">
        <v>16</v>
      </c>
    </row>
    <row r="1074" spans="1:17" x14ac:dyDescent="0.25">
      <c r="A1074" s="1">
        <v>32</v>
      </c>
      <c r="B1074" s="1" t="s">
        <v>20</v>
      </c>
      <c r="C1074" s="1">
        <v>105</v>
      </c>
      <c r="D1074" s="1" t="str">
        <f t="shared" si="96"/>
        <v>High</v>
      </c>
      <c r="E1074" s="1">
        <v>128</v>
      </c>
      <c r="F1074" s="1" t="str">
        <f t="shared" si="97"/>
        <v>Normal</v>
      </c>
      <c r="G1074" s="1">
        <v>80</v>
      </c>
      <c r="H1074" s="1" t="str">
        <f t="shared" si="98"/>
        <v>High</v>
      </c>
      <c r="I1074" s="1">
        <v>180</v>
      </c>
      <c r="J1074" s="1" t="str">
        <f t="shared" si="99"/>
        <v>High</v>
      </c>
      <c r="K1074" s="1">
        <v>5.75</v>
      </c>
      <c r="L1074" s="1" t="str">
        <f t="shared" si="100"/>
        <v>Borderline</v>
      </c>
      <c r="M1074" s="1">
        <v>7.0000000000000001E-3</v>
      </c>
      <c r="N1074" s="1" t="str">
        <f t="shared" si="101"/>
        <v>Normal</v>
      </c>
      <c r="O1074" s="1" t="s">
        <v>22</v>
      </c>
      <c r="P1074" s="1" t="s">
        <v>17</v>
      </c>
      <c r="Q1074" s="1" t="s">
        <v>18</v>
      </c>
    </row>
    <row r="1075" spans="1:17" x14ac:dyDescent="0.25">
      <c r="A1075" s="1">
        <v>87</v>
      </c>
      <c r="B1075" s="1" t="s">
        <v>20</v>
      </c>
      <c r="C1075" s="1">
        <v>61</v>
      </c>
      <c r="D1075" s="1" t="str">
        <f t="shared" si="96"/>
        <v>Normal</v>
      </c>
      <c r="E1075" s="1">
        <v>121</v>
      </c>
      <c r="F1075" s="1" t="str">
        <f t="shared" si="97"/>
        <v>Normal</v>
      </c>
      <c r="G1075" s="1">
        <v>60</v>
      </c>
      <c r="H1075" s="1" t="str">
        <f t="shared" si="98"/>
        <v>Normal</v>
      </c>
      <c r="I1075" s="1">
        <v>116</v>
      </c>
      <c r="J1075" s="1" t="str">
        <f t="shared" si="99"/>
        <v>High</v>
      </c>
      <c r="K1075" s="1">
        <v>61.2</v>
      </c>
      <c r="L1075" s="1" t="str">
        <f t="shared" si="100"/>
        <v>Critical</v>
      </c>
      <c r="M1075" s="1">
        <v>1.7000000000000001E-2</v>
      </c>
      <c r="N1075" s="1" t="str">
        <f t="shared" si="101"/>
        <v>Normal</v>
      </c>
      <c r="O1075" s="1" t="s">
        <v>23</v>
      </c>
      <c r="P1075" s="1" t="s">
        <v>15</v>
      </c>
      <c r="Q1075" s="1" t="s">
        <v>16</v>
      </c>
    </row>
    <row r="1076" spans="1:17" x14ac:dyDescent="0.25">
      <c r="A1076" s="1">
        <v>41</v>
      </c>
      <c r="B1076" s="1" t="s">
        <v>20</v>
      </c>
      <c r="C1076" s="1">
        <v>96</v>
      </c>
      <c r="D1076" s="1" t="str">
        <f t="shared" si="96"/>
        <v>Normal</v>
      </c>
      <c r="E1076" s="1">
        <v>147</v>
      </c>
      <c r="F1076" s="1" t="str">
        <f t="shared" si="97"/>
        <v>High</v>
      </c>
      <c r="G1076" s="1">
        <v>84</v>
      </c>
      <c r="H1076" s="1" t="str">
        <f t="shared" si="98"/>
        <v>High</v>
      </c>
      <c r="I1076" s="1">
        <v>92</v>
      </c>
      <c r="J1076" s="1" t="str">
        <f t="shared" si="99"/>
        <v>Normal</v>
      </c>
      <c r="K1076" s="1">
        <v>2.5299999999999998</v>
      </c>
      <c r="L1076" s="1" t="str">
        <f t="shared" si="100"/>
        <v>Normal</v>
      </c>
      <c r="M1076" s="1">
        <v>1.2999999999999999E-2</v>
      </c>
      <c r="N1076" s="1" t="str">
        <f t="shared" si="101"/>
        <v>Normal</v>
      </c>
      <c r="O1076" s="1" t="s">
        <v>22</v>
      </c>
      <c r="P1076" s="1" t="s">
        <v>12</v>
      </c>
      <c r="Q1076" s="1" t="s">
        <v>13</v>
      </c>
    </row>
    <row r="1077" spans="1:17" x14ac:dyDescent="0.25">
      <c r="A1077" s="1">
        <v>80</v>
      </c>
      <c r="B1077" s="1" t="s">
        <v>21</v>
      </c>
      <c r="C1077" s="1">
        <v>59</v>
      </c>
      <c r="D1077" s="1" t="str">
        <f t="shared" si="96"/>
        <v>Low</v>
      </c>
      <c r="E1077" s="1">
        <v>137</v>
      </c>
      <c r="F1077" s="1" t="str">
        <f t="shared" si="97"/>
        <v>High</v>
      </c>
      <c r="G1077" s="1">
        <v>81</v>
      </c>
      <c r="H1077" s="1" t="str">
        <f t="shared" si="98"/>
        <v>High</v>
      </c>
      <c r="I1077" s="1">
        <v>93</v>
      </c>
      <c r="J1077" s="1" t="str">
        <f t="shared" si="99"/>
        <v>Normal</v>
      </c>
      <c r="K1077" s="1">
        <v>2.41</v>
      </c>
      <c r="L1077" s="1" t="str">
        <f t="shared" si="100"/>
        <v>Normal</v>
      </c>
      <c r="M1077" s="1">
        <v>1.2999999999999999E-2</v>
      </c>
      <c r="N1077" s="1" t="str">
        <f t="shared" si="101"/>
        <v>Normal</v>
      </c>
      <c r="O1077" s="1" t="s">
        <v>22</v>
      </c>
      <c r="P1077" s="1" t="s">
        <v>17</v>
      </c>
      <c r="Q1077" s="1" t="s">
        <v>18</v>
      </c>
    </row>
    <row r="1078" spans="1:17" x14ac:dyDescent="0.25">
      <c r="A1078" s="1">
        <v>65</v>
      </c>
      <c r="B1078" s="1" t="s">
        <v>21</v>
      </c>
      <c r="C1078" s="1">
        <v>78</v>
      </c>
      <c r="D1078" s="1" t="str">
        <f t="shared" si="96"/>
        <v>Normal</v>
      </c>
      <c r="E1078" s="1">
        <v>115</v>
      </c>
      <c r="F1078" s="1" t="str">
        <f t="shared" si="97"/>
        <v>Normal</v>
      </c>
      <c r="G1078" s="1">
        <v>65</v>
      </c>
      <c r="H1078" s="1" t="str">
        <f t="shared" si="98"/>
        <v>Normal</v>
      </c>
      <c r="I1078" s="1">
        <v>116</v>
      </c>
      <c r="J1078" s="1" t="str">
        <f t="shared" si="99"/>
        <v>High</v>
      </c>
      <c r="K1078" s="1">
        <v>2.11</v>
      </c>
      <c r="L1078" s="1" t="str">
        <f t="shared" si="100"/>
        <v>Normal</v>
      </c>
      <c r="M1078" s="1">
        <v>1.0999999999999999E-2</v>
      </c>
      <c r="N1078" s="1" t="str">
        <f t="shared" si="101"/>
        <v>Normal</v>
      </c>
      <c r="O1078" s="1" t="s">
        <v>22</v>
      </c>
      <c r="P1078" s="1" t="s">
        <v>17</v>
      </c>
      <c r="Q1078" s="1" t="s">
        <v>18</v>
      </c>
    </row>
    <row r="1079" spans="1:17" x14ac:dyDescent="0.25">
      <c r="A1079" s="1">
        <v>35</v>
      </c>
      <c r="B1079" s="1" t="s">
        <v>20</v>
      </c>
      <c r="C1079" s="1">
        <v>63</v>
      </c>
      <c r="D1079" s="1" t="str">
        <f t="shared" si="96"/>
        <v>Normal</v>
      </c>
      <c r="E1079" s="1">
        <v>123</v>
      </c>
      <c r="F1079" s="1" t="str">
        <f t="shared" si="97"/>
        <v>Normal</v>
      </c>
      <c r="G1079" s="1">
        <v>82</v>
      </c>
      <c r="H1079" s="1" t="str">
        <f t="shared" si="98"/>
        <v>High</v>
      </c>
      <c r="I1079" s="1">
        <v>94</v>
      </c>
      <c r="J1079" s="1" t="str">
        <f t="shared" si="99"/>
        <v>Normal</v>
      </c>
      <c r="K1079" s="1">
        <v>1.21</v>
      </c>
      <c r="L1079" s="1" t="str">
        <f t="shared" si="100"/>
        <v>Normal</v>
      </c>
      <c r="M1079" s="1">
        <v>8.1000000000000003E-2</v>
      </c>
      <c r="N1079" s="1" t="str">
        <f t="shared" si="101"/>
        <v>Borderline</v>
      </c>
      <c r="O1079" s="1" t="s">
        <v>23</v>
      </c>
      <c r="P1079" s="1" t="s">
        <v>15</v>
      </c>
      <c r="Q1079" s="1" t="s">
        <v>16</v>
      </c>
    </row>
    <row r="1080" spans="1:17" x14ac:dyDescent="0.25">
      <c r="A1080" s="1">
        <v>55</v>
      </c>
      <c r="B1080" s="1" t="s">
        <v>20</v>
      </c>
      <c r="C1080" s="1">
        <v>91</v>
      </c>
      <c r="D1080" s="1" t="str">
        <f t="shared" si="96"/>
        <v>Normal</v>
      </c>
      <c r="E1080" s="1">
        <v>120</v>
      </c>
      <c r="F1080" s="1" t="str">
        <f t="shared" si="97"/>
        <v>Normal</v>
      </c>
      <c r="G1080" s="1">
        <v>80</v>
      </c>
      <c r="H1080" s="1" t="str">
        <f t="shared" si="98"/>
        <v>High</v>
      </c>
      <c r="I1080" s="1">
        <v>87</v>
      </c>
      <c r="J1080" s="1" t="str">
        <f t="shared" si="99"/>
        <v>Normal</v>
      </c>
      <c r="K1080" s="1">
        <v>14.97</v>
      </c>
      <c r="L1080" s="1" t="str">
        <f t="shared" si="100"/>
        <v>Critical</v>
      </c>
      <c r="M1080" s="1">
        <v>8.5999999999999993E-2</v>
      </c>
      <c r="N1080" s="1" t="str">
        <f t="shared" si="101"/>
        <v>Borderline</v>
      </c>
      <c r="O1080" s="1" t="s">
        <v>23</v>
      </c>
      <c r="P1080" s="1" t="s">
        <v>15</v>
      </c>
      <c r="Q1080" s="1" t="s">
        <v>16</v>
      </c>
    </row>
    <row r="1081" spans="1:17" x14ac:dyDescent="0.25">
      <c r="A1081" s="1">
        <v>38</v>
      </c>
      <c r="B1081" s="1" t="s">
        <v>21</v>
      </c>
      <c r="C1081" s="1">
        <v>60</v>
      </c>
      <c r="D1081" s="1" t="str">
        <f t="shared" si="96"/>
        <v>Normal</v>
      </c>
      <c r="E1081" s="1">
        <v>125</v>
      </c>
      <c r="F1081" s="1" t="str">
        <f t="shared" si="97"/>
        <v>Normal</v>
      </c>
      <c r="G1081" s="1">
        <v>88</v>
      </c>
      <c r="H1081" s="1" t="str">
        <f t="shared" si="98"/>
        <v>High</v>
      </c>
      <c r="I1081" s="1">
        <v>90</v>
      </c>
      <c r="J1081" s="1" t="str">
        <f t="shared" si="99"/>
        <v>Normal</v>
      </c>
      <c r="K1081" s="1">
        <v>1.04</v>
      </c>
      <c r="L1081" s="1" t="str">
        <f t="shared" si="100"/>
        <v>Normal</v>
      </c>
      <c r="M1081" s="1">
        <v>3.0000000000000001E-3</v>
      </c>
      <c r="N1081" s="1" t="str">
        <f t="shared" si="101"/>
        <v>Normal</v>
      </c>
      <c r="O1081" s="1" t="s">
        <v>22</v>
      </c>
      <c r="P1081" s="1" t="s">
        <v>17</v>
      </c>
      <c r="Q1081" s="1" t="s">
        <v>18</v>
      </c>
    </row>
    <row r="1082" spans="1:17" x14ac:dyDescent="0.25">
      <c r="A1082" s="1">
        <v>47</v>
      </c>
      <c r="B1082" s="1" t="s">
        <v>20</v>
      </c>
      <c r="C1082" s="1">
        <v>58</v>
      </c>
      <c r="D1082" s="1" t="str">
        <f t="shared" si="96"/>
        <v>Low</v>
      </c>
      <c r="E1082" s="1">
        <v>130</v>
      </c>
      <c r="F1082" s="1" t="str">
        <f t="shared" si="97"/>
        <v>High</v>
      </c>
      <c r="G1082" s="1">
        <v>80</v>
      </c>
      <c r="H1082" s="1" t="str">
        <f t="shared" si="98"/>
        <v>High</v>
      </c>
      <c r="I1082" s="1">
        <v>127</v>
      </c>
      <c r="J1082" s="1" t="str">
        <f t="shared" si="99"/>
        <v>High</v>
      </c>
      <c r="K1082" s="1">
        <v>3.87</v>
      </c>
      <c r="L1082" s="1" t="str">
        <f t="shared" si="100"/>
        <v>Normal</v>
      </c>
      <c r="M1082" s="1">
        <v>3.0000000000000001E-3</v>
      </c>
      <c r="N1082" s="1" t="str">
        <f t="shared" si="101"/>
        <v>Normal</v>
      </c>
      <c r="O1082" s="1" t="s">
        <v>22</v>
      </c>
      <c r="P1082" s="1" t="s">
        <v>17</v>
      </c>
      <c r="Q1082" s="1" t="s">
        <v>18</v>
      </c>
    </row>
    <row r="1083" spans="1:17" x14ac:dyDescent="0.25">
      <c r="A1083" s="1">
        <v>35</v>
      </c>
      <c r="B1083" s="1" t="s">
        <v>20</v>
      </c>
      <c r="C1083" s="1">
        <v>66</v>
      </c>
      <c r="D1083" s="1" t="str">
        <f t="shared" si="96"/>
        <v>Normal</v>
      </c>
      <c r="E1083" s="1">
        <v>94</v>
      </c>
      <c r="F1083" s="1" t="str">
        <f t="shared" si="97"/>
        <v>Normal</v>
      </c>
      <c r="G1083" s="1">
        <v>63</v>
      </c>
      <c r="H1083" s="1" t="str">
        <f t="shared" si="98"/>
        <v>Normal</v>
      </c>
      <c r="I1083" s="1">
        <v>109</v>
      </c>
      <c r="J1083" s="1" t="str">
        <f t="shared" si="99"/>
        <v>High</v>
      </c>
      <c r="K1083" s="1">
        <v>3.71</v>
      </c>
      <c r="L1083" s="1" t="str">
        <f t="shared" si="100"/>
        <v>Normal</v>
      </c>
      <c r="M1083" s="1">
        <v>3.0000000000000001E-3</v>
      </c>
      <c r="N1083" s="1" t="str">
        <f t="shared" si="101"/>
        <v>Normal</v>
      </c>
      <c r="O1083" s="1" t="s">
        <v>22</v>
      </c>
      <c r="P1083" s="1" t="s">
        <v>17</v>
      </c>
      <c r="Q1083" s="1" t="s">
        <v>18</v>
      </c>
    </row>
    <row r="1084" spans="1:17" x14ac:dyDescent="0.25">
      <c r="A1084" s="1">
        <v>43</v>
      </c>
      <c r="B1084" s="1" t="s">
        <v>20</v>
      </c>
      <c r="C1084" s="1">
        <v>94</v>
      </c>
      <c r="D1084" s="1" t="str">
        <f t="shared" si="96"/>
        <v>Normal</v>
      </c>
      <c r="E1084" s="1">
        <v>95</v>
      </c>
      <c r="F1084" s="1" t="str">
        <f t="shared" si="97"/>
        <v>Normal</v>
      </c>
      <c r="G1084" s="1">
        <v>65</v>
      </c>
      <c r="H1084" s="1" t="str">
        <f t="shared" si="98"/>
        <v>Normal</v>
      </c>
      <c r="I1084" s="1">
        <v>147</v>
      </c>
      <c r="J1084" s="1" t="str">
        <f t="shared" si="99"/>
        <v>High</v>
      </c>
      <c r="K1084" s="1">
        <v>4.13</v>
      </c>
      <c r="L1084" s="1" t="str">
        <f t="shared" si="100"/>
        <v>Normal</v>
      </c>
      <c r="M1084" s="1">
        <v>0.02</v>
      </c>
      <c r="N1084" s="1" t="str">
        <f t="shared" si="101"/>
        <v>Normal</v>
      </c>
      <c r="O1084" s="1" t="s">
        <v>23</v>
      </c>
      <c r="P1084" s="1" t="s">
        <v>15</v>
      </c>
      <c r="Q1084" s="1" t="s">
        <v>16</v>
      </c>
    </row>
    <row r="1085" spans="1:17" x14ac:dyDescent="0.25">
      <c r="A1085" s="1">
        <v>39</v>
      </c>
      <c r="B1085" s="1" t="s">
        <v>20</v>
      </c>
      <c r="C1085" s="1">
        <v>64</v>
      </c>
      <c r="D1085" s="1" t="str">
        <f t="shared" si="96"/>
        <v>Normal</v>
      </c>
      <c r="E1085" s="1">
        <v>101</v>
      </c>
      <c r="F1085" s="1" t="str">
        <f t="shared" si="97"/>
        <v>Normal</v>
      </c>
      <c r="G1085" s="1">
        <v>68</v>
      </c>
      <c r="H1085" s="1" t="str">
        <f t="shared" si="98"/>
        <v>Normal</v>
      </c>
      <c r="I1085" s="1">
        <v>131</v>
      </c>
      <c r="J1085" s="1" t="str">
        <f t="shared" si="99"/>
        <v>High</v>
      </c>
      <c r="K1085" s="1">
        <v>5.17</v>
      </c>
      <c r="L1085" s="1" t="str">
        <f t="shared" si="100"/>
        <v>Borderline</v>
      </c>
      <c r="M1085" s="1">
        <v>1.1499999999999999</v>
      </c>
      <c r="N1085" s="1" t="str">
        <f t="shared" si="101"/>
        <v>Critical</v>
      </c>
      <c r="O1085" s="1" t="s">
        <v>23</v>
      </c>
      <c r="P1085" s="1" t="s">
        <v>15</v>
      </c>
      <c r="Q1085" s="1" t="s">
        <v>16</v>
      </c>
    </row>
    <row r="1086" spans="1:17" x14ac:dyDescent="0.25">
      <c r="A1086" s="1">
        <v>65</v>
      </c>
      <c r="B1086" s="1" t="s">
        <v>20</v>
      </c>
      <c r="C1086" s="1">
        <v>70</v>
      </c>
      <c r="D1086" s="1" t="str">
        <f t="shared" si="96"/>
        <v>Normal</v>
      </c>
      <c r="E1086" s="1">
        <v>117</v>
      </c>
      <c r="F1086" s="1" t="str">
        <f t="shared" si="97"/>
        <v>Normal</v>
      </c>
      <c r="G1086" s="1">
        <v>61</v>
      </c>
      <c r="H1086" s="1" t="str">
        <f t="shared" si="98"/>
        <v>Normal</v>
      </c>
      <c r="I1086" s="1">
        <v>84</v>
      </c>
      <c r="J1086" s="1" t="str">
        <f t="shared" si="99"/>
        <v>Normal</v>
      </c>
      <c r="K1086" s="1">
        <v>1.58</v>
      </c>
      <c r="L1086" s="1" t="str">
        <f t="shared" si="100"/>
        <v>Normal</v>
      </c>
      <c r="M1086" s="1">
        <v>0.39700000000000002</v>
      </c>
      <c r="N1086" s="1" t="str">
        <f t="shared" si="101"/>
        <v>Borderline</v>
      </c>
      <c r="O1086" s="1" t="s">
        <v>23</v>
      </c>
      <c r="P1086" s="1" t="s">
        <v>15</v>
      </c>
      <c r="Q1086" s="1" t="s">
        <v>16</v>
      </c>
    </row>
    <row r="1087" spans="1:17" x14ac:dyDescent="0.25">
      <c r="A1087" s="1">
        <v>60</v>
      </c>
      <c r="B1087" s="1" t="s">
        <v>20</v>
      </c>
      <c r="C1087" s="1">
        <v>64</v>
      </c>
      <c r="D1087" s="1" t="str">
        <f t="shared" si="96"/>
        <v>Normal</v>
      </c>
      <c r="E1087" s="1">
        <v>110</v>
      </c>
      <c r="F1087" s="1" t="str">
        <f t="shared" si="97"/>
        <v>Normal</v>
      </c>
      <c r="G1087" s="1">
        <v>58</v>
      </c>
      <c r="H1087" s="1" t="str">
        <f t="shared" si="98"/>
        <v>Low</v>
      </c>
      <c r="I1087" s="1">
        <v>132</v>
      </c>
      <c r="J1087" s="1" t="str">
        <f t="shared" si="99"/>
        <v>High</v>
      </c>
      <c r="K1087" s="1">
        <v>1.66</v>
      </c>
      <c r="L1087" s="1" t="str">
        <f t="shared" si="100"/>
        <v>Normal</v>
      </c>
      <c r="M1087" s="1">
        <v>4.1000000000000002E-2</v>
      </c>
      <c r="N1087" s="1" t="str">
        <f t="shared" si="101"/>
        <v>Borderline</v>
      </c>
      <c r="O1087" s="1" t="s">
        <v>23</v>
      </c>
      <c r="P1087" s="1" t="s">
        <v>15</v>
      </c>
      <c r="Q1087" s="1" t="s">
        <v>16</v>
      </c>
    </row>
    <row r="1088" spans="1:17" x14ac:dyDescent="0.25">
      <c r="A1088" s="1">
        <v>48</v>
      </c>
      <c r="B1088" s="1" t="s">
        <v>21</v>
      </c>
      <c r="C1088" s="1">
        <v>61</v>
      </c>
      <c r="D1088" s="1" t="str">
        <f t="shared" si="96"/>
        <v>Normal</v>
      </c>
      <c r="E1088" s="1">
        <v>124</v>
      </c>
      <c r="F1088" s="1" t="str">
        <f t="shared" si="97"/>
        <v>Normal</v>
      </c>
      <c r="G1088" s="1">
        <v>62</v>
      </c>
      <c r="H1088" s="1" t="str">
        <f t="shared" si="98"/>
        <v>Normal</v>
      </c>
      <c r="I1088" s="1">
        <v>227</v>
      </c>
      <c r="J1088" s="1" t="str">
        <f t="shared" si="99"/>
        <v>High</v>
      </c>
      <c r="K1088" s="1">
        <v>2.4900000000000002</v>
      </c>
      <c r="L1088" s="1" t="str">
        <f t="shared" si="100"/>
        <v>Normal</v>
      </c>
      <c r="M1088" s="1">
        <v>4.0000000000000001E-3</v>
      </c>
      <c r="N1088" s="1" t="str">
        <f t="shared" si="101"/>
        <v>Normal</v>
      </c>
      <c r="O1088" s="1" t="s">
        <v>22</v>
      </c>
      <c r="P1088" s="1" t="s">
        <v>12</v>
      </c>
      <c r="Q1088" s="1" t="s">
        <v>13</v>
      </c>
    </row>
    <row r="1089" spans="1:17" x14ac:dyDescent="0.25">
      <c r="A1089" s="1">
        <v>57</v>
      </c>
      <c r="B1089" s="1" t="s">
        <v>21</v>
      </c>
      <c r="C1089" s="1">
        <v>80</v>
      </c>
      <c r="D1089" s="1" t="str">
        <f t="shared" si="96"/>
        <v>Normal</v>
      </c>
      <c r="E1089" s="1">
        <v>118</v>
      </c>
      <c r="F1089" s="1" t="str">
        <f t="shared" si="97"/>
        <v>Normal</v>
      </c>
      <c r="G1089" s="1">
        <v>64</v>
      </c>
      <c r="H1089" s="1" t="str">
        <f t="shared" si="98"/>
        <v>Normal</v>
      </c>
      <c r="I1089" s="1">
        <v>95</v>
      </c>
      <c r="J1089" s="1" t="str">
        <f t="shared" si="99"/>
        <v>Normal</v>
      </c>
      <c r="K1089" s="1">
        <v>0.86299999999999999</v>
      </c>
      <c r="L1089" s="1" t="str">
        <f t="shared" si="100"/>
        <v>Normal</v>
      </c>
      <c r="M1089" s="1">
        <v>6.0000000000000001E-3</v>
      </c>
      <c r="N1089" s="1" t="str">
        <f t="shared" si="101"/>
        <v>Normal</v>
      </c>
      <c r="O1089" s="1" t="s">
        <v>22</v>
      </c>
      <c r="P1089" s="1" t="s">
        <v>17</v>
      </c>
      <c r="Q1089" s="1" t="s">
        <v>18</v>
      </c>
    </row>
    <row r="1090" spans="1:17" x14ac:dyDescent="0.25">
      <c r="A1090" s="1">
        <v>68</v>
      </c>
      <c r="B1090" s="1" t="s">
        <v>20</v>
      </c>
      <c r="C1090" s="1">
        <v>65</v>
      </c>
      <c r="D1090" s="1" t="str">
        <f t="shared" si="96"/>
        <v>Normal</v>
      </c>
      <c r="E1090" s="1">
        <v>112</v>
      </c>
      <c r="F1090" s="1" t="str">
        <f t="shared" si="97"/>
        <v>Normal</v>
      </c>
      <c r="G1090" s="1">
        <v>58</v>
      </c>
      <c r="H1090" s="1" t="str">
        <f t="shared" si="98"/>
        <v>Low</v>
      </c>
      <c r="I1090" s="1">
        <v>134</v>
      </c>
      <c r="J1090" s="1" t="str">
        <f t="shared" si="99"/>
        <v>High</v>
      </c>
      <c r="K1090" s="1">
        <v>7.47</v>
      </c>
      <c r="L1090" s="1" t="str">
        <f t="shared" si="100"/>
        <v>Borderline</v>
      </c>
      <c r="M1090" s="1">
        <v>2.1999999999999999E-2</v>
      </c>
      <c r="N1090" s="1" t="str">
        <f t="shared" si="101"/>
        <v>Normal</v>
      </c>
      <c r="O1090" s="1" t="s">
        <v>23</v>
      </c>
      <c r="P1090" s="1" t="s">
        <v>15</v>
      </c>
      <c r="Q1090" s="1" t="s">
        <v>16</v>
      </c>
    </row>
    <row r="1091" spans="1:17" x14ac:dyDescent="0.25">
      <c r="A1091" s="1">
        <v>27</v>
      </c>
      <c r="B1091" s="1" t="s">
        <v>21</v>
      </c>
      <c r="C1091" s="1">
        <v>93</v>
      </c>
      <c r="D1091" s="1" t="str">
        <f t="shared" ref="D1091:D1154" si="102">_xlfn.IFS(C1091&lt;60,"Low",C1091&lt;=100,"Normal",C1091&gt;100,"High")</f>
        <v>Normal</v>
      </c>
      <c r="E1091" s="1">
        <v>119</v>
      </c>
      <c r="F1091" s="1" t="str">
        <f t="shared" ref="F1091:F1154" si="103">_xlfn.IFS(E1091&lt;90,"Low",E1091&lt;130,"Normal",E1091&gt;=130,"High")</f>
        <v>Normal</v>
      </c>
      <c r="G1091" s="1">
        <v>63</v>
      </c>
      <c r="H1091" s="1" t="str">
        <f t="shared" ref="H1091:H1154" si="104">_xlfn.IFS(G1091&lt;60,"Low",G1091&lt;80,"Normal",G1091&gt;=80,"High")</f>
        <v>Normal</v>
      </c>
      <c r="I1091" s="1">
        <v>137</v>
      </c>
      <c r="J1091" s="1" t="str">
        <f t="shared" ref="J1091:J1154" si="105">_xlfn.IFS(I1091&lt;70,"Low",I1091&lt;100,"Normal",I1091&gt;=100,"High")</f>
        <v>High</v>
      </c>
      <c r="K1091" s="1">
        <v>6.74</v>
      </c>
      <c r="L1091" s="1" t="str">
        <f t="shared" ref="L1091:L1154" si="106">_xlfn.IFS(K1091&lt;5,"Normal",K1091&lt;10,"Borderline",K1091&gt;=10,"Critical")</f>
        <v>Borderline</v>
      </c>
      <c r="M1091" s="1">
        <v>3.0000000000000001E-3</v>
      </c>
      <c r="N1091" s="1" t="str">
        <f t="shared" ref="N1091:N1154" si="107">_xlfn.IFS(M1091&lt;0.04,"Normal",M1091&lt;0.4,"Borderline",M1091&gt;=0.4,"Critical")</f>
        <v>Normal</v>
      </c>
      <c r="O1091" s="1" t="s">
        <v>23</v>
      </c>
      <c r="P1091" s="1" t="s">
        <v>15</v>
      </c>
      <c r="Q1091" s="1" t="s">
        <v>16</v>
      </c>
    </row>
    <row r="1092" spans="1:17" x14ac:dyDescent="0.25">
      <c r="A1092" s="1">
        <v>75</v>
      </c>
      <c r="B1092" s="1" t="s">
        <v>21</v>
      </c>
      <c r="C1092" s="1">
        <v>63</v>
      </c>
      <c r="D1092" s="1" t="str">
        <f t="shared" si="102"/>
        <v>Normal</v>
      </c>
      <c r="E1092" s="1">
        <v>110</v>
      </c>
      <c r="F1092" s="1" t="str">
        <f t="shared" si="103"/>
        <v>Normal</v>
      </c>
      <c r="G1092" s="1">
        <v>59</v>
      </c>
      <c r="H1092" s="1" t="str">
        <f t="shared" si="104"/>
        <v>Low</v>
      </c>
      <c r="I1092" s="1">
        <v>111</v>
      </c>
      <c r="J1092" s="1" t="str">
        <f t="shared" si="105"/>
        <v>High</v>
      </c>
      <c r="K1092" s="1">
        <v>1.8</v>
      </c>
      <c r="L1092" s="1" t="str">
        <f t="shared" si="106"/>
        <v>Normal</v>
      </c>
      <c r="M1092" s="1">
        <v>4.2999999999999997E-2</v>
      </c>
      <c r="N1092" s="1" t="str">
        <f t="shared" si="107"/>
        <v>Borderline</v>
      </c>
      <c r="O1092" s="1" t="s">
        <v>23</v>
      </c>
      <c r="P1092" s="1" t="s">
        <v>15</v>
      </c>
      <c r="Q1092" s="1" t="s">
        <v>16</v>
      </c>
    </row>
    <row r="1093" spans="1:17" x14ac:dyDescent="0.25">
      <c r="A1093" s="1">
        <v>52</v>
      </c>
      <c r="B1093" s="1" t="s">
        <v>21</v>
      </c>
      <c r="C1093" s="1">
        <v>60</v>
      </c>
      <c r="D1093" s="1" t="str">
        <f t="shared" si="102"/>
        <v>Normal</v>
      </c>
      <c r="E1093" s="1">
        <v>140</v>
      </c>
      <c r="F1093" s="1" t="str">
        <f t="shared" si="103"/>
        <v>High</v>
      </c>
      <c r="G1093" s="1">
        <v>80</v>
      </c>
      <c r="H1093" s="1" t="str">
        <f t="shared" si="104"/>
        <v>High</v>
      </c>
      <c r="I1093" s="1">
        <v>111</v>
      </c>
      <c r="J1093" s="1" t="str">
        <f t="shared" si="105"/>
        <v>High</v>
      </c>
      <c r="K1093" s="1">
        <v>1.75</v>
      </c>
      <c r="L1093" s="1" t="str">
        <f t="shared" si="106"/>
        <v>Normal</v>
      </c>
      <c r="M1093" s="1">
        <v>0.998</v>
      </c>
      <c r="N1093" s="1" t="str">
        <f t="shared" si="107"/>
        <v>Critical</v>
      </c>
      <c r="O1093" s="1" t="s">
        <v>23</v>
      </c>
      <c r="P1093" s="1" t="s">
        <v>15</v>
      </c>
      <c r="Q1093" s="1" t="s">
        <v>16</v>
      </c>
    </row>
    <row r="1094" spans="1:17" x14ac:dyDescent="0.25">
      <c r="A1094" s="1">
        <v>70</v>
      </c>
      <c r="B1094" s="1" t="s">
        <v>21</v>
      </c>
      <c r="C1094" s="1">
        <v>72</v>
      </c>
      <c r="D1094" s="1" t="str">
        <f t="shared" si="102"/>
        <v>Normal</v>
      </c>
      <c r="E1094" s="1">
        <v>138</v>
      </c>
      <c r="F1094" s="1" t="str">
        <f t="shared" si="103"/>
        <v>High</v>
      </c>
      <c r="G1094" s="1">
        <v>86</v>
      </c>
      <c r="H1094" s="1" t="str">
        <f t="shared" si="104"/>
        <v>High</v>
      </c>
      <c r="I1094" s="1">
        <v>81</v>
      </c>
      <c r="J1094" s="1" t="str">
        <f t="shared" si="105"/>
        <v>Normal</v>
      </c>
      <c r="K1094" s="1">
        <v>1.04</v>
      </c>
      <c r="L1094" s="1" t="str">
        <f t="shared" si="106"/>
        <v>Normal</v>
      </c>
      <c r="M1094" s="1">
        <v>1.26</v>
      </c>
      <c r="N1094" s="1" t="str">
        <f t="shared" si="107"/>
        <v>Critical</v>
      </c>
      <c r="O1094" s="1" t="s">
        <v>23</v>
      </c>
      <c r="P1094" s="1" t="s">
        <v>15</v>
      </c>
      <c r="Q1094" s="1" t="s">
        <v>16</v>
      </c>
    </row>
    <row r="1095" spans="1:17" x14ac:dyDescent="0.25">
      <c r="A1095" s="1">
        <v>29</v>
      </c>
      <c r="B1095" s="1" t="s">
        <v>20</v>
      </c>
      <c r="C1095" s="1">
        <v>76</v>
      </c>
      <c r="D1095" s="1" t="str">
        <f t="shared" si="102"/>
        <v>Normal</v>
      </c>
      <c r="E1095" s="1">
        <v>157</v>
      </c>
      <c r="F1095" s="1" t="str">
        <f t="shared" si="103"/>
        <v>High</v>
      </c>
      <c r="G1095" s="1">
        <v>93</v>
      </c>
      <c r="H1095" s="1" t="str">
        <f t="shared" si="104"/>
        <v>High</v>
      </c>
      <c r="I1095" s="1">
        <v>242</v>
      </c>
      <c r="J1095" s="1" t="str">
        <f t="shared" si="105"/>
        <v>High</v>
      </c>
      <c r="K1095" s="1">
        <v>4.79</v>
      </c>
      <c r="L1095" s="1" t="str">
        <f t="shared" si="106"/>
        <v>Normal</v>
      </c>
      <c r="M1095" s="1">
        <v>4.0000000000000001E-3</v>
      </c>
      <c r="N1095" s="1" t="str">
        <f t="shared" si="107"/>
        <v>Normal</v>
      </c>
      <c r="O1095" s="1" t="s">
        <v>22</v>
      </c>
      <c r="P1095" s="1" t="s">
        <v>12</v>
      </c>
      <c r="Q1095" s="1" t="s">
        <v>13</v>
      </c>
    </row>
    <row r="1096" spans="1:17" x14ac:dyDescent="0.25">
      <c r="A1096" s="1">
        <v>65</v>
      </c>
      <c r="B1096" s="1" t="s">
        <v>20</v>
      </c>
      <c r="C1096" s="1">
        <v>74</v>
      </c>
      <c r="D1096" s="1" t="str">
        <f t="shared" si="102"/>
        <v>Normal</v>
      </c>
      <c r="E1096" s="1">
        <v>140</v>
      </c>
      <c r="F1096" s="1" t="str">
        <f t="shared" si="103"/>
        <v>High</v>
      </c>
      <c r="G1096" s="1">
        <v>85</v>
      </c>
      <c r="H1096" s="1" t="str">
        <f t="shared" si="104"/>
        <v>High</v>
      </c>
      <c r="I1096" s="1">
        <v>106</v>
      </c>
      <c r="J1096" s="1" t="str">
        <f t="shared" si="105"/>
        <v>High</v>
      </c>
      <c r="K1096" s="1">
        <v>4.3499999999999996</v>
      </c>
      <c r="L1096" s="1" t="str">
        <f t="shared" si="106"/>
        <v>Normal</v>
      </c>
      <c r="M1096" s="1">
        <v>10</v>
      </c>
      <c r="N1096" s="1" t="str">
        <f t="shared" si="107"/>
        <v>Critical</v>
      </c>
      <c r="O1096" s="1" t="s">
        <v>23</v>
      </c>
      <c r="P1096" s="1" t="s">
        <v>15</v>
      </c>
      <c r="Q1096" s="1" t="s">
        <v>16</v>
      </c>
    </row>
    <row r="1097" spans="1:17" x14ac:dyDescent="0.25">
      <c r="A1097" s="1">
        <v>50</v>
      </c>
      <c r="B1097" s="1" t="s">
        <v>21</v>
      </c>
      <c r="C1097" s="1">
        <v>85</v>
      </c>
      <c r="D1097" s="1" t="str">
        <f t="shared" si="102"/>
        <v>Normal</v>
      </c>
      <c r="E1097" s="1">
        <v>119</v>
      </c>
      <c r="F1097" s="1" t="str">
        <f t="shared" si="103"/>
        <v>Normal</v>
      </c>
      <c r="G1097" s="1">
        <v>76</v>
      </c>
      <c r="H1097" s="1" t="str">
        <f t="shared" si="104"/>
        <v>Normal</v>
      </c>
      <c r="I1097" s="1">
        <v>130</v>
      </c>
      <c r="J1097" s="1" t="str">
        <f t="shared" si="105"/>
        <v>High</v>
      </c>
      <c r="K1097" s="1">
        <v>16.100000000000001</v>
      </c>
      <c r="L1097" s="1" t="str">
        <f t="shared" si="106"/>
        <v>Critical</v>
      </c>
      <c r="M1097" s="1">
        <v>8.9999999999999993E-3</v>
      </c>
      <c r="N1097" s="1" t="str">
        <f t="shared" si="107"/>
        <v>Normal</v>
      </c>
      <c r="O1097" s="1" t="s">
        <v>23</v>
      </c>
      <c r="P1097" s="1" t="s">
        <v>15</v>
      </c>
      <c r="Q1097" s="1" t="s">
        <v>16</v>
      </c>
    </row>
    <row r="1098" spans="1:17" x14ac:dyDescent="0.25">
      <c r="A1098" s="1">
        <v>30</v>
      </c>
      <c r="B1098" s="1" t="s">
        <v>20</v>
      </c>
      <c r="C1098" s="1">
        <v>60</v>
      </c>
      <c r="D1098" s="1" t="str">
        <f t="shared" si="102"/>
        <v>Normal</v>
      </c>
      <c r="E1098" s="1">
        <v>202</v>
      </c>
      <c r="F1098" s="1" t="str">
        <f t="shared" si="103"/>
        <v>High</v>
      </c>
      <c r="G1098" s="1">
        <v>88</v>
      </c>
      <c r="H1098" s="1" t="str">
        <f t="shared" si="104"/>
        <v>High</v>
      </c>
      <c r="I1098" s="1">
        <v>197</v>
      </c>
      <c r="J1098" s="1" t="str">
        <f t="shared" si="105"/>
        <v>High</v>
      </c>
      <c r="K1098" s="1">
        <v>12.89</v>
      </c>
      <c r="L1098" s="1" t="str">
        <f t="shared" si="106"/>
        <v>Critical</v>
      </c>
      <c r="M1098" s="1">
        <v>3.0000000000000001E-3</v>
      </c>
      <c r="N1098" s="1" t="str">
        <f t="shared" si="107"/>
        <v>Normal</v>
      </c>
      <c r="O1098" s="1" t="s">
        <v>23</v>
      </c>
      <c r="P1098" s="1" t="s">
        <v>15</v>
      </c>
      <c r="Q1098" s="1" t="s">
        <v>16</v>
      </c>
    </row>
    <row r="1099" spans="1:17" x14ac:dyDescent="0.25">
      <c r="A1099" s="1">
        <v>57</v>
      </c>
      <c r="B1099" s="1" t="s">
        <v>21</v>
      </c>
      <c r="C1099" s="1">
        <v>60</v>
      </c>
      <c r="D1099" s="1" t="str">
        <f t="shared" si="102"/>
        <v>Normal</v>
      </c>
      <c r="E1099" s="1">
        <v>175</v>
      </c>
      <c r="F1099" s="1" t="str">
        <f t="shared" si="103"/>
        <v>High</v>
      </c>
      <c r="G1099" s="1">
        <v>88</v>
      </c>
      <c r="H1099" s="1" t="str">
        <f t="shared" si="104"/>
        <v>High</v>
      </c>
      <c r="I1099" s="1">
        <v>152</v>
      </c>
      <c r="J1099" s="1" t="str">
        <f t="shared" si="105"/>
        <v>High</v>
      </c>
      <c r="K1099" s="1">
        <v>3</v>
      </c>
      <c r="L1099" s="1" t="str">
        <f t="shared" si="106"/>
        <v>Normal</v>
      </c>
      <c r="M1099" s="1">
        <v>4.0000000000000001E-3</v>
      </c>
      <c r="N1099" s="1" t="str">
        <f t="shared" si="107"/>
        <v>Normal</v>
      </c>
      <c r="O1099" s="1" t="s">
        <v>22</v>
      </c>
      <c r="P1099" s="1" t="s">
        <v>12</v>
      </c>
      <c r="Q1099" s="1" t="s">
        <v>13</v>
      </c>
    </row>
    <row r="1100" spans="1:17" x14ac:dyDescent="0.25">
      <c r="A1100" s="1">
        <v>54</v>
      </c>
      <c r="B1100" s="1" t="s">
        <v>20</v>
      </c>
      <c r="C1100" s="1">
        <v>60</v>
      </c>
      <c r="D1100" s="1" t="str">
        <f t="shared" si="102"/>
        <v>Normal</v>
      </c>
      <c r="E1100" s="1">
        <v>124</v>
      </c>
      <c r="F1100" s="1" t="str">
        <f t="shared" si="103"/>
        <v>Normal</v>
      </c>
      <c r="G1100" s="1">
        <v>58</v>
      </c>
      <c r="H1100" s="1" t="str">
        <f t="shared" si="104"/>
        <v>Low</v>
      </c>
      <c r="I1100" s="1">
        <v>169</v>
      </c>
      <c r="J1100" s="1" t="str">
        <f t="shared" si="105"/>
        <v>High</v>
      </c>
      <c r="K1100" s="1">
        <v>2.99</v>
      </c>
      <c r="L1100" s="1" t="str">
        <f t="shared" si="106"/>
        <v>Normal</v>
      </c>
      <c r="M1100" s="1">
        <v>2.3E-2</v>
      </c>
      <c r="N1100" s="1" t="str">
        <f t="shared" si="107"/>
        <v>Normal</v>
      </c>
      <c r="O1100" s="1" t="s">
        <v>23</v>
      </c>
      <c r="P1100" s="1" t="s">
        <v>15</v>
      </c>
      <c r="Q1100" s="1" t="s">
        <v>16</v>
      </c>
    </row>
    <row r="1101" spans="1:17" x14ac:dyDescent="0.25">
      <c r="A1101" s="1">
        <v>43</v>
      </c>
      <c r="B1101" s="1" t="s">
        <v>21</v>
      </c>
      <c r="C1101" s="1">
        <v>60</v>
      </c>
      <c r="D1101" s="1" t="str">
        <f t="shared" si="102"/>
        <v>Normal</v>
      </c>
      <c r="E1101" s="1">
        <v>144</v>
      </c>
      <c r="F1101" s="1" t="str">
        <f t="shared" si="103"/>
        <v>High</v>
      </c>
      <c r="G1101" s="1">
        <v>54</v>
      </c>
      <c r="H1101" s="1" t="str">
        <f t="shared" si="104"/>
        <v>Low</v>
      </c>
      <c r="I1101" s="1">
        <v>109</v>
      </c>
      <c r="J1101" s="1" t="str">
        <f t="shared" si="105"/>
        <v>High</v>
      </c>
      <c r="K1101" s="1">
        <v>10.26</v>
      </c>
      <c r="L1101" s="1" t="str">
        <f t="shared" si="106"/>
        <v>Critical</v>
      </c>
      <c r="M1101" s="1">
        <v>1.6E-2</v>
      </c>
      <c r="N1101" s="1" t="str">
        <f t="shared" si="107"/>
        <v>Normal</v>
      </c>
      <c r="O1101" s="1" t="s">
        <v>23</v>
      </c>
      <c r="P1101" s="1" t="s">
        <v>15</v>
      </c>
      <c r="Q1101" s="1" t="s">
        <v>16</v>
      </c>
    </row>
    <row r="1102" spans="1:17" x14ac:dyDescent="0.25">
      <c r="A1102" s="1">
        <v>65</v>
      </c>
      <c r="B1102" s="1" t="s">
        <v>21</v>
      </c>
      <c r="C1102" s="1">
        <v>60</v>
      </c>
      <c r="D1102" s="1" t="str">
        <f t="shared" si="102"/>
        <v>Normal</v>
      </c>
      <c r="E1102" s="1">
        <v>130</v>
      </c>
      <c r="F1102" s="1" t="str">
        <f t="shared" si="103"/>
        <v>High</v>
      </c>
      <c r="G1102" s="1">
        <v>56</v>
      </c>
      <c r="H1102" s="1" t="str">
        <f t="shared" si="104"/>
        <v>Low</v>
      </c>
      <c r="I1102" s="1">
        <v>347</v>
      </c>
      <c r="J1102" s="1" t="str">
        <f t="shared" si="105"/>
        <v>High</v>
      </c>
      <c r="K1102" s="1">
        <v>2.8</v>
      </c>
      <c r="L1102" s="1" t="str">
        <f t="shared" si="106"/>
        <v>Normal</v>
      </c>
      <c r="M1102" s="1">
        <v>4.0000000000000001E-3</v>
      </c>
      <c r="N1102" s="1" t="str">
        <f t="shared" si="107"/>
        <v>Normal</v>
      </c>
      <c r="O1102" s="1" t="s">
        <v>22</v>
      </c>
      <c r="P1102" s="1" t="s">
        <v>12</v>
      </c>
      <c r="Q1102" s="1" t="s">
        <v>13</v>
      </c>
    </row>
    <row r="1103" spans="1:17" x14ac:dyDescent="0.25">
      <c r="A1103" s="1">
        <v>77</v>
      </c>
      <c r="B1103" s="1" t="s">
        <v>21</v>
      </c>
      <c r="C1103" s="1">
        <v>60</v>
      </c>
      <c r="D1103" s="1" t="str">
        <f t="shared" si="102"/>
        <v>Normal</v>
      </c>
      <c r="E1103" s="1">
        <v>138</v>
      </c>
      <c r="F1103" s="1" t="str">
        <f t="shared" si="103"/>
        <v>High</v>
      </c>
      <c r="G1103" s="1">
        <v>58</v>
      </c>
      <c r="H1103" s="1" t="str">
        <f t="shared" si="104"/>
        <v>Low</v>
      </c>
      <c r="I1103" s="1">
        <v>104</v>
      </c>
      <c r="J1103" s="1" t="str">
        <f t="shared" si="105"/>
        <v>High</v>
      </c>
      <c r="K1103" s="1">
        <v>3.29</v>
      </c>
      <c r="L1103" s="1" t="str">
        <f t="shared" si="106"/>
        <v>Normal</v>
      </c>
      <c r="M1103" s="1">
        <v>3.5000000000000003E-2</v>
      </c>
      <c r="N1103" s="1" t="str">
        <f t="shared" si="107"/>
        <v>Normal</v>
      </c>
      <c r="O1103" s="1" t="s">
        <v>23</v>
      </c>
      <c r="P1103" s="1" t="s">
        <v>15</v>
      </c>
      <c r="Q1103" s="1" t="s">
        <v>16</v>
      </c>
    </row>
    <row r="1104" spans="1:17" x14ac:dyDescent="0.25">
      <c r="A1104" s="1">
        <v>65</v>
      </c>
      <c r="B1104" s="1" t="s">
        <v>20</v>
      </c>
      <c r="C1104" s="1">
        <v>60</v>
      </c>
      <c r="D1104" s="1" t="str">
        <f t="shared" si="102"/>
        <v>Normal</v>
      </c>
      <c r="E1104" s="1">
        <v>129</v>
      </c>
      <c r="F1104" s="1" t="str">
        <f t="shared" si="103"/>
        <v>Normal</v>
      </c>
      <c r="G1104" s="1">
        <v>55</v>
      </c>
      <c r="H1104" s="1" t="str">
        <f t="shared" si="104"/>
        <v>Low</v>
      </c>
      <c r="I1104" s="1">
        <v>117</v>
      </c>
      <c r="J1104" s="1" t="str">
        <f t="shared" si="105"/>
        <v>High</v>
      </c>
      <c r="K1104" s="1">
        <v>1.9</v>
      </c>
      <c r="L1104" s="1" t="str">
        <f t="shared" si="106"/>
        <v>Normal</v>
      </c>
      <c r="M1104" s="1">
        <v>7.8E-2</v>
      </c>
      <c r="N1104" s="1" t="str">
        <f t="shared" si="107"/>
        <v>Borderline</v>
      </c>
      <c r="O1104" s="1" t="s">
        <v>23</v>
      </c>
      <c r="P1104" s="1" t="s">
        <v>15</v>
      </c>
      <c r="Q1104" s="1" t="s">
        <v>16</v>
      </c>
    </row>
    <row r="1105" spans="1:17" x14ac:dyDescent="0.25">
      <c r="A1105" s="1">
        <v>55</v>
      </c>
      <c r="B1105" s="1" t="s">
        <v>21</v>
      </c>
      <c r="C1105" s="1">
        <v>60</v>
      </c>
      <c r="D1105" s="1" t="str">
        <f t="shared" si="102"/>
        <v>Normal</v>
      </c>
      <c r="E1105" s="1">
        <v>97</v>
      </c>
      <c r="F1105" s="1" t="str">
        <f t="shared" si="103"/>
        <v>Normal</v>
      </c>
      <c r="G1105" s="1">
        <v>44</v>
      </c>
      <c r="H1105" s="1" t="str">
        <f t="shared" si="104"/>
        <v>Low</v>
      </c>
      <c r="I1105" s="1">
        <v>98</v>
      </c>
      <c r="J1105" s="1" t="str">
        <f t="shared" si="105"/>
        <v>Normal</v>
      </c>
      <c r="K1105" s="1">
        <v>2.5499999999999998</v>
      </c>
      <c r="L1105" s="1" t="str">
        <f t="shared" si="106"/>
        <v>Normal</v>
      </c>
      <c r="M1105" s="1">
        <v>0.01</v>
      </c>
      <c r="N1105" s="1" t="str">
        <f t="shared" si="107"/>
        <v>Normal</v>
      </c>
      <c r="O1105" s="1" t="s">
        <v>22</v>
      </c>
      <c r="P1105" s="1" t="s">
        <v>17</v>
      </c>
      <c r="Q1105" s="1" t="s">
        <v>18</v>
      </c>
    </row>
    <row r="1106" spans="1:17" x14ac:dyDescent="0.25">
      <c r="A1106" s="1">
        <v>65</v>
      </c>
      <c r="B1106" s="1" t="s">
        <v>21</v>
      </c>
      <c r="C1106" s="1">
        <v>62</v>
      </c>
      <c r="D1106" s="1" t="str">
        <f t="shared" si="102"/>
        <v>Normal</v>
      </c>
      <c r="E1106" s="1">
        <v>114</v>
      </c>
      <c r="F1106" s="1" t="str">
        <f t="shared" si="103"/>
        <v>Normal</v>
      </c>
      <c r="G1106" s="1">
        <v>69</v>
      </c>
      <c r="H1106" s="1" t="str">
        <f t="shared" si="104"/>
        <v>Normal</v>
      </c>
      <c r="I1106" s="1">
        <v>103</v>
      </c>
      <c r="J1106" s="1" t="str">
        <f t="shared" si="105"/>
        <v>High</v>
      </c>
      <c r="K1106" s="1">
        <v>18.43</v>
      </c>
      <c r="L1106" s="1" t="str">
        <f t="shared" si="106"/>
        <v>Critical</v>
      </c>
      <c r="M1106" s="1">
        <v>8.0000000000000002E-3</v>
      </c>
      <c r="N1106" s="1" t="str">
        <f t="shared" si="107"/>
        <v>Normal</v>
      </c>
      <c r="O1106" s="1" t="s">
        <v>23</v>
      </c>
      <c r="P1106" s="1" t="s">
        <v>15</v>
      </c>
      <c r="Q1106" s="1" t="s">
        <v>16</v>
      </c>
    </row>
    <row r="1107" spans="1:17" x14ac:dyDescent="0.25">
      <c r="A1107" s="1">
        <v>40</v>
      </c>
      <c r="B1107" s="1" t="s">
        <v>21</v>
      </c>
      <c r="C1107" s="1">
        <v>75</v>
      </c>
      <c r="D1107" s="1" t="str">
        <f t="shared" si="102"/>
        <v>Normal</v>
      </c>
      <c r="E1107" s="1">
        <v>116</v>
      </c>
      <c r="F1107" s="1" t="str">
        <f t="shared" si="103"/>
        <v>Normal</v>
      </c>
      <c r="G1107" s="1">
        <v>71</v>
      </c>
      <c r="H1107" s="1" t="str">
        <f t="shared" si="104"/>
        <v>Normal</v>
      </c>
      <c r="I1107" s="1">
        <v>102</v>
      </c>
      <c r="J1107" s="1" t="str">
        <f t="shared" si="105"/>
        <v>High</v>
      </c>
      <c r="K1107" s="1">
        <v>1.39</v>
      </c>
      <c r="L1107" s="1" t="str">
        <f t="shared" si="106"/>
        <v>Normal</v>
      </c>
      <c r="M1107" s="1">
        <v>3.0000000000000001E-3</v>
      </c>
      <c r="N1107" s="1" t="str">
        <f t="shared" si="107"/>
        <v>Normal</v>
      </c>
      <c r="O1107" s="1" t="s">
        <v>22</v>
      </c>
      <c r="P1107" s="1" t="s">
        <v>17</v>
      </c>
      <c r="Q1107" s="1" t="s">
        <v>18</v>
      </c>
    </row>
    <row r="1108" spans="1:17" x14ac:dyDescent="0.25">
      <c r="A1108" s="1">
        <v>68</v>
      </c>
      <c r="B1108" s="1" t="s">
        <v>20</v>
      </c>
      <c r="C1108" s="1">
        <v>73</v>
      </c>
      <c r="D1108" s="1" t="str">
        <f t="shared" si="102"/>
        <v>Normal</v>
      </c>
      <c r="E1108" s="1">
        <v>115</v>
      </c>
      <c r="F1108" s="1" t="str">
        <f t="shared" si="103"/>
        <v>Normal</v>
      </c>
      <c r="G1108" s="1">
        <v>72</v>
      </c>
      <c r="H1108" s="1" t="str">
        <f t="shared" si="104"/>
        <v>Normal</v>
      </c>
      <c r="I1108" s="1">
        <v>99</v>
      </c>
      <c r="J1108" s="1" t="str">
        <f t="shared" si="105"/>
        <v>Normal</v>
      </c>
      <c r="K1108" s="1">
        <v>2.0499999999999998</v>
      </c>
      <c r="L1108" s="1" t="str">
        <f t="shared" si="106"/>
        <v>Normal</v>
      </c>
      <c r="M1108" s="1">
        <v>8.9999999999999993E-3</v>
      </c>
      <c r="N1108" s="1" t="str">
        <f t="shared" si="107"/>
        <v>Normal</v>
      </c>
      <c r="O1108" s="1" t="s">
        <v>22</v>
      </c>
      <c r="P1108" s="1" t="s">
        <v>17</v>
      </c>
      <c r="Q1108" s="1" t="s">
        <v>18</v>
      </c>
    </row>
    <row r="1109" spans="1:17" x14ac:dyDescent="0.25">
      <c r="A1109" s="1">
        <v>63</v>
      </c>
      <c r="B1109" s="1" t="s">
        <v>20</v>
      </c>
      <c r="C1109" s="1">
        <v>63</v>
      </c>
      <c r="D1109" s="1" t="str">
        <f t="shared" si="102"/>
        <v>Normal</v>
      </c>
      <c r="E1109" s="1">
        <v>104</v>
      </c>
      <c r="F1109" s="1" t="str">
        <f t="shared" si="103"/>
        <v>Normal</v>
      </c>
      <c r="G1109" s="1">
        <v>87</v>
      </c>
      <c r="H1109" s="1" t="str">
        <f t="shared" si="104"/>
        <v>High</v>
      </c>
      <c r="I1109" s="1">
        <v>81</v>
      </c>
      <c r="J1109" s="1" t="str">
        <f t="shared" si="105"/>
        <v>Normal</v>
      </c>
      <c r="K1109" s="1">
        <v>8.4700000000000006</v>
      </c>
      <c r="L1109" s="1" t="str">
        <f t="shared" si="106"/>
        <v>Borderline</v>
      </c>
      <c r="M1109" s="1">
        <v>6.0000000000000001E-3</v>
      </c>
      <c r="N1109" s="1" t="str">
        <f t="shared" si="107"/>
        <v>Normal</v>
      </c>
      <c r="O1109" s="1" t="s">
        <v>23</v>
      </c>
      <c r="P1109" s="1" t="s">
        <v>15</v>
      </c>
      <c r="Q1109" s="1" t="s">
        <v>16</v>
      </c>
    </row>
    <row r="1110" spans="1:17" x14ac:dyDescent="0.25">
      <c r="A1110" s="1">
        <v>70</v>
      </c>
      <c r="B1110" s="1" t="s">
        <v>20</v>
      </c>
      <c r="C1110" s="1">
        <v>62</v>
      </c>
      <c r="D1110" s="1" t="str">
        <f t="shared" si="102"/>
        <v>Normal</v>
      </c>
      <c r="E1110" s="1">
        <v>114</v>
      </c>
      <c r="F1110" s="1" t="str">
        <f t="shared" si="103"/>
        <v>Normal</v>
      </c>
      <c r="G1110" s="1">
        <v>69</v>
      </c>
      <c r="H1110" s="1" t="str">
        <f t="shared" si="104"/>
        <v>Normal</v>
      </c>
      <c r="I1110" s="1">
        <v>165</v>
      </c>
      <c r="J1110" s="1" t="str">
        <f t="shared" si="105"/>
        <v>High</v>
      </c>
      <c r="K1110" s="1">
        <v>8.49</v>
      </c>
      <c r="L1110" s="1" t="str">
        <f t="shared" si="106"/>
        <v>Borderline</v>
      </c>
      <c r="M1110" s="1">
        <v>1.0999999999999999E-2</v>
      </c>
      <c r="N1110" s="1" t="str">
        <f t="shared" si="107"/>
        <v>Normal</v>
      </c>
      <c r="O1110" s="1" t="s">
        <v>23</v>
      </c>
      <c r="P1110" s="1" t="s">
        <v>15</v>
      </c>
      <c r="Q1110" s="1" t="s">
        <v>16</v>
      </c>
    </row>
    <row r="1111" spans="1:17" x14ac:dyDescent="0.25">
      <c r="A1111" s="1">
        <v>50</v>
      </c>
      <c r="B1111" s="1" t="s">
        <v>20</v>
      </c>
      <c r="C1111" s="1">
        <v>75</v>
      </c>
      <c r="D1111" s="1" t="str">
        <f t="shared" si="102"/>
        <v>Normal</v>
      </c>
      <c r="E1111" s="1">
        <v>116</v>
      </c>
      <c r="F1111" s="1" t="str">
        <f t="shared" si="103"/>
        <v>Normal</v>
      </c>
      <c r="G1111" s="1">
        <v>71</v>
      </c>
      <c r="H1111" s="1" t="str">
        <f t="shared" si="104"/>
        <v>Normal</v>
      </c>
      <c r="I1111" s="1">
        <v>126</v>
      </c>
      <c r="J1111" s="1" t="str">
        <f t="shared" si="105"/>
        <v>High</v>
      </c>
      <c r="K1111" s="1">
        <v>2.2400000000000002</v>
      </c>
      <c r="L1111" s="1" t="str">
        <f t="shared" si="106"/>
        <v>Normal</v>
      </c>
      <c r="M1111" s="1">
        <v>5.2999999999999999E-2</v>
      </c>
      <c r="N1111" s="1" t="str">
        <f t="shared" si="107"/>
        <v>Borderline</v>
      </c>
      <c r="O1111" s="1" t="s">
        <v>23</v>
      </c>
      <c r="P1111" s="1" t="s">
        <v>15</v>
      </c>
      <c r="Q1111" s="1" t="s">
        <v>16</v>
      </c>
    </row>
    <row r="1112" spans="1:17" x14ac:dyDescent="0.25">
      <c r="A1112" s="1">
        <v>63</v>
      </c>
      <c r="B1112" s="1" t="s">
        <v>20</v>
      </c>
      <c r="C1112" s="1">
        <v>73</v>
      </c>
      <c r="D1112" s="1" t="str">
        <f t="shared" si="102"/>
        <v>Normal</v>
      </c>
      <c r="E1112" s="1">
        <v>115</v>
      </c>
      <c r="F1112" s="1" t="str">
        <f t="shared" si="103"/>
        <v>Normal</v>
      </c>
      <c r="G1112" s="1">
        <v>72</v>
      </c>
      <c r="H1112" s="1" t="str">
        <f t="shared" si="104"/>
        <v>Normal</v>
      </c>
      <c r="I1112" s="1">
        <v>191</v>
      </c>
      <c r="J1112" s="1" t="str">
        <f t="shared" si="105"/>
        <v>High</v>
      </c>
      <c r="K1112" s="1">
        <v>24.64</v>
      </c>
      <c r="L1112" s="1" t="str">
        <f t="shared" si="106"/>
        <v>Critical</v>
      </c>
      <c r="M1112" s="1">
        <v>2.1999999999999999E-2</v>
      </c>
      <c r="N1112" s="1" t="str">
        <f t="shared" si="107"/>
        <v>Normal</v>
      </c>
      <c r="O1112" s="1" t="s">
        <v>23</v>
      </c>
      <c r="P1112" s="1" t="s">
        <v>15</v>
      </c>
      <c r="Q1112" s="1" t="s">
        <v>16</v>
      </c>
    </row>
    <row r="1113" spans="1:17" x14ac:dyDescent="0.25">
      <c r="A1113" s="1">
        <v>56</v>
      </c>
      <c r="B1113" s="1" t="s">
        <v>21</v>
      </c>
      <c r="C1113" s="1">
        <v>71</v>
      </c>
      <c r="D1113" s="1" t="str">
        <f t="shared" si="102"/>
        <v>Normal</v>
      </c>
      <c r="E1113" s="1">
        <v>119</v>
      </c>
      <c r="F1113" s="1" t="str">
        <f t="shared" si="103"/>
        <v>Normal</v>
      </c>
      <c r="G1113" s="1">
        <v>76</v>
      </c>
      <c r="H1113" s="1" t="str">
        <f t="shared" si="104"/>
        <v>Normal</v>
      </c>
      <c r="I1113" s="1">
        <v>321</v>
      </c>
      <c r="J1113" s="1" t="str">
        <f t="shared" si="105"/>
        <v>High</v>
      </c>
      <c r="K1113" s="1">
        <v>43.51</v>
      </c>
      <c r="L1113" s="1" t="str">
        <f t="shared" si="106"/>
        <v>Critical</v>
      </c>
      <c r="M1113" s="1">
        <v>3.0000000000000001E-3</v>
      </c>
      <c r="N1113" s="1" t="str">
        <f t="shared" si="107"/>
        <v>Normal</v>
      </c>
      <c r="O1113" s="1" t="s">
        <v>23</v>
      </c>
      <c r="P1113" s="1" t="s">
        <v>15</v>
      </c>
      <c r="Q1113" s="1" t="s">
        <v>16</v>
      </c>
    </row>
    <row r="1114" spans="1:17" x14ac:dyDescent="0.25">
      <c r="A1114" s="1">
        <v>60</v>
      </c>
      <c r="B1114" s="1" t="s">
        <v>20</v>
      </c>
      <c r="C1114" s="1">
        <v>73</v>
      </c>
      <c r="D1114" s="1" t="str">
        <f t="shared" si="102"/>
        <v>Normal</v>
      </c>
      <c r="E1114" s="1">
        <v>135</v>
      </c>
      <c r="F1114" s="1" t="str">
        <f t="shared" si="103"/>
        <v>High</v>
      </c>
      <c r="G1114" s="1">
        <v>81</v>
      </c>
      <c r="H1114" s="1" t="str">
        <f t="shared" si="104"/>
        <v>High</v>
      </c>
      <c r="I1114" s="1">
        <v>133</v>
      </c>
      <c r="J1114" s="1" t="str">
        <f t="shared" si="105"/>
        <v>High</v>
      </c>
      <c r="K1114" s="1">
        <v>46.1</v>
      </c>
      <c r="L1114" s="1" t="str">
        <f t="shared" si="106"/>
        <v>Critical</v>
      </c>
      <c r="M1114" s="1">
        <v>3.0000000000000001E-3</v>
      </c>
      <c r="N1114" s="1" t="str">
        <f t="shared" si="107"/>
        <v>Normal</v>
      </c>
      <c r="O1114" s="1" t="s">
        <v>23</v>
      </c>
      <c r="P1114" s="1" t="s">
        <v>15</v>
      </c>
      <c r="Q1114" s="1" t="s">
        <v>16</v>
      </c>
    </row>
    <row r="1115" spans="1:17" x14ac:dyDescent="0.25">
      <c r="A1115" s="1">
        <v>63</v>
      </c>
      <c r="B1115" s="1" t="s">
        <v>20</v>
      </c>
      <c r="C1115" s="1">
        <v>68</v>
      </c>
      <c r="D1115" s="1" t="str">
        <f t="shared" si="102"/>
        <v>Normal</v>
      </c>
      <c r="E1115" s="1">
        <v>116</v>
      </c>
      <c r="F1115" s="1" t="str">
        <f t="shared" si="103"/>
        <v>Normal</v>
      </c>
      <c r="G1115" s="1">
        <v>74</v>
      </c>
      <c r="H1115" s="1" t="str">
        <f t="shared" si="104"/>
        <v>Normal</v>
      </c>
      <c r="I1115" s="1">
        <v>109</v>
      </c>
      <c r="J1115" s="1" t="str">
        <f t="shared" si="105"/>
        <v>High</v>
      </c>
      <c r="K1115" s="1">
        <v>88.28</v>
      </c>
      <c r="L1115" s="1" t="str">
        <f t="shared" si="106"/>
        <v>Critical</v>
      </c>
      <c r="M1115" s="1">
        <v>2.4E-2</v>
      </c>
      <c r="N1115" s="1" t="str">
        <f t="shared" si="107"/>
        <v>Normal</v>
      </c>
      <c r="O1115" s="1" t="s">
        <v>23</v>
      </c>
      <c r="P1115" s="1" t="s">
        <v>15</v>
      </c>
      <c r="Q1115" s="1" t="s">
        <v>16</v>
      </c>
    </row>
    <row r="1116" spans="1:17" x14ac:dyDescent="0.25">
      <c r="A1116" s="1">
        <v>45</v>
      </c>
      <c r="B1116" s="1" t="s">
        <v>20</v>
      </c>
      <c r="C1116" s="1">
        <v>70</v>
      </c>
      <c r="D1116" s="1" t="str">
        <f t="shared" si="102"/>
        <v>Normal</v>
      </c>
      <c r="E1116" s="1">
        <v>113</v>
      </c>
      <c r="F1116" s="1" t="str">
        <f t="shared" si="103"/>
        <v>Normal</v>
      </c>
      <c r="G1116" s="1">
        <v>62</v>
      </c>
      <c r="H1116" s="1" t="str">
        <f t="shared" si="104"/>
        <v>Normal</v>
      </c>
      <c r="I1116" s="1">
        <v>215</v>
      </c>
      <c r="J1116" s="1" t="str">
        <f t="shared" si="105"/>
        <v>High</v>
      </c>
      <c r="K1116" s="1">
        <v>0.56899999999999995</v>
      </c>
      <c r="L1116" s="1" t="str">
        <f t="shared" si="106"/>
        <v>Normal</v>
      </c>
      <c r="M1116" s="1">
        <v>7.0000000000000001E-3</v>
      </c>
      <c r="N1116" s="1" t="str">
        <f t="shared" si="107"/>
        <v>Normal</v>
      </c>
      <c r="O1116" s="1" t="s">
        <v>22</v>
      </c>
      <c r="P1116" s="1" t="s">
        <v>12</v>
      </c>
      <c r="Q1116" s="1" t="s">
        <v>13</v>
      </c>
    </row>
    <row r="1117" spans="1:17" x14ac:dyDescent="0.25">
      <c r="A1117" s="1">
        <v>64</v>
      </c>
      <c r="B1117" s="1" t="s">
        <v>20</v>
      </c>
      <c r="C1117" s="1">
        <v>74</v>
      </c>
      <c r="D1117" s="1" t="str">
        <f t="shared" si="102"/>
        <v>Normal</v>
      </c>
      <c r="E1117" s="1">
        <v>148</v>
      </c>
      <c r="F1117" s="1" t="str">
        <f t="shared" si="103"/>
        <v>High</v>
      </c>
      <c r="G1117" s="1">
        <v>65</v>
      </c>
      <c r="H1117" s="1" t="str">
        <f t="shared" si="104"/>
        <v>Normal</v>
      </c>
      <c r="I1117" s="1">
        <v>96</v>
      </c>
      <c r="J1117" s="1" t="str">
        <f t="shared" si="105"/>
        <v>Normal</v>
      </c>
      <c r="K1117" s="1">
        <v>2.2400000000000002</v>
      </c>
      <c r="L1117" s="1" t="str">
        <f t="shared" si="106"/>
        <v>Normal</v>
      </c>
      <c r="M1117" s="1">
        <v>1.5</v>
      </c>
      <c r="N1117" s="1" t="str">
        <f t="shared" si="107"/>
        <v>Critical</v>
      </c>
      <c r="O1117" s="1" t="s">
        <v>23</v>
      </c>
      <c r="P1117" s="1" t="s">
        <v>15</v>
      </c>
      <c r="Q1117" s="1" t="s">
        <v>16</v>
      </c>
    </row>
    <row r="1118" spans="1:17" x14ac:dyDescent="0.25">
      <c r="A1118" s="1">
        <v>63</v>
      </c>
      <c r="B1118" s="1" t="s">
        <v>20</v>
      </c>
      <c r="C1118" s="1">
        <v>61</v>
      </c>
      <c r="D1118" s="1" t="str">
        <f t="shared" si="102"/>
        <v>Normal</v>
      </c>
      <c r="E1118" s="1">
        <v>122</v>
      </c>
      <c r="F1118" s="1" t="str">
        <f t="shared" si="103"/>
        <v>Normal</v>
      </c>
      <c r="G1118" s="1">
        <v>66</v>
      </c>
      <c r="H1118" s="1" t="str">
        <f t="shared" si="104"/>
        <v>Normal</v>
      </c>
      <c r="I1118" s="1">
        <v>61</v>
      </c>
      <c r="J1118" s="1" t="str">
        <f t="shared" si="105"/>
        <v>Low</v>
      </c>
      <c r="K1118" s="1">
        <v>2.4900000000000002</v>
      </c>
      <c r="L1118" s="1" t="str">
        <f t="shared" si="106"/>
        <v>Normal</v>
      </c>
      <c r="M1118" s="1">
        <v>2.9000000000000001E-2</v>
      </c>
      <c r="N1118" s="1" t="str">
        <f t="shared" si="107"/>
        <v>Normal</v>
      </c>
      <c r="O1118" s="1" t="s">
        <v>23</v>
      </c>
      <c r="P1118" s="1" t="s">
        <v>15</v>
      </c>
      <c r="Q1118" s="1" t="s">
        <v>16</v>
      </c>
    </row>
    <row r="1119" spans="1:17" x14ac:dyDescent="0.25">
      <c r="A1119" s="1">
        <v>70</v>
      </c>
      <c r="B1119" s="1" t="s">
        <v>20</v>
      </c>
      <c r="C1119" s="1">
        <v>87</v>
      </c>
      <c r="D1119" s="1" t="str">
        <f t="shared" si="102"/>
        <v>Normal</v>
      </c>
      <c r="E1119" s="1">
        <v>148</v>
      </c>
      <c r="F1119" s="1" t="str">
        <f t="shared" si="103"/>
        <v>High</v>
      </c>
      <c r="G1119" s="1">
        <v>89</v>
      </c>
      <c r="H1119" s="1" t="str">
        <f t="shared" si="104"/>
        <v>High</v>
      </c>
      <c r="I1119" s="1">
        <v>80</v>
      </c>
      <c r="J1119" s="1" t="str">
        <f t="shared" si="105"/>
        <v>Normal</v>
      </c>
      <c r="K1119" s="1">
        <v>7.06</v>
      </c>
      <c r="L1119" s="1" t="str">
        <f t="shared" si="106"/>
        <v>Borderline</v>
      </c>
      <c r="M1119" s="1">
        <v>3.0000000000000001E-3</v>
      </c>
      <c r="N1119" s="1" t="str">
        <f t="shared" si="107"/>
        <v>Normal</v>
      </c>
      <c r="O1119" s="1" t="s">
        <v>23</v>
      </c>
      <c r="P1119" s="1" t="s">
        <v>15</v>
      </c>
      <c r="Q1119" s="1" t="s">
        <v>16</v>
      </c>
    </row>
    <row r="1120" spans="1:17" x14ac:dyDescent="0.25">
      <c r="A1120" s="1">
        <v>40</v>
      </c>
      <c r="B1120" s="1" t="s">
        <v>21</v>
      </c>
      <c r="C1120" s="1">
        <v>85</v>
      </c>
      <c r="D1120" s="1" t="str">
        <f t="shared" si="102"/>
        <v>Normal</v>
      </c>
      <c r="E1120" s="1">
        <v>140</v>
      </c>
      <c r="F1120" s="1" t="str">
        <f t="shared" si="103"/>
        <v>High</v>
      </c>
      <c r="G1120" s="1">
        <v>82</v>
      </c>
      <c r="H1120" s="1" t="str">
        <f t="shared" si="104"/>
        <v>High</v>
      </c>
      <c r="I1120" s="1">
        <v>106</v>
      </c>
      <c r="J1120" s="1" t="str">
        <f t="shared" si="105"/>
        <v>High</v>
      </c>
      <c r="K1120" s="1">
        <v>2.33</v>
      </c>
      <c r="L1120" s="1" t="str">
        <f t="shared" si="106"/>
        <v>Normal</v>
      </c>
      <c r="M1120" s="1">
        <v>3.0000000000000001E-3</v>
      </c>
      <c r="N1120" s="1" t="str">
        <f t="shared" si="107"/>
        <v>Normal</v>
      </c>
      <c r="O1120" s="1" t="s">
        <v>22</v>
      </c>
      <c r="P1120" s="1" t="s">
        <v>17</v>
      </c>
      <c r="Q1120" s="1" t="s">
        <v>18</v>
      </c>
    </row>
    <row r="1121" spans="1:17" x14ac:dyDescent="0.25">
      <c r="A1121" s="1">
        <v>67</v>
      </c>
      <c r="B1121" s="1" t="s">
        <v>20</v>
      </c>
      <c r="C1121" s="1">
        <v>85</v>
      </c>
      <c r="D1121" s="1" t="str">
        <f t="shared" si="102"/>
        <v>Normal</v>
      </c>
      <c r="E1121" s="1">
        <v>115</v>
      </c>
      <c r="F1121" s="1" t="str">
        <f t="shared" si="103"/>
        <v>Normal</v>
      </c>
      <c r="G1121" s="1">
        <v>75</v>
      </c>
      <c r="H1121" s="1" t="str">
        <f t="shared" si="104"/>
        <v>Normal</v>
      </c>
      <c r="I1121" s="1">
        <v>92</v>
      </c>
      <c r="J1121" s="1" t="str">
        <f t="shared" si="105"/>
        <v>Normal</v>
      </c>
      <c r="K1121" s="1">
        <v>33.950000000000003</v>
      </c>
      <c r="L1121" s="1" t="str">
        <f t="shared" si="106"/>
        <v>Critical</v>
      </c>
      <c r="M1121" s="1">
        <v>2.5999999999999999E-2</v>
      </c>
      <c r="N1121" s="1" t="str">
        <f t="shared" si="107"/>
        <v>Normal</v>
      </c>
      <c r="O1121" s="1" t="s">
        <v>23</v>
      </c>
      <c r="P1121" s="1" t="s">
        <v>15</v>
      </c>
      <c r="Q1121" s="1" t="s">
        <v>16</v>
      </c>
    </row>
    <row r="1122" spans="1:17" x14ac:dyDescent="0.25">
      <c r="A1122" s="1">
        <v>64</v>
      </c>
      <c r="B1122" s="1" t="s">
        <v>20</v>
      </c>
      <c r="C1122" s="1">
        <v>83</v>
      </c>
      <c r="D1122" s="1" t="str">
        <f t="shared" si="102"/>
        <v>Normal</v>
      </c>
      <c r="E1122" s="1">
        <v>140</v>
      </c>
      <c r="F1122" s="1" t="str">
        <f t="shared" si="103"/>
        <v>High</v>
      </c>
      <c r="G1122" s="1">
        <v>81</v>
      </c>
      <c r="H1122" s="1" t="str">
        <f t="shared" si="104"/>
        <v>High</v>
      </c>
      <c r="I1122" s="1">
        <v>91</v>
      </c>
      <c r="J1122" s="1" t="str">
        <f t="shared" si="105"/>
        <v>Normal</v>
      </c>
      <c r="K1122" s="1">
        <v>1.63</v>
      </c>
      <c r="L1122" s="1" t="str">
        <f t="shared" si="106"/>
        <v>Normal</v>
      </c>
      <c r="M1122" s="1">
        <v>2.3E-2</v>
      </c>
      <c r="N1122" s="1" t="str">
        <f t="shared" si="107"/>
        <v>Normal</v>
      </c>
      <c r="O1122" s="1" t="s">
        <v>23</v>
      </c>
      <c r="P1122" s="1" t="s">
        <v>15</v>
      </c>
      <c r="Q1122" s="1" t="s">
        <v>16</v>
      </c>
    </row>
    <row r="1123" spans="1:17" x14ac:dyDescent="0.25">
      <c r="A1123" s="1">
        <v>63</v>
      </c>
      <c r="B1123" s="1" t="s">
        <v>20</v>
      </c>
      <c r="C1123" s="1">
        <v>82</v>
      </c>
      <c r="D1123" s="1" t="str">
        <f t="shared" si="102"/>
        <v>Normal</v>
      </c>
      <c r="E1123" s="1">
        <v>164</v>
      </c>
      <c r="F1123" s="1" t="str">
        <f t="shared" si="103"/>
        <v>High</v>
      </c>
      <c r="G1123" s="1">
        <v>90</v>
      </c>
      <c r="H1123" s="1" t="str">
        <f t="shared" si="104"/>
        <v>High</v>
      </c>
      <c r="I1123" s="1">
        <v>95</v>
      </c>
      <c r="J1123" s="1" t="str">
        <f t="shared" si="105"/>
        <v>Normal</v>
      </c>
      <c r="K1123" s="1">
        <v>2.6</v>
      </c>
      <c r="L1123" s="1" t="str">
        <f t="shared" si="106"/>
        <v>Normal</v>
      </c>
      <c r="M1123" s="1">
        <v>0.50700000000000001</v>
      </c>
      <c r="N1123" s="1" t="str">
        <f t="shared" si="107"/>
        <v>Critical</v>
      </c>
      <c r="O1123" s="1" t="s">
        <v>23</v>
      </c>
      <c r="P1123" s="1" t="s">
        <v>15</v>
      </c>
      <c r="Q1123" s="1" t="s">
        <v>16</v>
      </c>
    </row>
    <row r="1124" spans="1:17" x14ac:dyDescent="0.25">
      <c r="A1124" s="1">
        <v>63</v>
      </c>
      <c r="B1124" s="1" t="s">
        <v>20</v>
      </c>
      <c r="C1124" s="1">
        <v>81</v>
      </c>
      <c r="D1124" s="1" t="str">
        <f t="shared" si="102"/>
        <v>Normal</v>
      </c>
      <c r="E1124" s="1">
        <v>150</v>
      </c>
      <c r="F1124" s="1" t="str">
        <f t="shared" si="103"/>
        <v>High</v>
      </c>
      <c r="G1124" s="1">
        <v>51</v>
      </c>
      <c r="H1124" s="1" t="str">
        <f t="shared" si="104"/>
        <v>Low</v>
      </c>
      <c r="I1124" s="1">
        <v>195</v>
      </c>
      <c r="J1124" s="1" t="str">
        <f t="shared" si="105"/>
        <v>High</v>
      </c>
      <c r="K1124" s="1">
        <v>5.57</v>
      </c>
      <c r="L1124" s="1" t="str">
        <f t="shared" si="106"/>
        <v>Borderline</v>
      </c>
      <c r="M1124" s="1">
        <v>5.0000000000000001E-3</v>
      </c>
      <c r="N1124" s="1" t="str">
        <f t="shared" si="107"/>
        <v>Normal</v>
      </c>
      <c r="O1124" s="1" t="s">
        <v>22</v>
      </c>
      <c r="P1124" s="1" t="s">
        <v>12</v>
      </c>
      <c r="Q1124" s="1" t="s">
        <v>13</v>
      </c>
    </row>
    <row r="1125" spans="1:17" x14ac:dyDescent="0.25">
      <c r="A1125" s="1">
        <v>44</v>
      </c>
      <c r="B1125" s="1" t="s">
        <v>20</v>
      </c>
      <c r="C1125" s="1">
        <v>60</v>
      </c>
      <c r="D1125" s="1" t="str">
        <f t="shared" si="102"/>
        <v>Normal</v>
      </c>
      <c r="E1125" s="1">
        <v>156</v>
      </c>
      <c r="F1125" s="1" t="str">
        <f t="shared" si="103"/>
        <v>High</v>
      </c>
      <c r="G1125" s="1">
        <v>60</v>
      </c>
      <c r="H1125" s="1" t="str">
        <f t="shared" si="104"/>
        <v>Normal</v>
      </c>
      <c r="I1125" s="1">
        <v>112</v>
      </c>
      <c r="J1125" s="1" t="str">
        <f t="shared" si="105"/>
        <v>High</v>
      </c>
      <c r="K1125" s="1">
        <v>3.63</v>
      </c>
      <c r="L1125" s="1" t="str">
        <f t="shared" si="106"/>
        <v>Normal</v>
      </c>
      <c r="M1125" s="1">
        <v>6.0000000000000001E-3</v>
      </c>
      <c r="N1125" s="1" t="str">
        <f t="shared" si="107"/>
        <v>Normal</v>
      </c>
      <c r="O1125" s="1" t="s">
        <v>22</v>
      </c>
      <c r="P1125" s="1" t="s">
        <v>12</v>
      </c>
      <c r="Q1125" s="1" t="s">
        <v>13</v>
      </c>
    </row>
    <row r="1126" spans="1:17" x14ac:dyDescent="0.25">
      <c r="A1126" s="1">
        <v>44</v>
      </c>
      <c r="B1126" s="1" t="s">
        <v>21</v>
      </c>
      <c r="C1126" s="1">
        <v>67</v>
      </c>
      <c r="D1126" s="1" t="str">
        <f t="shared" si="102"/>
        <v>Normal</v>
      </c>
      <c r="E1126" s="1">
        <v>192</v>
      </c>
      <c r="F1126" s="1" t="str">
        <f t="shared" si="103"/>
        <v>High</v>
      </c>
      <c r="G1126" s="1">
        <v>56</v>
      </c>
      <c r="H1126" s="1" t="str">
        <f t="shared" si="104"/>
        <v>Low</v>
      </c>
      <c r="I1126" s="1">
        <v>94</v>
      </c>
      <c r="J1126" s="1" t="str">
        <f t="shared" si="105"/>
        <v>Normal</v>
      </c>
      <c r="K1126" s="1">
        <v>0.71799999999999997</v>
      </c>
      <c r="L1126" s="1" t="str">
        <f t="shared" si="106"/>
        <v>Normal</v>
      </c>
      <c r="M1126" s="1">
        <v>3.0000000000000001E-3</v>
      </c>
      <c r="N1126" s="1" t="str">
        <f t="shared" si="107"/>
        <v>Normal</v>
      </c>
      <c r="O1126" s="1" t="s">
        <v>22</v>
      </c>
      <c r="P1126" s="1" t="s">
        <v>12</v>
      </c>
      <c r="Q1126" s="1" t="s">
        <v>13</v>
      </c>
    </row>
    <row r="1127" spans="1:17" x14ac:dyDescent="0.25">
      <c r="A1127" s="1">
        <v>55</v>
      </c>
      <c r="B1127" s="1" t="s">
        <v>21</v>
      </c>
      <c r="C1127" s="1">
        <v>75</v>
      </c>
      <c r="D1127" s="1" t="str">
        <f t="shared" si="102"/>
        <v>Normal</v>
      </c>
      <c r="E1127" s="1">
        <v>144</v>
      </c>
      <c r="F1127" s="1" t="str">
        <f t="shared" si="103"/>
        <v>High</v>
      </c>
      <c r="G1127" s="1">
        <v>78</v>
      </c>
      <c r="H1127" s="1" t="str">
        <f t="shared" si="104"/>
        <v>Normal</v>
      </c>
      <c r="I1127" s="1">
        <v>133</v>
      </c>
      <c r="J1127" s="1" t="str">
        <f t="shared" si="105"/>
        <v>High</v>
      </c>
      <c r="K1127" s="1">
        <v>1.79</v>
      </c>
      <c r="L1127" s="1" t="str">
        <f t="shared" si="106"/>
        <v>Normal</v>
      </c>
      <c r="M1127" s="1">
        <v>1.0999999999999999E-2</v>
      </c>
      <c r="N1127" s="1" t="str">
        <f t="shared" si="107"/>
        <v>Normal</v>
      </c>
      <c r="O1127" s="1" t="s">
        <v>22</v>
      </c>
      <c r="P1127" s="1" t="s">
        <v>12</v>
      </c>
      <c r="Q1127" s="1" t="s">
        <v>13</v>
      </c>
    </row>
    <row r="1128" spans="1:17" x14ac:dyDescent="0.25">
      <c r="A1128" s="1">
        <v>103</v>
      </c>
      <c r="B1128" s="1" t="s">
        <v>21</v>
      </c>
      <c r="C1128" s="1">
        <v>56</v>
      </c>
      <c r="D1128" s="1" t="str">
        <f t="shared" si="102"/>
        <v>Low</v>
      </c>
      <c r="E1128" s="1">
        <v>171</v>
      </c>
      <c r="F1128" s="1" t="str">
        <f t="shared" si="103"/>
        <v>High</v>
      </c>
      <c r="G1128" s="1">
        <v>56</v>
      </c>
      <c r="H1128" s="1" t="str">
        <f t="shared" si="104"/>
        <v>Low</v>
      </c>
      <c r="I1128" s="1">
        <v>150</v>
      </c>
      <c r="J1128" s="1" t="str">
        <f t="shared" si="105"/>
        <v>High</v>
      </c>
      <c r="K1128" s="1">
        <v>51.96</v>
      </c>
      <c r="L1128" s="1" t="str">
        <f t="shared" si="106"/>
        <v>Critical</v>
      </c>
      <c r="M1128" s="1">
        <v>4.3999999999999997E-2</v>
      </c>
      <c r="N1128" s="1" t="str">
        <f t="shared" si="107"/>
        <v>Borderline</v>
      </c>
      <c r="O1128" s="1" t="s">
        <v>23</v>
      </c>
      <c r="P1128" s="1" t="s">
        <v>15</v>
      </c>
      <c r="Q1128" s="1" t="s">
        <v>16</v>
      </c>
    </row>
    <row r="1129" spans="1:17" x14ac:dyDescent="0.25">
      <c r="A1129" s="1">
        <v>60</v>
      </c>
      <c r="B1129" s="1" t="s">
        <v>21</v>
      </c>
      <c r="C1129" s="1">
        <v>89</v>
      </c>
      <c r="D1129" s="1" t="str">
        <f t="shared" si="102"/>
        <v>Normal</v>
      </c>
      <c r="E1129" s="1">
        <v>111</v>
      </c>
      <c r="F1129" s="1" t="str">
        <f t="shared" si="103"/>
        <v>Normal</v>
      </c>
      <c r="G1129" s="1">
        <v>57</v>
      </c>
      <c r="H1129" s="1" t="str">
        <f t="shared" si="104"/>
        <v>Low</v>
      </c>
      <c r="I1129" s="1">
        <v>194</v>
      </c>
      <c r="J1129" s="1" t="str">
        <f t="shared" si="105"/>
        <v>High</v>
      </c>
      <c r="K1129" s="1">
        <v>2.17</v>
      </c>
      <c r="L1129" s="1" t="str">
        <f t="shared" si="106"/>
        <v>Normal</v>
      </c>
      <c r="M1129" s="1">
        <v>0.34799999999999998</v>
      </c>
      <c r="N1129" s="1" t="str">
        <f t="shared" si="107"/>
        <v>Borderline</v>
      </c>
      <c r="O1129" s="1" t="s">
        <v>23</v>
      </c>
      <c r="P1129" s="1" t="s">
        <v>15</v>
      </c>
      <c r="Q1129" s="1" t="s">
        <v>16</v>
      </c>
    </row>
    <row r="1130" spans="1:17" x14ac:dyDescent="0.25">
      <c r="A1130" s="1">
        <v>26</v>
      </c>
      <c r="B1130" s="1" t="s">
        <v>21</v>
      </c>
      <c r="C1130" s="1">
        <v>88</v>
      </c>
      <c r="D1130" s="1" t="str">
        <f t="shared" si="102"/>
        <v>Normal</v>
      </c>
      <c r="E1130" s="1">
        <v>110</v>
      </c>
      <c r="F1130" s="1" t="str">
        <f t="shared" si="103"/>
        <v>Normal</v>
      </c>
      <c r="G1130" s="1">
        <v>70</v>
      </c>
      <c r="H1130" s="1" t="str">
        <f t="shared" si="104"/>
        <v>Normal</v>
      </c>
      <c r="I1130" s="1">
        <v>102</v>
      </c>
      <c r="J1130" s="1" t="str">
        <f t="shared" si="105"/>
        <v>High</v>
      </c>
      <c r="K1130" s="1">
        <v>3.21</v>
      </c>
      <c r="L1130" s="1" t="str">
        <f t="shared" si="106"/>
        <v>Normal</v>
      </c>
      <c r="M1130" s="1">
        <v>6.0000000000000001E-3</v>
      </c>
      <c r="N1130" s="1" t="str">
        <f t="shared" si="107"/>
        <v>Normal</v>
      </c>
      <c r="O1130" s="1" t="s">
        <v>22</v>
      </c>
      <c r="P1130" s="1" t="s">
        <v>17</v>
      </c>
      <c r="Q1130" s="1" t="s">
        <v>18</v>
      </c>
    </row>
    <row r="1131" spans="1:17" x14ac:dyDescent="0.25">
      <c r="A1131" s="1">
        <v>75</v>
      </c>
      <c r="B1131" s="1" t="s">
        <v>20</v>
      </c>
      <c r="C1131" s="1">
        <v>89</v>
      </c>
      <c r="D1131" s="1" t="str">
        <f t="shared" si="102"/>
        <v>Normal</v>
      </c>
      <c r="E1131" s="1">
        <v>100</v>
      </c>
      <c r="F1131" s="1" t="str">
        <f t="shared" si="103"/>
        <v>Normal</v>
      </c>
      <c r="G1131" s="1">
        <v>50</v>
      </c>
      <c r="H1131" s="1" t="str">
        <f t="shared" si="104"/>
        <v>Low</v>
      </c>
      <c r="I1131" s="1">
        <v>114</v>
      </c>
      <c r="J1131" s="1" t="str">
        <f t="shared" si="105"/>
        <v>High</v>
      </c>
      <c r="K1131" s="1">
        <v>0.68100000000000005</v>
      </c>
      <c r="L1131" s="1" t="str">
        <f t="shared" si="106"/>
        <v>Normal</v>
      </c>
      <c r="M1131" s="1">
        <v>8.7999999999999995E-2</v>
      </c>
      <c r="N1131" s="1" t="str">
        <f t="shared" si="107"/>
        <v>Borderline</v>
      </c>
      <c r="O1131" s="1" t="s">
        <v>23</v>
      </c>
      <c r="P1131" s="1" t="s">
        <v>15</v>
      </c>
      <c r="Q1131" s="1" t="s">
        <v>16</v>
      </c>
    </row>
    <row r="1132" spans="1:17" x14ac:dyDescent="0.25">
      <c r="A1132" s="1">
        <v>57</v>
      </c>
      <c r="B1132" s="1" t="s">
        <v>20</v>
      </c>
      <c r="C1132" s="1">
        <v>78</v>
      </c>
      <c r="D1132" s="1" t="str">
        <f t="shared" si="102"/>
        <v>Normal</v>
      </c>
      <c r="E1132" s="1">
        <v>101</v>
      </c>
      <c r="F1132" s="1" t="str">
        <f t="shared" si="103"/>
        <v>Normal</v>
      </c>
      <c r="G1132" s="1">
        <v>54</v>
      </c>
      <c r="H1132" s="1" t="str">
        <f t="shared" si="104"/>
        <v>Low</v>
      </c>
      <c r="I1132" s="1">
        <v>115</v>
      </c>
      <c r="J1132" s="1" t="str">
        <f t="shared" si="105"/>
        <v>High</v>
      </c>
      <c r="K1132" s="1">
        <v>0.82599999999999996</v>
      </c>
      <c r="L1132" s="1" t="str">
        <f t="shared" si="106"/>
        <v>Normal</v>
      </c>
      <c r="M1132" s="1">
        <v>1.4E-2</v>
      </c>
      <c r="N1132" s="1" t="str">
        <f t="shared" si="107"/>
        <v>Normal</v>
      </c>
      <c r="O1132" s="1" t="s">
        <v>22</v>
      </c>
      <c r="P1132" s="1" t="s">
        <v>17</v>
      </c>
      <c r="Q1132" s="1" t="s">
        <v>18</v>
      </c>
    </row>
    <row r="1133" spans="1:17" x14ac:dyDescent="0.25">
      <c r="A1133" s="1">
        <v>57</v>
      </c>
      <c r="B1133" s="1" t="s">
        <v>20</v>
      </c>
      <c r="C1133" s="1">
        <v>70</v>
      </c>
      <c r="D1133" s="1" t="str">
        <f t="shared" si="102"/>
        <v>Normal</v>
      </c>
      <c r="E1133" s="1">
        <v>144</v>
      </c>
      <c r="F1133" s="1" t="str">
        <f t="shared" si="103"/>
        <v>High</v>
      </c>
      <c r="G1133" s="1">
        <v>79</v>
      </c>
      <c r="H1133" s="1" t="str">
        <f t="shared" si="104"/>
        <v>Normal</v>
      </c>
      <c r="I1133" s="1">
        <v>104</v>
      </c>
      <c r="J1133" s="1" t="str">
        <f t="shared" si="105"/>
        <v>High</v>
      </c>
      <c r="K1133" s="1">
        <v>0.89</v>
      </c>
      <c r="L1133" s="1" t="str">
        <f t="shared" si="106"/>
        <v>Normal</v>
      </c>
      <c r="M1133" s="1">
        <v>5.4</v>
      </c>
      <c r="N1133" s="1" t="str">
        <f t="shared" si="107"/>
        <v>Critical</v>
      </c>
      <c r="O1133" s="1" t="s">
        <v>23</v>
      </c>
      <c r="P1133" s="1" t="s">
        <v>15</v>
      </c>
      <c r="Q1133" s="1" t="s">
        <v>16</v>
      </c>
    </row>
    <row r="1134" spans="1:17" x14ac:dyDescent="0.25">
      <c r="A1134" s="1">
        <v>43</v>
      </c>
      <c r="B1134" s="1" t="s">
        <v>20</v>
      </c>
      <c r="C1134" s="1">
        <v>90</v>
      </c>
      <c r="D1134" s="1" t="str">
        <f t="shared" si="102"/>
        <v>Normal</v>
      </c>
      <c r="E1134" s="1">
        <v>124</v>
      </c>
      <c r="F1134" s="1" t="str">
        <f t="shared" si="103"/>
        <v>Normal</v>
      </c>
      <c r="G1134" s="1">
        <v>100</v>
      </c>
      <c r="H1134" s="1" t="str">
        <f t="shared" si="104"/>
        <v>High</v>
      </c>
      <c r="I1134" s="1">
        <v>110</v>
      </c>
      <c r="J1134" s="1" t="str">
        <f t="shared" si="105"/>
        <v>High</v>
      </c>
      <c r="K1134" s="1">
        <v>9.7100000000000009</v>
      </c>
      <c r="L1134" s="1" t="str">
        <f t="shared" si="106"/>
        <v>Borderline</v>
      </c>
      <c r="M1134" s="1">
        <v>6.0000000000000001E-3</v>
      </c>
      <c r="N1134" s="1" t="str">
        <f t="shared" si="107"/>
        <v>Normal</v>
      </c>
      <c r="O1134" s="1" t="s">
        <v>23</v>
      </c>
      <c r="P1134" s="1" t="s">
        <v>15</v>
      </c>
      <c r="Q1134" s="1" t="s">
        <v>16</v>
      </c>
    </row>
    <row r="1135" spans="1:17" x14ac:dyDescent="0.25">
      <c r="A1135" s="1">
        <v>65</v>
      </c>
      <c r="B1135" s="1" t="s">
        <v>21</v>
      </c>
      <c r="C1135" s="1">
        <v>80</v>
      </c>
      <c r="D1135" s="1" t="str">
        <f t="shared" si="102"/>
        <v>Normal</v>
      </c>
      <c r="E1135" s="1">
        <v>129</v>
      </c>
      <c r="F1135" s="1" t="str">
        <f t="shared" si="103"/>
        <v>Normal</v>
      </c>
      <c r="G1135" s="1">
        <v>89</v>
      </c>
      <c r="H1135" s="1" t="str">
        <f t="shared" si="104"/>
        <v>High</v>
      </c>
      <c r="I1135" s="1">
        <v>85</v>
      </c>
      <c r="J1135" s="1" t="str">
        <f t="shared" si="105"/>
        <v>Normal</v>
      </c>
      <c r="K1135" s="1">
        <v>2.79</v>
      </c>
      <c r="L1135" s="1" t="str">
        <f t="shared" si="106"/>
        <v>Normal</v>
      </c>
      <c r="M1135" s="1">
        <v>4.0000000000000001E-3</v>
      </c>
      <c r="N1135" s="1" t="str">
        <f t="shared" si="107"/>
        <v>Normal</v>
      </c>
      <c r="O1135" s="1" t="s">
        <v>22</v>
      </c>
      <c r="P1135" s="1" t="s">
        <v>17</v>
      </c>
      <c r="Q1135" s="1" t="s">
        <v>18</v>
      </c>
    </row>
    <row r="1136" spans="1:17" x14ac:dyDescent="0.25">
      <c r="A1136" s="1">
        <v>70</v>
      </c>
      <c r="B1136" s="1" t="s">
        <v>20</v>
      </c>
      <c r="C1136" s="1">
        <v>76</v>
      </c>
      <c r="D1136" s="1" t="str">
        <f t="shared" si="102"/>
        <v>Normal</v>
      </c>
      <c r="E1136" s="1">
        <v>136</v>
      </c>
      <c r="F1136" s="1" t="str">
        <f t="shared" si="103"/>
        <v>High</v>
      </c>
      <c r="G1136" s="1">
        <v>82</v>
      </c>
      <c r="H1136" s="1" t="str">
        <f t="shared" si="104"/>
        <v>High</v>
      </c>
      <c r="I1136" s="1">
        <v>233</v>
      </c>
      <c r="J1136" s="1" t="str">
        <f t="shared" si="105"/>
        <v>High</v>
      </c>
      <c r="K1136" s="1">
        <v>2.56</v>
      </c>
      <c r="L1136" s="1" t="str">
        <f t="shared" si="106"/>
        <v>Normal</v>
      </c>
      <c r="M1136" s="1">
        <v>2.16</v>
      </c>
      <c r="N1136" s="1" t="str">
        <f t="shared" si="107"/>
        <v>Critical</v>
      </c>
      <c r="O1136" s="1" t="s">
        <v>23</v>
      </c>
      <c r="P1136" s="1" t="s">
        <v>15</v>
      </c>
      <c r="Q1136" s="1" t="s">
        <v>16</v>
      </c>
    </row>
    <row r="1137" spans="1:17" x14ac:dyDescent="0.25">
      <c r="A1137" s="1">
        <v>78</v>
      </c>
      <c r="B1137" s="1" t="s">
        <v>21</v>
      </c>
      <c r="C1137" s="1">
        <v>73</v>
      </c>
      <c r="D1137" s="1" t="str">
        <f t="shared" si="102"/>
        <v>Normal</v>
      </c>
      <c r="E1137" s="1">
        <v>108</v>
      </c>
      <c r="F1137" s="1" t="str">
        <f t="shared" si="103"/>
        <v>Normal</v>
      </c>
      <c r="G1137" s="1">
        <v>61</v>
      </c>
      <c r="H1137" s="1" t="str">
        <f t="shared" si="104"/>
        <v>Normal</v>
      </c>
      <c r="I1137" s="1">
        <v>95</v>
      </c>
      <c r="J1137" s="1" t="str">
        <f t="shared" si="105"/>
        <v>Normal</v>
      </c>
      <c r="K1137" s="1">
        <v>10.42</v>
      </c>
      <c r="L1137" s="1" t="str">
        <f t="shared" si="106"/>
        <v>Critical</v>
      </c>
      <c r="M1137" s="1">
        <v>1.0999999999999999E-2</v>
      </c>
      <c r="N1137" s="1" t="str">
        <f t="shared" si="107"/>
        <v>Normal</v>
      </c>
      <c r="O1137" s="1" t="s">
        <v>23</v>
      </c>
      <c r="P1137" s="1" t="s">
        <v>15</v>
      </c>
      <c r="Q1137" s="1" t="s">
        <v>16</v>
      </c>
    </row>
    <row r="1138" spans="1:17" x14ac:dyDescent="0.25">
      <c r="A1138" s="1">
        <v>63</v>
      </c>
      <c r="B1138" s="1" t="s">
        <v>20</v>
      </c>
      <c r="C1138" s="1">
        <v>71</v>
      </c>
      <c r="D1138" s="1" t="str">
        <f t="shared" si="102"/>
        <v>Normal</v>
      </c>
      <c r="E1138" s="1">
        <v>112</v>
      </c>
      <c r="F1138" s="1" t="str">
        <f t="shared" si="103"/>
        <v>Normal</v>
      </c>
      <c r="G1138" s="1">
        <v>68</v>
      </c>
      <c r="H1138" s="1" t="str">
        <f t="shared" si="104"/>
        <v>Normal</v>
      </c>
      <c r="I1138" s="1">
        <v>462</v>
      </c>
      <c r="J1138" s="1" t="str">
        <f t="shared" si="105"/>
        <v>High</v>
      </c>
      <c r="K1138" s="1">
        <v>2.54</v>
      </c>
      <c r="L1138" s="1" t="str">
        <f t="shared" si="106"/>
        <v>Normal</v>
      </c>
      <c r="M1138" s="1">
        <v>1.2999999999999999E-2</v>
      </c>
      <c r="N1138" s="1" t="str">
        <f t="shared" si="107"/>
        <v>Normal</v>
      </c>
      <c r="O1138" s="1" t="s">
        <v>22</v>
      </c>
      <c r="P1138" s="1" t="s">
        <v>12</v>
      </c>
      <c r="Q1138" s="1" t="s">
        <v>13</v>
      </c>
    </row>
    <row r="1139" spans="1:17" x14ac:dyDescent="0.25">
      <c r="A1139" s="1">
        <v>38</v>
      </c>
      <c r="B1139" s="1" t="s">
        <v>20</v>
      </c>
      <c r="C1139" s="1">
        <v>74</v>
      </c>
      <c r="D1139" s="1" t="str">
        <f t="shared" si="102"/>
        <v>Normal</v>
      </c>
      <c r="E1139" s="1">
        <v>111</v>
      </c>
      <c r="F1139" s="1" t="str">
        <f t="shared" si="103"/>
        <v>Normal</v>
      </c>
      <c r="G1139" s="1">
        <v>71</v>
      </c>
      <c r="H1139" s="1" t="str">
        <f t="shared" si="104"/>
        <v>Normal</v>
      </c>
      <c r="I1139" s="1">
        <v>100</v>
      </c>
      <c r="J1139" s="1" t="str">
        <f t="shared" si="105"/>
        <v>High</v>
      </c>
      <c r="K1139" s="1">
        <v>1</v>
      </c>
      <c r="L1139" s="1" t="str">
        <f t="shared" si="106"/>
        <v>Normal</v>
      </c>
      <c r="M1139" s="1">
        <v>8.0000000000000002E-3</v>
      </c>
      <c r="N1139" s="1" t="str">
        <f t="shared" si="107"/>
        <v>Normal</v>
      </c>
      <c r="O1139" s="1" t="s">
        <v>22</v>
      </c>
      <c r="P1139" s="1" t="s">
        <v>17</v>
      </c>
      <c r="Q1139" s="1" t="s">
        <v>18</v>
      </c>
    </row>
    <row r="1140" spans="1:17" x14ac:dyDescent="0.25">
      <c r="A1140" s="1">
        <v>51</v>
      </c>
      <c r="B1140" s="1" t="s">
        <v>20</v>
      </c>
      <c r="C1140" s="1">
        <v>82</v>
      </c>
      <c r="D1140" s="1" t="str">
        <f t="shared" si="102"/>
        <v>Normal</v>
      </c>
      <c r="E1140" s="1">
        <v>138</v>
      </c>
      <c r="F1140" s="1" t="str">
        <f t="shared" si="103"/>
        <v>High</v>
      </c>
      <c r="G1140" s="1">
        <v>93</v>
      </c>
      <c r="H1140" s="1" t="str">
        <f t="shared" si="104"/>
        <v>High</v>
      </c>
      <c r="I1140" s="1">
        <v>106</v>
      </c>
      <c r="J1140" s="1" t="str">
        <f t="shared" si="105"/>
        <v>High</v>
      </c>
      <c r="K1140" s="1">
        <v>1.65</v>
      </c>
      <c r="L1140" s="1" t="str">
        <f t="shared" si="106"/>
        <v>Normal</v>
      </c>
      <c r="M1140" s="1">
        <v>1.9E-2</v>
      </c>
      <c r="N1140" s="1" t="str">
        <f t="shared" si="107"/>
        <v>Normal</v>
      </c>
      <c r="O1140" s="1" t="s">
        <v>23</v>
      </c>
      <c r="P1140" s="1" t="s">
        <v>15</v>
      </c>
      <c r="Q1140" s="1" t="s">
        <v>16</v>
      </c>
    </row>
    <row r="1141" spans="1:17" x14ac:dyDescent="0.25">
      <c r="A1141" s="1">
        <v>60</v>
      </c>
      <c r="B1141" s="1" t="s">
        <v>21</v>
      </c>
      <c r="C1141" s="1">
        <v>57</v>
      </c>
      <c r="D1141" s="1" t="str">
        <f t="shared" si="102"/>
        <v>Low</v>
      </c>
      <c r="E1141" s="1">
        <v>101</v>
      </c>
      <c r="F1141" s="1" t="str">
        <f t="shared" si="103"/>
        <v>Normal</v>
      </c>
      <c r="G1141" s="1">
        <v>59</v>
      </c>
      <c r="H1141" s="1" t="str">
        <f t="shared" si="104"/>
        <v>Low</v>
      </c>
      <c r="I1141" s="1">
        <v>422</v>
      </c>
      <c r="J1141" s="1" t="str">
        <f t="shared" si="105"/>
        <v>High</v>
      </c>
      <c r="K1141" s="1">
        <v>1.65</v>
      </c>
      <c r="L1141" s="1" t="str">
        <f t="shared" si="106"/>
        <v>Normal</v>
      </c>
      <c r="M1141" s="1">
        <v>5.0000000000000001E-3</v>
      </c>
      <c r="N1141" s="1" t="str">
        <f t="shared" si="107"/>
        <v>Normal</v>
      </c>
      <c r="O1141" s="1" t="s">
        <v>22</v>
      </c>
      <c r="P1141" s="1" t="s">
        <v>12</v>
      </c>
      <c r="Q1141" s="1" t="s">
        <v>13</v>
      </c>
    </row>
    <row r="1142" spans="1:17" x14ac:dyDescent="0.25">
      <c r="A1142" s="1">
        <v>40</v>
      </c>
      <c r="B1142" s="1" t="s">
        <v>20</v>
      </c>
      <c r="C1142" s="1">
        <v>89</v>
      </c>
      <c r="D1142" s="1" t="str">
        <f t="shared" si="102"/>
        <v>Normal</v>
      </c>
      <c r="E1142" s="1">
        <v>214</v>
      </c>
      <c r="F1142" s="1" t="str">
        <f t="shared" si="103"/>
        <v>High</v>
      </c>
      <c r="G1142" s="1">
        <v>88</v>
      </c>
      <c r="H1142" s="1" t="str">
        <f t="shared" si="104"/>
        <v>High</v>
      </c>
      <c r="I1142" s="1">
        <v>100</v>
      </c>
      <c r="J1142" s="1" t="str">
        <f t="shared" si="105"/>
        <v>High</v>
      </c>
      <c r="K1142" s="1">
        <v>6.03</v>
      </c>
      <c r="L1142" s="1" t="str">
        <f t="shared" si="106"/>
        <v>Borderline</v>
      </c>
      <c r="M1142" s="1">
        <v>3.0000000000000001E-3</v>
      </c>
      <c r="N1142" s="1" t="str">
        <f t="shared" si="107"/>
        <v>Normal</v>
      </c>
      <c r="O1142" s="1" t="s">
        <v>22</v>
      </c>
      <c r="P1142" s="1" t="s">
        <v>12</v>
      </c>
      <c r="Q1142" s="1" t="s">
        <v>13</v>
      </c>
    </row>
    <row r="1143" spans="1:17" x14ac:dyDescent="0.25">
      <c r="A1143" s="1">
        <v>66</v>
      </c>
      <c r="B1143" s="1" t="s">
        <v>20</v>
      </c>
      <c r="C1143" s="1">
        <v>59</v>
      </c>
      <c r="D1143" s="1" t="str">
        <f t="shared" si="102"/>
        <v>Low</v>
      </c>
      <c r="E1143" s="1">
        <v>100</v>
      </c>
      <c r="F1143" s="1" t="str">
        <f t="shared" si="103"/>
        <v>Normal</v>
      </c>
      <c r="G1143" s="1">
        <v>56</v>
      </c>
      <c r="H1143" s="1" t="str">
        <f t="shared" si="104"/>
        <v>Low</v>
      </c>
      <c r="I1143" s="1">
        <v>245</v>
      </c>
      <c r="J1143" s="1" t="str">
        <f t="shared" si="105"/>
        <v>High</v>
      </c>
      <c r="K1143" s="1">
        <v>2.12</v>
      </c>
      <c r="L1143" s="1" t="str">
        <f t="shared" si="106"/>
        <v>Normal</v>
      </c>
      <c r="M1143" s="1">
        <v>3.0000000000000001E-3</v>
      </c>
      <c r="N1143" s="1" t="str">
        <f t="shared" si="107"/>
        <v>Normal</v>
      </c>
      <c r="O1143" s="1" t="s">
        <v>22</v>
      </c>
      <c r="P1143" s="1" t="s">
        <v>12</v>
      </c>
      <c r="Q1143" s="1" t="s">
        <v>13</v>
      </c>
    </row>
    <row r="1144" spans="1:17" x14ac:dyDescent="0.25">
      <c r="A1144" s="1">
        <v>63</v>
      </c>
      <c r="B1144" s="1" t="s">
        <v>20</v>
      </c>
      <c r="C1144" s="1">
        <v>94</v>
      </c>
      <c r="D1144" s="1" t="str">
        <f t="shared" si="102"/>
        <v>Normal</v>
      </c>
      <c r="E1144" s="1">
        <v>105</v>
      </c>
      <c r="F1144" s="1" t="str">
        <f t="shared" si="103"/>
        <v>Normal</v>
      </c>
      <c r="G1144" s="1">
        <v>81</v>
      </c>
      <c r="H1144" s="1" t="str">
        <f t="shared" si="104"/>
        <v>High</v>
      </c>
      <c r="I1144" s="1">
        <v>168</v>
      </c>
      <c r="J1144" s="1" t="str">
        <f t="shared" si="105"/>
        <v>High</v>
      </c>
      <c r="K1144" s="1">
        <v>1.58</v>
      </c>
      <c r="L1144" s="1" t="str">
        <f t="shared" si="106"/>
        <v>Normal</v>
      </c>
      <c r="M1144" s="1">
        <v>5.0000000000000001E-3</v>
      </c>
      <c r="N1144" s="1" t="str">
        <f t="shared" si="107"/>
        <v>Normal</v>
      </c>
      <c r="O1144" s="1" t="s">
        <v>22</v>
      </c>
      <c r="P1144" s="1" t="s">
        <v>17</v>
      </c>
      <c r="Q1144" s="1" t="s">
        <v>18</v>
      </c>
    </row>
    <row r="1145" spans="1:17" x14ac:dyDescent="0.25">
      <c r="A1145" s="1">
        <v>74</v>
      </c>
      <c r="B1145" s="1" t="s">
        <v>20</v>
      </c>
      <c r="C1145" s="1">
        <v>87</v>
      </c>
      <c r="D1145" s="1" t="str">
        <f t="shared" si="102"/>
        <v>Normal</v>
      </c>
      <c r="E1145" s="1">
        <v>135</v>
      </c>
      <c r="F1145" s="1" t="str">
        <f t="shared" si="103"/>
        <v>High</v>
      </c>
      <c r="G1145" s="1">
        <v>84</v>
      </c>
      <c r="H1145" s="1" t="str">
        <f t="shared" si="104"/>
        <v>High</v>
      </c>
      <c r="I1145" s="1">
        <v>99</v>
      </c>
      <c r="J1145" s="1" t="str">
        <f t="shared" si="105"/>
        <v>Normal</v>
      </c>
      <c r="K1145" s="1">
        <v>1.17</v>
      </c>
      <c r="L1145" s="1" t="str">
        <f t="shared" si="106"/>
        <v>Normal</v>
      </c>
      <c r="M1145" s="1">
        <v>4.2999999999999997E-2</v>
      </c>
      <c r="N1145" s="1" t="str">
        <f t="shared" si="107"/>
        <v>Borderline</v>
      </c>
      <c r="O1145" s="1" t="s">
        <v>23</v>
      </c>
      <c r="P1145" s="1" t="s">
        <v>15</v>
      </c>
      <c r="Q1145" s="1" t="s">
        <v>16</v>
      </c>
    </row>
    <row r="1146" spans="1:17" x14ac:dyDescent="0.25">
      <c r="A1146" s="1">
        <v>76</v>
      </c>
      <c r="B1146" s="1" t="s">
        <v>21</v>
      </c>
      <c r="C1146" s="1">
        <v>81</v>
      </c>
      <c r="D1146" s="1" t="str">
        <f t="shared" si="102"/>
        <v>Normal</v>
      </c>
      <c r="E1146" s="1">
        <v>121</v>
      </c>
      <c r="F1146" s="1" t="str">
        <f t="shared" si="103"/>
        <v>Normal</v>
      </c>
      <c r="G1146" s="1">
        <v>83</v>
      </c>
      <c r="H1146" s="1" t="str">
        <f t="shared" si="104"/>
        <v>High</v>
      </c>
      <c r="I1146" s="1">
        <v>187</v>
      </c>
      <c r="J1146" s="1" t="str">
        <f t="shared" si="105"/>
        <v>High</v>
      </c>
      <c r="K1146" s="1">
        <v>2.14</v>
      </c>
      <c r="L1146" s="1" t="str">
        <f t="shared" si="106"/>
        <v>Normal</v>
      </c>
      <c r="M1146" s="1">
        <v>3.77</v>
      </c>
      <c r="N1146" s="1" t="str">
        <f t="shared" si="107"/>
        <v>Critical</v>
      </c>
      <c r="O1146" s="1" t="s">
        <v>23</v>
      </c>
      <c r="P1146" s="1" t="s">
        <v>15</v>
      </c>
      <c r="Q1146" s="1" t="s">
        <v>16</v>
      </c>
    </row>
    <row r="1147" spans="1:17" x14ac:dyDescent="0.25">
      <c r="A1147" s="1">
        <v>79</v>
      </c>
      <c r="B1147" s="1" t="s">
        <v>21</v>
      </c>
      <c r="C1147" s="1">
        <v>90</v>
      </c>
      <c r="D1147" s="1" t="str">
        <f t="shared" si="102"/>
        <v>Normal</v>
      </c>
      <c r="E1147" s="1">
        <v>120</v>
      </c>
      <c r="F1147" s="1" t="str">
        <f t="shared" si="103"/>
        <v>Normal</v>
      </c>
      <c r="G1147" s="1">
        <v>68</v>
      </c>
      <c r="H1147" s="1" t="str">
        <f t="shared" si="104"/>
        <v>Normal</v>
      </c>
      <c r="I1147" s="1">
        <v>101</v>
      </c>
      <c r="J1147" s="1" t="str">
        <f t="shared" si="105"/>
        <v>High</v>
      </c>
      <c r="K1147" s="1">
        <v>1.5</v>
      </c>
      <c r="L1147" s="1" t="str">
        <f t="shared" si="106"/>
        <v>Normal</v>
      </c>
      <c r="M1147" s="1">
        <v>6.0000000000000001E-3</v>
      </c>
      <c r="N1147" s="1" t="str">
        <f t="shared" si="107"/>
        <v>Normal</v>
      </c>
      <c r="O1147" s="1" t="s">
        <v>22</v>
      </c>
      <c r="P1147" s="1" t="s">
        <v>17</v>
      </c>
      <c r="Q1147" s="1" t="s">
        <v>18</v>
      </c>
    </row>
    <row r="1148" spans="1:17" x14ac:dyDescent="0.25">
      <c r="A1148" s="1">
        <v>53</v>
      </c>
      <c r="B1148" s="1" t="s">
        <v>20</v>
      </c>
      <c r="C1148" s="1">
        <v>88</v>
      </c>
      <c r="D1148" s="1" t="str">
        <f t="shared" si="102"/>
        <v>Normal</v>
      </c>
      <c r="E1148" s="1">
        <v>104</v>
      </c>
      <c r="F1148" s="1" t="str">
        <f t="shared" si="103"/>
        <v>Normal</v>
      </c>
      <c r="G1148" s="1">
        <v>62</v>
      </c>
      <c r="H1148" s="1" t="str">
        <f t="shared" si="104"/>
        <v>Normal</v>
      </c>
      <c r="I1148" s="1">
        <v>189</v>
      </c>
      <c r="J1148" s="1" t="str">
        <f t="shared" si="105"/>
        <v>High</v>
      </c>
      <c r="K1148" s="1">
        <v>1.51</v>
      </c>
      <c r="L1148" s="1" t="str">
        <f t="shared" si="106"/>
        <v>Normal</v>
      </c>
      <c r="M1148" s="1">
        <v>3.0000000000000001E-3</v>
      </c>
      <c r="N1148" s="1" t="str">
        <f t="shared" si="107"/>
        <v>Normal</v>
      </c>
      <c r="O1148" s="1" t="s">
        <v>22</v>
      </c>
      <c r="P1148" s="1" t="s">
        <v>17</v>
      </c>
      <c r="Q1148" s="1" t="s">
        <v>18</v>
      </c>
    </row>
    <row r="1149" spans="1:17" x14ac:dyDescent="0.25">
      <c r="A1149" s="1">
        <v>63</v>
      </c>
      <c r="B1149" s="1" t="s">
        <v>20</v>
      </c>
      <c r="C1149" s="1">
        <v>64</v>
      </c>
      <c r="D1149" s="1" t="str">
        <f t="shared" si="102"/>
        <v>Normal</v>
      </c>
      <c r="E1149" s="1">
        <v>122</v>
      </c>
      <c r="F1149" s="1" t="str">
        <f t="shared" si="103"/>
        <v>Normal</v>
      </c>
      <c r="G1149" s="1">
        <v>60</v>
      </c>
      <c r="H1149" s="1" t="str">
        <f t="shared" si="104"/>
        <v>Normal</v>
      </c>
      <c r="I1149" s="1">
        <v>188</v>
      </c>
      <c r="J1149" s="1" t="str">
        <f t="shared" si="105"/>
        <v>High</v>
      </c>
      <c r="K1149" s="1">
        <v>2.19</v>
      </c>
      <c r="L1149" s="1" t="str">
        <f t="shared" si="106"/>
        <v>Normal</v>
      </c>
      <c r="M1149" s="1">
        <v>4.5999999999999999E-2</v>
      </c>
      <c r="N1149" s="1" t="str">
        <f t="shared" si="107"/>
        <v>Borderline</v>
      </c>
      <c r="O1149" s="1" t="s">
        <v>23</v>
      </c>
      <c r="P1149" s="1" t="s">
        <v>15</v>
      </c>
      <c r="Q1149" s="1" t="s">
        <v>16</v>
      </c>
    </row>
    <row r="1150" spans="1:17" x14ac:dyDescent="0.25">
      <c r="A1150" s="1">
        <v>48</v>
      </c>
      <c r="B1150" s="1" t="s">
        <v>20</v>
      </c>
      <c r="C1150" s="1">
        <v>79</v>
      </c>
      <c r="D1150" s="1" t="str">
        <f t="shared" si="102"/>
        <v>Normal</v>
      </c>
      <c r="E1150" s="1">
        <v>118</v>
      </c>
      <c r="F1150" s="1" t="str">
        <f t="shared" si="103"/>
        <v>Normal</v>
      </c>
      <c r="G1150" s="1">
        <v>55</v>
      </c>
      <c r="H1150" s="1" t="str">
        <f t="shared" si="104"/>
        <v>Low</v>
      </c>
      <c r="I1150" s="1">
        <v>98</v>
      </c>
      <c r="J1150" s="1" t="str">
        <f t="shared" si="105"/>
        <v>Normal</v>
      </c>
      <c r="K1150" s="1">
        <v>2.19</v>
      </c>
      <c r="L1150" s="1" t="str">
        <f t="shared" si="106"/>
        <v>Normal</v>
      </c>
      <c r="M1150" s="1">
        <v>4.8000000000000001E-2</v>
      </c>
      <c r="N1150" s="1" t="str">
        <f t="shared" si="107"/>
        <v>Borderline</v>
      </c>
      <c r="O1150" s="1" t="s">
        <v>23</v>
      </c>
      <c r="P1150" s="1" t="s">
        <v>15</v>
      </c>
      <c r="Q1150" s="1" t="s">
        <v>16</v>
      </c>
    </row>
    <row r="1151" spans="1:17" x14ac:dyDescent="0.25">
      <c r="A1151" s="1">
        <v>56</v>
      </c>
      <c r="B1151" s="1" t="s">
        <v>20</v>
      </c>
      <c r="C1151" s="1">
        <v>57</v>
      </c>
      <c r="D1151" s="1" t="str">
        <f t="shared" si="102"/>
        <v>Low</v>
      </c>
      <c r="E1151" s="1">
        <v>110</v>
      </c>
      <c r="F1151" s="1" t="str">
        <f t="shared" si="103"/>
        <v>Normal</v>
      </c>
      <c r="G1151" s="1">
        <v>60</v>
      </c>
      <c r="H1151" s="1" t="str">
        <f t="shared" si="104"/>
        <v>Normal</v>
      </c>
      <c r="I1151" s="1">
        <v>101</v>
      </c>
      <c r="J1151" s="1" t="str">
        <f t="shared" si="105"/>
        <v>High</v>
      </c>
      <c r="K1151" s="1">
        <v>4.05</v>
      </c>
      <c r="L1151" s="1" t="str">
        <f t="shared" si="106"/>
        <v>Normal</v>
      </c>
      <c r="M1151" s="1">
        <v>1.7000000000000001E-2</v>
      </c>
      <c r="N1151" s="1" t="str">
        <f t="shared" si="107"/>
        <v>Normal</v>
      </c>
      <c r="O1151" s="1" t="s">
        <v>23</v>
      </c>
      <c r="P1151" s="1" t="s">
        <v>15</v>
      </c>
      <c r="Q1151" s="1" t="s">
        <v>16</v>
      </c>
    </row>
    <row r="1152" spans="1:17" x14ac:dyDescent="0.25">
      <c r="A1152" s="1">
        <v>53</v>
      </c>
      <c r="B1152" s="1" t="s">
        <v>20</v>
      </c>
      <c r="C1152" s="1">
        <v>60</v>
      </c>
      <c r="D1152" s="1" t="str">
        <f t="shared" si="102"/>
        <v>Normal</v>
      </c>
      <c r="E1152" s="1">
        <v>113</v>
      </c>
      <c r="F1152" s="1" t="str">
        <f t="shared" si="103"/>
        <v>Normal</v>
      </c>
      <c r="G1152" s="1">
        <v>52</v>
      </c>
      <c r="H1152" s="1" t="str">
        <f t="shared" si="104"/>
        <v>Low</v>
      </c>
      <c r="I1152" s="1">
        <v>100</v>
      </c>
      <c r="J1152" s="1" t="str">
        <f t="shared" si="105"/>
        <v>High</v>
      </c>
      <c r="K1152" s="1">
        <v>2.68</v>
      </c>
      <c r="L1152" s="1" t="str">
        <f t="shared" si="106"/>
        <v>Normal</v>
      </c>
      <c r="M1152" s="1">
        <v>1.4999999999999999E-2</v>
      </c>
      <c r="N1152" s="1" t="str">
        <f t="shared" si="107"/>
        <v>Normal</v>
      </c>
      <c r="O1152" s="1" t="s">
        <v>23</v>
      </c>
      <c r="P1152" s="1" t="s">
        <v>15</v>
      </c>
      <c r="Q1152" s="1" t="s">
        <v>16</v>
      </c>
    </row>
    <row r="1153" spans="1:17" x14ac:dyDescent="0.25">
      <c r="A1153" s="1">
        <v>85</v>
      </c>
      <c r="B1153" s="1" t="s">
        <v>21</v>
      </c>
      <c r="C1153" s="1">
        <v>61</v>
      </c>
      <c r="D1153" s="1" t="str">
        <f t="shared" si="102"/>
        <v>Normal</v>
      </c>
      <c r="E1153" s="1">
        <v>102</v>
      </c>
      <c r="F1153" s="1" t="str">
        <f t="shared" si="103"/>
        <v>Normal</v>
      </c>
      <c r="G1153" s="1">
        <v>64</v>
      </c>
      <c r="H1153" s="1" t="str">
        <f t="shared" si="104"/>
        <v>Normal</v>
      </c>
      <c r="I1153" s="1">
        <v>96</v>
      </c>
      <c r="J1153" s="1" t="str">
        <f t="shared" si="105"/>
        <v>Normal</v>
      </c>
      <c r="K1153" s="1">
        <v>99.62</v>
      </c>
      <c r="L1153" s="1" t="str">
        <f t="shared" si="106"/>
        <v>Critical</v>
      </c>
      <c r="M1153" s="1">
        <v>0.01</v>
      </c>
      <c r="N1153" s="1" t="str">
        <f t="shared" si="107"/>
        <v>Normal</v>
      </c>
      <c r="O1153" s="1" t="s">
        <v>23</v>
      </c>
      <c r="P1153" s="1" t="s">
        <v>15</v>
      </c>
      <c r="Q1153" s="1" t="s">
        <v>16</v>
      </c>
    </row>
    <row r="1154" spans="1:17" x14ac:dyDescent="0.25">
      <c r="A1154" s="1">
        <v>60</v>
      </c>
      <c r="B1154" s="1" t="s">
        <v>21</v>
      </c>
      <c r="C1154" s="1">
        <v>94</v>
      </c>
      <c r="D1154" s="1" t="str">
        <f t="shared" si="102"/>
        <v>Normal</v>
      </c>
      <c r="E1154" s="1">
        <v>157</v>
      </c>
      <c r="F1154" s="1" t="str">
        <f t="shared" si="103"/>
        <v>High</v>
      </c>
      <c r="G1154" s="1">
        <v>79</v>
      </c>
      <c r="H1154" s="1" t="str">
        <f t="shared" si="104"/>
        <v>Normal</v>
      </c>
      <c r="I1154" s="1">
        <v>129</v>
      </c>
      <c r="J1154" s="1" t="str">
        <f t="shared" si="105"/>
        <v>High</v>
      </c>
      <c r="K1154" s="1">
        <v>0.72799999999999998</v>
      </c>
      <c r="L1154" s="1" t="str">
        <f t="shared" si="106"/>
        <v>Normal</v>
      </c>
      <c r="M1154" s="1">
        <v>8.9999999999999993E-3</v>
      </c>
      <c r="N1154" s="1" t="str">
        <f t="shared" si="107"/>
        <v>Normal</v>
      </c>
      <c r="O1154" s="1" t="s">
        <v>22</v>
      </c>
      <c r="P1154" s="1" t="s">
        <v>12</v>
      </c>
      <c r="Q1154" s="1" t="s">
        <v>13</v>
      </c>
    </row>
    <row r="1155" spans="1:17" x14ac:dyDescent="0.25">
      <c r="A1155" s="1">
        <v>70</v>
      </c>
      <c r="B1155" s="1" t="s">
        <v>21</v>
      </c>
      <c r="C1155" s="1">
        <v>73</v>
      </c>
      <c r="D1155" s="1" t="str">
        <f t="shared" ref="D1155:D1218" si="108">_xlfn.IFS(C1155&lt;60,"Low",C1155&lt;=100,"Normal",C1155&gt;100,"High")</f>
        <v>Normal</v>
      </c>
      <c r="E1155" s="1">
        <v>85</v>
      </c>
      <c r="F1155" s="1" t="str">
        <f t="shared" ref="F1155:F1218" si="109">_xlfn.IFS(E1155&lt;90,"Low",E1155&lt;130,"Normal",E1155&gt;=130,"High")</f>
        <v>Low</v>
      </c>
      <c r="G1155" s="1">
        <v>44</v>
      </c>
      <c r="H1155" s="1" t="str">
        <f t="shared" ref="H1155:H1218" si="110">_xlfn.IFS(G1155&lt;60,"Low",G1155&lt;80,"Normal",G1155&gt;=80,"High")</f>
        <v>Low</v>
      </c>
      <c r="I1155" s="1">
        <v>96</v>
      </c>
      <c r="J1155" s="1" t="str">
        <f t="shared" ref="J1155:J1218" si="111">_xlfn.IFS(I1155&lt;70,"Low",I1155&lt;100,"Normal",I1155&gt;=100,"High")</f>
        <v>Normal</v>
      </c>
      <c r="K1155" s="1">
        <v>2.02</v>
      </c>
      <c r="L1155" s="1" t="str">
        <f t="shared" ref="L1155:L1218" si="112">_xlfn.IFS(K1155&lt;5,"Normal",K1155&lt;10,"Borderline",K1155&gt;=10,"Critical")</f>
        <v>Normal</v>
      </c>
      <c r="M1155" s="1">
        <v>5.1100000000000003</v>
      </c>
      <c r="N1155" s="1" t="str">
        <f t="shared" ref="N1155:N1218" si="113">_xlfn.IFS(M1155&lt;0.04,"Normal",M1155&lt;0.4,"Borderline",M1155&gt;=0.4,"Critical")</f>
        <v>Critical</v>
      </c>
      <c r="O1155" s="1" t="s">
        <v>23</v>
      </c>
      <c r="P1155" s="1" t="s">
        <v>15</v>
      </c>
      <c r="Q1155" s="1" t="s">
        <v>16</v>
      </c>
    </row>
    <row r="1156" spans="1:17" x14ac:dyDescent="0.25">
      <c r="A1156" s="1">
        <v>71</v>
      </c>
      <c r="B1156" s="1" t="s">
        <v>21</v>
      </c>
      <c r="C1156" s="1">
        <v>60</v>
      </c>
      <c r="D1156" s="1" t="str">
        <f t="shared" si="108"/>
        <v>Normal</v>
      </c>
      <c r="E1156" s="1">
        <v>124</v>
      </c>
      <c r="F1156" s="1" t="str">
        <f t="shared" si="109"/>
        <v>Normal</v>
      </c>
      <c r="G1156" s="1">
        <v>100</v>
      </c>
      <c r="H1156" s="1" t="str">
        <f t="shared" si="110"/>
        <v>High</v>
      </c>
      <c r="I1156" s="1">
        <v>200</v>
      </c>
      <c r="J1156" s="1" t="str">
        <f t="shared" si="111"/>
        <v>High</v>
      </c>
      <c r="K1156" s="1">
        <v>1.18</v>
      </c>
      <c r="L1156" s="1" t="str">
        <f t="shared" si="112"/>
        <v>Normal</v>
      </c>
      <c r="M1156" s="1">
        <v>1.4E-2</v>
      </c>
      <c r="N1156" s="1" t="str">
        <f t="shared" si="113"/>
        <v>Normal</v>
      </c>
      <c r="O1156" s="1" t="s">
        <v>22</v>
      </c>
      <c r="P1156" s="1" t="s">
        <v>17</v>
      </c>
      <c r="Q1156" s="1" t="s">
        <v>18</v>
      </c>
    </row>
    <row r="1157" spans="1:17" x14ac:dyDescent="0.25">
      <c r="A1157" s="1">
        <v>63</v>
      </c>
      <c r="B1157" s="1" t="s">
        <v>20</v>
      </c>
      <c r="C1157" s="1">
        <v>77</v>
      </c>
      <c r="D1157" s="1" t="str">
        <f t="shared" si="108"/>
        <v>Normal</v>
      </c>
      <c r="E1157" s="1">
        <v>100</v>
      </c>
      <c r="F1157" s="1" t="str">
        <f t="shared" si="109"/>
        <v>Normal</v>
      </c>
      <c r="G1157" s="1">
        <v>68</v>
      </c>
      <c r="H1157" s="1" t="str">
        <f t="shared" si="110"/>
        <v>Normal</v>
      </c>
      <c r="I1157" s="1">
        <v>110</v>
      </c>
      <c r="J1157" s="1" t="str">
        <f t="shared" si="111"/>
        <v>High</v>
      </c>
      <c r="K1157" s="1">
        <v>2.79</v>
      </c>
      <c r="L1157" s="1" t="str">
        <f t="shared" si="112"/>
        <v>Normal</v>
      </c>
      <c r="M1157" s="1">
        <v>3.0000000000000001E-3</v>
      </c>
      <c r="N1157" s="1" t="str">
        <f t="shared" si="113"/>
        <v>Normal</v>
      </c>
      <c r="O1157" s="1" t="s">
        <v>22</v>
      </c>
      <c r="P1157" s="1" t="s">
        <v>17</v>
      </c>
      <c r="Q1157" s="1" t="s">
        <v>18</v>
      </c>
    </row>
    <row r="1158" spans="1:17" x14ac:dyDescent="0.25">
      <c r="A1158" s="1">
        <v>64</v>
      </c>
      <c r="B1158" s="1" t="s">
        <v>21</v>
      </c>
      <c r="C1158" s="1">
        <v>117</v>
      </c>
      <c r="D1158" s="1" t="str">
        <f t="shared" si="108"/>
        <v>High</v>
      </c>
      <c r="E1158" s="1">
        <v>112</v>
      </c>
      <c r="F1158" s="1" t="str">
        <f t="shared" si="109"/>
        <v>Normal</v>
      </c>
      <c r="G1158" s="1">
        <v>74</v>
      </c>
      <c r="H1158" s="1" t="str">
        <f t="shared" si="110"/>
        <v>Normal</v>
      </c>
      <c r="I1158" s="1">
        <v>146</v>
      </c>
      <c r="J1158" s="1" t="str">
        <f t="shared" si="111"/>
        <v>High</v>
      </c>
      <c r="K1158" s="1">
        <v>2.88</v>
      </c>
      <c r="L1158" s="1" t="str">
        <f t="shared" si="112"/>
        <v>Normal</v>
      </c>
      <c r="M1158" s="1">
        <v>8.7999999999999995E-2</v>
      </c>
      <c r="N1158" s="1" t="str">
        <f t="shared" si="113"/>
        <v>Borderline</v>
      </c>
      <c r="O1158" s="1" t="s">
        <v>23</v>
      </c>
      <c r="P1158" s="1" t="s">
        <v>15</v>
      </c>
      <c r="Q1158" s="1" t="s">
        <v>16</v>
      </c>
    </row>
    <row r="1159" spans="1:17" x14ac:dyDescent="0.25">
      <c r="A1159" s="1">
        <v>41</v>
      </c>
      <c r="B1159" s="1" t="s">
        <v>20</v>
      </c>
      <c r="C1159" s="1">
        <v>89</v>
      </c>
      <c r="D1159" s="1" t="str">
        <f t="shared" si="108"/>
        <v>Normal</v>
      </c>
      <c r="E1159" s="1">
        <v>87</v>
      </c>
      <c r="F1159" s="1" t="str">
        <f t="shared" si="109"/>
        <v>Low</v>
      </c>
      <c r="G1159" s="1">
        <v>53</v>
      </c>
      <c r="H1159" s="1" t="str">
        <f t="shared" si="110"/>
        <v>Low</v>
      </c>
      <c r="I1159" s="1">
        <v>140</v>
      </c>
      <c r="J1159" s="1" t="str">
        <f t="shared" si="111"/>
        <v>High</v>
      </c>
      <c r="K1159" s="1">
        <v>2.14</v>
      </c>
      <c r="L1159" s="1" t="str">
        <f t="shared" si="112"/>
        <v>Normal</v>
      </c>
      <c r="M1159" s="1">
        <v>3.0000000000000001E-3</v>
      </c>
      <c r="N1159" s="1" t="str">
        <f t="shared" si="113"/>
        <v>Normal</v>
      </c>
      <c r="O1159" s="1" t="s">
        <v>22</v>
      </c>
      <c r="P1159" s="1" t="s">
        <v>17</v>
      </c>
      <c r="Q1159" s="1" t="s">
        <v>18</v>
      </c>
    </row>
    <row r="1160" spans="1:17" x14ac:dyDescent="0.25">
      <c r="A1160" s="1">
        <v>52</v>
      </c>
      <c r="B1160" s="1" t="s">
        <v>21</v>
      </c>
      <c r="C1160" s="1">
        <v>71</v>
      </c>
      <c r="D1160" s="1" t="str">
        <f t="shared" si="108"/>
        <v>Normal</v>
      </c>
      <c r="E1160" s="1">
        <v>143</v>
      </c>
      <c r="F1160" s="1" t="str">
        <f t="shared" si="109"/>
        <v>High</v>
      </c>
      <c r="G1160" s="1">
        <v>71</v>
      </c>
      <c r="H1160" s="1" t="str">
        <f t="shared" si="110"/>
        <v>Normal</v>
      </c>
      <c r="I1160" s="1">
        <v>109</v>
      </c>
      <c r="J1160" s="1" t="str">
        <f t="shared" si="111"/>
        <v>High</v>
      </c>
      <c r="K1160" s="1">
        <v>5.65</v>
      </c>
      <c r="L1160" s="1" t="str">
        <f t="shared" si="112"/>
        <v>Borderline</v>
      </c>
      <c r="M1160" s="1">
        <v>0.93</v>
      </c>
      <c r="N1160" s="1" t="str">
        <f t="shared" si="113"/>
        <v>Critical</v>
      </c>
      <c r="O1160" s="1" t="s">
        <v>23</v>
      </c>
      <c r="P1160" s="1" t="s">
        <v>15</v>
      </c>
      <c r="Q1160" s="1" t="s">
        <v>16</v>
      </c>
    </row>
    <row r="1161" spans="1:17" x14ac:dyDescent="0.25">
      <c r="A1161" s="1">
        <v>68</v>
      </c>
      <c r="B1161" s="1" t="s">
        <v>21</v>
      </c>
      <c r="C1161" s="1">
        <v>82</v>
      </c>
      <c r="D1161" s="1" t="str">
        <f t="shared" si="108"/>
        <v>Normal</v>
      </c>
      <c r="E1161" s="1">
        <v>80</v>
      </c>
      <c r="F1161" s="1" t="str">
        <f t="shared" si="109"/>
        <v>Low</v>
      </c>
      <c r="G1161" s="1">
        <v>80</v>
      </c>
      <c r="H1161" s="1" t="str">
        <f t="shared" si="110"/>
        <v>High</v>
      </c>
      <c r="I1161" s="1">
        <v>159</v>
      </c>
      <c r="J1161" s="1" t="str">
        <f t="shared" si="111"/>
        <v>High</v>
      </c>
      <c r="K1161" s="1">
        <v>1.06</v>
      </c>
      <c r="L1161" s="1" t="str">
        <f t="shared" si="112"/>
        <v>Normal</v>
      </c>
      <c r="M1161" s="1">
        <v>0.08</v>
      </c>
      <c r="N1161" s="1" t="str">
        <f t="shared" si="113"/>
        <v>Borderline</v>
      </c>
      <c r="O1161" s="1" t="s">
        <v>23</v>
      </c>
      <c r="P1161" s="1" t="s">
        <v>15</v>
      </c>
      <c r="Q1161" s="1" t="s">
        <v>16</v>
      </c>
    </row>
    <row r="1162" spans="1:17" x14ac:dyDescent="0.25">
      <c r="A1162" s="1">
        <v>48</v>
      </c>
      <c r="B1162" s="1" t="s">
        <v>21</v>
      </c>
      <c r="C1162" s="1">
        <v>78</v>
      </c>
      <c r="D1162" s="1" t="str">
        <f t="shared" si="108"/>
        <v>Normal</v>
      </c>
      <c r="E1162" s="1">
        <v>132</v>
      </c>
      <c r="F1162" s="1" t="str">
        <f t="shared" si="109"/>
        <v>High</v>
      </c>
      <c r="G1162" s="1">
        <v>85</v>
      </c>
      <c r="H1162" s="1" t="str">
        <f t="shared" si="110"/>
        <v>High</v>
      </c>
      <c r="I1162" s="1">
        <v>122</v>
      </c>
      <c r="J1162" s="1" t="str">
        <f t="shared" si="111"/>
        <v>High</v>
      </c>
      <c r="K1162" s="1">
        <v>4.17</v>
      </c>
      <c r="L1162" s="1" t="str">
        <f t="shared" si="112"/>
        <v>Normal</v>
      </c>
      <c r="M1162" s="1">
        <v>3.0000000000000001E-3</v>
      </c>
      <c r="N1162" s="1" t="str">
        <f t="shared" si="113"/>
        <v>Normal</v>
      </c>
      <c r="O1162" s="1" t="s">
        <v>22</v>
      </c>
      <c r="P1162" s="1" t="s">
        <v>17</v>
      </c>
      <c r="Q1162" s="1" t="s">
        <v>18</v>
      </c>
    </row>
    <row r="1163" spans="1:17" x14ac:dyDescent="0.25">
      <c r="A1163" s="1">
        <v>25</v>
      </c>
      <c r="B1163" s="1" t="s">
        <v>20</v>
      </c>
      <c r="C1163" s="1">
        <v>87</v>
      </c>
      <c r="D1163" s="1" t="str">
        <f t="shared" si="108"/>
        <v>Normal</v>
      </c>
      <c r="E1163" s="1">
        <v>80</v>
      </c>
      <c r="F1163" s="1" t="str">
        <f t="shared" si="109"/>
        <v>Low</v>
      </c>
      <c r="G1163" s="1">
        <v>50</v>
      </c>
      <c r="H1163" s="1" t="str">
        <f t="shared" si="110"/>
        <v>Low</v>
      </c>
      <c r="I1163" s="1">
        <v>382</v>
      </c>
      <c r="J1163" s="1" t="str">
        <f t="shared" si="111"/>
        <v>High</v>
      </c>
      <c r="K1163" s="1">
        <v>1.95</v>
      </c>
      <c r="L1163" s="1" t="str">
        <f t="shared" si="112"/>
        <v>Normal</v>
      </c>
      <c r="M1163" s="1">
        <v>3.0000000000000001E-3</v>
      </c>
      <c r="N1163" s="1" t="str">
        <f t="shared" si="113"/>
        <v>Normal</v>
      </c>
      <c r="O1163" s="1" t="s">
        <v>22</v>
      </c>
      <c r="P1163" s="1" t="s">
        <v>12</v>
      </c>
      <c r="Q1163" s="1" t="s">
        <v>13</v>
      </c>
    </row>
    <row r="1164" spans="1:17" x14ac:dyDescent="0.25">
      <c r="A1164" s="1">
        <v>60</v>
      </c>
      <c r="B1164" s="1" t="s">
        <v>20</v>
      </c>
      <c r="C1164" s="1">
        <v>100</v>
      </c>
      <c r="D1164" s="1" t="str">
        <f t="shared" si="108"/>
        <v>Normal</v>
      </c>
      <c r="E1164" s="1">
        <v>170</v>
      </c>
      <c r="F1164" s="1" t="str">
        <f t="shared" si="109"/>
        <v>High</v>
      </c>
      <c r="G1164" s="1">
        <v>103</v>
      </c>
      <c r="H1164" s="1" t="str">
        <f t="shared" si="110"/>
        <v>High</v>
      </c>
      <c r="I1164" s="1">
        <v>217</v>
      </c>
      <c r="J1164" s="1" t="str">
        <f t="shared" si="111"/>
        <v>High</v>
      </c>
      <c r="K1164" s="1">
        <v>3.32</v>
      </c>
      <c r="L1164" s="1" t="str">
        <f t="shared" si="112"/>
        <v>Normal</v>
      </c>
      <c r="M1164" s="1">
        <v>1.2E-2</v>
      </c>
      <c r="N1164" s="1" t="str">
        <f t="shared" si="113"/>
        <v>Normal</v>
      </c>
      <c r="O1164" s="1" t="s">
        <v>22</v>
      </c>
      <c r="P1164" s="1" t="s">
        <v>12</v>
      </c>
      <c r="Q1164" s="1" t="s">
        <v>13</v>
      </c>
    </row>
    <row r="1165" spans="1:17" x14ac:dyDescent="0.25">
      <c r="A1165" s="1">
        <v>73</v>
      </c>
      <c r="B1165" s="1" t="s">
        <v>21</v>
      </c>
      <c r="C1165" s="1">
        <v>82</v>
      </c>
      <c r="D1165" s="1" t="str">
        <f t="shared" si="108"/>
        <v>Normal</v>
      </c>
      <c r="E1165" s="1">
        <v>84</v>
      </c>
      <c r="F1165" s="1" t="str">
        <f t="shared" si="109"/>
        <v>Low</v>
      </c>
      <c r="G1165" s="1">
        <v>54</v>
      </c>
      <c r="H1165" s="1" t="str">
        <f t="shared" si="110"/>
        <v>Low</v>
      </c>
      <c r="I1165" s="1">
        <v>94</v>
      </c>
      <c r="J1165" s="1" t="str">
        <f t="shared" si="111"/>
        <v>Normal</v>
      </c>
      <c r="K1165" s="1">
        <v>1.57</v>
      </c>
      <c r="L1165" s="1" t="str">
        <f t="shared" si="112"/>
        <v>Normal</v>
      </c>
      <c r="M1165" s="1">
        <v>1.0999999999999999E-2</v>
      </c>
      <c r="N1165" s="1" t="str">
        <f t="shared" si="113"/>
        <v>Normal</v>
      </c>
      <c r="O1165" s="1" t="s">
        <v>22</v>
      </c>
      <c r="P1165" s="1" t="s">
        <v>17</v>
      </c>
      <c r="Q1165" s="1" t="s">
        <v>18</v>
      </c>
    </row>
    <row r="1166" spans="1:17" x14ac:dyDescent="0.25">
      <c r="A1166" s="1">
        <v>52</v>
      </c>
      <c r="B1166" s="1" t="s">
        <v>20</v>
      </c>
      <c r="C1166" s="1">
        <v>61</v>
      </c>
      <c r="D1166" s="1" t="str">
        <f t="shared" si="108"/>
        <v>Normal</v>
      </c>
      <c r="E1166" s="1">
        <v>167</v>
      </c>
      <c r="F1166" s="1" t="str">
        <f t="shared" si="109"/>
        <v>High</v>
      </c>
      <c r="G1166" s="1">
        <v>80</v>
      </c>
      <c r="H1166" s="1" t="str">
        <f t="shared" si="110"/>
        <v>High</v>
      </c>
      <c r="I1166" s="1">
        <v>303</v>
      </c>
      <c r="J1166" s="1" t="str">
        <f t="shared" si="111"/>
        <v>High</v>
      </c>
      <c r="K1166" s="1">
        <v>25.36</v>
      </c>
      <c r="L1166" s="1" t="str">
        <f t="shared" si="112"/>
        <v>Critical</v>
      </c>
      <c r="M1166" s="1">
        <v>1.2999999999999999E-2</v>
      </c>
      <c r="N1166" s="1" t="str">
        <f t="shared" si="113"/>
        <v>Normal</v>
      </c>
      <c r="O1166" s="1" t="s">
        <v>23</v>
      </c>
      <c r="P1166" s="1" t="s">
        <v>15</v>
      </c>
      <c r="Q1166" s="1" t="s">
        <v>16</v>
      </c>
    </row>
    <row r="1167" spans="1:17" x14ac:dyDescent="0.25">
      <c r="A1167" s="1">
        <v>61</v>
      </c>
      <c r="B1167" s="1" t="s">
        <v>20</v>
      </c>
      <c r="C1167" s="1">
        <v>64</v>
      </c>
      <c r="D1167" s="1" t="str">
        <f t="shared" si="108"/>
        <v>Normal</v>
      </c>
      <c r="E1167" s="1">
        <v>83</v>
      </c>
      <c r="F1167" s="1" t="str">
        <f t="shared" si="109"/>
        <v>Low</v>
      </c>
      <c r="G1167" s="1">
        <v>60</v>
      </c>
      <c r="H1167" s="1" t="str">
        <f t="shared" si="110"/>
        <v>Normal</v>
      </c>
      <c r="I1167" s="1">
        <v>112</v>
      </c>
      <c r="J1167" s="1" t="str">
        <f t="shared" si="111"/>
        <v>High</v>
      </c>
      <c r="K1167" s="1">
        <v>0.68400000000000005</v>
      </c>
      <c r="L1167" s="1" t="str">
        <f t="shared" si="112"/>
        <v>Normal</v>
      </c>
      <c r="M1167" s="1">
        <v>0.01</v>
      </c>
      <c r="N1167" s="1" t="str">
        <f t="shared" si="113"/>
        <v>Normal</v>
      </c>
      <c r="O1167" s="1" t="s">
        <v>22</v>
      </c>
      <c r="P1167" s="1" t="s">
        <v>17</v>
      </c>
      <c r="Q1167" s="1" t="s">
        <v>18</v>
      </c>
    </row>
    <row r="1168" spans="1:17" x14ac:dyDescent="0.25">
      <c r="A1168" s="1">
        <v>56</v>
      </c>
      <c r="B1168" s="1" t="s">
        <v>20</v>
      </c>
      <c r="C1168" s="1">
        <v>74</v>
      </c>
      <c r="D1168" s="1" t="str">
        <f t="shared" si="108"/>
        <v>Normal</v>
      </c>
      <c r="E1168" s="1">
        <v>95</v>
      </c>
      <c r="F1168" s="1" t="str">
        <f t="shared" si="109"/>
        <v>Normal</v>
      </c>
      <c r="G1168" s="1">
        <v>53</v>
      </c>
      <c r="H1168" s="1" t="str">
        <f t="shared" si="110"/>
        <v>Low</v>
      </c>
      <c r="I1168" s="1">
        <v>98</v>
      </c>
      <c r="J1168" s="1" t="str">
        <f t="shared" si="111"/>
        <v>Normal</v>
      </c>
      <c r="K1168" s="1">
        <v>1.72</v>
      </c>
      <c r="L1168" s="1" t="str">
        <f t="shared" si="112"/>
        <v>Normal</v>
      </c>
      <c r="M1168" s="1">
        <v>4.2999999999999997E-2</v>
      </c>
      <c r="N1168" s="1" t="str">
        <f t="shared" si="113"/>
        <v>Borderline</v>
      </c>
      <c r="O1168" s="1" t="s">
        <v>23</v>
      </c>
      <c r="P1168" s="1" t="s">
        <v>15</v>
      </c>
      <c r="Q1168" s="1" t="s">
        <v>16</v>
      </c>
    </row>
    <row r="1169" spans="1:17" x14ac:dyDescent="0.25">
      <c r="A1169" s="1">
        <v>55</v>
      </c>
      <c r="B1169" s="1" t="s">
        <v>21</v>
      </c>
      <c r="C1169" s="1">
        <v>61</v>
      </c>
      <c r="D1169" s="1" t="str">
        <f t="shared" si="108"/>
        <v>Normal</v>
      </c>
      <c r="E1169" s="1">
        <v>96</v>
      </c>
      <c r="F1169" s="1" t="str">
        <f t="shared" si="109"/>
        <v>Normal</v>
      </c>
      <c r="G1169" s="1">
        <v>48</v>
      </c>
      <c r="H1169" s="1" t="str">
        <f t="shared" si="110"/>
        <v>Low</v>
      </c>
      <c r="I1169" s="1">
        <v>154</v>
      </c>
      <c r="J1169" s="1" t="str">
        <f t="shared" si="111"/>
        <v>High</v>
      </c>
      <c r="K1169" s="1">
        <v>3.43</v>
      </c>
      <c r="L1169" s="1" t="str">
        <f t="shared" si="112"/>
        <v>Normal</v>
      </c>
      <c r="M1169" s="1">
        <v>0.7</v>
      </c>
      <c r="N1169" s="1" t="str">
        <f t="shared" si="113"/>
        <v>Critical</v>
      </c>
      <c r="O1169" s="1" t="s">
        <v>23</v>
      </c>
      <c r="P1169" s="1" t="s">
        <v>15</v>
      </c>
      <c r="Q1169" s="1" t="s">
        <v>16</v>
      </c>
    </row>
    <row r="1170" spans="1:17" x14ac:dyDescent="0.25">
      <c r="A1170" s="1">
        <v>33</v>
      </c>
      <c r="B1170" s="1" t="s">
        <v>21</v>
      </c>
      <c r="C1170" s="1">
        <v>74</v>
      </c>
      <c r="D1170" s="1" t="str">
        <f t="shared" si="108"/>
        <v>Normal</v>
      </c>
      <c r="E1170" s="1">
        <v>119</v>
      </c>
      <c r="F1170" s="1" t="str">
        <f t="shared" si="109"/>
        <v>Normal</v>
      </c>
      <c r="G1170" s="1">
        <v>78</v>
      </c>
      <c r="H1170" s="1" t="str">
        <f t="shared" si="110"/>
        <v>Normal</v>
      </c>
      <c r="I1170" s="1">
        <v>102</v>
      </c>
      <c r="J1170" s="1" t="str">
        <f t="shared" si="111"/>
        <v>High</v>
      </c>
      <c r="K1170" s="1">
        <v>2.57</v>
      </c>
      <c r="L1170" s="1" t="str">
        <f t="shared" si="112"/>
        <v>Normal</v>
      </c>
      <c r="M1170" s="1">
        <v>3.0000000000000001E-3</v>
      </c>
      <c r="N1170" s="1" t="str">
        <f t="shared" si="113"/>
        <v>Normal</v>
      </c>
      <c r="O1170" s="1" t="s">
        <v>22</v>
      </c>
      <c r="P1170" s="1" t="s">
        <v>17</v>
      </c>
      <c r="Q1170" s="1" t="s">
        <v>18</v>
      </c>
    </row>
    <row r="1171" spans="1:17" x14ac:dyDescent="0.25">
      <c r="A1171" s="1">
        <v>53</v>
      </c>
      <c r="B1171" s="1" t="s">
        <v>20</v>
      </c>
      <c r="C1171" s="1">
        <v>61</v>
      </c>
      <c r="D1171" s="1" t="str">
        <f t="shared" si="108"/>
        <v>Normal</v>
      </c>
      <c r="E1171" s="1">
        <v>119</v>
      </c>
      <c r="F1171" s="1" t="str">
        <f t="shared" si="109"/>
        <v>Normal</v>
      </c>
      <c r="G1171" s="1">
        <v>75</v>
      </c>
      <c r="H1171" s="1" t="str">
        <f t="shared" si="110"/>
        <v>Normal</v>
      </c>
      <c r="I1171" s="1">
        <v>115</v>
      </c>
      <c r="J1171" s="1" t="str">
        <f t="shared" si="111"/>
        <v>High</v>
      </c>
      <c r="K1171" s="1">
        <v>6.67</v>
      </c>
      <c r="L1171" s="1" t="str">
        <f t="shared" si="112"/>
        <v>Borderline</v>
      </c>
      <c r="M1171" s="1">
        <v>2.8000000000000001E-2</v>
      </c>
      <c r="N1171" s="1" t="str">
        <f t="shared" si="113"/>
        <v>Normal</v>
      </c>
      <c r="O1171" s="1" t="s">
        <v>23</v>
      </c>
      <c r="P1171" s="1" t="s">
        <v>15</v>
      </c>
      <c r="Q1171" s="1" t="s">
        <v>16</v>
      </c>
    </row>
    <row r="1172" spans="1:17" x14ac:dyDescent="0.25">
      <c r="A1172" s="1">
        <v>43</v>
      </c>
      <c r="B1172" s="1" t="s">
        <v>20</v>
      </c>
      <c r="C1172" s="1">
        <v>80</v>
      </c>
      <c r="D1172" s="1" t="str">
        <f t="shared" si="108"/>
        <v>Normal</v>
      </c>
      <c r="E1172" s="1">
        <v>65</v>
      </c>
      <c r="F1172" s="1" t="str">
        <f t="shared" si="109"/>
        <v>Low</v>
      </c>
      <c r="G1172" s="1">
        <v>53</v>
      </c>
      <c r="H1172" s="1" t="str">
        <f t="shared" si="110"/>
        <v>Low</v>
      </c>
      <c r="I1172" s="1">
        <v>88</v>
      </c>
      <c r="J1172" s="1" t="str">
        <f t="shared" si="111"/>
        <v>Normal</v>
      </c>
      <c r="K1172" s="1">
        <v>2.54</v>
      </c>
      <c r="L1172" s="1" t="str">
        <f t="shared" si="112"/>
        <v>Normal</v>
      </c>
      <c r="M1172" s="1">
        <v>7.0000000000000001E-3</v>
      </c>
      <c r="N1172" s="1" t="str">
        <f t="shared" si="113"/>
        <v>Normal</v>
      </c>
      <c r="O1172" s="1" t="s">
        <v>22</v>
      </c>
      <c r="P1172" s="1" t="s">
        <v>17</v>
      </c>
      <c r="Q1172" s="1" t="s">
        <v>18</v>
      </c>
    </row>
    <row r="1173" spans="1:17" x14ac:dyDescent="0.25">
      <c r="A1173" s="1">
        <v>38</v>
      </c>
      <c r="B1173" s="1" t="s">
        <v>20</v>
      </c>
      <c r="C1173" s="1">
        <v>83</v>
      </c>
      <c r="D1173" s="1" t="str">
        <f t="shared" si="108"/>
        <v>Normal</v>
      </c>
      <c r="E1173" s="1">
        <v>126</v>
      </c>
      <c r="F1173" s="1" t="str">
        <f t="shared" si="109"/>
        <v>Normal</v>
      </c>
      <c r="G1173" s="1">
        <v>76</v>
      </c>
      <c r="H1173" s="1" t="str">
        <f t="shared" si="110"/>
        <v>Normal</v>
      </c>
      <c r="I1173" s="1">
        <v>221</v>
      </c>
      <c r="J1173" s="1" t="str">
        <f t="shared" si="111"/>
        <v>High</v>
      </c>
      <c r="K1173" s="1">
        <v>1.1100000000000001</v>
      </c>
      <c r="L1173" s="1" t="str">
        <f t="shared" si="112"/>
        <v>Normal</v>
      </c>
      <c r="M1173" s="1">
        <v>8.0000000000000002E-3</v>
      </c>
      <c r="N1173" s="1" t="str">
        <f t="shared" si="113"/>
        <v>Normal</v>
      </c>
      <c r="O1173" s="1" t="s">
        <v>22</v>
      </c>
      <c r="P1173" s="1" t="s">
        <v>12</v>
      </c>
      <c r="Q1173" s="1" t="s">
        <v>13</v>
      </c>
    </row>
    <row r="1174" spans="1:17" x14ac:dyDescent="0.25">
      <c r="A1174" s="1">
        <v>30</v>
      </c>
      <c r="B1174" s="1" t="s">
        <v>20</v>
      </c>
      <c r="C1174" s="1">
        <v>72</v>
      </c>
      <c r="D1174" s="1" t="str">
        <f t="shared" si="108"/>
        <v>Normal</v>
      </c>
      <c r="E1174" s="1">
        <v>100</v>
      </c>
      <c r="F1174" s="1" t="str">
        <f t="shared" si="109"/>
        <v>Normal</v>
      </c>
      <c r="G1174" s="1">
        <v>57</v>
      </c>
      <c r="H1174" s="1" t="str">
        <f t="shared" si="110"/>
        <v>Low</v>
      </c>
      <c r="I1174" s="1">
        <v>89</v>
      </c>
      <c r="J1174" s="1" t="str">
        <f t="shared" si="111"/>
        <v>Normal</v>
      </c>
      <c r="K1174" s="1">
        <v>19.260000000000002</v>
      </c>
      <c r="L1174" s="1" t="str">
        <f t="shared" si="112"/>
        <v>Critical</v>
      </c>
      <c r="M1174" s="1">
        <v>2.5999999999999999E-2</v>
      </c>
      <c r="N1174" s="1" t="str">
        <f t="shared" si="113"/>
        <v>Normal</v>
      </c>
      <c r="O1174" s="1" t="s">
        <v>23</v>
      </c>
      <c r="P1174" s="1" t="s">
        <v>15</v>
      </c>
      <c r="Q1174" s="1" t="s">
        <v>16</v>
      </c>
    </row>
    <row r="1175" spans="1:17" x14ac:dyDescent="0.25">
      <c r="A1175" s="1">
        <v>50</v>
      </c>
      <c r="B1175" s="1" t="s">
        <v>20</v>
      </c>
      <c r="C1175" s="1">
        <v>82</v>
      </c>
      <c r="D1175" s="1" t="str">
        <f t="shared" si="108"/>
        <v>Normal</v>
      </c>
      <c r="E1175" s="1">
        <v>120</v>
      </c>
      <c r="F1175" s="1" t="str">
        <f t="shared" si="109"/>
        <v>Normal</v>
      </c>
      <c r="G1175" s="1">
        <v>80</v>
      </c>
      <c r="H1175" s="1" t="str">
        <f t="shared" si="110"/>
        <v>High</v>
      </c>
      <c r="I1175" s="1">
        <v>90</v>
      </c>
      <c r="J1175" s="1" t="str">
        <f t="shared" si="111"/>
        <v>Normal</v>
      </c>
      <c r="K1175" s="1">
        <v>31.06</v>
      </c>
      <c r="L1175" s="1" t="str">
        <f t="shared" si="112"/>
        <v>Critical</v>
      </c>
      <c r="M1175" s="1">
        <v>2.5999999999999999E-2</v>
      </c>
      <c r="N1175" s="1" t="str">
        <f t="shared" si="113"/>
        <v>Normal</v>
      </c>
      <c r="O1175" s="1" t="s">
        <v>23</v>
      </c>
      <c r="P1175" s="1" t="s">
        <v>15</v>
      </c>
      <c r="Q1175" s="1" t="s">
        <v>16</v>
      </c>
    </row>
    <row r="1176" spans="1:17" x14ac:dyDescent="0.25">
      <c r="A1176" s="1">
        <v>37</v>
      </c>
      <c r="B1176" s="1" t="s">
        <v>21</v>
      </c>
      <c r="C1176" s="1">
        <v>83</v>
      </c>
      <c r="D1176" s="1" t="str">
        <f t="shared" si="108"/>
        <v>Normal</v>
      </c>
      <c r="E1176" s="1">
        <v>102</v>
      </c>
      <c r="F1176" s="1" t="str">
        <f t="shared" si="109"/>
        <v>Normal</v>
      </c>
      <c r="G1176" s="1">
        <v>68</v>
      </c>
      <c r="H1176" s="1" t="str">
        <f t="shared" si="110"/>
        <v>Normal</v>
      </c>
      <c r="I1176" s="1">
        <v>104</v>
      </c>
      <c r="J1176" s="1" t="str">
        <f t="shared" si="111"/>
        <v>High</v>
      </c>
      <c r="K1176" s="1">
        <v>1.35</v>
      </c>
      <c r="L1176" s="1" t="str">
        <f t="shared" si="112"/>
        <v>Normal</v>
      </c>
      <c r="M1176" s="1">
        <v>7.0000000000000001E-3</v>
      </c>
      <c r="N1176" s="1" t="str">
        <f t="shared" si="113"/>
        <v>Normal</v>
      </c>
      <c r="O1176" s="1" t="s">
        <v>22</v>
      </c>
      <c r="P1176" s="1" t="s">
        <v>17</v>
      </c>
      <c r="Q1176" s="1" t="s">
        <v>18</v>
      </c>
    </row>
    <row r="1177" spans="1:17" x14ac:dyDescent="0.25">
      <c r="A1177" s="1">
        <v>60</v>
      </c>
      <c r="B1177" s="1" t="s">
        <v>21</v>
      </c>
      <c r="C1177" s="1">
        <v>70</v>
      </c>
      <c r="D1177" s="1" t="str">
        <f t="shared" si="108"/>
        <v>Normal</v>
      </c>
      <c r="E1177" s="1">
        <v>118</v>
      </c>
      <c r="F1177" s="1" t="str">
        <f t="shared" si="109"/>
        <v>Normal</v>
      </c>
      <c r="G1177" s="1">
        <v>72</v>
      </c>
      <c r="H1177" s="1" t="str">
        <f t="shared" si="110"/>
        <v>Normal</v>
      </c>
      <c r="I1177" s="1">
        <v>103</v>
      </c>
      <c r="J1177" s="1" t="str">
        <f t="shared" si="111"/>
        <v>High</v>
      </c>
      <c r="K1177" s="1">
        <v>39.630000000000003</v>
      </c>
      <c r="L1177" s="1" t="str">
        <f t="shared" si="112"/>
        <v>Critical</v>
      </c>
      <c r="M1177" s="1">
        <v>4.1000000000000002E-2</v>
      </c>
      <c r="N1177" s="1" t="str">
        <f t="shared" si="113"/>
        <v>Borderline</v>
      </c>
      <c r="O1177" s="1" t="s">
        <v>23</v>
      </c>
      <c r="P1177" s="1" t="s">
        <v>15</v>
      </c>
      <c r="Q1177" s="1" t="s">
        <v>16</v>
      </c>
    </row>
    <row r="1178" spans="1:17" x14ac:dyDescent="0.25">
      <c r="A1178" s="1">
        <v>45</v>
      </c>
      <c r="B1178" s="1" t="s">
        <v>20</v>
      </c>
      <c r="C1178" s="1">
        <v>70</v>
      </c>
      <c r="D1178" s="1" t="str">
        <f t="shared" si="108"/>
        <v>Normal</v>
      </c>
      <c r="E1178" s="1">
        <v>134</v>
      </c>
      <c r="F1178" s="1" t="str">
        <f t="shared" si="109"/>
        <v>High</v>
      </c>
      <c r="G1178" s="1">
        <v>58</v>
      </c>
      <c r="H1178" s="1" t="str">
        <f t="shared" si="110"/>
        <v>Low</v>
      </c>
      <c r="I1178" s="1">
        <v>186</v>
      </c>
      <c r="J1178" s="1" t="str">
        <f t="shared" si="111"/>
        <v>High</v>
      </c>
      <c r="K1178" s="1">
        <v>2.87</v>
      </c>
      <c r="L1178" s="1" t="str">
        <f t="shared" si="112"/>
        <v>Normal</v>
      </c>
      <c r="M1178" s="1">
        <v>7.0000000000000001E-3</v>
      </c>
      <c r="N1178" s="1" t="str">
        <f t="shared" si="113"/>
        <v>Normal</v>
      </c>
      <c r="O1178" s="1" t="s">
        <v>22</v>
      </c>
      <c r="P1178" s="1" t="s">
        <v>17</v>
      </c>
      <c r="Q1178" s="1" t="s">
        <v>18</v>
      </c>
    </row>
    <row r="1179" spans="1:17" x14ac:dyDescent="0.25">
      <c r="A1179" s="1">
        <v>60</v>
      </c>
      <c r="B1179" s="1" t="s">
        <v>21</v>
      </c>
      <c r="C1179" s="1">
        <v>77</v>
      </c>
      <c r="D1179" s="1" t="str">
        <f t="shared" si="108"/>
        <v>Normal</v>
      </c>
      <c r="E1179" s="1">
        <v>130</v>
      </c>
      <c r="F1179" s="1" t="str">
        <f t="shared" si="109"/>
        <v>High</v>
      </c>
      <c r="G1179" s="1">
        <v>79</v>
      </c>
      <c r="H1179" s="1" t="str">
        <f t="shared" si="110"/>
        <v>Normal</v>
      </c>
      <c r="I1179" s="1">
        <v>94</v>
      </c>
      <c r="J1179" s="1" t="str">
        <f t="shared" si="111"/>
        <v>Normal</v>
      </c>
      <c r="K1179" s="1">
        <v>2.86</v>
      </c>
      <c r="L1179" s="1" t="str">
        <f t="shared" si="112"/>
        <v>Normal</v>
      </c>
      <c r="M1179" s="1">
        <v>8.0000000000000002E-3</v>
      </c>
      <c r="N1179" s="1" t="str">
        <f t="shared" si="113"/>
        <v>Normal</v>
      </c>
      <c r="O1179" s="1" t="s">
        <v>22</v>
      </c>
      <c r="P1179" s="1" t="s">
        <v>17</v>
      </c>
      <c r="Q1179" s="1" t="s">
        <v>18</v>
      </c>
    </row>
    <row r="1180" spans="1:17" x14ac:dyDescent="0.25">
      <c r="A1180" s="1">
        <v>66</v>
      </c>
      <c r="B1180" s="1" t="s">
        <v>20</v>
      </c>
      <c r="C1180" s="1">
        <v>73</v>
      </c>
      <c r="D1180" s="1" t="str">
        <f t="shared" si="108"/>
        <v>Normal</v>
      </c>
      <c r="E1180" s="1">
        <v>125</v>
      </c>
      <c r="F1180" s="1" t="str">
        <f t="shared" si="109"/>
        <v>Normal</v>
      </c>
      <c r="G1180" s="1">
        <v>78</v>
      </c>
      <c r="H1180" s="1" t="str">
        <f t="shared" si="110"/>
        <v>Normal</v>
      </c>
      <c r="I1180" s="1">
        <v>112</v>
      </c>
      <c r="J1180" s="1" t="str">
        <f t="shared" si="111"/>
        <v>High</v>
      </c>
      <c r="K1180" s="1">
        <v>2.87</v>
      </c>
      <c r="L1180" s="1" t="str">
        <f t="shared" si="112"/>
        <v>Normal</v>
      </c>
      <c r="M1180" s="1">
        <v>2.8000000000000001E-2</v>
      </c>
      <c r="N1180" s="1" t="str">
        <f t="shared" si="113"/>
        <v>Normal</v>
      </c>
      <c r="O1180" s="1" t="s">
        <v>23</v>
      </c>
      <c r="P1180" s="1" t="s">
        <v>15</v>
      </c>
      <c r="Q1180" s="1" t="s">
        <v>16</v>
      </c>
    </row>
    <row r="1181" spans="1:17" x14ac:dyDescent="0.25">
      <c r="A1181" s="1">
        <v>40</v>
      </c>
      <c r="B1181" s="1" t="s">
        <v>20</v>
      </c>
      <c r="C1181" s="1">
        <v>89</v>
      </c>
      <c r="D1181" s="1" t="str">
        <f t="shared" si="108"/>
        <v>Normal</v>
      </c>
      <c r="E1181" s="1">
        <v>141</v>
      </c>
      <c r="F1181" s="1" t="str">
        <f t="shared" si="109"/>
        <v>High</v>
      </c>
      <c r="G1181" s="1">
        <v>93</v>
      </c>
      <c r="H1181" s="1" t="str">
        <f t="shared" si="110"/>
        <v>High</v>
      </c>
      <c r="I1181" s="1">
        <v>140</v>
      </c>
      <c r="J1181" s="1" t="str">
        <f t="shared" si="111"/>
        <v>High</v>
      </c>
      <c r="K1181" s="1">
        <v>2.86</v>
      </c>
      <c r="L1181" s="1" t="str">
        <f t="shared" si="112"/>
        <v>Normal</v>
      </c>
      <c r="M1181" s="1">
        <v>6.0000000000000001E-3</v>
      </c>
      <c r="N1181" s="1" t="str">
        <f t="shared" si="113"/>
        <v>Normal</v>
      </c>
      <c r="O1181" s="1" t="s">
        <v>22</v>
      </c>
      <c r="P1181" s="1" t="s">
        <v>12</v>
      </c>
      <c r="Q1181" s="1" t="s">
        <v>13</v>
      </c>
    </row>
    <row r="1182" spans="1:17" x14ac:dyDescent="0.25">
      <c r="A1182" s="1">
        <v>36</v>
      </c>
      <c r="B1182" s="1" t="s">
        <v>20</v>
      </c>
      <c r="C1182" s="1">
        <v>81</v>
      </c>
      <c r="D1182" s="1" t="str">
        <f t="shared" si="108"/>
        <v>Normal</v>
      </c>
      <c r="E1182" s="1">
        <v>125</v>
      </c>
      <c r="F1182" s="1" t="str">
        <f t="shared" si="109"/>
        <v>Normal</v>
      </c>
      <c r="G1182" s="1">
        <v>79</v>
      </c>
      <c r="H1182" s="1" t="str">
        <f t="shared" si="110"/>
        <v>Normal</v>
      </c>
      <c r="I1182" s="1">
        <v>218</v>
      </c>
      <c r="J1182" s="1" t="str">
        <f t="shared" si="111"/>
        <v>High</v>
      </c>
      <c r="K1182" s="1">
        <v>78.89</v>
      </c>
      <c r="L1182" s="1" t="str">
        <f t="shared" si="112"/>
        <v>Critical</v>
      </c>
      <c r="M1182" s="1">
        <v>0.128</v>
      </c>
      <c r="N1182" s="1" t="str">
        <f t="shared" si="113"/>
        <v>Borderline</v>
      </c>
      <c r="O1182" s="1" t="s">
        <v>23</v>
      </c>
      <c r="P1182" s="1" t="s">
        <v>15</v>
      </c>
      <c r="Q1182" s="1" t="s">
        <v>16</v>
      </c>
    </row>
    <row r="1183" spans="1:17" x14ac:dyDescent="0.25">
      <c r="A1183" s="1">
        <v>90</v>
      </c>
      <c r="B1183" s="1" t="s">
        <v>21</v>
      </c>
      <c r="C1183" s="1">
        <v>125</v>
      </c>
      <c r="D1183" s="1" t="str">
        <f t="shared" si="108"/>
        <v>High</v>
      </c>
      <c r="E1183" s="1">
        <v>121</v>
      </c>
      <c r="F1183" s="1" t="str">
        <f t="shared" si="109"/>
        <v>Normal</v>
      </c>
      <c r="G1183" s="1">
        <v>60</v>
      </c>
      <c r="H1183" s="1" t="str">
        <f t="shared" si="110"/>
        <v>Normal</v>
      </c>
      <c r="I1183" s="1">
        <v>87</v>
      </c>
      <c r="J1183" s="1" t="str">
        <f t="shared" si="111"/>
        <v>Normal</v>
      </c>
      <c r="K1183" s="1">
        <v>6.15</v>
      </c>
      <c r="L1183" s="1" t="str">
        <f t="shared" si="112"/>
        <v>Borderline</v>
      </c>
      <c r="M1183" s="1">
        <v>1.81</v>
      </c>
      <c r="N1183" s="1" t="str">
        <f t="shared" si="113"/>
        <v>Critical</v>
      </c>
      <c r="O1183" s="1" t="s">
        <v>23</v>
      </c>
      <c r="P1183" s="1" t="s">
        <v>15</v>
      </c>
      <c r="Q1183" s="1" t="s">
        <v>16</v>
      </c>
    </row>
    <row r="1184" spans="1:17" x14ac:dyDescent="0.25">
      <c r="A1184" s="1">
        <v>70</v>
      </c>
      <c r="B1184" s="1" t="s">
        <v>21</v>
      </c>
      <c r="C1184" s="1">
        <v>83</v>
      </c>
      <c r="D1184" s="1" t="str">
        <f t="shared" si="108"/>
        <v>Normal</v>
      </c>
      <c r="E1184" s="1">
        <v>104</v>
      </c>
      <c r="F1184" s="1" t="str">
        <f t="shared" si="109"/>
        <v>Normal</v>
      </c>
      <c r="G1184" s="1">
        <v>57</v>
      </c>
      <c r="H1184" s="1" t="str">
        <f t="shared" si="110"/>
        <v>Low</v>
      </c>
      <c r="I1184" s="1">
        <v>127</v>
      </c>
      <c r="J1184" s="1" t="str">
        <f t="shared" si="111"/>
        <v>High</v>
      </c>
      <c r="K1184" s="1">
        <v>1.32</v>
      </c>
      <c r="L1184" s="1" t="str">
        <f t="shared" si="112"/>
        <v>Normal</v>
      </c>
      <c r="M1184" s="1">
        <v>1.94</v>
      </c>
      <c r="N1184" s="1" t="str">
        <f t="shared" si="113"/>
        <v>Critical</v>
      </c>
      <c r="O1184" s="1" t="s">
        <v>23</v>
      </c>
      <c r="P1184" s="1" t="s">
        <v>15</v>
      </c>
      <c r="Q1184" s="1" t="s">
        <v>16</v>
      </c>
    </row>
    <row r="1185" spans="1:17" x14ac:dyDescent="0.25">
      <c r="A1185" s="1">
        <v>65</v>
      </c>
      <c r="B1185" s="1" t="s">
        <v>20</v>
      </c>
      <c r="C1185" s="1">
        <v>84</v>
      </c>
      <c r="D1185" s="1" t="str">
        <f t="shared" si="108"/>
        <v>Normal</v>
      </c>
      <c r="E1185" s="1">
        <v>126</v>
      </c>
      <c r="F1185" s="1" t="str">
        <f t="shared" si="109"/>
        <v>Normal</v>
      </c>
      <c r="G1185" s="1">
        <v>75</v>
      </c>
      <c r="H1185" s="1" t="str">
        <f t="shared" si="110"/>
        <v>Normal</v>
      </c>
      <c r="I1185" s="1">
        <v>382</v>
      </c>
      <c r="J1185" s="1" t="str">
        <f t="shared" si="111"/>
        <v>High</v>
      </c>
      <c r="K1185" s="1">
        <v>1.01</v>
      </c>
      <c r="L1185" s="1" t="str">
        <f t="shared" si="112"/>
        <v>Normal</v>
      </c>
      <c r="M1185" s="1">
        <v>1.7999999999999999E-2</v>
      </c>
      <c r="N1185" s="1" t="str">
        <f t="shared" si="113"/>
        <v>Normal</v>
      </c>
      <c r="O1185" s="1" t="s">
        <v>23</v>
      </c>
      <c r="P1185" s="1" t="s">
        <v>15</v>
      </c>
      <c r="Q1185" s="1" t="s">
        <v>16</v>
      </c>
    </row>
    <row r="1186" spans="1:17" x14ac:dyDescent="0.25">
      <c r="A1186" s="1">
        <v>34</v>
      </c>
      <c r="B1186" s="1" t="s">
        <v>21</v>
      </c>
      <c r="C1186" s="1">
        <v>81</v>
      </c>
      <c r="D1186" s="1" t="str">
        <f t="shared" si="108"/>
        <v>Normal</v>
      </c>
      <c r="E1186" s="1">
        <v>125</v>
      </c>
      <c r="F1186" s="1" t="str">
        <f t="shared" si="109"/>
        <v>Normal</v>
      </c>
      <c r="G1186" s="1">
        <v>69</v>
      </c>
      <c r="H1186" s="1" t="str">
        <f t="shared" si="110"/>
        <v>Normal</v>
      </c>
      <c r="I1186" s="1">
        <v>152</v>
      </c>
      <c r="J1186" s="1" t="str">
        <f t="shared" si="111"/>
        <v>High</v>
      </c>
      <c r="K1186" s="1">
        <v>2.0699999999999998</v>
      </c>
      <c r="L1186" s="1" t="str">
        <f t="shared" si="112"/>
        <v>Normal</v>
      </c>
      <c r="M1186" s="1">
        <v>1.2999999999999999E-2</v>
      </c>
      <c r="N1186" s="1" t="str">
        <f t="shared" si="113"/>
        <v>Normal</v>
      </c>
      <c r="O1186" s="1" t="s">
        <v>22</v>
      </c>
      <c r="P1186" s="1" t="s">
        <v>17</v>
      </c>
      <c r="Q1186" s="1" t="s">
        <v>18</v>
      </c>
    </row>
    <row r="1187" spans="1:17" x14ac:dyDescent="0.25">
      <c r="A1187" s="1">
        <v>38</v>
      </c>
      <c r="B1187" s="1" t="s">
        <v>21</v>
      </c>
      <c r="C1187" s="1">
        <v>80</v>
      </c>
      <c r="D1187" s="1" t="str">
        <f t="shared" si="108"/>
        <v>Normal</v>
      </c>
      <c r="E1187" s="1">
        <v>109</v>
      </c>
      <c r="F1187" s="1" t="str">
        <f t="shared" si="109"/>
        <v>Normal</v>
      </c>
      <c r="G1187" s="1">
        <v>67</v>
      </c>
      <c r="H1187" s="1" t="str">
        <f t="shared" si="110"/>
        <v>Normal</v>
      </c>
      <c r="I1187" s="1">
        <v>222</v>
      </c>
      <c r="J1187" s="1" t="str">
        <f t="shared" si="111"/>
        <v>High</v>
      </c>
      <c r="K1187" s="1">
        <v>2.65</v>
      </c>
      <c r="L1187" s="1" t="str">
        <f t="shared" si="112"/>
        <v>Normal</v>
      </c>
      <c r="M1187" s="1">
        <v>7.0000000000000001E-3</v>
      </c>
      <c r="N1187" s="1" t="str">
        <f t="shared" si="113"/>
        <v>Normal</v>
      </c>
      <c r="O1187" s="1" t="s">
        <v>22</v>
      </c>
      <c r="P1187" s="1" t="s">
        <v>12</v>
      </c>
      <c r="Q1187" s="1" t="s">
        <v>13</v>
      </c>
    </row>
    <row r="1188" spans="1:17" x14ac:dyDescent="0.25">
      <c r="A1188" s="1">
        <v>29</v>
      </c>
      <c r="B1188" s="1" t="s">
        <v>20</v>
      </c>
      <c r="C1188" s="1">
        <v>112</v>
      </c>
      <c r="D1188" s="1" t="str">
        <f t="shared" si="108"/>
        <v>High</v>
      </c>
      <c r="E1188" s="1">
        <v>170</v>
      </c>
      <c r="F1188" s="1" t="str">
        <f t="shared" si="109"/>
        <v>High</v>
      </c>
      <c r="G1188" s="1">
        <v>104</v>
      </c>
      <c r="H1188" s="1" t="str">
        <f t="shared" si="110"/>
        <v>High</v>
      </c>
      <c r="I1188" s="1">
        <v>68</v>
      </c>
      <c r="J1188" s="1" t="str">
        <f t="shared" si="111"/>
        <v>Low</v>
      </c>
      <c r="K1188" s="1">
        <v>1.33</v>
      </c>
      <c r="L1188" s="1" t="str">
        <f t="shared" si="112"/>
        <v>Normal</v>
      </c>
      <c r="M1188" s="1">
        <v>6.0000000000000001E-3</v>
      </c>
      <c r="N1188" s="1" t="str">
        <f t="shared" si="113"/>
        <v>Normal</v>
      </c>
      <c r="O1188" s="1" t="s">
        <v>22</v>
      </c>
      <c r="P1188" s="1" t="s">
        <v>12</v>
      </c>
      <c r="Q1188" s="1" t="s">
        <v>13</v>
      </c>
    </row>
    <row r="1189" spans="1:17" x14ac:dyDescent="0.25">
      <c r="A1189" s="1">
        <v>73</v>
      </c>
      <c r="B1189" s="1" t="s">
        <v>21</v>
      </c>
      <c r="C1189" s="1">
        <v>81</v>
      </c>
      <c r="D1189" s="1" t="str">
        <f t="shared" si="108"/>
        <v>Normal</v>
      </c>
      <c r="E1189" s="1">
        <v>150</v>
      </c>
      <c r="F1189" s="1" t="str">
        <f t="shared" si="109"/>
        <v>High</v>
      </c>
      <c r="G1189" s="1">
        <v>75</v>
      </c>
      <c r="H1189" s="1" t="str">
        <f t="shared" si="110"/>
        <v>Normal</v>
      </c>
      <c r="I1189" s="1">
        <v>125</v>
      </c>
      <c r="J1189" s="1" t="str">
        <f t="shared" si="111"/>
        <v>High</v>
      </c>
      <c r="K1189" s="1">
        <v>1.44</v>
      </c>
      <c r="L1189" s="1" t="str">
        <f t="shared" si="112"/>
        <v>Normal</v>
      </c>
      <c r="M1189" s="1">
        <v>1.4E-2</v>
      </c>
      <c r="N1189" s="1" t="str">
        <f t="shared" si="113"/>
        <v>Normal</v>
      </c>
      <c r="O1189" s="1" t="s">
        <v>22</v>
      </c>
      <c r="P1189" s="1" t="s">
        <v>12</v>
      </c>
      <c r="Q1189" s="1" t="s">
        <v>13</v>
      </c>
    </row>
    <row r="1190" spans="1:17" x14ac:dyDescent="0.25">
      <c r="A1190" s="1">
        <v>29</v>
      </c>
      <c r="B1190" s="1" t="s">
        <v>20</v>
      </c>
      <c r="C1190" s="1">
        <v>84</v>
      </c>
      <c r="D1190" s="1" t="str">
        <f t="shared" si="108"/>
        <v>Normal</v>
      </c>
      <c r="E1190" s="1">
        <v>87</v>
      </c>
      <c r="F1190" s="1" t="str">
        <f t="shared" si="109"/>
        <v>Low</v>
      </c>
      <c r="G1190" s="1">
        <v>48</v>
      </c>
      <c r="H1190" s="1" t="str">
        <f t="shared" si="110"/>
        <v>Low</v>
      </c>
      <c r="I1190" s="1">
        <v>104</v>
      </c>
      <c r="J1190" s="1" t="str">
        <f t="shared" si="111"/>
        <v>High</v>
      </c>
      <c r="K1190" s="1">
        <v>1.58</v>
      </c>
      <c r="L1190" s="1" t="str">
        <f t="shared" si="112"/>
        <v>Normal</v>
      </c>
      <c r="M1190" s="1">
        <v>3.0000000000000001E-3</v>
      </c>
      <c r="N1190" s="1" t="str">
        <f t="shared" si="113"/>
        <v>Normal</v>
      </c>
      <c r="O1190" s="1" t="s">
        <v>22</v>
      </c>
      <c r="P1190" s="1" t="s">
        <v>17</v>
      </c>
      <c r="Q1190" s="1" t="s">
        <v>18</v>
      </c>
    </row>
    <row r="1191" spans="1:17" x14ac:dyDescent="0.25">
      <c r="A1191" s="1">
        <v>75</v>
      </c>
      <c r="B1191" s="1" t="s">
        <v>21</v>
      </c>
      <c r="C1191" s="1">
        <v>80</v>
      </c>
      <c r="D1191" s="1" t="str">
        <f t="shared" si="108"/>
        <v>Normal</v>
      </c>
      <c r="E1191" s="1">
        <v>108</v>
      </c>
      <c r="F1191" s="1" t="str">
        <f t="shared" si="109"/>
        <v>Normal</v>
      </c>
      <c r="G1191" s="1">
        <v>79</v>
      </c>
      <c r="H1191" s="1" t="str">
        <f t="shared" si="110"/>
        <v>Normal</v>
      </c>
      <c r="I1191" s="1">
        <v>150</v>
      </c>
      <c r="J1191" s="1" t="str">
        <f t="shared" si="111"/>
        <v>High</v>
      </c>
      <c r="K1191" s="1">
        <v>1.69</v>
      </c>
      <c r="L1191" s="1" t="str">
        <f t="shared" si="112"/>
        <v>Normal</v>
      </c>
      <c r="M1191" s="1">
        <v>1.7000000000000001E-2</v>
      </c>
      <c r="N1191" s="1" t="str">
        <f t="shared" si="113"/>
        <v>Normal</v>
      </c>
      <c r="O1191" s="1" t="s">
        <v>23</v>
      </c>
      <c r="P1191" s="1" t="s">
        <v>15</v>
      </c>
      <c r="Q1191" s="1" t="s">
        <v>16</v>
      </c>
    </row>
    <row r="1192" spans="1:17" x14ac:dyDescent="0.25">
      <c r="A1192" s="1">
        <v>70</v>
      </c>
      <c r="B1192" s="1" t="s">
        <v>21</v>
      </c>
      <c r="C1192" s="1">
        <v>45</v>
      </c>
      <c r="D1192" s="1" t="str">
        <f t="shared" si="108"/>
        <v>Low</v>
      </c>
      <c r="E1192" s="1">
        <v>130</v>
      </c>
      <c r="F1192" s="1" t="str">
        <f t="shared" si="109"/>
        <v>High</v>
      </c>
      <c r="G1192" s="1">
        <v>58</v>
      </c>
      <c r="H1192" s="1" t="str">
        <f t="shared" si="110"/>
        <v>Low</v>
      </c>
      <c r="I1192" s="1">
        <v>175</v>
      </c>
      <c r="J1192" s="1" t="str">
        <f t="shared" si="111"/>
        <v>High</v>
      </c>
      <c r="K1192" s="1">
        <v>2.84</v>
      </c>
      <c r="L1192" s="1" t="str">
        <f t="shared" si="112"/>
        <v>Normal</v>
      </c>
      <c r="M1192" s="1">
        <v>5.2999999999999999E-2</v>
      </c>
      <c r="N1192" s="1" t="str">
        <f t="shared" si="113"/>
        <v>Borderline</v>
      </c>
      <c r="O1192" s="1" t="s">
        <v>23</v>
      </c>
      <c r="P1192" s="1" t="s">
        <v>15</v>
      </c>
      <c r="Q1192" s="1" t="s">
        <v>16</v>
      </c>
    </row>
    <row r="1193" spans="1:17" x14ac:dyDescent="0.25">
      <c r="A1193" s="1">
        <v>62</v>
      </c>
      <c r="B1193" s="1" t="s">
        <v>21</v>
      </c>
      <c r="C1193" s="1">
        <v>82</v>
      </c>
      <c r="D1193" s="1" t="str">
        <f t="shared" si="108"/>
        <v>Normal</v>
      </c>
      <c r="E1193" s="1">
        <v>138</v>
      </c>
      <c r="F1193" s="1" t="str">
        <f t="shared" si="109"/>
        <v>High</v>
      </c>
      <c r="G1193" s="1">
        <v>93</v>
      </c>
      <c r="H1193" s="1" t="str">
        <f t="shared" si="110"/>
        <v>High</v>
      </c>
      <c r="I1193" s="1">
        <v>92</v>
      </c>
      <c r="J1193" s="1" t="str">
        <f t="shared" si="111"/>
        <v>Normal</v>
      </c>
      <c r="K1193" s="1">
        <v>2.5299999999999998</v>
      </c>
      <c r="L1193" s="1" t="str">
        <f t="shared" si="112"/>
        <v>Normal</v>
      </c>
      <c r="M1193" s="1">
        <v>1.9E-2</v>
      </c>
      <c r="N1193" s="1" t="str">
        <f t="shared" si="113"/>
        <v>Normal</v>
      </c>
      <c r="O1193" s="1" t="s">
        <v>23</v>
      </c>
      <c r="P1193" s="1" t="s">
        <v>15</v>
      </c>
      <c r="Q1193" s="1" t="s">
        <v>16</v>
      </c>
    </row>
    <row r="1194" spans="1:17" x14ac:dyDescent="0.25">
      <c r="A1194" s="1">
        <v>60</v>
      </c>
      <c r="B1194" s="1" t="s">
        <v>20</v>
      </c>
      <c r="C1194" s="1">
        <v>67</v>
      </c>
      <c r="D1194" s="1" t="str">
        <f t="shared" si="108"/>
        <v>Normal</v>
      </c>
      <c r="E1194" s="1">
        <v>113</v>
      </c>
      <c r="F1194" s="1" t="str">
        <f t="shared" si="109"/>
        <v>Normal</v>
      </c>
      <c r="G1194" s="1">
        <v>82</v>
      </c>
      <c r="H1194" s="1" t="str">
        <f t="shared" si="110"/>
        <v>High</v>
      </c>
      <c r="I1194" s="1">
        <v>99</v>
      </c>
      <c r="J1194" s="1" t="str">
        <f t="shared" si="111"/>
        <v>Normal</v>
      </c>
      <c r="K1194" s="1">
        <v>1.65</v>
      </c>
      <c r="L1194" s="1" t="str">
        <f t="shared" si="112"/>
        <v>Normal</v>
      </c>
      <c r="M1194" s="1">
        <v>5.7000000000000002E-2</v>
      </c>
      <c r="N1194" s="1" t="str">
        <f t="shared" si="113"/>
        <v>Borderline</v>
      </c>
      <c r="O1194" s="1" t="s">
        <v>23</v>
      </c>
      <c r="P1194" s="1" t="s">
        <v>15</v>
      </c>
      <c r="Q1194" s="1" t="s">
        <v>16</v>
      </c>
    </row>
    <row r="1195" spans="1:17" x14ac:dyDescent="0.25">
      <c r="A1195" s="1">
        <v>68</v>
      </c>
      <c r="B1195" s="1" t="s">
        <v>20</v>
      </c>
      <c r="C1195" s="1">
        <v>66</v>
      </c>
      <c r="D1195" s="1" t="str">
        <f t="shared" si="108"/>
        <v>Normal</v>
      </c>
      <c r="E1195" s="1">
        <v>112</v>
      </c>
      <c r="F1195" s="1" t="str">
        <f t="shared" si="109"/>
        <v>Normal</v>
      </c>
      <c r="G1195" s="1">
        <v>74</v>
      </c>
      <c r="H1195" s="1" t="str">
        <f t="shared" si="110"/>
        <v>Normal</v>
      </c>
      <c r="I1195" s="1">
        <v>105</v>
      </c>
      <c r="J1195" s="1" t="str">
        <f t="shared" si="111"/>
        <v>High</v>
      </c>
      <c r="K1195" s="1">
        <v>3.65</v>
      </c>
      <c r="L1195" s="1" t="str">
        <f t="shared" si="112"/>
        <v>Normal</v>
      </c>
      <c r="M1195" s="1">
        <v>0.11899999999999999</v>
      </c>
      <c r="N1195" s="1" t="str">
        <f t="shared" si="113"/>
        <v>Borderline</v>
      </c>
      <c r="O1195" s="1" t="s">
        <v>23</v>
      </c>
      <c r="P1195" s="1" t="s">
        <v>15</v>
      </c>
      <c r="Q1195" s="1" t="s">
        <v>16</v>
      </c>
    </row>
    <row r="1196" spans="1:17" x14ac:dyDescent="0.25">
      <c r="A1196" s="1">
        <v>51</v>
      </c>
      <c r="B1196" s="1" t="s">
        <v>20</v>
      </c>
      <c r="C1196" s="1">
        <v>74</v>
      </c>
      <c r="D1196" s="1" t="str">
        <f t="shared" si="108"/>
        <v>Normal</v>
      </c>
      <c r="E1196" s="1">
        <v>118</v>
      </c>
      <c r="F1196" s="1" t="str">
        <f t="shared" si="109"/>
        <v>Normal</v>
      </c>
      <c r="G1196" s="1">
        <v>78</v>
      </c>
      <c r="H1196" s="1" t="str">
        <f t="shared" si="110"/>
        <v>Normal</v>
      </c>
      <c r="I1196" s="1">
        <v>94</v>
      </c>
      <c r="J1196" s="1" t="str">
        <f t="shared" si="111"/>
        <v>Normal</v>
      </c>
      <c r="K1196" s="1">
        <v>1.32</v>
      </c>
      <c r="L1196" s="1" t="str">
        <f t="shared" si="112"/>
        <v>Normal</v>
      </c>
      <c r="M1196" s="1">
        <v>5.0000000000000001E-3</v>
      </c>
      <c r="N1196" s="1" t="str">
        <f t="shared" si="113"/>
        <v>Normal</v>
      </c>
      <c r="O1196" s="1" t="s">
        <v>22</v>
      </c>
      <c r="P1196" s="1" t="s">
        <v>17</v>
      </c>
      <c r="Q1196" s="1" t="s">
        <v>18</v>
      </c>
    </row>
    <row r="1197" spans="1:17" x14ac:dyDescent="0.25">
      <c r="A1197" s="1">
        <v>39</v>
      </c>
      <c r="B1197" s="1" t="s">
        <v>20</v>
      </c>
      <c r="C1197" s="1">
        <v>59</v>
      </c>
      <c r="D1197" s="1" t="str">
        <f t="shared" si="108"/>
        <v>Low</v>
      </c>
      <c r="E1197" s="1">
        <v>164</v>
      </c>
      <c r="F1197" s="1" t="str">
        <f t="shared" si="109"/>
        <v>High</v>
      </c>
      <c r="G1197" s="1">
        <v>75</v>
      </c>
      <c r="H1197" s="1" t="str">
        <f t="shared" si="110"/>
        <v>Normal</v>
      </c>
      <c r="I1197" s="1">
        <v>177</v>
      </c>
      <c r="J1197" s="1" t="str">
        <f t="shared" si="111"/>
        <v>High</v>
      </c>
      <c r="K1197" s="1">
        <v>3.29</v>
      </c>
      <c r="L1197" s="1" t="str">
        <f t="shared" si="112"/>
        <v>Normal</v>
      </c>
      <c r="M1197" s="1">
        <v>3.0000000000000001E-3</v>
      </c>
      <c r="N1197" s="1" t="str">
        <f t="shared" si="113"/>
        <v>Normal</v>
      </c>
      <c r="O1197" s="1" t="s">
        <v>22</v>
      </c>
      <c r="P1197" s="1" t="s">
        <v>12</v>
      </c>
      <c r="Q1197" s="1" t="s">
        <v>13</v>
      </c>
    </row>
    <row r="1198" spans="1:17" x14ac:dyDescent="0.25">
      <c r="A1198" s="1">
        <v>54</v>
      </c>
      <c r="B1198" s="1" t="s">
        <v>21</v>
      </c>
      <c r="C1198" s="1">
        <v>60</v>
      </c>
      <c r="D1198" s="1" t="str">
        <f t="shared" si="108"/>
        <v>Normal</v>
      </c>
      <c r="E1198" s="1">
        <v>104</v>
      </c>
      <c r="F1198" s="1" t="str">
        <f t="shared" si="109"/>
        <v>Normal</v>
      </c>
      <c r="G1198" s="1">
        <v>60</v>
      </c>
      <c r="H1198" s="1" t="str">
        <f t="shared" si="110"/>
        <v>Normal</v>
      </c>
      <c r="I1198" s="1">
        <v>50</v>
      </c>
      <c r="J1198" s="1" t="str">
        <f t="shared" si="111"/>
        <v>Low</v>
      </c>
      <c r="K1198" s="1">
        <v>8.14</v>
      </c>
      <c r="L1198" s="1" t="str">
        <f t="shared" si="112"/>
        <v>Borderline</v>
      </c>
      <c r="M1198" s="1">
        <v>6.0000000000000001E-3</v>
      </c>
      <c r="N1198" s="1" t="str">
        <f t="shared" si="113"/>
        <v>Normal</v>
      </c>
      <c r="O1198" s="1" t="s">
        <v>23</v>
      </c>
      <c r="P1198" s="1" t="s">
        <v>15</v>
      </c>
      <c r="Q1198" s="1" t="s">
        <v>16</v>
      </c>
    </row>
    <row r="1199" spans="1:17" x14ac:dyDescent="0.25">
      <c r="A1199" s="1">
        <v>31</v>
      </c>
      <c r="B1199" s="1" t="s">
        <v>20</v>
      </c>
      <c r="C1199" s="1">
        <v>59</v>
      </c>
      <c r="D1199" s="1" t="str">
        <f t="shared" si="108"/>
        <v>Low</v>
      </c>
      <c r="E1199" s="1">
        <v>125</v>
      </c>
      <c r="F1199" s="1" t="str">
        <f t="shared" si="109"/>
        <v>Normal</v>
      </c>
      <c r="G1199" s="1">
        <v>72</v>
      </c>
      <c r="H1199" s="1" t="str">
        <f t="shared" si="110"/>
        <v>Normal</v>
      </c>
      <c r="I1199" s="1">
        <v>94</v>
      </c>
      <c r="J1199" s="1" t="str">
        <f t="shared" si="111"/>
        <v>Normal</v>
      </c>
      <c r="K1199" s="1">
        <v>2.85</v>
      </c>
      <c r="L1199" s="1" t="str">
        <f t="shared" si="112"/>
        <v>Normal</v>
      </c>
      <c r="M1199" s="1">
        <v>7.0000000000000001E-3</v>
      </c>
      <c r="N1199" s="1" t="str">
        <f t="shared" si="113"/>
        <v>Normal</v>
      </c>
      <c r="O1199" s="1" t="s">
        <v>22</v>
      </c>
      <c r="P1199" s="1" t="s">
        <v>17</v>
      </c>
      <c r="Q1199" s="1" t="s">
        <v>18</v>
      </c>
    </row>
    <row r="1200" spans="1:17" x14ac:dyDescent="0.25">
      <c r="A1200" s="1">
        <v>61</v>
      </c>
      <c r="B1200" s="1" t="s">
        <v>20</v>
      </c>
      <c r="C1200" s="1">
        <v>61</v>
      </c>
      <c r="D1200" s="1" t="str">
        <f t="shared" si="108"/>
        <v>Normal</v>
      </c>
      <c r="E1200" s="1">
        <v>117</v>
      </c>
      <c r="F1200" s="1" t="str">
        <f t="shared" si="109"/>
        <v>Normal</v>
      </c>
      <c r="G1200" s="1">
        <v>78</v>
      </c>
      <c r="H1200" s="1" t="str">
        <f t="shared" si="110"/>
        <v>Normal</v>
      </c>
      <c r="I1200" s="1">
        <v>92</v>
      </c>
      <c r="J1200" s="1" t="str">
        <f t="shared" si="111"/>
        <v>Normal</v>
      </c>
      <c r="K1200" s="1">
        <v>42.5</v>
      </c>
      <c r="L1200" s="1" t="str">
        <f t="shared" si="112"/>
        <v>Critical</v>
      </c>
      <c r="M1200" s="1">
        <v>4.2999999999999997E-2</v>
      </c>
      <c r="N1200" s="1" t="str">
        <f t="shared" si="113"/>
        <v>Borderline</v>
      </c>
      <c r="O1200" s="1" t="s">
        <v>23</v>
      </c>
      <c r="P1200" s="1" t="s">
        <v>15</v>
      </c>
      <c r="Q1200" s="1" t="s">
        <v>16</v>
      </c>
    </row>
    <row r="1201" spans="1:17" x14ac:dyDescent="0.25">
      <c r="A1201" s="1">
        <v>70</v>
      </c>
      <c r="B1201" s="1" t="s">
        <v>20</v>
      </c>
      <c r="C1201" s="1">
        <v>55</v>
      </c>
      <c r="D1201" s="1" t="str">
        <f t="shared" si="108"/>
        <v>Low</v>
      </c>
      <c r="E1201" s="1">
        <v>109</v>
      </c>
      <c r="F1201" s="1" t="str">
        <f t="shared" si="109"/>
        <v>Normal</v>
      </c>
      <c r="G1201" s="1">
        <v>76</v>
      </c>
      <c r="H1201" s="1" t="str">
        <f t="shared" si="110"/>
        <v>Normal</v>
      </c>
      <c r="I1201" s="1">
        <v>103</v>
      </c>
      <c r="J1201" s="1" t="str">
        <f t="shared" si="111"/>
        <v>High</v>
      </c>
      <c r="K1201" s="1">
        <v>25.56</v>
      </c>
      <c r="L1201" s="1" t="str">
        <f t="shared" si="112"/>
        <v>Critical</v>
      </c>
      <c r="M1201" s="1">
        <v>2.8000000000000001E-2</v>
      </c>
      <c r="N1201" s="1" t="str">
        <f t="shared" si="113"/>
        <v>Normal</v>
      </c>
      <c r="O1201" s="1" t="s">
        <v>23</v>
      </c>
      <c r="P1201" s="1" t="s">
        <v>15</v>
      </c>
      <c r="Q1201" s="1" t="s">
        <v>16</v>
      </c>
    </row>
    <row r="1202" spans="1:17" x14ac:dyDescent="0.25">
      <c r="A1202" s="1">
        <v>84</v>
      </c>
      <c r="B1202" s="1" t="s">
        <v>21</v>
      </c>
      <c r="C1202" s="1">
        <v>65</v>
      </c>
      <c r="D1202" s="1" t="str">
        <f t="shared" si="108"/>
        <v>Normal</v>
      </c>
      <c r="E1202" s="1">
        <v>129</v>
      </c>
      <c r="F1202" s="1" t="str">
        <f t="shared" si="109"/>
        <v>Normal</v>
      </c>
      <c r="G1202" s="1">
        <v>75</v>
      </c>
      <c r="H1202" s="1" t="str">
        <f t="shared" si="110"/>
        <v>Normal</v>
      </c>
      <c r="I1202" s="1">
        <v>88</v>
      </c>
      <c r="J1202" s="1" t="str">
        <f t="shared" si="111"/>
        <v>Normal</v>
      </c>
      <c r="K1202" s="1">
        <v>31.22</v>
      </c>
      <c r="L1202" s="1" t="str">
        <f t="shared" si="112"/>
        <v>Critical</v>
      </c>
      <c r="M1202" s="1">
        <v>1.2999999999999999E-2</v>
      </c>
      <c r="N1202" s="1" t="str">
        <f t="shared" si="113"/>
        <v>Normal</v>
      </c>
      <c r="O1202" s="1" t="s">
        <v>23</v>
      </c>
      <c r="P1202" s="1" t="s">
        <v>15</v>
      </c>
      <c r="Q1202" s="1" t="s">
        <v>16</v>
      </c>
    </row>
    <row r="1203" spans="1:17" x14ac:dyDescent="0.25">
      <c r="A1203" s="1">
        <v>59</v>
      </c>
      <c r="B1203" s="1" t="s">
        <v>20</v>
      </c>
      <c r="C1203" s="1">
        <v>84</v>
      </c>
      <c r="D1203" s="1" t="str">
        <f t="shared" si="108"/>
        <v>Normal</v>
      </c>
      <c r="E1203" s="1">
        <v>128</v>
      </c>
      <c r="F1203" s="1" t="str">
        <f t="shared" si="109"/>
        <v>Normal</v>
      </c>
      <c r="G1203" s="1">
        <v>80</v>
      </c>
      <c r="H1203" s="1" t="str">
        <f t="shared" si="110"/>
        <v>High</v>
      </c>
      <c r="I1203" s="1">
        <v>203</v>
      </c>
      <c r="J1203" s="1" t="str">
        <f t="shared" si="111"/>
        <v>High</v>
      </c>
      <c r="K1203" s="1">
        <v>5.08</v>
      </c>
      <c r="L1203" s="1" t="str">
        <f t="shared" si="112"/>
        <v>Borderline</v>
      </c>
      <c r="M1203" s="1">
        <v>2.5000000000000001E-2</v>
      </c>
      <c r="N1203" s="1" t="str">
        <f t="shared" si="113"/>
        <v>Normal</v>
      </c>
      <c r="O1203" s="1" t="s">
        <v>23</v>
      </c>
      <c r="P1203" s="1" t="s">
        <v>15</v>
      </c>
      <c r="Q1203" s="1" t="s">
        <v>16</v>
      </c>
    </row>
    <row r="1204" spans="1:17" x14ac:dyDescent="0.25">
      <c r="A1204" s="1">
        <v>31</v>
      </c>
      <c r="B1204" s="1" t="s">
        <v>20</v>
      </c>
      <c r="C1204" s="1">
        <v>132</v>
      </c>
      <c r="D1204" s="1" t="str">
        <f t="shared" si="108"/>
        <v>High</v>
      </c>
      <c r="E1204" s="1">
        <v>125</v>
      </c>
      <c r="F1204" s="1" t="str">
        <f t="shared" si="109"/>
        <v>Normal</v>
      </c>
      <c r="G1204" s="1">
        <v>74</v>
      </c>
      <c r="H1204" s="1" t="str">
        <f t="shared" si="110"/>
        <v>Normal</v>
      </c>
      <c r="I1204" s="1">
        <v>92</v>
      </c>
      <c r="J1204" s="1" t="str">
        <f t="shared" si="111"/>
        <v>Normal</v>
      </c>
      <c r="K1204" s="1">
        <v>8.69</v>
      </c>
      <c r="L1204" s="1" t="str">
        <f t="shared" si="112"/>
        <v>Borderline</v>
      </c>
      <c r="M1204" s="1">
        <v>3.0000000000000001E-3</v>
      </c>
      <c r="N1204" s="1" t="str">
        <f t="shared" si="113"/>
        <v>Normal</v>
      </c>
      <c r="O1204" s="1" t="s">
        <v>23</v>
      </c>
      <c r="P1204" s="1" t="s">
        <v>15</v>
      </c>
      <c r="Q1204" s="1" t="s">
        <v>16</v>
      </c>
    </row>
    <row r="1205" spans="1:17" x14ac:dyDescent="0.25">
      <c r="A1205" s="1">
        <v>65</v>
      </c>
      <c r="B1205" s="1" t="s">
        <v>20</v>
      </c>
      <c r="C1205" s="1">
        <v>77</v>
      </c>
      <c r="D1205" s="1" t="str">
        <f t="shared" si="108"/>
        <v>Normal</v>
      </c>
      <c r="E1205" s="1">
        <v>76</v>
      </c>
      <c r="F1205" s="1" t="str">
        <f t="shared" si="109"/>
        <v>Low</v>
      </c>
      <c r="G1205" s="1">
        <v>154</v>
      </c>
      <c r="H1205" s="1" t="str">
        <f t="shared" si="110"/>
        <v>High</v>
      </c>
      <c r="I1205" s="1">
        <v>93</v>
      </c>
      <c r="J1205" s="1" t="str">
        <f t="shared" si="111"/>
        <v>Normal</v>
      </c>
      <c r="K1205" s="1">
        <v>3.81</v>
      </c>
      <c r="L1205" s="1" t="str">
        <f t="shared" si="112"/>
        <v>Normal</v>
      </c>
      <c r="M1205" s="1">
        <v>2.9000000000000001E-2</v>
      </c>
      <c r="N1205" s="1" t="str">
        <f t="shared" si="113"/>
        <v>Normal</v>
      </c>
      <c r="O1205" s="1" t="s">
        <v>23</v>
      </c>
      <c r="P1205" s="1" t="s">
        <v>15</v>
      </c>
      <c r="Q1205" s="1" t="s">
        <v>16</v>
      </c>
    </row>
    <row r="1206" spans="1:17" x14ac:dyDescent="0.25">
      <c r="A1206" s="1">
        <v>58</v>
      </c>
      <c r="B1206" s="1" t="s">
        <v>20</v>
      </c>
      <c r="C1206" s="1">
        <v>75</v>
      </c>
      <c r="D1206" s="1" t="str">
        <f t="shared" si="108"/>
        <v>Normal</v>
      </c>
      <c r="E1206" s="1">
        <v>116</v>
      </c>
      <c r="F1206" s="1" t="str">
        <f t="shared" si="109"/>
        <v>Normal</v>
      </c>
      <c r="G1206" s="1">
        <v>73</v>
      </c>
      <c r="H1206" s="1" t="str">
        <f t="shared" si="110"/>
        <v>Normal</v>
      </c>
      <c r="I1206" s="1">
        <v>108</v>
      </c>
      <c r="J1206" s="1" t="str">
        <f t="shared" si="111"/>
        <v>High</v>
      </c>
      <c r="K1206" s="1">
        <v>27.31</v>
      </c>
      <c r="L1206" s="1" t="str">
        <f t="shared" si="112"/>
        <v>Critical</v>
      </c>
      <c r="M1206" s="1">
        <v>4.9000000000000002E-2</v>
      </c>
      <c r="N1206" s="1" t="str">
        <f t="shared" si="113"/>
        <v>Borderline</v>
      </c>
      <c r="O1206" s="1" t="s">
        <v>23</v>
      </c>
      <c r="P1206" s="1" t="s">
        <v>15</v>
      </c>
      <c r="Q1206" s="1" t="s">
        <v>16</v>
      </c>
    </row>
    <row r="1207" spans="1:17" x14ac:dyDescent="0.25">
      <c r="A1207" s="1">
        <v>55</v>
      </c>
      <c r="B1207" s="1" t="s">
        <v>20</v>
      </c>
      <c r="C1207" s="1">
        <v>55</v>
      </c>
      <c r="D1207" s="1" t="str">
        <f t="shared" si="108"/>
        <v>Low</v>
      </c>
      <c r="E1207" s="1">
        <v>109</v>
      </c>
      <c r="F1207" s="1" t="str">
        <f t="shared" si="109"/>
        <v>Normal</v>
      </c>
      <c r="G1207" s="1">
        <v>76</v>
      </c>
      <c r="H1207" s="1" t="str">
        <f t="shared" si="110"/>
        <v>Normal</v>
      </c>
      <c r="I1207" s="1">
        <v>130</v>
      </c>
      <c r="J1207" s="1" t="str">
        <f t="shared" si="111"/>
        <v>High</v>
      </c>
      <c r="K1207" s="1">
        <v>9.51</v>
      </c>
      <c r="L1207" s="1" t="str">
        <f t="shared" si="112"/>
        <v>Borderline</v>
      </c>
      <c r="M1207" s="1">
        <v>0.63500000000000001</v>
      </c>
      <c r="N1207" s="1" t="str">
        <f t="shared" si="113"/>
        <v>Critical</v>
      </c>
      <c r="O1207" s="1" t="s">
        <v>23</v>
      </c>
      <c r="P1207" s="1" t="s">
        <v>15</v>
      </c>
      <c r="Q1207" s="1" t="s">
        <v>16</v>
      </c>
    </row>
    <row r="1208" spans="1:17" x14ac:dyDescent="0.25">
      <c r="A1208" s="1">
        <v>59</v>
      </c>
      <c r="B1208" s="1" t="s">
        <v>20</v>
      </c>
      <c r="C1208" s="1">
        <v>85</v>
      </c>
      <c r="D1208" s="1" t="str">
        <f t="shared" si="108"/>
        <v>Normal</v>
      </c>
      <c r="E1208" s="1">
        <v>140</v>
      </c>
      <c r="F1208" s="1" t="str">
        <f t="shared" si="109"/>
        <v>High</v>
      </c>
      <c r="G1208" s="1">
        <v>82</v>
      </c>
      <c r="H1208" s="1" t="str">
        <f t="shared" si="110"/>
        <v>High</v>
      </c>
      <c r="I1208" s="1">
        <v>119</v>
      </c>
      <c r="J1208" s="1" t="str">
        <f t="shared" si="111"/>
        <v>High</v>
      </c>
      <c r="K1208" s="1">
        <v>8.2100000000000009</v>
      </c>
      <c r="L1208" s="1" t="str">
        <f t="shared" si="112"/>
        <v>Borderline</v>
      </c>
      <c r="M1208" s="1">
        <v>0.98</v>
      </c>
      <c r="N1208" s="1" t="str">
        <f t="shared" si="113"/>
        <v>Critical</v>
      </c>
      <c r="O1208" s="1" t="s">
        <v>23</v>
      </c>
      <c r="P1208" s="1" t="s">
        <v>15</v>
      </c>
      <c r="Q1208" s="1" t="s">
        <v>16</v>
      </c>
    </row>
    <row r="1209" spans="1:17" x14ac:dyDescent="0.25">
      <c r="A1209" s="1">
        <v>50</v>
      </c>
      <c r="B1209" s="1" t="s">
        <v>21</v>
      </c>
      <c r="C1209" s="1">
        <v>82</v>
      </c>
      <c r="D1209" s="1" t="str">
        <f t="shared" si="108"/>
        <v>Normal</v>
      </c>
      <c r="E1209" s="1">
        <v>108</v>
      </c>
      <c r="F1209" s="1" t="str">
        <f t="shared" si="109"/>
        <v>Normal</v>
      </c>
      <c r="G1209" s="1">
        <v>61</v>
      </c>
      <c r="H1209" s="1" t="str">
        <f t="shared" si="110"/>
        <v>Normal</v>
      </c>
      <c r="I1209" s="1">
        <v>77</v>
      </c>
      <c r="J1209" s="1" t="str">
        <f t="shared" si="111"/>
        <v>Normal</v>
      </c>
      <c r="K1209" s="1">
        <v>1.19</v>
      </c>
      <c r="L1209" s="1" t="str">
        <f t="shared" si="112"/>
        <v>Normal</v>
      </c>
      <c r="M1209" s="1">
        <v>0.91600000000000004</v>
      </c>
      <c r="N1209" s="1" t="str">
        <f t="shared" si="113"/>
        <v>Critical</v>
      </c>
      <c r="O1209" s="1" t="s">
        <v>23</v>
      </c>
      <c r="P1209" s="1" t="s">
        <v>15</v>
      </c>
      <c r="Q1209" s="1" t="s">
        <v>16</v>
      </c>
    </row>
    <row r="1210" spans="1:17" x14ac:dyDescent="0.25">
      <c r="A1210" s="1">
        <v>58</v>
      </c>
      <c r="B1210" s="1" t="s">
        <v>21</v>
      </c>
      <c r="C1210" s="1">
        <v>65</v>
      </c>
      <c r="D1210" s="1" t="str">
        <f t="shared" si="108"/>
        <v>Normal</v>
      </c>
      <c r="E1210" s="1">
        <v>129</v>
      </c>
      <c r="F1210" s="1" t="str">
        <f t="shared" si="109"/>
        <v>Normal</v>
      </c>
      <c r="G1210" s="1">
        <v>75</v>
      </c>
      <c r="H1210" s="1" t="str">
        <f t="shared" si="110"/>
        <v>Normal</v>
      </c>
      <c r="I1210" s="1">
        <v>87</v>
      </c>
      <c r="J1210" s="1" t="str">
        <f t="shared" si="111"/>
        <v>Normal</v>
      </c>
      <c r="K1210" s="1">
        <v>5.58</v>
      </c>
      <c r="L1210" s="1" t="str">
        <f t="shared" si="112"/>
        <v>Borderline</v>
      </c>
      <c r="M1210" s="1">
        <v>1.4E-2</v>
      </c>
      <c r="N1210" s="1" t="str">
        <f t="shared" si="113"/>
        <v>Normal</v>
      </c>
      <c r="O1210" s="1" t="s">
        <v>23</v>
      </c>
      <c r="P1210" s="1" t="s">
        <v>15</v>
      </c>
      <c r="Q1210" s="1" t="s">
        <v>16</v>
      </c>
    </row>
    <row r="1211" spans="1:17" x14ac:dyDescent="0.25">
      <c r="A1211" s="1">
        <v>59</v>
      </c>
      <c r="B1211" s="1" t="s">
        <v>20</v>
      </c>
      <c r="C1211" s="1">
        <v>87</v>
      </c>
      <c r="D1211" s="1" t="str">
        <f t="shared" si="108"/>
        <v>Normal</v>
      </c>
      <c r="E1211" s="1">
        <v>148</v>
      </c>
      <c r="F1211" s="1" t="str">
        <f t="shared" si="109"/>
        <v>High</v>
      </c>
      <c r="G1211" s="1">
        <v>89</v>
      </c>
      <c r="H1211" s="1" t="str">
        <f t="shared" si="110"/>
        <v>High</v>
      </c>
      <c r="I1211" s="1">
        <v>431</v>
      </c>
      <c r="J1211" s="1" t="str">
        <f t="shared" si="111"/>
        <v>High</v>
      </c>
      <c r="K1211" s="1">
        <v>300</v>
      </c>
      <c r="L1211" s="1" t="str">
        <f t="shared" si="112"/>
        <v>Critical</v>
      </c>
      <c r="M1211" s="1">
        <v>1.23</v>
      </c>
      <c r="N1211" s="1" t="str">
        <f t="shared" si="113"/>
        <v>Critical</v>
      </c>
      <c r="O1211" s="1" t="s">
        <v>23</v>
      </c>
      <c r="P1211" s="1" t="s">
        <v>15</v>
      </c>
      <c r="Q1211" s="1" t="s">
        <v>16</v>
      </c>
    </row>
    <row r="1212" spans="1:17" x14ac:dyDescent="0.25">
      <c r="A1212" s="1">
        <v>58</v>
      </c>
      <c r="B1212" s="1" t="s">
        <v>21</v>
      </c>
      <c r="C1212" s="1">
        <v>84</v>
      </c>
      <c r="D1212" s="1" t="str">
        <f t="shared" si="108"/>
        <v>Normal</v>
      </c>
      <c r="E1212" s="1">
        <v>128</v>
      </c>
      <c r="F1212" s="1" t="str">
        <f t="shared" si="109"/>
        <v>Normal</v>
      </c>
      <c r="G1212" s="1">
        <v>80</v>
      </c>
      <c r="H1212" s="1" t="str">
        <f t="shared" si="110"/>
        <v>High</v>
      </c>
      <c r="I1212" s="1">
        <v>202</v>
      </c>
      <c r="J1212" s="1" t="str">
        <f t="shared" si="111"/>
        <v>High</v>
      </c>
      <c r="K1212" s="1">
        <v>3.18</v>
      </c>
      <c r="L1212" s="1" t="str">
        <f t="shared" si="112"/>
        <v>Normal</v>
      </c>
      <c r="M1212" s="1">
        <v>1.0999999999999999E-2</v>
      </c>
      <c r="N1212" s="1" t="str">
        <f t="shared" si="113"/>
        <v>Normal</v>
      </c>
      <c r="O1212" s="1" t="s">
        <v>22</v>
      </c>
      <c r="P1212" s="1" t="s">
        <v>12</v>
      </c>
      <c r="Q1212" s="1" t="s">
        <v>13</v>
      </c>
    </row>
    <row r="1213" spans="1:17" x14ac:dyDescent="0.25">
      <c r="A1213" s="1">
        <v>70</v>
      </c>
      <c r="B1213" s="1" t="s">
        <v>21</v>
      </c>
      <c r="C1213" s="1">
        <v>112</v>
      </c>
      <c r="D1213" s="1" t="str">
        <f t="shared" si="108"/>
        <v>High</v>
      </c>
      <c r="E1213" s="1">
        <v>115</v>
      </c>
      <c r="F1213" s="1" t="str">
        <f t="shared" si="109"/>
        <v>Normal</v>
      </c>
      <c r="G1213" s="1">
        <v>69</v>
      </c>
      <c r="H1213" s="1" t="str">
        <f t="shared" si="110"/>
        <v>Normal</v>
      </c>
      <c r="I1213" s="1">
        <v>141</v>
      </c>
      <c r="J1213" s="1" t="str">
        <f t="shared" si="111"/>
        <v>High</v>
      </c>
      <c r="K1213" s="1">
        <v>2.9</v>
      </c>
      <c r="L1213" s="1" t="str">
        <f t="shared" si="112"/>
        <v>Normal</v>
      </c>
      <c r="M1213" s="1">
        <v>0.06</v>
      </c>
      <c r="N1213" s="1" t="str">
        <f t="shared" si="113"/>
        <v>Borderline</v>
      </c>
      <c r="O1213" s="1" t="s">
        <v>23</v>
      </c>
      <c r="P1213" s="1" t="s">
        <v>15</v>
      </c>
      <c r="Q1213" s="1" t="s">
        <v>16</v>
      </c>
    </row>
    <row r="1214" spans="1:17" x14ac:dyDescent="0.25">
      <c r="A1214" s="1">
        <v>45</v>
      </c>
      <c r="B1214" s="1" t="s">
        <v>20</v>
      </c>
      <c r="C1214" s="1">
        <v>108</v>
      </c>
      <c r="D1214" s="1" t="str">
        <f t="shared" si="108"/>
        <v>High</v>
      </c>
      <c r="E1214" s="1">
        <v>111</v>
      </c>
      <c r="F1214" s="1" t="str">
        <f t="shared" si="109"/>
        <v>Normal</v>
      </c>
      <c r="G1214" s="1">
        <v>70</v>
      </c>
      <c r="H1214" s="1" t="str">
        <f t="shared" si="110"/>
        <v>Normal</v>
      </c>
      <c r="I1214" s="1">
        <v>142</v>
      </c>
      <c r="J1214" s="1" t="str">
        <f t="shared" si="111"/>
        <v>High</v>
      </c>
      <c r="K1214" s="1">
        <v>4.6399999999999997</v>
      </c>
      <c r="L1214" s="1" t="str">
        <f t="shared" si="112"/>
        <v>Normal</v>
      </c>
      <c r="M1214" s="1">
        <v>1.2E-2</v>
      </c>
      <c r="N1214" s="1" t="str">
        <f t="shared" si="113"/>
        <v>Normal</v>
      </c>
      <c r="O1214" s="1" t="s">
        <v>22</v>
      </c>
      <c r="P1214" s="1" t="s">
        <v>17</v>
      </c>
      <c r="Q1214" s="1" t="s">
        <v>18</v>
      </c>
    </row>
    <row r="1215" spans="1:17" x14ac:dyDescent="0.25">
      <c r="A1215" s="1">
        <v>76</v>
      </c>
      <c r="B1215" s="1" t="s">
        <v>20</v>
      </c>
      <c r="C1215" s="1">
        <v>134</v>
      </c>
      <c r="D1215" s="1" t="str">
        <f t="shared" si="108"/>
        <v>High</v>
      </c>
      <c r="E1215" s="1">
        <v>111</v>
      </c>
      <c r="F1215" s="1" t="str">
        <f t="shared" si="109"/>
        <v>Normal</v>
      </c>
      <c r="G1215" s="1">
        <v>69</v>
      </c>
      <c r="H1215" s="1" t="str">
        <f t="shared" si="110"/>
        <v>Normal</v>
      </c>
      <c r="I1215" s="1">
        <v>92</v>
      </c>
      <c r="J1215" s="1" t="str">
        <f t="shared" si="111"/>
        <v>Normal</v>
      </c>
      <c r="K1215" s="1">
        <v>2.37</v>
      </c>
      <c r="L1215" s="1" t="str">
        <f t="shared" si="112"/>
        <v>Normal</v>
      </c>
      <c r="M1215" s="1">
        <v>3.1E-2</v>
      </c>
      <c r="N1215" s="1" t="str">
        <f t="shared" si="113"/>
        <v>Normal</v>
      </c>
      <c r="O1215" s="1" t="s">
        <v>23</v>
      </c>
      <c r="P1215" s="1" t="s">
        <v>15</v>
      </c>
      <c r="Q1215" s="1" t="s">
        <v>16</v>
      </c>
    </row>
    <row r="1216" spans="1:17" x14ac:dyDescent="0.25">
      <c r="A1216" s="1">
        <v>66</v>
      </c>
      <c r="B1216" s="1" t="s">
        <v>20</v>
      </c>
      <c r="C1216" s="1">
        <v>111</v>
      </c>
      <c r="D1216" s="1" t="str">
        <f t="shared" si="108"/>
        <v>High</v>
      </c>
      <c r="E1216" s="1">
        <v>125</v>
      </c>
      <c r="F1216" s="1" t="str">
        <f t="shared" si="109"/>
        <v>Normal</v>
      </c>
      <c r="G1216" s="1">
        <v>71</v>
      </c>
      <c r="H1216" s="1" t="str">
        <f t="shared" si="110"/>
        <v>Normal</v>
      </c>
      <c r="I1216" s="1">
        <v>114</v>
      </c>
      <c r="J1216" s="1" t="str">
        <f t="shared" si="111"/>
        <v>High</v>
      </c>
      <c r="K1216" s="1">
        <v>0.746</v>
      </c>
      <c r="L1216" s="1" t="str">
        <f t="shared" si="112"/>
        <v>Normal</v>
      </c>
      <c r="M1216" s="1">
        <v>1.6E-2</v>
      </c>
      <c r="N1216" s="1" t="str">
        <f t="shared" si="113"/>
        <v>Normal</v>
      </c>
      <c r="O1216" s="1" t="s">
        <v>23</v>
      </c>
      <c r="P1216" s="1" t="s">
        <v>15</v>
      </c>
      <c r="Q1216" s="1" t="s">
        <v>16</v>
      </c>
    </row>
    <row r="1217" spans="1:17" x14ac:dyDescent="0.25">
      <c r="A1217" s="1">
        <v>63</v>
      </c>
      <c r="B1217" s="1" t="s">
        <v>20</v>
      </c>
      <c r="C1217" s="1">
        <v>101</v>
      </c>
      <c r="D1217" s="1" t="str">
        <f t="shared" si="108"/>
        <v>High</v>
      </c>
      <c r="E1217" s="1">
        <v>102</v>
      </c>
      <c r="F1217" s="1" t="str">
        <f t="shared" si="109"/>
        <v>Normal</v>
      </c>
      <c r="G1217" s="1">
        <v>63</v>
      </c>
      <c r="H1217" s="1" t="str">
        <f t="shared" si="110"/>
        <v>Normal</v>
      </c>
      <c r="I1217" s="1">
        <v>166</v>
      </c>
      <c r="J1217" s="1" t="str">
        <f t="shared" si="111"/>
        <v>High</v>
      </c>
      <c r="K1217" s="1">
        <v>300</v>
      </c>
      <c r="L1217" s="1" t="str">
        <f t="shared" si="112"/>
        <v>Critical</v>
      </c>
      <c r="M1217" s="1">
        <v>2.1999999999999999E-2</v>
      </c>
      <c r="N1217" s="1" t="str">
        <f t="shared" si="113"/>
        <v>Normal</v>
      </c>
      <c r="O1217" s="1" t="s">
        <v>23</v>
      </c>
      <c r="P1217" s="1" t="s">
        <v>15</v>
      </c>
      <c r="Q1217" s="1" t="s">
        <v>16</v>
      </c>
    </row>
    <row r="1218" spans="1:17" x14ac:dyDescent="0.25">
      <c r="A1218" s="1">
        <v>45</v>
      </c>
      <c r="B1218" s="1" t="s">
        <v>20</v>
      </c>
      <c r="C1218" s="1">
        <v>103</v>
      </c>
      <c r="D1218" s="1" t="str">
        <f t="shared" si="108"/>
        <v>High</v>
      </c>
      <c r="E1218" s="1">
        <v>115</v>
      </c>
      <c r="F1218" s="1" t="str">
        <f t="shared" si="109"/>
        <v>Normal</v>
      </c>
      <c r="G1218" s="1">
        <v>85</v>
      </c>
      <c r="H1218" s="1" t="str">
        <f t="shared" si="110"/>
        <v>High</v>
      </c>
      <c r="I1218" s="1">
        <v>113</v>
      </c>
      <c r="J1218" s="1" t="str">
        <f t="shared" si="111"/>
        <v>High</v>
      </c>
      <c r="K1218" s="1">
        <v>2.74</v>
      </c>
      <c r="L1218" s="1" t="str">
        <f t="shared" si="112"/>
        <v>Normal</v>
      </c>
      <c r="M1218" s="1">
        <v>6.6000000000000003E-2</v>
      </c>
      <c r="N1218" s="1" t="str">
        <f t="shared" si="113"/>
        <v>Borderline</v>
      </c>
      <c r="O1218" s="1" t="s">
        <v>23</v>
      </c>
      <c r="P1218" s="1" t="s">
        <v>15</v>
      </c>
      <c r="Q1218" s="1" t="s">
        <v>16</v>
      </c>
    </row>
    <row r="1219" spans="1:17" x14ac:dyDescent="0.25">
      <c r="A1219" s="1">
        <v>73</v>
      </c>
      <c r="B1219" s="1" t="s">
        <v>21</v>
      </c>
      <c r="C1219" s="1">
        <v>108</v>
      </c>
      <c r="D1219" s="1" t="str">
        <f t="shared" ref="D1219:D1282" si="114">_xlfn.IFS(C1219&lt;60,"Low",C1219&lt;=100,"Normal",C1219&gt;100,"High")</f>
        <v>High</v>
      </c>
      <c r="E1219" s="1">
        <v>100</v>
      </c>
      <c r="F1219" s="1" t="str">
        <f t="shared" ref="F1219:F1282" si="115">_xlfn.IFS(E1219&lt;90,"Low",E1219&lt;130,"Normal",E1219&gt;=130,"High")</f>
        <v>Normal</v>
      </c>
      <c r="G1219" s="1">
        <v>71</v>
      </c>
      <c r="H1219" s="1" t="str">
        <f t="shared" ref="H1219:H1282" si="116">_xlfn.IFS(G1219&lt;60,"Low",G1219&lt;80,"Normal",G1219&gt;=80,"High")</f>
        <v>Normal</v>
      </c>
      <c r="I1219" s="1">
        <v>81</v>
      </c>
      <c r="J1219" s="1" t="str">
        <f t="shared" ref="J1219:J1282" si="117">_xlfn.IFS(I1219&lt;70,"Low",I1219&lt;100,"Normal",I1219&gt;=100,"High")</f>
        <v>Normal</v>
      </c>
      <c r="K1219" s="1">
        <v>11.4</v>
      </c>
      <c r="L1219" s="1" t="str">
        <f t="shared" ref="L1219:L1282" si="118">_xlfn.IFS(K1219&lt;5,"Normal",K1219&lt;10,"Borderline",K1219&gt;=10,"Critical")</f>
        <v>Critical</v>
      </c>
      <c r="M1219" s="1">
        <v>0.02</v>
      </c>
      <c r="N1219" s="1" t="str">
        <f t="shared" ref="N1219:N1282" si="119">_xlfn.IFS(M1219&lt;0.04,"Normal",M1219&lt;0.4,"Borderline",M1219&gt;=0.4,"Critical")</f>
        <v>Normal</v>
      </c>
      <c r="O1219" s="1" t="s">
        <v>23</v>
      </c>
      <c r="P1219" s="1" t="s">
        <v>15</v>
      </c>
      <c r="Q1219" s="1" t="s">
        <v>16</v>
      </c>
    </row>
    <row r="1220" spans="1:17" x14ac:dyDescent="0.25">
      <c r="A1220" s="1">
        <v>38</v>
      </c>
      <c r="B1220" s="1" t="s">
        <v>20</v>
      </c>
      <c r="C1220" s="1">
        <v>82</v>
      </c>
      <c r="D1220" s="1" t="str">
        <f t="shared" si="114"/>
        <v>Normal</v>
      </c>
      <c r="E1220" s="1">
        <v>103</v>
      </c>
      <c r="F1220" s="1" t="str">
        <f t="shared" si="115"/>
        <v>Normal</v>
      </c>
      <c r="G1220" s="1">
        <v>58</v>
      </c>
      <c r="H1220" s="1" t="str">
        <f t="shared" si="116"/>
        <v>Low</v>
      </c>
      <c r="I1220" s="1">
        <v>118</v>
      </c>
      <c r="J1220" s="1" t="str">
        <f t="shared" si="117"/>
        <v>High</v>
      </c>
      <c r="K1220" s="1">
        <v>1.67</v>
      </c>
      <c r="L1220" s="1" t="str">
        <f t="shared" si="118"/>
        <v>Normal</v>
      </c>
      <c r="M1220" s="1">
        <v>4.0000000000000001E-3</v>
      </c>
      <c r="N1220" s="1" t="str">
        <f t="shared" si="119"/>
        <v>Normal</v>
      </c>
      <c r="O1220" s="1" t="s">
        <v>22</v>
      </c>
      <c r="P1220" s="1" t="s">
        <v>17</v>
      </c>
      <c r="Q1220" s="1" t="s">
        <v>18</v>
      </c>
    </row>
    <row r="1221" spans="1:17" x14ac:dyDescent="0.25">
      <c r="A1221" s="1">
        <v>62</v>
      </c>
      <c r="B1221" s="1" t="s">
        <v>20</v>
      </c>
      <c r="C1221" s="1">
        <v>119</v>
      </c>
      <c r="D1221" s="1" t="str">
        <f t="shared" si="114"/>
        <v>High</v>
      </c>
      <c r="E1221" s="1">
        <v>113</v>
      </c>
      <c r="F1221" s="1" t="str">
        <f t="shared" si="115"/>
        <v>Normal</v>
      </c>
      <c r="G1221" s="1">
        <v>79</v>
      </c>
      <c r="H1221" s="1" t="str">
        <f t="shared" si="116"/>
        <v>Normal</v>
      </c>
      <c r="I1221" s="1">
        <v>77</v>
      </c>
      <c r="J1221" s="1" t="str">
        <f t="shared" si="117"/>
        <v>Normal</v>
      </c>
      <c r="K1221" s="1">
        <v>1.79</v>
      </c>
      <c r="L1221" s="1" t="str">
        <f t="shared" si="118"/>
        <v>Normal</v>
      </c>
      <c r="M1221" s="1">
        <v>3.0000000000000001E-3</v>
      </c>
      <c r="N1221" s="1" t="str">
        <f t="shared" si="119"/>
        <v>Normal</v>
      </c>
      <c r="O1221" s="1" t="s">
        <v>22</v>
      </c>
      <c r="P1221" s="1" t="s">
        <v>17</v>
      </c>
      <c r="Q1221" s="1" t="s">
        <v>18</v>
      </c>
    </row>
    <row r="1222" spans="1:17" x14ac:dyDescent="0.25">
      <c r="A1222" s="1">
        <v>65</v>
      </c>
      <c r="B1222" s="1" t="s">
        <v>20</v>
      </c>
      <c r="C1222" s="1">
        <v>113</v>
      </c>
      <c r="D1222" s="1" t="str">
        <f t="shared" si="114"/>
        <v>High</v>
      </c>
      <c r="E1222" s="1">
        <v>131</v>
      </c>
      <c r="F1222" s="1" t="str">
        <f t="shared" si="115"/>
        <v>High</v>
      </c>
      <c r="G1222" s="1">
        <v>63</v>
      </c>
      <c r="H1222" s="1" t="str">
        <f t="shared" si="116"/>
        <v>Normal</v>
      </c>
      <c r="I1222" s="1">
        <v>126</v>
      </c>
      <c r="J1222" s="1" t="str">
        <f t="shared" si="117"/>
        <v>High</v>
      </c>
      <c r="K1222" s="1">
        <v>25.04</v>
      </c>
      <c r="L1222" s="1" t="str">
        <f t="shared" si="118"/>
        <v>Critical</v>
      </c>
      <c r="M1222" s="1">
        <v>6.7000000000000004E-2</v>
      </c>
      <c r="N1222" s="1" t="str">
        <f t="shared" si="119"/>
        <v>Borderline</v>
      </c>
      <c r="O1222" s="1" t="s">
        <v>23</v>
      </c>
      <c r="P1222" s="1" t="s">
        <v>15</v>
      </c>
      <c r="Q1222" s="1" t="s">
        <v>16</v>
      </c>
    </row>
    <row r="1223" spans="1:17" x14ac:dyDescent="0.25">
      <c r="A1223" s="1">
        <v>52</v>
      </c>
      <c r="B1223" s="1" t="s">
        <v>20</v>
      </c>
      <c r="C1223" s="1">
        <v>62</v>
      </c>
      <c r="D1223" s="1" t="str">
        <f t="shared" si="114"/>
        <v>Normal</v>
      </c>
      <c r="E1223" s="1">
        <v>143</v>
      </c>
      <c r="F1223" s="1" t="str">
        <f t="shared" si="115"/>
        <v>High</v>
      </c>
      <c r="G1223" s="1">
        <v>75</v>
      </c>
      <c r="H1223" s="1" t="str">
        <f t="shared" si="116"/>
        <v>Normal</v>
      </c>
      <c r="I1223" s="1">
        <v>100</v>
      </c>
      <c r="J1223" s="1" t="str">
        <f t="shared" si="117"/>
        <v>High</v>
      </c>
      <c r="K1223" s="1">
        <v>6.41</v>
      </c>
      <c r="L1223" s="1" t="str">
        <f t="shared" si="118"/>
        <v>Borderline</v>
      </c>
      <c r="M1223" s="1">
        <v>5.5E-2</v>
      </c>
      <c r="N1223" s="1" t="str">
        <f t="shared" si="119"/>
        <v>Borderline</v>
      </c>
      <c r="O1223" s="1" t="s">
        <v>23</v>
      </c>
      <c r="P1223" s="1" t="s">
        <v>15</v>
      </c>
      <c r="Q1223" s="1" t="s">
        <v>16</v>
      </c>
    </row>
    <row r="1224" spans="1:17" x14ac:dyDescent="0.25">
      <c r="A1224" s="1">
        <v>69</v>
      </c>
      <c r="B1224" s="1" t="s">
        <v>20</v>
      </c>
      <c r="C1224" s="1">
        <v>61</v>
      </c>
      <c r="D1224" s="1" t="str">
        <f t="shared" si="114"/>
        <v>Normal</v>
      </c>
      <c r="E1224" s="1">
        <v>96</v>
      </c>
      <c r="F1224" s="1" t="str">
        <f t="shared" si="115"/>
        <v>Normal</v>
      </c>
      <c r="G1224" s="1">
        <v>48</v>
      </c>
      <c r="H1224" s="1" t="str">
        <f t="shared" si="116"/>
        <v>Low</v>
      </c>
      <c r="I1224" s="1">
        <v>184</v>
      </c>
      <c r="J1224" s="1" t="str">
        <f t="shared" si="117"/>
        <v>High</v>
      </c>
      <c r="K1224" s="1">
        <v>1.74</v>
      </c>
      <c r="L1224" s="1" t="str">
        <f t="shared" si="118"/>
        <v>Normal</v>
      </c>
      <c r="M1224" s="1">
        <v>1.2999999999999999E-2</v>
      </c>
      <c r="N1224" s="1" t="str">
        <f t="shared" si="119"/>
        <v>Normal</v>
      </c>
      <c r="O1224" s="1" t="s">
        <v>22</v>
      </c>
      <c r="P1224" s="1" t="s">
        <v>17</v>
      </c>
      <c r="Q1224" s="1" t="s">
        <v>18</v>
      </c>
    </row>
    <row r="1225" spans="1:17" x14ac:dyDescent="0.25">
      <c r="A1225" s="1">
        <v>57</v>
      </c>
      <c r="B1225" s="1" t="s">
        <v>20</v>
      </c>
      <c r="C1225" s="1">
        <v>51</v>
      </c>
      <c r="D1225" s="1" t="str">
        <f t="shared" si="114"/>
        <v>Low</v>
      </c>
      <c r="E1225" s="1">
        <v>130</v>
      </c>
      <c r="F1225" s="1" t="str">
        <f t="shared" si="115"/>
        <v>High</v>
      </c>
      <c r="G1225" s="1">
        <v>70</v>
      </c>
      <c r="H1225" s="1" t="str">
        <f t="shared" si="116"/>
        <v>Normal</v>
      </c>
      <c r="I1225" s="1">
        <v>91</v>
      </c>
      <c r="J1225" s="1" t="str">
        <f t="shared" si="117"/>
        <v>Normal</v>
      </c>
      <c r="K1225" s="1">
        <v>0.48299999999999998</v>
      </c>
      <c r="L1225" s="1" t="str">
        <f t="shared" si="118"/>
        <v>Normal</v>
      </c>
      <c r="M1225" s="1">
        <v>0.27900000000000003</v>
      </c>
      <c r="N1225" s="1" t="str">
        <f t="shared" si="119"/>
        <v>Borderline</v>
      </c>
      <c r="O1225" s="1" t="s">
        <v>23</v>
      </c>
      <c r="P1225" s="1" t="s">
        <v>15</v>
      </c>
      <c r="Q1225" s="1" t="s">
        <v>16</v>
      </c>
    </row>
    <row r="1226" spans="1:17" x14ac:dyDescent="0.25">
      <c r="A1226" s="1">
        <v>78</v>
      </c>
      <c r="B1226" s="1" t="s">
        <v>21</v>
      </c>
      <c r="C1226" s="1">
        <v>52</v>
      </c>
      <c r="D1226" s="1" t="str">
        <f t="shared" si="114"/>
        <v>Low</v>
      </c>
      <c r="E1226" s="1">
        <v>125</v>
      </c>
      <c r="F1226" s="1" t="str">
        <f t="shared" si="115"/>
        <v>Normal</v>
      </c>
      <c r="G1226" s="1">
        <v>68</v>
      </c>
      <c r="H1226" s="1" t="str">
        <f t="shared" si="116"/>
        <v>Normal</v>
      </c>
      <c r="I1226" s="1">
        <v>103</v>
      </c>
      <c r="J1226" s="1" t="str">
        <f t="shared" si="117"/>
        <v>High</v>
      </c>
      <c r="K1226" s="1">
        <v>33.700000000000003</v>
      </c>
      <c r="L1226" s="1" t="str">
        <f t="shared" si="118"/>
        <v>Critical</v>
      </c>
      <c r="M1226" s="1">
        <v>3.34</v>
      </c>
      <c r="N1226" s="1" t="str">
        <f t="shared" si="119"/>
        <v>Critical</v>
      </c>
      <c r="O1226" s="1" t="s">
        <v>23</v>
      </c>
      <c r="P1226" s="1" t="s">
        <v>15</v>
      </c>
      <c r="Q1226" s="1" t="s">
        <v>16</v>
      </c>
    </row>
    <row r="1227" spans="1:17" x14ac:dyDescent="0.25">
      <c r="A1227" s="1">
        <v>46</v>
      </c>
      <c r="B1227" s="1" t="s">
        <v>21</v>
      </c>
      <c r="C1227" s="1">
        <v>58</v>
      </c>
      <c r="D1227" s="1" t="str">
        <f t="shared" si="114"/>
        <v>Low</v>
      </c>
      <c r="E1227" s="1">
        <v>93</v>
      </c>
      <c r="F1227" s="1" t="str">
        <f t="shared" si="115"/>
        <v>Normal</v>
      </c>
      <c r="G1227" s="1">
        <v>48</v>
      </c>
      <c r="H1227" s="1" t="str">
        <f t="shared" si="116"/>
        <v>Low</v>
      </c>
      <c r="I1227" s="1">
        <v>97</v>
      </c>
      <c r="J1227" s="1" t="str">
        <f t="shared" si="117"/>
        <v>Normal</v>
      </c>
      <c r="K1227" s="1">
        <v>10.33</v>
      </c>
      <c r="L1227" s="1" t="str">
        <f t="shared" si="118"/>
        <v>Critical</v>
      </c>
      <c r="M1227" s="1">
        <v>0.92300000000000004</v>
      </c>
      <c r="N1227" s="1" t="str">
        <f t="shared" si="119"/>
        <v>Critical</v>
      </c>
      <c r="O1227" s="1" t="s">
        <v>23</v>
      </c>
      <c r="P1227" s="1" t="s">
        <v>15</v>
      </c>
      <c r="Q1227" s="1" t="s">
        <v>16</v>
      </c>
    </row>
    <row r="1228" spans="1:17" x14ac:dyDescent="0.25">
      <c r="A1228" s="1">
        <v>40</v>
      </c>
      <c r="B1228" s="1" t="s">
        <v>20</v>
      </c>
      <c r="C1228" s="1">
        <v>67</v>
      </c>
      <c r="D1228" s="1" t="str">
        <f t="shared" si="114"/>
        <v>Normal</v>
      </c>
      <c r="E1228" s="1">
        <v>177</v>
      </c>
      <c r="F1228" s="1" t="str">
        <f t="shared" si="115"/>
        <v>High</v>
      </c>
      <c r="G1228" s="1">
        <v>105</v>
      </c>
      <c r="H1228" s="1" t="str">
        <f t="shared" si="116"/>
        <v>High</v>
      </c>
      <c r="I1228" s="1">
        <v>94</v>
      </c>
      <c r="J1228" s="1" t="str">
        <f t="shared" si="117"/>
        <v>Normal</v>
      </c>
      <c r="K1228" s="1">
        <v>0.97299999999999998</v>
      </c>
      <c r="L1228" s="1" t="str">
        <f t="shared" si="118"/>
        <v>Normal</v>
      </c>
      <c r="M1228" s="1">
        <v>1.25</v>
      </c>
      <c r="N1228" s="1" t="str">
        <f t="shared" si="119"/>
        <v>Critical</v>
      </c>
      <c r="O1228" s="1" t="s">
        <v>23</v>
      </c>
      <c r="P1228" s="1" t="s">
        <v>15</v>
      </c>
      <c r="Q1228" s="1" t="s">
        <v>16</v>
      </c>
    </row>
    <row r="1229" spans="1:17" x14ac:dyDescent="0.25">
      <c r="A1229" s="1">
        <v>54</v>
      </c>
      <c r="B1229" s="1" t="s">
        <v>20</v>
      </c>
      <c r="C1229" s="1">
        <v>89</v>
      </c>
      <c r="D1229" s="1" t="str">
        <f t="shared" si="114"/>
        <v>Normal</v>
      </c>
      <c r="E1229" s="1">
        <v>107</v>
      </c>
      <c r="F1229" s="1" t="str">
        <f t="shared" si="115"/>
        <v>Normal</v>
      </c>
      <c r="G1229" s="1">
        <v>50</v>
      </c>
      <c r="H1229" s="1" t="str">
        <f t="shared" si="116"/>
        <v>Low</v>
      </c>
      <c r="I1229" s="1">
        <v>246</v>
      </c>
      <c r="J1229" s="1" t="str">
        <f t="shared" si="117"/>
        <v>High</v>
      </c>
      <c r="K1229" s="1">
        <v>3.15</v>
      </c>
      <c r="L1229" s="1" t="str">
        <f t="shared" si="118"/>
        <v>Normal</v>
      </c>
      <c r="M1229" s="1">
        <v>3.0000000000000001E-3</v>
      </c>
      <c r="N1229" s="1" t="str">
        <f t="shared" si="119"/>
        <v>Normal</v>
      </c>
      <c r="O1229" s="1" t="s">
        <v>22</v>
      </c>
      <c r="P1229" s="1" t="s">
        <v>12</v>
      </c>
      <c r="Q1229" s="1" t="s">
        <v>13</v>
      </c>
    </row>
    <row r="1230" spans="1:17" x14ac:dyDescent="0.25">
      <c r="A1230" s="1">
        <v>63</v>
      </c>
      <c r="B1230" s="1" t="s">
        <v>20</v>
      </c>
      <c r="C1230" s="1">
        <v>90</v>
      </c>
      <c r="D1230" s="1" t="str">
        <f t="shared" si="114"/>
        <v>Normal</v>
      </c>
      <c r="E1230" s="1">
        <v>198</v>
      </c>
      <c r="F1230" s="1" t="str">
        <f t="shared" si="115"/>
        <v>High</v>
      </c>
      <c r="G1230" s="1">
        <v>48</v>
      </c>
      <c r="H1230" s="1" t="str">
        <f t="shared" si="116"/>
        <v>Low</v>
      </c>
      <c r="I1230" s="1">
        <v>93</v>
      </c>
      <c r="J1230" s="1" t="str">
        <f t="shared" si="117"/>
        <v>Normal</v>
      </c>
      <c r="K1230" s="1">
        <v>5.0199999999999996</v>
      </c>
      <c r="L1230" s="1" t="str">
        <f t="shared" si="118"/>
        <v>Borderline</v>
      </c>
      <c r="M1230" s="1">
        <v>2.3E-2</v>
      </c>
      <c r="N1230" s="1" t="str">
        <f t="shared" si="119"/>
        <v>Normal</v>
      </c>
      <c r="O1230" s="1" t="s">
        <v>23</v>
      </c>
      <c r="P1230" s="1" t="s">
        <v>15</v>
      </c>
      <c r="Q1230" s="1" t="s">
        <v>16</v>
      </c>
    </row>
    <row r="1231" spans="1:17" x14ac:dyDescent="0.25">
      <c r="A1231" s="1">
        <v>75</v>
      </c>
      <c r="B1231" s="1" t="s">
        <v>20</v>
      </c>
      <c r="C1231" s="1">
        <v>63</v>
      </c>
      <c r="D1231" s="1" t="str">
        <f t="shared" si="114"/>
        <v>Normal</v>
      </c>
      <c r="E1231" s="1">
        <v>150</v>
      </c>
      <c r="F1231" s="1" t="str">
        <f t="shared" si="115"/>
        <v>High</v>
      </c>
      <c r="G1231" s="1">
        <v>95</v>
      </c>
      <c r="H1231" s="1" t="str">
        <f t="shared" si="116"/>
        <v>High</v>
      </c>
      <c r="I1231" s="1">
        <v>111</v>
      </c>
      <c r="J1231" s="1" t="str">
        <f t="shared" si="117"/>
        <v>High</v>
      </c>
      <c r="K1231" s="1">
        <v>1.89</v>
      </c>
      <c r="L1231" s="1" t="str">
        <f t="shared" si="118"/>
        <v>Normal</v>
      </c>
      <c r="M1231" s="1">
        <v>9.1999999999999998E-2</v>
      </c>
      <c r="N1231" s="1" t="str">
        <f t="shared" si="119"/>
        <v>Borderline</v>
      </c>
      <c r="O1231" s="1" t="s">
        <v>23</v>
      </c>
      <c r="P1231" s="1" t="s">
        <v>15</v>
      </c>
      <c r="Q1231" s="1" t="s">
        <v>16</v>
      </c>
    </row>
    <row r="1232" spans="1:17" x14ac:dyDescent="0.25">
      <c r="A1232" s="1">
        <v>61</v>
      </c>
      <c r="B1232" s="1" t="s">
        <v>20</v>
      </c>
      <c r="C1232" s="1">
        <v>90</v>
      </c>
      <c r="D1232" s="1" t="str">
        <f t="shared" si="114"/>
        <v>Normal</v>
      </c>
      <c r="E1232" s="1">
        <v>170</v>
      </c>
      <c r="F1232" s="1" t="str">
        <f t="shared" si="115"/>
        <v>High</v>
      </c>
      <c r="G1232" s="1">
        <v>95</v>
      </c>
      <c r="H1232" s="1" t="str">
        <f t="shared" si="116"/>
        <v>High</v>
      </c>
      <c r="I1232" s="1">
        <v>157</v>
      </c>
      <c r="J1232" s="1" t="str">
        <f t="shared" si="117"/>
        <v>High</v>
      </c>
      <c r="K1232" s="1">
        <v>4.67</v>
      </c>
      <c r="L1232" s="1" t="str">
        <f t="shared" si="118"/>
        <v>Normal</v>
      </c>
      <c r="M1232" s="1">
        <v>5.7000000000000002E-2</v>
      </c>
      <c r="N1232" s="1" t="str">
        <f t="shared" si="119"/>
        <v>Borderline</v>
      </c>
      <c r="O1232" s="1" t="s">
        <v>23</v>
      </c>
      <c r="P1232" s="1" t="s">
        <v>15</v>
      </c>
      <c r="Q1232" s="1" t="s">
        <v>16</v>
      </c>
    </row>
    <row r="1233" spans="1:17" x14ac:dyDescent="0.25">
      <c r="A1233" s="1">
        <v>80</v>
      </c>
      <c r="B1233" s="1" t="s">
        <v>20</v>
      </c>
      <c r="C1233" s="1">
        <v>72</v>
      </c>
      <c r="D1233" s="1" t="str">
        <f t="shared" si="114"/>
        <v>Normal</v>
      </c>
      <c r="E1233" s="1">
        <v>154</v>
      </c>
      <c r="F1233" s="1" t="str">
        <f t="shared" si="115"/>
        <v>High</v>
      </c>
      <c r="G1233" s="1">
        <v>84</v>
      </c>
      <c r="H1233" s="1" t="str">
        <f t="shared" si="116"/>
        <v>High</v>
      </c>
      <c r="I1233" s="1">
        <v>222</v>
      </c>
      <c r="J1233" s="1" t="str">
        <f t="shared" si="117"/>
        <v>High</v>
      </c>
      <c r="K1233" s="1">
        <v>4.32</v>
      </c>
      <c r="L1233" s="1" t="str">
        <f t="shared" si="118"/>
        <v>Normal</v>
      </c>
      <c r="M1233" s="1">
        <v>1.7000000000000001E-2</v>
      </c>
      <c r="N1233" s="1" t="str">
        <f t="shared" si="119"/>
        <v>Normal</v>
      </c>
      <c r="O1233" s="1" t="s">
        <v>23</v>
      </c>
      <c r="P1233" s="1" t="s">
        <v>15</v>
      </c>
      <c r="Q1233" s="1" t="s">
        <v>16</v>
      </c>
    </row>
    <row r="1234" spans="1:17" x14ac:dyDescent="0.25">
      <c r="A1234" s="1">
        <v>62</v>
      </c>
      <c r="B1234" s="1" t="s">
        <v>20</v>
      </c>
      <c r="C1234" s="1">
        <v>79</v>
      </c>
      <c r="D1234" s="1" t="str">
        <f t="shared" si="114"/>
        <v>Normal</v>
      </c>
      <c r="E1234" s="1">
        <v>139</v>
      </c>
      <c r="F1234" s="1" t="str">
        <f t="shared" si="115"/>
        <v>High</v>
      </c>
      <c r="G1234" s="1">
        <v>89</v>
      </c>
      <c r="H1234" s="1" t="str">
        <f t="shared" si="116"/>
        <v>High</v>
      </c>
      <c r="I1234" s="1">
        <v>155</v>
      </c>
      <c r="J1234" s="1" t="str">
        <f t="shared" si="117"/>
        <v>High</v>
      </c>
      <c r="K1234" s="1">
        <v>6.47</v>
      </c>
      <c r="L1234" s="1" t="str">
        <f t="shared" si="118"/>
        <v>Borderline</v>
      </c>
      <c r="M1234" s="1">
        <v>6.5000000000000002E-2</v>
      </c>
      <c r="N1234" s="1" t="str">
        <f t="shared" si="119"/>
        <v>Borderline</v>
      </c>
      <c r="O1234" s="1" t="s">
        <v>23</v>
      </c>
      <c r="P1234" s="1" t="s">
        <v>15</v>
      </c>
      <c r="Q1234" s="1" t="s">
        <v>16</v>
      </c>
    </row>
    <row r="1235" spans="1:17" x14ac:dyDescent="0.25">
      <c r="A1235" s="1">
        <v>49</v>
      </c>
      <c r="B1235" s="1" t="s">
        <v>20</v>
      </c>
      <c r="C1235" s="1">
        <v>74</v>
      </c>
      <c r="D1235" s="1" t="str">
        <f t="shared" si="114"/>
        <v>Normal</v>
      </c>
      <c r="E1235" s="1">
        <v>145</v>
      </c>
      <c r="F1235" s="1" t="str">
        <f t="shared" si="115"/>
        <v>High</v>
      </c>
      <c r="G1235" s="1">
        <v>85</v>
      </c>
      <c r="H1235" s="1" t="str">
        <f t="shared" si="116"/>
        <v>High</v>
      </c>
      <c r="I1235" s="1">
        <v>96</v>
      </c>
      <c r="J1235" s="1" t="str">
        <f t="shared" si="117"/>
        <v>Normal</v>
      </c>
      <c r="K1235" s="1">
        <v>1.33</v>
      </c>
      <c r="L1235" s="1" t="str">
        <f t="shared" si="118"/>
        <v>Normal</v>
      </c>
      <c r="M1235" s="1">
        <v>4.0000000000000001E-3</v>
      </c>
      <c r="N1235" s="1" t="str">
        <f t="shared" si="119"/>
        <v>Normal</v>
      </c>
      <c r="O1235" s="1" t="s">
        <v>22</v>
      </c>
      <c r="P1235" s="1" t="s">
        <v>12</v>
      </c>
      <c r="Q1235" s="1" t="s">
        <v>13</v>
      </c>
    </row>
    <row r="1236" spans="1:17" x14ac:dyDescent="0.25">
      <c r="A1236" s="1">
        <v>54</v>
      </c>
      <c r="B1236" s="1" t="s">
        <v>21</v>
      </c>
      <c r="C1236" s="1">
        <v>82</v>
      </c>
      <c r="D1236" s="1" t="str">
        <f t="shared" si="114"/>
        <v>Normal</v>
      </c>
      <c r="E1236" s="1">
        <v>135</v>
      </c>
      <c r="F1236" s="1" t="str">
        <f t="shared" si="115"/>
        <v>High</v>
      </c>
      <c r="G1236" s="1">
        <v>80</v>
      </c>
      <c r="H1236" s="1" t="str">
        <f t="shared" si="116"/>
        <v>High</v>
      </c>
      <c r="I1236" s="1">
        <v>94</v>
      </c>
      <c r="J1236" s="1" t="str">
        <f t="shared" si="117"/>
        <v>Normal</v>
      </c>
      <c r="K1236" s="1">
        <v>4.3899999999999997</v>
      </c>
      <c r="L1236" s="1" t="str">
        <f t="shared" si="118"/>
        <v>Normal</v>
      </c>
      <c r="M1236" s="1">
        <v>0.01</v>
      </c>
      <c r="N1236" s="1" t="str">
        <f t="shared" si="119"/>
        <v>Normal</v>
      </c>
      <c r="O1236" s="1" t="s">
        <v>22</v>
      </c>
      <c r="P1236" s="1" t="s">
        <v>17</v>
      </c>
      <c r="Q1236" s="1" t="s">
        <v>18</v>
      </c>
    </row>
    <row r="1237" spans="1:17" x14ac:dyDescent="0.25">
      <c r="A1237" s="1">
        <v>47</v>
      </c>
      <c r="B1237" s="1" t="s">
        <v>20</v>
      </c>
      <c r="C1237" s="1">
        <v>93</v>
      </c>
      <c r="D1237" s="1" t="str">
        <f t="shared" si="114"/>
        <v>Normal</v>
      </c>
      <c r="E1237" s="1">
        <v>105</v>
      </c>
      <c r="F1237" s="1" t="str">
        <f t="shared" si="115"/>
        <v>Normal</v>
      </c>
      <c r="G1237" s="1">
        <v>71</v>
      </c>
      <c r="H1237" s="1" t="str">
        <f t="shared" si="116"/>
        <v>Normal</v>
      </c>
      <c r="I1237" s="1">
        <v>113</v>
      </c>
      <c r="J1237" s="1" t="str">
        <f t="shared" si="117"/>
        <v>High</v>
      </c>
      <c r="K1237" s="1">
        <v>1.73</v>
      </c>
      <c r="L1237" s="1" t="str">
        <f t="shared" si="118"/>
        <v>Normal</v>
      </c>
      <c r="M1237" s="1">
        <v>0.434</v>
      </c>
      <c r="N1237" s="1" t="str">
        <f t="shared" si="119"/>
        <v>Critical</v>
      </c>
      <c r="O1237" s="1" t="s">
        <v>23</v>
      </c>
      <c r="P1237" s="1" t="s">
        <v>15</v>
      </c>
      <c r="Q1237" s="1" t="s">
        <v>16</v>
      </c>
    </row>
    <row r="1238" spans="1:17" x14ac:dyDescent="0.25">
      <c r="A1238" s="1">
        <v>52</v>
      </c>
      <c r="B1238" s="1" t="s">
        <v>20</v>
      </c>
      <c r="C1238" s="1">
        <v>90</v>
      </c>
      <c r="D1238" s="1" t="str">
        <f t="shared" si="114"/>
        <v>Normal</v>
      </c>
      <c r="E1238" s="1">
        <v>110</v>
      </c>
      <c r="F1238" s="1" t="str">
        <f t="shared" si="115"/>
        <v>Normal</v>
      </c>
      <c r="G1238" s="1">
        <v>65</v>
      </c>
      <c r="H1238" s="1" t="str">
        <f t="shared" si="116"/>
        <v>Normal</v>
      </c>
      <c r="I1238" s="1">
        <v>202</v>
      </c>
      <c r="J1238" s="1" t="str">
        <f t="shared" si="117"/>
        <v>High</v>
      </c>
      <c r="K1238" s="1">
        <v>1.83</v>
      </c>
      <c r="L1238" s="1" t="str">
        <f t="shared" si="118"/>
        <v>Normal</v>
      </c>
      <c r="M1238" s="1">
        <v>8.9999999999999993E-3</v>
      </c>
      <c r="N1238" s="1" t="str">
        <f t="shared" si="119"/>
        <v>Normal</v>
      </c>
      <c r="O1238" s="1" t="s">
        <v>22</v>
      </c>
      <c r="P1238" s="1" t="s">
        <v>12</v>
      </c>
      <c r="Q1238" s="1" t="s">
        <v>13</v>
      </c>
    </row>
    <row r="1239" spans="1:17" x14ac:dyDescent="0.25">
      <c r="A1239" s="1">
        <v>70</v>
      </c>
      <c r="B1239" s="1" t="s">
        <v>20</v>
      </c>
      <c r="C1239" s="1">
        <v>71</v>
      </c>
      <c r="D1239" s="1" t="str">
        <f t="shared" si="114"/>
        <v>Normal</v>
      </c>
      <c r="E1239" s="1">
        <v>91</v>
      </c>
      <c r="F1239" s="1" t="str">
        <f t="shared" si="115"/>
        <v>Normal</v>
      </c>
      <c r="G1239" s="1">
        <v>57</v>
      </c>
      <c r="H1239" s="1" t="str">
        <f t="shared" si="116"/>
        <v>Low</v>
      </c>
      <c r="I1239" s="1">
        <v>104</v>
      </c>
      <c r="J1239" s="1" t="str">
        <f t="shared" si="117"/>
        <v>High</v>
      </c>
      <c r="K1239" s="1">
        <v>1.31</v>
      </c>
      <c r="L1239" s="1" t="str">
        <f t="shared" si="118"/>
        <v>Normal</v>
      </c>
      <c r="M1239" s="1">
        <v>1.4E-2</v>
      </c>
      <c r="N1239" s="1" t="str">
        <f t="shared" si="119"/>
        <v>Normal</v>
      </c>
      <c r="O1239" s="1" t="s">
        <v>22</v>
      </c>
      <c r="P1239" s="1" t="s">
        <v>17</v>
      </c>
      <c r="Q1239" s="1" t="s">
        <v>18</v>
      </c>
    </row>
    <row r="1240" spans="1:17" x14ac:dyDescent="0.25">
      <c r="A1240" s="1">
        <v>68</v>
      </c>
      <c r="B1240" s="1" t="s">
        <v>21</v>
      </c>
      <c r="C1240" s="1">
        <v>82</v>
      </c>
      <c r="D1240" s="1" t="str">
        <f t="shared" si="114"/>
        <v>Normal</v>
      </c>
      <c r="E1240" s="1">
        <v>91</v>
      </c>
      <c r="F1240" s="1" t="str">
        <f t="shared" si="115"/>
        <v>Normal</v>
      </c>
      <c r="G1240" s="1">
        <v>56</v>
      </c>
      <c r="H1240" s="1" t="str">
        <f t="shared" si="116"/>
        <v>Low</v>
      </c>
      <c r="I1240" s="1">
        <v>99</v>
      </c>
      <c r="J1240" s="1" t="str">
        <f t="shared" si="117"/>
        <v>Normal</v>
      </c>
      <c r="K1240" s="1">
        <v>1.53</v>
      </c>
      <c r="L1240" s="1" t="str">
        <f t="shared" si="118"/>
        <v>Normal</v>
      </c>
      <c r="M1240" s="1">
        <v>0.29499999999999998</v>
      </c>
      <c r="N1240" s="1" t="str">
        <f t="shared" si="119"/>
        <v>Borderline</v>
      </c>
      <c r="O1240" s="1" t="s">
        <v>23</v>
      </c>
      <c r="P1240" s="1" t="s">
        <v>15</v>
      </c>
      <c r="Q1240" s="1" t="s">
        <v>16</v>
      </c>
    </row>
    <row r="1241" spans="1:17" x14ac:dyDescent="0.25">
      <c r="A1241" s="1">
        <v>37</v>
      </c>
      <c r="B1241" s="1" t="s">
        <v>20</v>
      </c>
      <c r="C1241" s="1">
        <v>78</v>
      </c>
      <c r="D1241" s="1" t="str">
        <f t="shared" si="114"/>
        <v>Normal</v>
      </c>
      <c r="E1241" s="1">
        <v>95</v>
      </c>
      <c r="F1241" s="1" t="str">
        <f t="shared" si="115"/>
        <v>Normal</v>
      </c>
      <c r="G1241" s="1">
        <v>59</v>
      </c>
      <c r="H1241" s="1" t="str">
        <f t="shared" si="116"/>
        <v>Low</v>
      </c>
      <c r="I1241" s="1">
        <v>107</v>
      </c>
      <c r="J1241" s="1" t="str">
        <f t="shared" si="117"/>
        <v>High</v>
      </c>
      <c r="K1241" s="1">
        <v>39.340000000000003</v>
      </c>
      <c r="L1241" s="1" t="str">
        <f t="shared" si="118"/>
        <v>Critical</v>
      </c>
      <c r="M1241" s="1">
        <v>2.1999999999999999E-2</v>
      </c>
      <c r="N1241" s="1" t="str">
        <f t="shared" si="119"/>
        <v>Normal</v>
      </c>
      <c r="O1241" s="1" t="s">
        <v>23</v>
      </c>
      <c r="P1241" s="1" t="s">
        <v>15</v>
      </c>
      <c r="Q1241" s="1" t="s">
        <v>16</v>
      </c>
    </row>
    <row r="1242" spans="1:17" x14ac:dyDescent="0.25">
      <c r="A1242" s="1">
        <v>48</v>
      </c>
      <c r="B1242" s="1" t="s">
        <v>20</v>
      </c>
      <c r="C1242" s="1">
        <v>76</v>
      </c>
      <c r="D1242" s="1" t="str">
        <f t="shared" si="114"/>
        <v>Normal</v>
      </c>
      <c r="E1242" s="1">
        <v>90</v>
      </c>
      <c r="F1242" s="1" t="str">
        <f t="shared" si="115"/>
        <v>Normal</v>
      </c>
      <c r="G1242" s="1">
        <v>60</v>
      </c>
      <c r="H1242" s="1" t="str">
        <f t="shared" si="116"/>
        <v>Normal</v>
      </c>
      <c r="I1242" s="1">
        <v>100</v>
      </c>
      <c r="J1242" s="1" t="str">
        <f t="shared" si="117"/>
        <v>High</v>
      </c>
      <c r="K1242" s="1">
        <v>27.57</v>
      </c>
      <c r="L1242" s="1" t="str">
        <f t="shared" si="118"/>
        <v>Critical</v>
      </c>
      <c r="M1242" s="1">
        <v>1.2E-2</v>
      </c>
      <c r="N1242" s="1" t="str">
        <f t="shared" si="119"/>
        <v>Normal</v>
      </c>
      <c r="O1242" s="1" t="s">
        <v>23</v>
      </c>
      <c r="P1242" s="1" t="s">
        <v>15</v>
      </c>
      <c r="Q1242" s="1" t="s">
        <v>16</v>
      </c>
    </row>
    <row r="1243" spans="1:17" x14ac:dyDescent="0.25">
      <c r="A1243" s="1">
        <v>70</v>
      </c>
      <c r="B1243" s="1" t="s">
        <v>21</v>
      </c>
      <c r="C1243" s="1">
        <v>72</v>
      </c>
      <c r="D1243" s="1" t="str">
        <f t="shared" si="114"/>
        <v>Normal</v>
      </c>
      <c r="E1243" s="1">
        <v>104</v>
      </c>
      <c r="F1243" s="1" t="str">
        <f t="shared" si="115"/>
        <v>Normal</v>
      </c>
      <c r="G1243" s="1">
        <v>65</v>
      </c>
      <c r="H1243" s="1" t="str">
        <f t="shared" si="116"/>
        <v>Normal</v>
      </c>
      <c r="I1243" s="1">
        <v>154</v>
      </c>
      <c r="J1243" s="1" t="str">
        <f t="shared" si="117"/>
        <v>High</v>
      </c>
      <c r="K1243" s="1">
        <v>1.67</v>
      </c>
      <c r="L1243" s="1" t="str">
        <f t="shared" si="118"/>
        <v>Normal</v>
      </c>
      <c r="M1243" s="1">
        <v>1.63</v>
      </c>
      <c r="N1243" s="1" t="str">
        <f t="shared" si="119"/>
        <v>Critical</v>
      </c>
      <c r="O1243" s="1" t="s">
        <v>23</v>
      </c>
      <c r="P1243" s="1" t="s">
        <v>15</v>
      </c>
      <c r="Q1243" s="1" t="s">
        <v>16</v>
      </c>
    </row>
    <row r="1244" spans="1:17" x14ac:dyDescent="0.25">
      <c r="A1244" s="1">
        <v>27</v>
      </c>
      <c r="B1244" s="1" t="s">
        <v>20</v>
      </c>
      <c r="C1244" s="1">
        <v>93</v>
      </c>
      <c r="D1244" s="1" t="str">
        <f t="shared" si="114"/>
        <v>Normal</v>
      </c>
      <c r="E1244" s="1">
        <v>105</v>
      </c>
      <c r="F1244" s="1" t="str">
        <f t="shared" si="115"/>
        <v>Normal</v>
      </c>
      <c r="G1244" s="1">
        <v>71</v>
      </c>
      <c r="H1244" s="1" t="str">
        <f t="shared" si="116"/>
        <v>Normal</v>
      </c>
      <c r="I1244" s="1">
        <v>105</v>
      </c>
      <c r="J1244" s="1" t="str">
        <f t="shared" si="117"/>
        <v>High</v>
      </c>
      <c r="K1244" s="1">
        <v>2.73</v>
      </c>
      <c r="L1244" s="1" t="str">
        <f t="shared" si="118"/>
        <v>Normal</v>
      </c>
      <c r="M1244" s="1">
        <v>0.46100000000000002</v>
      </c>
      <c r="N1244" s="1" t="str">
        <f t="shared" si="119"/>
        <v>Critical</v>
      </c>
      <c r="O1244" s="1" t="s">
        <v>23</v>
      </c>
      <c r="P1244" s="1" t="s">
        <v>15</v>
      </c>
      <c r="Q1244" s="1" t="s">
        <v>16</v>
      </c>
    </row>
    <row r="1245" spans="1:17" x14ac:dyDescent="0.25">
      <c r="A1245" s="1">
        <v>23</v>
      </c>
      <c r="B1245" s="1" t="s">
        <v>20</v>
      </c>
      <c r="C1245" s="1">
        <v>96</v>
      </c>
      <c r="D1245" s="1" t="str">
        <f t="shared" si="114"/>
        <v>Normal</v>
      </c>
      <c r="E1245" s="1">
        <v>147</v>
      </c>
      <c r="F1245" s="1" t="str">
        <f t="shared" si="115"/>
        <v>High</v>
      </c>
      <c r="G1245" s="1">
        <v>84</v>
      </c>
      <c r="H1245" s="1" t="str">
        <f t="shared" si="116"/>
        <v>High</v>
      </c>
      <c r="I1245" s="1">
        <v>82</v>
      </c>
      <c r="J1245" s="1" t="str">
        <f t="shared" si="117"/>
        <v>Normal</v>
      </c>
      <c r="K1245" s="1">
        <v>12.57</v>
      </c>
      <c r="L1245" s="1" t="str">
        <f t="shared" si="118"/>
        <v>Critical</v>
      </c>
      <c r="M1245" s="1">
        <v>5.0000000000000001E-3</v>
      </c>
      <c r="N1245" s="1" t="str">
        <f t="shared" si="119"/>
        <v>Normal</v>
      </c>
      <c r="O1245" s="1" t="s">
        <v>23</v>
      </c>
      <c r="P1245" s="1" t="s">
        <v>15</v>
      </c>
      <c r="Q1245" s="1" t="s">
        <v>16</v>
      </c>
    </row>
    <row r="1246" spans="1:17" x14ac:dyDescent="0.25">
      <c r="A1246" s="1">
        <v>37</v>
      </c>
      <c r="B1246" s="1" t="s">
        <v>20</v>
      </c>
      <c r="C1246" s="1">
        <v>88</v>
      </c>
      <c r="D1246" s="1" t="str">
        <f t="shared" si="114"/>
        <v>Normal</v>
      </c>
      <c r="E1246" s="1">
        <v>119</v>
      </c>
      <c r="F1246" s="1" t="str">
        <f t="shared" si="115"/>
        <v>Normal</v>
      </c>
      <c r="G1246" s="1">
        <v>66</v>
      </c>
      <c r="H1246" s="1" t="str">
        <f t="shared" si="116"/>
        <v>Normal</v>
      </c>
      <c r="I1246" s="1">
        <v>118</v>
      </c>
      <c r="J1246" s="1" t="str">
        <f t="shared" si="117"/>
        <v>High</v>
      </c>
      <c r="K1246" s="1">
        <v>5.78</v>
      </c>
      <c r="L1246" s="1" t="str">
        <f t="shared" si="118"/>
        <v>Borderline</v>
      </c>
      <c r="M1246" s="1">
        <v>6.0000000000000001E-3</v>
      </c>
      <c r="N1246" s="1" t="str">
        <f t="shared" si="119"/>
        <v>Normal</v>
      </c>
      <c r="O1246" s="1" t="s">
        <v>22</v>
      </c>
      <c r="P1246" s="1" t="s">
        <v>17</v>
      </c>
      <c r="Q1246" s="1" t="s">
        <v>18</v>
      </c>
    </row>
    <row r="1247" spans="1:17" x14ac:dyDescent="0.25">
      <c r="A1247" s="1">
        <v>60</v>
      </c>
      <c r="B1247" s="1" t="s">
        <v>20</v>
      </c>
      <c r="C1247" s="1">
        <v>64</v>
      </c>
      <c r="D1247" s="1" t="str">
        <f t="shared" si="114"/>
        <v>Normal</v>
      </c>
      <c r="E1247" s="1">
        <v>140</v>
      </c>
      <c r="F1247" s="1" t="str">
        <f t="shared" si="115"/>
        <v>High</v>
      </c>
      <c r="G1247" s="1">
        <v>90</v>
      </c>
      <c r="H1247" s="1" t="str">
        <f t="shared" si="116"/>
        <v>High</v>
      </c>
      <c r="I1247" s="1">
        <v>230</v>
      </c>
      <c r="J1247" s="1" t="str">
        <f t="shared" si="117"/>
        <v>High</v>
      </c>
      <c r="K1247" s="1">
        <v>1.25</v>
      </c>
      <c r="L1247" s="1" t="str">
        <f t="shared" si="118"/>
        <v>Normal</v>
      </c>
      <c r="M1247" s="1">
        <v>8.9999999999999993E-3</v>
      </c>
      <c r="N1247" s="1" t="str">
        <f t="shared" si="119"/>
        <v>Normal</v>
      </c>
      <c r="O1247" s="1" t="s">
        <v>22</v>
      </c>
      <c r="P1247" s="1" t="s">
        <v>12</v>
      </c>
      <c r="Q1247" s="1" t="s">
        <v>13</v>
      </c>
    </row>
    <row r="1248" spans="1:17" x14ac:dyDescent="0.25">
      <c r="A1248" s="1">
        <v>45</v>
      </c>
      <c r="B1248" s="1" t="s">
        <v>21</v>
      </c>
      <c r="C1248" s="1">
        <v>79</v>
      </c>
      <c r="D1248" s="1" t="str">
        <f t="shared" si="114"/>
        <v>Normal</v>
      </c>
      <c r="E1248" s="1">
        <v>156</v>
      </c>
      <c r="F1248" s="1" t="str">
        <f t="shared" si="115"/>
        <v>High</v>
      </c>
      <c r="G1248" s="1">
        <v>82</v>
      </c>
      <c r="H1248" s="1" t="str">
        <f t="shared" si="116"/>
        <v>High</v>
      </c>
      <c r="I1248" s="1">
        <v>111</v>
      </c>
      <c r="J1248" s="1" t="str">
        <f t="shared" si="117"/>
        <v>High</v>
      </c>
      <c r="K1248" s="1">
        <v>1.73</v>
      </c>
      <c r="L1248" s="1" t="str">
        <f t="shared" si="118"/>
        <v>Normal</v>
      </c>
      <c r="M1248" s="1">
        <v>6.0000000000000001E-3</v>
      </c>
      <c r="N1248" s="1" t="str">
        <f t="shared" si="119"/>
        <v>Normal</v>
      </c>
      <c r="O1248" s="1" t="s">
        <v>22</v>
      </c>
      <c r="P1248" s="1" t="s">
        <v>12</v>
      </c>
      <c r="Q1248" s="1" t="s">
        <v>13</v>
      </c>
    </row>
    <row r="1249" spans="1:17" x14ac:dyDescent="0.25">
      <c r="A1249" s="1">
        <v>48</v>
      </c>
      <c r="B1249" s="1" t="s">
        <v>20</v>
      </c>
      <c r="C1249" s="1">
        <v>72</v>
      </c>
      <c r="D1249" s="1" t="str">
        <f t="shared" si="114"/>
        <v>Normal</v>
      </c>
      <c r="E1249" s="1">
        <v>150</v>
      </c>
      <c r="F1249" s="1" t="str">
        <f t="shared" si="115"/>
        <v>High</v>
      </c>
      <c r="G1249" s="1">
        <v>95</v>
      </c>
      <c r="H1249" s="1" t="str">
        <f t="shared" si="116"/>
        <v>High</v>
      </c>
      <c r="I1249" s="1">
        <v>100</v>
      </c>
      <c r="J1249" s="1" t="str">
        <f t="shared" si="117"/>
        <v>High</v>
      </c>
      <c r="K1249" s="1">
        <v>14.72</v>
      </c>
      <c r="L1249" s="1" t="str">
        <f t="shared" si="118"/>
        <v>Critical</v>
      </c>
      <c r="M1249" s="1">
        <v>1.4E-2</v>
      </c>
      <c r="N1249" s="1" t="str">
        <f t="shared" si="119"/>
        <v>Normal</v>
      </c>
      <c r="O1249" s="1" t="s">
        <v>23</v>
      </c>
      <c r="P1249" s="1" t="s">
        <v>15</v>
      </c>
      <c r="Q1249" s="1" t="s">
        <v>16</v>
      </c>
    </row>
    <row r="1250" spans="1:17" x14ac:dyDescent="0.25">
      <c r="A1250" s="1">
        <v>50</v>
      </c>
      <c r="B1250" s="1" t="s">
        <v>21</v>
      </c>
      <c r="C1250" s="1">
        <v>94</v>
      </c>
      <c r="D1250" s="1" t="str">
        <f t="shared" si="114"/>
        <v>Normal</v>
      </c>
      <c r="E1250" s="1">
        <v>122</v>
      </c>
      <c r="F1250" s="1" t="str">
        <f t="shared" si="115"/>
        <v>Normal</v>
      </c>
      <c r="G1250" s="1">
        <v>67</v>
      </c>
      <c r="H1250" s="1" t="str">
        <f t="shared" si="116"/>
        <v>Normal</v>
      </c>
      <c r="I1250" s="1">
        <v>86</v>
      </c>
      <c r="J1250" s="1" t="str">
        <f t="shared" si="117"/>
        <v>Normal</v>
      </c>
      <c r="K1250" s="1">
        <v>7.05</v>
      </c>
      <c r="L1250" s="1" t="str">
        <f t="shared" si="118"/>
        <v>Borderline</v>
      </c>
      <c r="M1250" s="1">
        <v>3.0000000000000001E-3</v>
      </c>
      <c r="N1250" s="1" t="str">
        <f t="shared" si="119"/>
        <v>Normal</v>
      </c>
      <c r="O1250" s="1" t="s">
        <v>23</v>
      </c>
      <c r="P1250" s="1" t="s">
        <v>15</v>
      </c>
      <c r="Q1250" s="1" t="s">
        <v>16</v>
      </c>
    </row>
    <row r="1251" spans="1:17" x14ac:dyDescent="0.25">
      <c r="A1251" s="1">
        <v>72</v>
      </c>
      <c r="B1251" s="1" t="s">
        <v>20</v>
      </c>
      <c r="C1251" s="1">
        <v>60</v>
      </c>
      <c r="D1251" s="1" t="str">
        <f t="shared" si="114"/>
        <v>Normal</v>
      </c>
      <c r="E1251" s="1">
        <v>132</v>
      </c>
      <c r="F1251" s="1" t="str">
        <f t="shared" si="115"/>
        <v>High</v>
      </c>
      <c r="G1251" s="1">
        <v>88</v>
      </c>
      <c r="H1251" s="1" t="str">
        <f t="shared" si="116"/>
        <v>High</v>
      </c>
      <c r="I1251" s="1">
        <v>114</v>
      </c>
      <c r="J1251" s="1" t="str">
        <f t="shared" si="117"/>
        <v>High</v>
      </c>
      <c r="K1251" s="1">
        <v>261</v>
      </c>
      <c r="L1251" s="1" t="str">
        <f t="shared" si="118"/>
        <v>Critical</v>
      </c>
      <c r="M1251" s="1">
        <v>3.6999999999999998E-2</v>
      </c>
      <c r="N1251" s="1" t="str">
        <f t="shared" si="119"/>
        <v>Normal</v>
      </c>
      <c r="O1251" s="1" t="s">
        <v>23</v>
      </c>
      <c r="P1251" s="1" t="s">
        <v>15</v>
      </c>
      <c r="Q1251" s="1" t="s">
        <v>16</v>
      </c>
    </row>
    <row r="1252" spans="1:17" x14ac:dyDescent="0.25">
      <c r="A1252" s="1">
        <v>65</v>
      </c>
      <c r="B1252" s="1" t="s">
        <v>21</v>
      </c>
      <c r="C1252" s="1">
        <v>90</v>
      </c>
      <c r="D1252" s="1" t="str">
        <f t="shared" si="114"/>
        <v>Normal</v>
      </c>
      <c r="E1252" s="1">
        <v>111</v>
      </c>
      <c r="F1252" s="1" t="str">
        <f t="shared" si="115"/>
        <v>Normal</v>
      </c>
      <c r="G1252" s="1">
        <v>65</v>
      </c>
      <c r="H1252" s="1" t="str">
        <f t="shared" si="116"/>
        <v>Normal</v>
      </c>
      <c r="I1252" s="1">
        <v>108</v>
      </c>
      <c r="J1252" s="1" t="str">
        <f t="shared" si="117"/>
        <v>High</v>
      </c>
      <c r="K1252" s="1">
        <v>1.67</v>
      </c>
      <c r="L1252" s="1" t="str">
        <f t="shared" si="118"/>
        <v>Normal</v>
      </c>
      <c r="M1252" s="1">
        <v>0.01</v>
      </c>
      <c r="N1252" s="1" t="str">
        <f t="shared" si="119"/>
        <v>Normal</v>
      </c>
      <c r="O1252" s="1" t="s">
        <v>22</v>
      </c>
      <c r="P1252" s="1" t="s">
        <v>17</v>
      </c>
      <c r="Q1252" s="1" t="s">
        <v>18</v>
      </c>
    </row>
    <row r="1253" spans="1:17" x14ac:dyDescent="0.25">
      <c r="A1253" s="1">
        <v>60</v>
      </c>
      <c r="B1253" s="1" t="s">
        <v>20</v>
      </c>
      <c r="C1253" s="1">
        <v>64</v>
      </c>
      <c r="D1253" s="1" t="str">
        <f t="shared" si="114"/>
        <v>Normal</v>
      </c>
      <c r="E1253" s="1">
        <v>109</v>
      </c>
      <c r="F1253" s="1" t="str">
        <f t="shared" si="115"/>
        <v>Normal</v>
      </c>
      <c r="G1253" s="1">
        <v>60</v>
      </c>
      <c r="H1253" s="1" t="str">
        <f t="shared" si="116"/>
        <v>Normal</v>
      </c>
      <c r="I1253" s="1">
        <v>111</v>
      </c>
      <c r="J1253" s="1" t="str">
        <f t="shared" si="117"/>
        <v>High</v>
      </c>
      <c r="K1253" s="1">
        <v>50.89</v>
      </c>
      <c r="L1253" s="1" t="str">
        <f t="shared" si="118"/>
        <v>Critical</v>
      </c>
      <c r="M1253" s="1">
        <v>6.0000000000000001E-3</v>
      </c>
      <c r="N1253" s="1" t="str">
        <f t="shared" si="119"/>
        <v>Normal</v>
      </c>
      <c r="O1253" s="1" t="s">
        <v>23</v>
      </c>
      <c r="P1253" s="1" t="s">
        <v>15</v>
      </c>
      <c r="Q1253" s="1" t="s">
        <v>16</v>
      </c>
    </row>
    <row r="1254" spans="1:17" x14ac:dyDescent="0.25">
      <c r="A1254" s="1">
        <v>70</v>
      </c>
      <c r="B1254" s="1" t="s">
        <v>21</v>
      </c>
      <c r="C1254" s="1">
        <v>63</v>
      </c>
      <c r="D1254" s="1" t="str">
        <f t="shared" si="114"/>
        <v>Normal</v>
      </c>
      <c r="E1254" s="1">
        <v>105</v>
      </c>
      <c r="F1254" s="1" t="str">
        <f t="shared" si="115"/>
        <v>Normal</v>
      </c>
      <c r="G1254" s="1">
        <v>64</v>
      </c>
      <c r="H1254" s="1" t="str">
        <f t="shared" si="116"/>
        <v>Normal</v>
      </c>
      <c r="I1254" s="1">
        <v>217</v>
      </c>
      <c r="J1254" s="1" t="str">
        <f t="shared" si="117"/>
        <v>High</v>
      </c>
      <c r="K1254" s="1">
        <v>1.8</v>
      </c>
      <c r="L1254" s="1" t="str">
        <f t="shared" si="118"/>
        <v>Normal</v>
      </c>
      <c r="M1254" s="1">
        <v>10</v>
      </c>
      <c r="N1254" s="1" t="str">
        <f t="shared" si="119"/>
        <v>Critical</v>
      </c>
      <c r="O1254" s="1" t="s">
        <v>23</v>
      </c>
      <c r="P1254" s="1" t="s">
        <v>15</v>
      </c>
      <c r="Q1254" s="1" t="s">
        <v>16</v>
      </c>
    </row>
    <row r="1255" spans="1:17" x14ac:dyDescent="0.25">
      <c r="A1255" s="1">
        <v>65</v>
      </c>
      <c r="B1255" s="1" t="s">
        <v>20</v>
      </c>
      <c r="C1255" s="1">
        <v>72</v>
      </c>
      <c r="D1255" s="1" t="str">
        <f t="shared" si="114"/>
        <v>Normal</v>
      </c>
      <c r="E1255" s="1">
        <v>113</v>
      </c>
      <c r="F1255" s="1" t="str">
        <f t="shared" si="115"/>
        <v>Normal</v>
      </c>
      <c r="G1255" s="1">
        <v>64</v>
      </c>
      <c r="H1255" s="1" t="str">
        <f t="shared" si="116"/>
        <v>Normal</v>
      </c>
      <c r="I1255" s="1">
        <v>116</v>
      </c>
      <c r="J1255" s="1" t="str">
        <f t="shared" si="117"/>
        <v>High</v>
      </c>
      <c r="K1255" s="1">
        <v>6.75</v>
      </c>
      <c r="L1255" s="1" t="str">
        <f t="shared" si="118"/>
        <v>Borderline</v>
      </c>
      <c r="M1255" s="1">
        <v>0.01</v>
      </c>
      <c r="N1255" s="1" t="str">
        <f t="shared" si="119"/>
        <v>Normal</v>
      </c>
      <c r="O1255" s="1" t="s">
        <v>23</v>
      </c>
      <c r="P1255" s="1" t="s">
        <v>15</v>
      </c>
      <c r="Q1255" s="1" t="s">
        <v>16</v>
      </c>
    </row>
    <row r="1256" spans="1:17" x14ac:dyDescent="0.25">
      <c r="A1256" s="1">
        <v>46</v>
      </c>
      <c r="B1256" s="1" t="s">
        <v>20</v>
      </c>
      <c r="C1256" s="1">
        <v>76</v>
      </c>
      <c r="D1256" s="1" t="str">
        <f t="shared" si="114"/>
        <v>Normal</v>
      </c>
      <c r="E1256" s="1">
        <v>150</v>
      </c>
      <c r="F1256" s="1" t="str">
        <f t="shared" si="115"/>
        <v>High</v>
      </c>
      <c r="G1256" s="1">
        <v>100</v>
      </c>
      <c r="H1256" s="1" t="str">
        <f t="shared" si="116"/>
        <v>High</v>
      </c>
      <c r="I1256" s="1">
        <v>125</v>
      </c>
      <c r="J1256" s="1" t="str">
        <f t="shared" si="117"/>
        <v>High</v>
      </c>
      <c r="K1256" s="1">
        <v>1.99</v>
      </c>
      <c r="L1256" s="1" t="str">
        <f t="shared" si="118"/>
        <v>Normal</v>
      </c>
      <c r="M1256" s="1">
        <v>5.0000000000000001E-3</v>
      </c>
      <c r="N1256" s="1" t="str">
        <f t="shared" si="119"/>
        <v>Normal</v>
      </c>
      <c r="O1256" s="1" t="s">
        <v>22</v>
      </c>
      <c r="P1256" s="1" t="s">
        <v>12</v>
      </c>
      <c r="Q1256" s="1" t="s">
        <v>13</v>
      </c>
    </row>
    <row r="1257" spans="1:17" x14ac:dyDescent="0.25">
      <c r="A1257" s="1">
        <v>55</v>
      </c>
      <c r="B1257" s="1" t="s">
        <v>21</v>
      </c>
      <c r="C1257" s="1">
        <v>65</v>
      </c>
      <c r="D1257" s="1" t="str">
        <f t="shared" si="114"/>
        <v>Normal</v>
      </c>
      <c r="E1257" s="1">
        <v>129</v>
      </c>
      <c r="F1257" s="1" t="str">
        <f t="shared" si="115"/>
        <v>Normal</v>
      </c>
      <c r="G1257" s="1">
        <v>75</v>
      </c>
      <c r="H1257" s="1" t="str">
        <f t="shared" si="116"/>
        <v>Normal</v>
      </c>
      <c r="I1257" s="1">
        <v>95</v>
      </c>
      <c r="J1257" s="1" t="str">
        <f t="shared" si="117"/>
        <v>Normal</v>
      </c>
      <c r="K1257" s="1">
        <v>13.87</v>
      </c>
      <c r="L1257" s="1" t="str">
        <f t="shared" si="118"/>
        <v>Critical</v>
      </c>
      <c r="M1257" s="1">
        <v>4.0000000000000001E-3</v>
      </c>
      <c r="N1257" s="1" t="str">
        <f t="shared" si="119"/>
        <v>Normal</v>
      </c>
      <c r="O1257" s="1" t="s">
        <v>23</v>
      </c>
      <c r="P1257" s="1" t="s">
        <v>15</v>
      </c>
      <c r="Q1257" s="1" t="s">
        <v>16</v>
      </c>
    </row>
    <row r="1258" spans="1:17" x14ac:dyDescent="0.25">
      <c r="A1258" s="1">
        <v>60</v>
      </c>
      <c r="B1258" s="1" t="s">
        <v>21</v>
      </c>
      <c r="C1258" s="1">
        <v>67</v>
      </c>
      <c r="D1258" s="1" t="str">
        <f t="shared" si="114"/>
        <v>Normal</v>
      </c>
      <c r="E1258" s="1">
        <v>130</v>
      </c>
      <c r="F1258" s="1" t="str">
        <f t="shared" si="115"/>
        <v>High</v>
      </c>
      <c r="G1258" s="1">
        <v>80</v>
      </c>
      <c r="H1258" s="1" t="str">
        <f t="shared" si="116"/>
        <v>High</v>
      </c>
      <c r="I1258" s="1">
        <v>114</v>
      </c>
      <c r="J1258" s="1" t="str">
        <f t="shared" si="117"/>
        <v>High</v>
      </c>
      <c r="K1258" s="1">
        <v>1.08</v>
      </c>
      <c r="L1258" s="1" t="str">
        <f t="shared" si="118"/>
        <v>Normal</v>
      </c>
      <c r="M1258" s="1">
        <v>8.0000000000000002E-3</v>
      </c>
      <c r="N1258" s="1" t="str">
        <f t="shared" si="119"/>
        <v>Normal</v>
      </c>
      <c r="O1258" s="1" t="s">
        <v>22</v>
      </c>
      <c r="P1258" s="1" t="s">
        <v>17</v>
      </c>
      <c r="Q1258" s="1" t="s">
        <v>18</v>
      </c>
    </row>
    <row r="1259" spans="1:17" x14ac:dyDescent="0.25">
      <c r="A1259" s="1">
        <v>49</v>
      </c>
      <c r="B1259" s="1" t="s">
        <v>20</v>
      </c>
      <c r="C1259" s="1">
        <v>70</v>
      </c>
      <c r="D1259" s="1" t="str">
        <f t="shared" si="114"/>
        <v>Normal</v>
      </c>
      <c r="E1259" s="1">
        <v>117</v>
      </c>
      <c r="F1259" s="1" t="str">
        <f t="shared" si="115"/>
        <v>Normal</v>
      </c>
      <c r="G1259" s="1">
        <v>76</v>
      </c>
      <c r="H1259" s="1" t="str">
        <f t="shared" si="116"/>
        <v>Normal</v>
      </c>
      <c r="I1259" s="1">
        <v>87</v>
      </c>
      <c r="J1259" s="1" t="str">
        <f t="shared" si="117"/>
        <v>Normal</v>
      </c>
      <c r="K1259" s="1">
        <v>1.83</v>
      </c>
      <c r="L1259" s="1" t="str">
        <f t="shared" si="118"/>
        <v>Normal</v>
      </c>
      <c r="M1259" s="1">
        <v>5.0999999999999997E-2</v>
      </c>
      <c r="N1259" s="1" t="str">
        <f t="shared" si="119"/>
        <v>Borderline</v>
      </c>
      <c r="O1259" s="1" t="s">
        <v>23</v>
      </c>
      <c r="P1259" s="1" t="s">
        <v>15</v>
      </c>
      <c r="Q1259" s="1" t="s">
        <v>16</v>
      </c>
    </row>
    <row r="1260" spans="1:17" x14ac:dyDescent="0.25">
      <c r="A1260" s="1">
        <v>33</v>
      </c>
      <c r="B1260" s="1" t="s">
        <v>20</v>
      </c>
      <c r="C1260" s="1">
        <v>62</v>
      </c>
      <c r="D1260" s="1" t="str">
        <f t="shared" si="114"/>
        <v>Normal</v>
      </c>
      <c r="E1260" s="1">
        <v>76</v>
      </c>
      <c r="F1260" s="1" t="str">
        <f t="shared" si="115"/>
        <v>Low</v>
      </c>
      <c r="G1260" s="1">
        <v>55</v>
      </c>
      <c r="H1260" s="1" t="str">
        <f t="shared" si="116"/>
        <v>Low</v>
      </c>
      <c r="I1260" s="1">
        <v>106</v>
      </c>
      <c r="J1260" s="1" t="str">
        <f t="shared" si="117"/>
        <v>High</v>
      </c>
      <c r="K1260" s="1">
        <v>0.71</v>
      </c>
      <c r="L1260" s="1" t="str">
        <f t="shared" si="118"/>
        <v>Normal</v>
      </c>
      <c r="M1260" s="1">
        <v>7.0000000000000001E-3</v>
      </c>
      <c r="N1260" s="1" t="str">
        <f t="shared" si="119"/>
        <v>Normal</v>
      </c>
      <c r="O1260" s="1" t="s">
        <v>22</v>
      </c>
      <c r="P1260" s="1" t="s">
        <v>17</v>
      </c>
      <c r="Q1260" s="1" t="s">
        <v>18</v>
      </c>
    </row>
    <row r="1261" spans="1:17" x14ac:dyDescent="0.25">
      <c r="A1261" s="1">
        <v>68</v>
      </c>
      <c r="B1261" s="1" t="s">
        <v>21</v>
      </c>
      <c r="C1261" s="1">
        <v>59</v>
      </c>
      <c r="D1261" s="1" t="str">
        <f t="shared" si="114"/>
        <v>Low</v>
      </c>
      <c r="E1261" s="1">
        <v>107</v>
      </c>
      <c r="F1261" s="1" t="str">
        <f t="shared" si="115"/>
        <v>Normal</v>
      </c>
      <c r="G1261" s="1">
        <v>64</v>
      </c>
      <c r="H1261" s="1" t="str">
        <f t="shared" si="116"/>
        <v>Normal</v>
      </c>
      <c r="I1261" s="1">
        <v>225</v>
      </c>
      <c r="J1261" s="1" t="str">
        <f t="shared" si="117"/>
        <v>High</v>
      </c>
      <c r="K1261" s="1">
        <v>300</v>
      </c>
      <c r="L1261" s="1" t="str">
        <f t="shared" si="118"/>
        <v>Critical</v>
      </c>
      <c r="M1261" s="1">
        <v>1.6E-2</v>
      </c>
      <c r="N1261" s="1" t="str">
        <f t="shared" si="119"/>
        <v>Normal</v>
      </c>
      <c r="O1261" s="1" t="s">
        <v>23</v>
      </c>
      <c r="P1261" s="1" t="s">
        <v>15</v>
      </c>
      <c r="Q1261" s="1" t="s">
        <v>16</v>
      </c>
    </row>
    <row r="1262" spans="1:17" x14ac:dyDescent="0.25">
      <c r="A1262" s="1">
        <v>67</v>
      </c>
      <c r="B1262" s="1" t="s">
        <v>20</v>
      </c>
      <c r="C1262" s="1">
        <v>77</v>
      </c>
      <c r="D1262" s="1" t="str">
        <f t="shared" si="114"/>
        <v>Normal</v>
      </c>
      <c r="E1262" s="1">
        <v>122</v>
      </c>
      <c r="F1262" s="1" t="str">
        <f t="shared" si="115"/>
        <v>Normal</v>
      </c>
      <c r="G1262" s="1">
        <v>58</v>
      </c>
      <c r="H1262" s="1" t="str">
        <f t="shared" si="116"/>
        <v>Low</v>
      </c>
      <c r="I1262" s="1">
        <v>368</v>
      </c>
      <c r="J1262" s="1" t="str">
        <f t="shared" si="117"/>
        <v>High</v>
      </c>
      <c r="K1262" s="1">
        <v>2.35</v>
      </c>
      <c r="L1262" s="1" t="str">
        <f t="shared" si="118"/>
        <v>Normal</v>
      </c>
      <c r="M1262" s="1">
        <v>8.0000000000000002E-3</v>
      </c>
      <c r="N1262" s="1" t="str">
        <f t="shared" si="119"/>
        <v>Normal</v>
      </c>
      <c r="O1262" s="1" t="s">
        <v>22</v>
      </c>
      <c r="P1262" s="1" t="s">
        <v>12</v>
      </c>
      <c r="Q1262" s="1" t="s">
        <v>13</v>
      </c>
    </row>
    <row r="1263" spans="1:17" x14ac:dyDescent="0.25">
      <c r="A1263" s="1">
        <v>79</v>
      </c>
      <c r="B1263" s="1" t="s">
        <v>20</v>
      </c>
      <c r="C1263" s="1">
        <v>74</v>
      </c>
      <c r="D1263" s="1" t="str">
        <f t="shared" si="114"/>
        <v>Normal</v>
      </c>
      <c r="E1263" s="1">
        <v>155</v>
      </c>
      <c r="F1263" s="1" t="str">
        <f t="shared" si="115"/>
        <v>High</v>
      </c>
      <c r="G1263" s="1">
        <v>77</v>
      </c>
      <c r="H1263" s="1" t="str">
        <f t="shared" si="116"/>
        <v>Normal</v>
      </c>
      <c r="I1263" s="1">
        <v>168</v>
      </c>
      <c r="J1263" s="1" t="str">
        <f t="shared" si="117"/>
        <v>High</v>
      </c>
      <c r="K1263" s="1">
        <v>2.84</v>
      </c>
      <c r="L1263" s="1" t="str">
        <f t="shared" si="118"/>
        <v>Normal</v>
      </c>
      <c r="M1263" s="1">
        <v>2.3E-2</v>
      </c>
      <c r="N1263" s="1" t="str">
        <f t="shared" si="119"/>
        <v>Normal</v>
      </c>
      <c r="O1263" s="1" t="s">
        <v>23</v>
      </c>
      <c r="P1263" s="1" t="s">
        <v>15</v>
      </c>
      <c r="Q1263" s="1" t="s">
        <v>16</v>
      </c>
    </row>
    <row r="1264" spans="1:17" x14ac:dyDescent="0.25">
      <c r="A1264" s="1">
        <v>44</v>
      </c>
      <c r="B1264" s="1" t="s">
        <v>20</v>
      </c>
      <c r="C1264" s="1">
        <v>73</v>
      </c>
      <c r="D1264" s="1" t="str">
        <f t="shared" si="114"/>
        <v>Normal</v>
      </c>
      <c r="E1264" s="1">
        <v>128</v>
      </c>
      <c r="F1264" s="1" t="str">
        <f t="shared" si="115"/>
        <v>Normal</v>
      </c>
      <c r="G1264" s="1">
        <v>63</v>
      </c>
      <c r="H1264" s="1" t="str">
        <f t="shared" si="116"/>
        <v>Normal</v>
      </c>
      <c r="I1264" s="1">
        <v>408</v>
      </c>
      <c r="J1264" s="1" t="str">
        <f t="shared" si="117"/>
        <v>High</v>
      </c>
      <c r="K1264" s="1">
        <v>2.39</v>
      </c>
      <c r="L1264" s="1" t="str">
        <f t="shared" si="118"/>
        <v>Normal</v>
      </c>
      <c r="M1264" s="1">
        <v>5.0000000000000001E-3</v>
      </c>
      <c r="N1264" s="1" t="str">
        <f t="shared" si="119"/>
        <v>Normal</v>
      </c>
      <c r="O1264" s="1" t="s">
        <v>22</v>
      </c>
      <c r="P1264" s="1" t="s">
        <v>12</v>
      </c>
      <c r="Q1264" s="1" t="s">
        <v>13</v>
      </c>
    </row>
    <row r="1265" spans="1:17" x14ac:dyDescent="0.25">
      <c r="A1265" s="1">
        <v>28</v>
      </c>
      <c r="B1265" s="1" t="s">
        <v>21</v>
      </c>
      <c r="C1265" s="1">
        <v>86</v>
      </c>
      <c r="D1265" s="1" t="str">
        <f t="shared" si="114"/>
        <v>Normal</v>
      </c>
      <c r="E1265" s="1">
        <v>165</v>
      </c>
      <c r="F1265" s="1" t="str">
        <f t="shared" si="115"/>
        <v>High</v>
      </c>
      <c r="G1265" s="1">
        <v>83</v>
      </c>
      <c r="H1265" s="1" t="str">
        <f t="shared" si="116"/>
        <v>High</v>
      </c>
      <c r="I1265" s="1">
        <v>100</v>
      </c>
      <c r="J1265" s="1" t="str">
        <f t="shared" si="117"/>
        <v>High</v>
      </c>
      <c r="K1265" s="1">
        <v>2.39</v>
      </c>
      <c r="L1265" s="1" t="str">
        <f t="shared" si="118"/>
        <v>Normal</v>
      </c>
      <c r="M1265" s="1">
        <v>4.0000000000000001E-3</v>
      </c>
      <c r="N1265" s="1" t="str">
        <f t="shared" si="119"/>
        <v>Normal</v>
      </c>
      <c r="O1265" s="1" t="s">
        <v>22</v>
      </c>
      <c r="P1265" s="1" t="s">
        <v>12</v>
      </c>
      <c r="Q1265" s="1" t="s">
        <v>13</v>
      </c>
    </row>
    <row r="1266" spans="1:17" x14ac:dyDescent="0.25">
      <c r="A1266" s="1">
        <v>60</v>
      </c>
      <c r="B1266" s="1" t="s">
        <v>20</v>
      </c>
      <c r="C1266" s="1">
        <v>65</v>
      </c>
      <c r="D1266" s="1" t="str">
        <f t="shared" si="114"/>
        <v>Normal</v>
      </c>
      <c r="E1266" s="1">
        <v>191</v>
      </c>
      <c r="F1266" s="1" t="str">
        <f t="shared" si="115"/>
        <v>High</v>
      </c>
      <c r="G1266" s="1">
        <v>110</v>
      </c>
      <c r="H1266" s="1" t="str">
        <f t="shared" si="116"/>
        <v>High</v>
      </c>
      <c r="I1266" s="1">
        <v>131</v>
      </c>
      <c r="J1266" s="1" t="str">
        <f t="shared" si="117"/>
        <v>High</v>
      </c>
      <c r="K1266" s="1">
        <v>3.43</v>
      </c>
      <c r="L1266" s="1" t="str">
        <f t="shared" si="118"/>
        <v>Normal</v>
      </c>
      <c r="M1266" s="1">
        <v>1.7999999999999999E-2</v>
      </c>
      <c r="N1266" s="1" t="str">
        <f t="shared" si="119"/>
        <v>Normal</v>
      </c>
      <c r="O1266" s="1" t="s">
        <v>23</v>
      </c>
      <c r="P1266" s="1" t="s">
        <v>15</v>
      </c>
      <c r="Q1266" s="1" t="s">
        <v>16</v>
      </c>
    </row>
    <row r="1267" spans="1:17" x14ac:dyDescent="0.25">
      <c r="A1267" s="1">
        <v>41</v>
      </c>
      <c r="B1267" s="1" t="s">
        <v>20</v>
      </c>
      <c r="C1267" s="1">
        <v>83</v>
      </c>
      <c r="D1267" s="1" t="str">
        <f t="shared" si="114"/>
        <v>Normal</v>
      </c>
      <c r="E1267" s="1">
        <v>153</v>
      </c>
      <c r="F1267" s="1" t="str">
        <f t="shared" si="115"/>
        <v>High</v>
      </c>
      <c r="G1267" s="1">
        <v>91</v>
      </c>
      <c r="H1267" s="1" t="str">
        <f t="shared" si="116"/>
        <v>High</v>
      </c>
      <c r="I1267" s="1">
        <v>302</v>
      </c>
      <c r="J1267" s="1" t="str">
        <f t="shared" si="117"/>
        <v>High</v>
      </c>
      <c r="K1267" s="1">
        <v>1.42</v>
      </c>
      <c r="L1267" s="1" t="str">
        <f t="shared" si="118"/>
        <v>Normal</v>
      </c>
      <c r="M1267" s="1">
        <v>5.0000000000000001E-3</v>
      </c>
      <c r="N1267" s="1" t="str">
        <f t="shared" si="119"/>
        <v>Normal</v>
      </c>
      <c r="O1267" s="1" t="s">
        <v>22</v>
      </c>
      <c r="P1267" s="1" t="s">
        <v>12</v>
      </c>
      <c r="Q1267" s="1" t="s">
        <v>13</v>
      </c>
    </row>
    <row r="1268" spans="1:17" x14ac:dyDescent="0.25">
      <c r="A1268" s="1">
        <v>66</v>
      </c>
      <c r="B1268" s="1" t="s">
        <v>20</v>
      </c>
      <c r="C1268" s="1">
        <v>84</v>
      </c>
      <c r="D1268" s="1" t="str">
        <f t="shared" si="114"/>
        <v>Normal</v>
      </c>
      <c r="E1268" s="1">
        <v>160</v>
      </c>
      <c r="F1268" s="1" t="str">
        <f t="shared" si="115"/>
        <v>High</v>
      </c>
      <c r="G1268" s="1">
        <v>79</v>
      </c>
      <c r="H1268" s="1" t="str">
        <f t="shared" si="116"/>
        <v>Normal</v>
      </c>
      <c r="I1268" s="1">
        <v>141</v>
      </c>
      <c r="J1268" s="1" t="str">
        <f t="shared" si="117"/>
        <v>High</v>
      </c>
      <c r="K1268" s="1">
        <v>2.57</v>
      </c>
      <c r="L1268" s="1" t="str">
        <f t="shared" si="118"/>
        <v>Normal</v>
      </c>
      <c r="M1268" s="1">
        <v>0.01</v>
      </c>
      <c r="N1268" s="1" t="str">
        <f t="shared" si="119"/>
        <v>Normal</v>
      </c>
      <c r="O1268" s="1" t="s">
        <v>22</v>
      </c>
      <c r="P1268" s="1" t="s">
        <v>12</v>
      </c>
      <c r="Q1268" s="1" t="s">
        <v>13</v>
      </c>
    </row>
    <row r="1269" spans="1:17" x14ac:dyDescent="0.25">
      <c r="A1269" s="1">
        <v>60</v>
      </c>
      <c r="B1269" s="1" t="s">
        <v>21</v>
      </c>
      <c r="C1269" s="1">
        <v>60</v>
      </c>
      <c r="D1269" s="1" t="str">
        <f t="shared" si="114"/>
        <v>Normal</v>
      </c>
      <c r="E1269" s="1">
        <v>209</v>
      </c>
      <c r="F1269" s="1" t="str">
        <f t="shared" si="115"/>
        <v>High</v>
      </c>
      <c r="G1269" s="1">
        <v>75</v>
      </c>
      <c r="H1269" s="1" t="str">
        <f t="shared" si="116"/>
        <v>Normal</v>
      </c>
      <c r="I1269" s="1">
        <v>500</v>
      </c>
      <c r="J1269" s="1" t="str">
        <f t="shared" si="117"/>
        <v>High</v>
      </c>
      <c r="K1269" s="1">
        <v>1.49</v>
      </c>
      <c r="L1269" s="1" t="str">
        <f t="shared" si="118"/>
        <v>Normal</v>
      </c>
      <c r="M1269" s="1">
        <v>1.9E-2</v>
      </c>
      <c r="N1269" s="1" t="str">
        <f t="shared" si="119"/>
        <v>Normal</v>
      </c>
      <c r="O1269" s="1" t="s">
        <v>23</v>
      </c>
      <c r="P1269" s="1" t="s">
        <v>15</v>
      </c>
      <c r="Q1269" s="1" t="s">
        <v>16</v>
      </c>
    </row>
    <row r="1270" spans="1:17" x14ac:dyDescent="0.25">
      <c r="A1270" s="1">
        <v>50</v>
      </c>
      <c r="B1270" s="1" t="s">
        <v>20</v>
      </c>
      <c r="C1270" s="1">
        <v>82</v>
      </c>
      <c r="D1270" s="1" t="str">
        <f t="shared" si="114"/>
        <v>Normal</v>
      </c>
      <c r="E1270" s="1">
        <v>138</v>
      </c>
      <c r="F1270" s="1" t="str">
        <f t="shared" si="115"/>
        <v>High</v>
      </c>
      <c r="G1270" s="1">
        <v>82</v>
      </c>
      <c r="H1270" s="1" t="str">
        <f t="shared" si="116"/>
        <v>High</v>
      </c>
      <c r="I1270" s="1">
        <v>102</v>
      </c>
      <c r="J1270" s="1" t="str">
        <f t="shared" si="117"/>
        <v>High</v>
      </c>
      <c r="K1270" s="1">
        <v>1.1100000000000001</v>
      </c>
      <c r="L1270" s="1" t="str">
        <f t="shared" si="118"/>
        <v>Normal</v>
      </c>
      <c r="M1270" s="1">
        <v>1.4</v>
      </c>
      <c r="N1270" s="1" t="str">
        <f t="shared" si="119"/>
        <v>Critical</v>
      </c>
      <c r="O1270" s="1" t="s">
        <v>23</v>
      </c>
      <c r="P1270" s="1" t="s">
        <v>15</v>
      </c>
      <c r="Q1270" s="1" t="s">
        <v>16</v>
      </c>
    </row>
    <row r="1271" spans="1:17" x14ac:dyDescent="0.25">
      <c r="A1271" s="1">
        <v>19</v>
      </c>
      <c r="B1271" s="1" t="s">
        <v>20</v>
      </c>
      <c r="C1271" s="1">
        <v>68</v>
      </c>
      <c r="D1271" s="1" t="str">
        <f t="shared" si="114"/>
        <v>Normal</v>
      </c>
      <c r="E1271" s="1">
        <v>116</v>
      </c>
      <c r="F1271" s="1" t="str">
        <f t="shared" si="115"/>
        <v>Normal</v>
      </c>
      <c r="G1271" s="1">
        <v>74</v>
      </c>
      <c r="H1271" s="1" t="str">
        <f t="shared" si="116"/>
        <v>Normal</v>
      </c>
      <c r="I1271" s="1">
        <v>99</v>
      </c>
      <c r="J1271" s="1" t="str">
        <f t="shared" si="117"/>
        <v>Normal</v>
      </c>
      <c r="K1271" s="1">
        <v>0.60599999999999998</v>
      </c>
      <c r="L1271" s="1" t="str">
        <f t="shared" si="118"/>
        <v>Normal</v>
      </c>
      <c r="M1271" s="1">
        <v>3.0000000000000001E-3</v>
      </c>
      <c r="N1271" s="1" t="str">
        <f t="shared" si="119"/>
        <v>Normal</v>
      </c>
      <c r="O1271" s="1" t="s">
        <v>22</v>
      </c>
      <c r="P1271" s="1" t="s">
        <v>17</v>
      </c>
      <c r="Q1271" s="1" t="s">
        <v>18</v>
      </c>
    </row>
    <row r="1272" spans="1:17" x14ac:dyDescent="0.25">
      <c r="A1272" s="1">
        <v>29</v>
      </c>
      <c r="B1272" s="1" t="s">
        <v>20</v>
      </c>
      <c r="C1272" s="1">
        <v>89</v>
      </c>
      <c r="D1272" s="1" t="str">
        <f t="shared" si="114"/>
        <v>Normal</v>
      </c>
      <c r="E1272" s="1">
        <v>111</v>
      </c>
      <c r="F1272" s="1" t="str">
        <f t="shared" si="115"/>
        <v>Normal</v>
      </c>
      <c r="G1272" s="1">
        <v>57</v>
      </c>
      <c r="H1272" s="1" t="str">
        <f t="shared" si="116"/>
        <v>Low</v>
      </c>
      <c r="I1272" s="1">
        <v>90</v>
      </c>
      <c r="J1272" s="1" t="str">
        <f t="shared" si="117"/>
        <v>Normal</v>
      </c>
      <c r="K1272" s="1">
        <v>2.89</v>
      </c>
      <c r="L1272" s="1" t="str">
        <f t="shared" si="118"/>
        <v>Normal</v>
      </c>
      <c r="M1272" s="1">
        <v>4.0000000000000001E-3</v>
      </c>
      <c r="N1272" s="1" t="str">
        <f t="shared" si="119"/>
        <v>Normal</v>
      </c>
      <c r="O1272" s="1" t="s">
        <v>22</v>
      </c>
      <c r="P1272" s="1" t="s">
        <v>17</v>
      </c>
      <c r="Q1272" s="1" t="s">
        <v>18</v>
      </c>
    </row>
    <row r="1273" spans="1:17" x14ac:dyDescent="0.25">
      <c r="A1273" s="1">
        <v>39</v>
      </c>
      <c r="B1273" s="1" t="s">
        <v>21</v>
      </c>
      <c r="C1273" s="1">
        <v>61</v>
      </c>
      <c r="D1273" s="1" t="str">
        <f t="shared" si="114"/>
        <v>Normal</v>
      </c>
      <c r="E1273" s="1">
        <v>67</v>
      </c>
      <c r="F1273" s="1" t="str">
        <f t="shared" si="115"/>
        <v>Low</v>
      </c>
      <c r="G1273" s="1">
        <v>80</v>
      </c>
      <c r="H1273" s="1" t="str">
        <f t="shared" si="116"/>
        <v>High</v>
      </c>
      <c r="I1273" s="1">
        <v>145</v>
      </c>
      <c r="J1273" s="1" t="str">
        <f t="shared" si="117"/>
        <v>High</v>
      </c>
      <c r="K1273" s="1">
        <v>1.6</v>
      </c>
      <c r="L1273" s="1" t="str">
        <f t="shared" si="118"/>
        <v>Normal</v>
      </c>
      <c r="M1273" s="1">
        <v>5.0000000000000001E-3</v>
      </c>
      <c r="N1273" s="1" t="str">
        <f t="shared" si="119"/>
        <v>Normal</v>
      </c>
      <c r="O1273" s="1" t="s">
        <v>22</v>
      </c>
      <c r="P1273" s="1" t="s">
        <v>17</v>
      </c>
      <c r="Q1273" s="1" t="s">
        <v>18</v>
      </c>
    </row>
    <row r="1274" spans="1:17" x14ac:dyDescent="0.25">
      <c r="A1274" s="1">
        <v>51</v>
      </c>
      <c r="B1274" s="1" t="s">
        <v>20</v>
      </c>
      <c r="C1274" s="1">
        <v>67</v>
      </c>
      <c r="D1274" s="1" t="str">
        <f t="shared" si="114"/>
        <v>Normal</v>
      </c>
      <c r="E1274" s="1">
        <v>150</v>
      </c>
      <c r="F1274" s="1" t="str">
        <f t="shared" si="115"/>
        <v>High</v>
      </c>
      <c r="G1274" s="1">
        <v>70</v>
      </c>
      <c r="H1274" s="1" t="str">
        <f t="shared" si="116"/>
        <v>Normal</v>
      </c>
      <c r="I1274" s="1">
        <v>108</v>
      </c>
      <c r="J1274" s="1" t="str">
        <f t="shared" si="117"/>
        <v>High</v>
      </c>
      <c r="K1274" s="1">
        <v>1.6</v>
      </c>
      <c r="L1274" s="1" t="str">
        <f t="shared" si="118"/>
        <v>Normal</v>
      </c>
      <c r="M1274" s="1">
        <v>1.7999999999999999E-2</v>
      </c>
      <c r="N1274" s="1" t="str">
        <f t="shared" si="119"/>
        <v>Normal</v>
      </c>
      <c r="O1274" s="1" t="s">
        <v>23</v>
      </c>
      <c r="P1274" s="1" t="s">
        <v>15</v>
      </c>
      <c r="Q1274" s="1" t="s">
        <v>16</v>
      </c>
    </row>
    <row r="1275" spans="1:17" x14ac:dyDescent="0.25">
      <c r="A1275" s="1">
        <v>60</v>
      </c>
      <c r="B1275" s="1" t="s">
        <v>20</v>
      </c>
      <c r="C1275" s="1">
        <v>63</v>
      </c>
      <c r="D1275" s="1" t="str">
        <f t="shared" si="114"/>
        <v>Normal</v>
      </c>
      <c r="E1275" s="1">
        <v>170</v>
      </c>
      <c r="F1275" s="1" t="str">
        <f t="shared" si="115"/>
        <v>High</v>
      </c>
      <c r="G1275" s="1">
        <v>104</v>
      </c>
      <c r="H1275" s="1" t="str">
        <f t="shared" si="116"/>
        <v>High</v>
      </c>
      <c r="I1275" s="1">
        <v>87</v>
      </c>
      <c r="J1275" s="1" t="str">
        <f t="shared" si="117"/>
        <v>Normal</v>
      </c>
      <c r="K1275" s="1">
        <v>94.79</v>
      </c>
      <c r="L1275" s="1" t="str">
        <f t="shared" si="118"/>
        <v>Critical</v>
      </c>
      <c r="M1275" s="1">
        <v>1.4999999999999999E-2</v>
      </c>
      <c r="N1275" s="1" t="str">
        <f t="shared" si="119"/>
        <v>Normal</v>
      </c>
      <c r="O1275" s="1" t="s">
        <v>23</v>
      </c>
      <c r="P1275" s="1" t="s">
        <v>15</v>
      </c>
      <c r="Q1275" s="1" t="s">
        <v>16</v>
      </c>
    </row>
    <row r="1276" spans="1:17" x14ac:dyDescent="0.25">
      <c r="A1276" s="1">
        <v>70</v>
      </c>
      <c r="B1276" s="1" t="s">
        <v>20</v>
      </c>
      <c r="C1276" s="1">
        <v>103</v>
      </c>
      <c r="D1276" s="1" t="str">
        <f t="shared" si="114"/>
        <v>High</v>
      </c>
      <c r="E1276" s="1">
        <v>126</v>
      </c>
      <c r="F1276" s="1" t="str">
        <f t="shared" si="115"/>
        <v>Normal</v>
      </c>
      <c r="G1276" s="1">
        <v>75</v>
      </c>
      <c r="H1276" s="1" t="str">
        <f t="shared" si="116"/>
        <v>Normal</v>
      </c>
      <c r="I1276" s="1">
        <v>541</v>
      </c>
      <c r="J1276" s="1" t="str">
        <f t="shared" si="117"/>
        <v>High</v>
      </c>
      <c r="K1276" s="1">
        <v>0.66500000000000004</v>
      </c>
      <c r="L1276" s="1" t="str">
        <f t="shared" si="118"/>
        <v>Normal</v>
      </c>
      <c r="M1276" s="1">
        <v>1.4E-2</v>
      </c>
      <c r="N1276" s="1" t="str">
        <f t="shared" si="119"/>
        <v>Normal</v>
      </c>
      <c r="O1276" s="1" t="s">
        <v>22</v>
      </c>
      <c r="P1276" s="1" t="s">
        <v>12</v>
      </c>
      <c r="Q1276" s="1" t="s">
        <v>13</v>
      </c>
    </row>
    <row r="1277" spans="1:17" x14ac:dyDescent="0.25">
      <c r="A1277" s="1">
        <v>42</v>
      </c>
      <c r="B1277" s="1" t="s">
        <v>21</v>
      </c>
      <c r="C1277" s="1">
        <v>100</v>
      </c>
      <c r="D1277" s="1" t="str">
        <f t="shared" si="114"/>
        <v>Normal</v>
      </c>
      <c r="E1277" s="1">
        <v>119</v>
      </c>
      <c r="F1277" s="1" t="str">
        <f t="shared" si="115"/>
        <v>Normal</v>
      </c>
      <c r="G1277" s="1">
        <v>66</v>
      </c>
      <c r="H1277" s="1" t="str">
        <f t="shared" si="116"/>
        <v>Normal</v>
      </c>
      <c r="I1277" s="1">
        <v>163</v>
      </c>
      <c r="J1277" s="1" t="str">
        <f t="shared" si="117"/>
        <v>High</v>
      </c>
      <c r="K1277" s="1">
        <v>50.46</v>
      </c>
      <c r="L1277" s="1" t="str">
        <f t="shared" si="118"/>
        <v>Critical</v>
      </c>
      <c r="M1277" s="1">
        <v>3.0000000000000001E-3</v>
      </c>
      <c r="N1277" s="1" t="str">
        <f t="shared" si="119"/>
        <v>Normal</v>
      </c>
      <c r="O1277" s="1" t="s">
        <v>23</v>
      </c>
      <c r="P1277" s="1" t="s">
        <v>15</v>
      </c>
      <c r="Q1277" s="1" t="s">
        <v>16</v>
      </c>
    </row>
    <row r="1278" spans="1:17" x14ac:dyDescent="0.25">
      <c r="A1278" s="1">
        <v>54</v>
      </c>
      <c r="B1278" s="1" t="s">
        <v>20</v>
      </c>
      <c r="C1278" s="1">
        <v>100</v>
      </c>
      <c r="D1278" s="1" t="str">
        <f t="shared" si="114"/>
        <v>Normal</v>
      </c>
      <c r="E1278" s="1">
        <v>117</v>
      </c>
      <c r="F1278" s="1" t="str">
        <f t="shared" si="115"/>
        <v>Normal</v>
      </c>
      <c r="G1278" s="1">
        <v>57</v>
      </c>
      <c r="H1278" s="1" t="str">
        <f t="shared" si="116"/>
        <v>Low</v>
      </c>
      <c r="I1278" s="1">
        <v>98</v>
      </c>
      <c r="J1278" s="1" t="str">
        <f t="shared" si="117"/>
        <v>Normal</v>
      </c>
      <c r="K1278" s="1">
        <v>38.72</v>
      </c>
      <c r="L1278" s="1" t="str">
        <f t="shared" si="118"/>
        <v>Critical</v>
      </c>
      <c r="M1278" s="1">
        <v>7.0000000000000001E-3</v>
      </c>
      <c r="N1278" s="1" t="str">
        <f t="shared" si="119"/>
        <v>Normal</v>
      </c>
      <c r="O1278" s="1" t="s">
        <v>23</v>
      </c>
      <c r="P1278" s="1" t="s">
        <v>15</v>
      </c>
      <c r="Q1278" s="1" t="s">
        <v>16</v>
      </c>
    </row>
    <row r="1279" spans="1:17" x14ac:dyDescent="0.25">
      <c r="A1279" s="1">
        <v>70</v>
      </c>
      <c r="B1279" s="1" t="s">
        <v>21</v>
      </c>
      <c r="C1279" s="1">
        <v>61</v>
      </c>
      <c r="D1279" s="1" t="str">
        <f t="shared" si="114"/>
        <v>Normal</v>
      </c>
      <c r="E1279" s="1">
        <v>119</v>
      </c>
      <c r="F1279" s="1" t="str">
        <f t="shared" si="115"/>
        <v>Normal</v>
      </c>
      <c r="G1279" s="1">
        <v>75</v>
      </c>
      <c r="H1279" s="1" t="str">
        <f t="shared" si="116"/>
        <v>Normal</v>
      </c>
      <c r="I1279" s="1">
        <v>114</v>
      </c>
      <c r="J1279" s="1" t="str">
        <f t="shared" si="117"/>
        <v>High</v>
      </c>
      <c r="K1279" s="1">
        <v>2.11</v>
      </c>
      <c r="L1279" s="1" t="str">
        <f t="shared" si="118"/>
        <v>Normal</v>
      </c>
      <c r="M1279" s="1">
        <v>2.1999999999999999E-2</v>
      </c>
      <c r="N1279" s="1" t="str">
        <f t="shared" si="119"/>
        <v>Normal</v>
      </c>
      <c r="O1279" s="1" t="s">
        <v>23</v>
      </c>
      <c r="P1279" s="1" t="s">
        <v>15</v>
      </c>
      <c r="Q1279" s="1" t="s">
        <v>16</v>
      </c>
    </row>
    <row r="1280" spans="1:17" x14ac:dyDescent="0.25">
      <c r="A1280" s="1">
        <v>49</v>
      </c>
      <c r="B1280" s="1" t="s">
        <v>20</v>
      </c>
      <c r="C1280" s="1">
        <v>70</v>
      </c>
      <c r="D1280" s="1" t="str">
        <f t="shared" si="114"/>
        <v>Normal</v>
      </c>
      <c r="E1280" s="1">
        <v>149</v>
      </c>
      <c r="F1280" s="1" t="str">
        <f t="shared" si="115"/>
        <v>High</v>
      </c>
      <c r="G1280" s="1">
        <v>79</v>
      </c>
      <c r="H1280" s="1" t="str">
        <f t="shared" si="116"/>
        <v>Normal</v>
      </c>
      <c r="I1280" s="1">
        <v>104</v>
      </c>
      <c r="J1280" s="1" t="str">
        <f t="shared" si="117"/>
        <v>High</v>
      </c>
      <c r="K1280" s="1">
        <v>2.93</v>
      </c>
      <c r="L1280" s="1" t="str">
        <f t="shared" si="118"/>
        <v>Normal</v>
      </c>
      <c r="M1280" s="1">
        <v>2.3E-2</v>
      </c>
      <c r="N1280" s="1" t="str">
        <f t="shared" si="119"/>
        <v>Normal</v>
      </c>
      <c r="O1280" s="1" t="s">
        <v>23</v>
      </c>
      <c r="P1280" s="1" t="s">
        <v>15</v>
      </c>
      <c r="Q1280" s="1" t="s">
        <v>16</v>
      </c>
    </row>
    <row r="1281" spans="1:17" x14ac:dyDescent="0.25">
      <c r="A1281" s="1">
        <v>55</v>
      </c>
      <c r="B1281" s="1" t="s">
        <v>21</v>
      </c>
      <c r="C1281" s="1">
        <v>73</v>
      </c>
      <c r="D1281" s="1" t="str">
        <f t="shared" si="114"/>
        <v>Normal</v>
      </c>
      <c r="E1281" s="1">
        <v>138</v>
      </c>
      <c r="F1281" s="1" t="str">
        <f t="shared" si="115"/>
        <v>High</v>
      </c>
      <c r="G1281" s="1">
        <v>79</v>
      </c>
      <c r="H1281" s="1" t="str">
        <f t="shared" si="116"/>
        <v>Normal</v>
      </c>
      <c r="I1281" s="1">
        <v>105</v>
      </c>
      <c r="J1281" s="1" t="str">
        <f t="shared" si="117"/>
        <v>High</v>
      </c>
      <c r="K1281" s="1">
        <v>1.61</v>
      </c>
      <c r="L1281" s="1" t="str">
        <f t="shared" si="118"/>
        <v>Normal</v>
      </c>
      <c r="M1281" s="1">
        <v>8.9999999999999993E-3</v>
      </c>
      <c r="N1281" s="1" t="str">
        <f t="shared" si="119"/>
        <v>Normal</v>
      </c>
      <c r="O1281" s="1" t="s">
        <v>22</v>
      </c>
      <c r="P1281" s="1" t="s">
        <v>17</v>
      </c>
      <c r="Q1281" s="1" t="s">
        <v>18</v>
      </c>
    </row>
    <row r="1282" spans="1:17" x14ac:dyDescent="0.25">
      <c r="A1282" s="1">
        <v>31</v>
      </c>
      <c r="B1282" s="1" t="s">
        <v>20</v>
      </c>
      <c r="C1282" s="1">
        <v>72</v>
      </c>
      <c r="D1282" s="1" t="str">
        <f t="shared" si="114"/>
        <v>Normal</v>
      </c>
      <c r="E1282" s="1">
        <v>117</v>
      </c>
      <c r="F1282" s="1" t="str">
        <f t="shared" si="115"/>
        <v>Normal</v>
      </c>
      <c r="G1282" s="1">
        <v>49</v>
      </c>
      <c r="H1282" s="1" t="str">
        <f t="shared" si="116"/>
        <v>Low</v>
      </c>
      <c r="I1282" s="1">
        <v>184</v>
      </c>
      <c r="J1282" s="1" t="str">
        <f t="shared" si="117"/>
        <v>High</v>
      </c>
      <c r="K1282" s="1">
        <v>300</v>
      </c>
      <c r="L1282" s="1" t="str">
        <f t="shared" si="118"/>
        <v>Critical</v>
      </c>
      <c r="M1282" s="1">
        <v>5.0000000000000001E-3</v>
      </c>
      <c r="N1282" s="1" t="str">
        <f t="shared" si="119"/>
        <v>Normal</v>
      </c>
      <c r="O1282" s="1" t="s">
        <v>23</v>
      </c>
      <c r="P1282" s="1" t="s">
        <v>15</v>
      </c>
      <c r="Q1282" s="1" t="s">
        <v>16</v>
      </c>
    </row>
    <row r="1283" spans="1:17" x14ac:dyDescent="0.25">
      <c r="A1283" s="1">
        <v>56</v>
      </c>
      <c r="B1283" s="1" t="s">
        <v>20</v>
      </c>
      <c r="C1283" s="1">
        <v>64</v>
      </c>
      <c r="D1283" s="1" t="str">
        <f t="shared" ref="D1283:D1320" si="120">_xlfn.IFS(C1283&lt;60,"Low",C1283&lt;=100,"Normal",C1283&gt;100,"High")</f>
        <v>Normal</v>
      </c>
      <c r="E1283" s="1">
        <v>120</v>
      </c>
      <c r="F1283" s="1" t="str">
        <f t="shared" ref="F1283:F1320" si="121">_xlfn.IFS(E1283&lt;90,"Low",E1283&lt;130,"Normal",E1283&gt;=130,"High")</f>
        <v>Normal</v>
      </c>
      <c r="G1283" s="1">
        <v>68</v>
      </c>
      <c r="H1283" s="1" t="str">
        <f t="shared" ref="H1283:H1320" si="122">_xlfn.IFS(G1283&lt;60,"Low",G1283&lt;80,"Normal",G1283&gt;=80,"High")</f>
        <v>Normal</v>
      </c>
      <c r="I1283" s="1">
        <v>66</v>
      </c>
      <c r="J1283" s="1" t="str">
        <f t="shared" ref="J1283:J1320" si="123">_xlfn.IFS(I1283&lt;70,"Low",I1283&lt;100,"Normal",I1283&gt;=100,"High")</f>
        <v>Low</v>
      </c>
      <c r="K1283" s="1">
        <v>0.49299999999999999</v>
      </c>
      <c r="L1283" s="1" t="str">
        <f t="shared" ref="L1283:L1320" si="124">_xlfn.IFS(K1283&lt;5,"Normal",K1283&lt;10,"Borderline",K1283&gt;=10,"Critical")</f>
        <v>Normal</v>
      </c>
      <c r="M1283" s="1">
        <v>1.4999999999999999E-2</v>
      </c>
      <c r="N1283" s="1" t="str">
        <f t="shared" ref="N1283:N1320" si="125">_xlfn.IFS(M1283&lt;0.04,"Normal",M1283&lt;0.4,"Borderline",M1283&gt;=0.4,"Critical")</f>
        <v>Normal</v>
      </c>
      <c r="O1283" s="1" t="s">
        <v>23</v>
      </c>
      <c r="P1283" s="1" t="s">
        <v>15</v>
      </c>
      <c r="Q1283" s="1" t="s">
        <v>16</v>
      </c>
    </row>
    <row r="1284" spans="1:17" x14ac:dyDescent="0.25">
      <c r="A1284" s="1">
        <v>67</v>
      </c>
      <c r="B1284" s="1" t="s">
        <v>21</v>
      </c>
      <c r="C1284" s="1">
        <v>51</v>
      </c>
      <c r="D1284" s="1" t="str">
        <f t="shared" si="120"/>
        <v>Low</v>
      </c>
      <c r="E1284" s="1">
        <v>143</v>
      </c>
      <c r="F1284" s="1" t="str">
        <f t="shared" si="121"/>
        <v>High</v>
      </c>
      <c r="G1284" s="1">
        <v>75</v>
      </c>
      <c r="H1284" s="1" t="str">
        <f t="shared" si="122"/>
        <v>Normal</v>
      </c>
      <c r="I1284" s="1">
        <v>102</v>
      </c>
      <c r="J1284" s="1" t="str">
        <f t="shared" si="123"/>
        <v>High</v>
      </c>
      <c r="K1284" s="1">
        <v>1.31</v>
      </c>
      <c r="L1284" s="1" t="str">
        <f t="shared" si="124"/>
        <v>Normal</v>
      </c>
      <c r="M1284" s="1">
        <v>0.03</v>
      </c>
      <c r="N1284" s="1" t="str">
        <f t="shared" si="125"/>
        <v>Normal</v>
      </c>
      <c r="O1284" s="1" t="s">
        <v>23</v>
      </c>
      <c r="P1284" s="1" t="s">
        <v>15</v>
      </c>
      <c r="Q1284" s="1" t="s">
        <v>16</v>
      </c>
    </row>
    <row r="1285" spans="1:17" x14ac:dyDescent="0.25">
      <c r="A1285" s="1">
        <v>36</v>
      </c>
      <c r="B1285" s="1" t="s">
        <v>20</v>
      </c>
      <c r="C1285" s="1">
        <v>92</v>
      </c>
      <c r="D1285" s="1" t="str">
        <f t="shared" si="120"/>
        <v>Normal</v>
      </c>
      <c r="E1285" s="1">
        <v>147</v>
      </c>
      <c r="F1285" s="1" t="str">
        <f t="shared" si="121"/>
        <v>High</v>
      </c>
      <c r="G1285" s="1">
        <v>78</v>
      </c>
      <c r="H1285" s="1" t="str">
        <f t="shared" si="122"/>
        <v>Normal</v>
      </c>
      <c r="I1285" s="1">
        <v>77</v>
      </c>
      <c r="J1285" s="1" t="str">
        <f t="shared" si="123"/>
        <v>Normal</v>
      </c>
      <c r="K1285" s="1">
        <v>4.58</v>
      </c>
      <c r="L1285" s="1" t="str">
        <f t="shared" si="124"/>
        <v>Normal</v>
      </c>
      <c r="M1285" s="1">
        <v>4.0000000000000001E-3</v>
      </c>
      <c r="N1285" s="1" t="str">
        <f t="shared" si="125"/>
        <v>Normal</v>
      </c>
      <c r="O1285" s="1" t="s">
        <v>22</v>
      </c>
      <c r="P1285" s="1" t="s">
        <v>12</v>
      </c>
      <c r="Q1285" s="1" t="s">
        <v>13</v>
      </c>
    </row>
    <row r="1286" spans="1:17" x14ac:dyDescent="0.25">
      <c r="A1286" s="1">
        <v>29</v>
      </c>
      <c r="B1286" s="1" t="s">
        <v>20</v>
      </c>
      <c r="C1286" s="1">
        <v>81</v>
      </c>
      <c r="D1286" s="1" t="str">
        <f t="shared" si="120"/>
        <v>Normal</v>
      </c>
      <c r="E1286" s="1">
        <v>150</v>
      </c>
      <c r="F1286" s="1" t="str">
        <f t="shared" si="121"/>
        <v>High</v>
      </c>
      <c r="G1286" s="1">
        <v>51</v>
      </c>
      <c r="H1286" s="1" t="str">
        <f t="shared" si="122"/>
        <v>Low</v>
      </c>
      <c r="I1286" s="1">
        <v>100</v>
      </c>
      <c r="J1286" s="1" t="str">
        <f t="shared" si="123"/>
        <v>High</v>
      </c>
      <c r="K1286" s="1">
        <v>6.48</v>
      </c>
      <c r="L1286" s="1" t="str">
        <f t="shared" si="124"/>
        <v>Borderline</v>
      </c>
      <c r="M1286" s="1">
        <v>3.0000000000000001E-3</v>
      </c>
      <c r="N1286" s="1" t="str">
        <f t="shared" si="125"/>
        <v>Normal</v>
      </c>
      <c r="O1286" s="1" t="s">
        <v>23</v>
      </c>
      <c r="P1286" s="1" t="s">
        <v>15</v>
      </c>
      <c r="Q1286" s="1" t="s">
        <v>16</v>
      </c>
    </row>
    <row r="1287" spans="1:17" x14ac:dyDescent="0.25">
      <c r="A1287" s="1">
        <v>50</v>
      </c>
      <c r="B1287" s="1" t="s">
        <v>21</v>
      </c>
      <c r="C1287" s="1">
        <v>120</v>
      </c>
      <c r="D1287" s="1" t="str">
        <f t="shared" si="120"/>
        <v>High</v>
      </c>
      <c r="E1287" s="1">
        <v>220</v>
      </c>
      <c r="F1287" s="1" t="str">
        <f t="shared" si="121"/>
        <v>High</v>
      </c>
      <c r="G1287" s="1">
        <v>128</v>
      </c>
      <c r="H1287" s="1" t="str">
        <f t="shared" si="122"/>
        <v>High</v>
      </c>
      <c r="I1287" s="1">
        <v>76</v>
      </c>
      <c r="J1287" s="1" t="str">
        <f t="shared" si="123"/>
        <v>Normal</v>
      </c>
      <c r="K1287" s="1">
        <v>0.92900000000000005</v>
      </c>
      <c r="L1287" s="1" t="str">
        <f t="shared" si="124"/>
        <v>Normal</v>
      </c>
      <c r="M1287" s="1">
        <v>7.1999999999999995E-2</v>
      </c>
      <c r="N1287" s="1" t="str">
        <f t="shared" si="125"/>
        <v>Borderline</v>
      </c>
      <c r="O1287" s="1" t="s">
        <v>23</v>
      </c>
      <c r="P1287" s="1" t="s">
        <v>15</v>
      </c>
      <c r="Q1287" s="1" t="s">
        <v>16</v>
      </c>
    </row>
    <row r="1288" spans="1:17" x14ac:dyDescent="0.25">
      <c r="A1288" s="1">
        <v>35</v>
      </c>
      <c r="B1288" s="1" t="s">
        <v>20</v>
      </c>
      <c r="C1288" s="1">
        <v>74</v>
      </c>
      <c r="D1288" s="1" t="str">
        <f t="shared" si="120"/>
        <v>Normal</v>
      </c>
      <c r="E1288" s="1">
        <v>134</v>
      </c>
      <c r="F1288" s="1" t="str">
        <f t="shared" si="121"/>
        <v>High</v>
      </c>
      <c r="G1288" s="1">
        <v>58</v>
      </c>
      <c r="H1288" s="1" t="str">
        <f t="shared" si="122"/>
        <v>Low</v>
      </c>
      <c r="I1288" s="1">
        <v>78</v>
      </c>
      <c r="J1288" s="1" t="str">
        <f t="shared" si="123"/>
        <v>Normal</v>
      </c>
      <c r="K1288" s="1">
        <v>1.37</v>
      </c>
      <c r="L1288" s="1" t="str">
        <f t="shared" si="124"/>
        <v>Normal</v>
      </c>
      <c r="M1288" s="1">
        <v>3.0000000000000001E-3</v>
      </c>
      <c r="N1288" s="1" t="str">
        <f t="shared" si="125"/>
        <v>Normal</v>
      </c>
      <c r="O1288" s="1" t="s">
        <v>22</v>
      </c>
      <c r="P1288" s="1" t="s">
        <v>17</v>
      </c>
      <c r="Q1288" s="1" t="s">
        <v>18</v>
      </c>
    </row>
    <row r="1289" spans="1:17" x14ac:dyDescent="0.25">
      <c r="A1289" s="1">
        <v>65</v>
      </c>
      <c r="B1289" s="1" t="s">
        <v>21</v>
      </c>
      <c r="C1289" s="1">
        <v>104</v>
      </c>
      <c r="D1289" s="1" t="str">
        <f t="shared" si="120"/>
        <v>High</v>
      </c>
      <c r="E1289" s="1">
        <v>128</v>
      </c>
      <c r="F1289" s="1" t="str">
        <f t="shared" si="121"/>
        <v>Normal</v>
      </c>
      <c r="G1289" s="1">
        <v>79</v>
      </c>
      <c r="H1289" s="1" t="str">
        <f t="shared" si="122"/>
        <v>Normal</v>
      </c>
      <c r="I1289" s="1">
        <v>274</v>
      </c>
      <c r="J1289" s="1" t="str">
        <f t="shared" si="123"/>
        <v>High</v>
      </c>
      <c r="K1289" s="1">
        <v>6.78</v>
      </c>
      <c r="L1289" s="1" t="str">
        <f t="shared" si="124"/>
        <v>Borderline</v>
      </c>
      <c r="M1289" s="1">
        <v>0.19700000000000001</v>
      </c>
      <c r="N1289" s="1" t="str">
        <f t="shared" si="125"/>
        <v>Borderline</v>
      </c>
      <c r="O1289" s="1" t="s">
        <v>23</v>
      </c>
      <c r="P1289" s="1" t="s">
        <v>15</v>
      </c>
      <c r="Q1289" s="1" t="s">
        <v>16</v>
      </c>
    </row>
    <row r="1290" spans="1:17" x14ac:dyDescent="0.25">
      <c r="A1290" s="1">
        <v>42</v>
      </c>
      <c r="B1290" s="1" t="s">
        <v>21</v>
      </c>
      <c r="C1290" s="1">
        <v>70</v>
      </c>
      <c r="D1290" s="1" t="str">
        <f t="shared" si="120"/>
        <v>Normal</v>
      </c>
      <c r="E1290" s="1">
        <v>117</v>
      </c>
      <c r="F1290" s="1" t="str">
        <f t="shared" si="121"/>
        <v>Normal</v>
      </c>
      <c r="G1290" s="1">
        <v>76</v>
      </c>
      <c r="H1290" s="1" t="str">
        <f t="shared" si="122"/>
        <v>Normal</v>
      </c>
      <c r="I1290" s="1">
        <v>100</v>
      </c>
      <c r="J1290" s="1" t="str">
        <f t="shared" si="123"/>
        <v>High</v>
      </c>
      <c r="K1290" s="1">
        <v>4.24</v>
      </c>
      <c r="L1290" s="1" t="str">
        <f t="shared" si="124"/>
        <v>Normal</v>
      </c>
      <c r="M1290" s="1">
        <v>3.0000000000000001E-3</v>
      </c>
      <c r="N1290" s="1" t="str">
        <f t="shared" si="125"/>
        <v>Normal</v>
      </c>
      <c r="O1290" s="1" t="s">
        <v>22</v>
      </c>
      <c r="P1290" s="1" t="s">
        <v>17</v>
      </c>
      <c r="Q1290" s="1" t="s">
        <v>18</v>
      </c>
    </row>
    <row r="1291" spans="1:17" x14ac:dyDescent="0.25">
      <c r="A1291" s="1">
        <v>55</v>
      </c>
      <c r="B1291" s="1" t="s">
        <v>20</v>
      </c>
      <c r="C1291" s="1">
        <v>61</v>
      </c>
      <c r="D1291" s="1" t="str">
        <f t="shared" si="120"/>
        <v>Normal</v>
      </c>
      <c r="E1291" s="1">
        <v>90</v>
      </c>
      <c r="F1291" s="1" t="str">
        <f t="shared" si="121"/>
        <v>Normal</v>
      </c>
      <c r="G1291" s="1">
        <v>57</v>
      </c>
      <c r="H1291" s="1" t="str">
        <f t="shared" si="122"/>
        <v>Low</v>
      </c>
      <c r="I1291" s="1">
        <v>188</v>
      </c>
      <c r="J1291" s="1" t="str">
        <f t="shared" si="123"/>
        <v>High</v>
      </c>
      <c r="K1291" s="1">
        <v>1.3</v>
      </c>
      <c r="L1291" s="1" t="str">
        <f t="shared" si="124"/>
        <v>Normal</v>
      </c>
      <c r="M1291" s="1">
        <v>0.11</v>
      </c>
      <c r="N1291" s="1" t="str">
        <f t="shared" si="125"/>
        <v>Borderline</v>
      </c>
      <c r="O1291" s="1" t="s">
        <v>23</v>
      </c>
      <c r="P1291" s="1" t="s">
        <v>15</v>
      </c>
      <c r="Q1291" s="1" t="s">
        <v>16</v>
      </c>
    </row>
    <row r="1292" spans="1:17" x14ac:dyDescent="0.25">
      <c r="A1292" s="1">
        <v>60</v>
      </c>
      <c r="B1292" s="1" t="s">
        <v>20</v>
      </c>
      <c r="C1292" s="1">
        <v>69</v>
      </c>
      <c r="D1292" s="1" t="str">
        <f t="shared" si="120"/>
        <v>Normal</v>
      </c>
      <c r="E1292" s="1">
        <v>94</v>
      </c>
      <c r="F1292" s="1" t="str">
        <f t="shared" si="121"/>
        <v>Normal</v>
      </c>
      <c r="G1292" s="1">
        <v>55</v>
      </c>
      <c r="H1292" s="1" t="str">
        <f t="shared" si="122"/>
        <v>Low</v>
      </c>
      <c r="I1292" s="1">
        <v>87</v>
      </c>
      <c r="J1292" s="1" t="str">
        <f t="shared" si="123"/>
        <v>Normal</v>
      </c>
      <c r="K1292" s="1">
        <v>0.60899999999999999</v>
      </c>
      <c r="L1292" s="1" t="str">
        <f t="shared" si="124"/>
        <v>Normal</v>
      </c>
      <c r="M1292" s="1">
        <v>1.6E-2</v>
      </c>
      <c r="N1292" s="1" t="str">
        <f t="shared" si="125"/>
        <v>Normal</v>
      </c>
      <c r="O1292" s="1" t="s">
        <v>23</v>
      </c>
      <c r="P1292" s="1" t="s">
        <v>15</v>
      </c>
      <c r="Q1292" s="1" t="s">
        <v>16</v>
      </c>
    </row>
    <row r="1293" spans="1:17" x14ac:dyDescent="0.25">
      <c r="A1293" s="1">
        <v>58</v>
      </c>
      <c r="B1293" s="1" t="s">
        <v>20</v>
      </c>
      <c r="C1293" s="1">
        <v>98</v>
      </c>
      <c r="D1293" s="1" t="str">
        <f t="shared" si="120"/>
        <v>Normal</v>
      </c>
      <c r="E1293" s="1">
        <v>91</v>
      </c>
      <c r="F1293" s="1" t="str">
        <f t="shared" si="121"/>
        <v>Normal</v>
      </c>
      <c r="G1293" s="1">
        <v>50</v>
      </c>
      <c r="H1293" s="1" t="str">
        <f t="shared" si="122"/>
        <v>Low</v>
      </c>
      <c r="I1293" s="1">
        <v>182</v>
      </c>
      <c r="J1293" s="1" t="str">
        <f t="shared" si="123"/>
        <v>High</v>
      </c>
      <c r="K1293" s="1">
        <v>15.23</v>
      </c>
      <c r="L1293" s="1" t="str">
        <f t="shared" si="124"/>
        <v>Critical</v>
      </c>
      <c r="M1293" s="1">
        <v>1.2999999999999999E-2</v>
      </c>
      <c r="N1293" s="1" t="str">
        <f t="shared" si="125"/>
        <v>Normal</v>
      </c>
      <c r="O1293" s="1" t="s">
        <v>23</v>
      </c>
      <c r="P1293" s="1" t="s">
        <v>15</v>
      </c>
      <c r="Q1293" s="1" t="s">
        <v>16</v>
      </c>
    </row>
    <row r="1294" spans="1:17" x14ac:dyDescent="0.25">
      <c r="A1294" s="1">
        <v>50</v>
      </c>
      <c r="B1294" s="1" t="s">
        <v>20</v>
      </c>
      <c r="C1294" s="1">
        <v>64</v>
      </c>
      <c r="D1294" s="1" t="str">
        <f t="shared" si="120"/>
        <v>Normal</v>
      </c>
      <c r="E1294" s="1">
        <v>109</v>
      </c>
      <c r="F1294" s="1" t="str">
        <f t="shared" si="121"/>
        <v>Normal</v>
      </c>
      <c r="G1294" s="1">
        <v>60</v>
      </c>
      <c r="H1294" s="1" t="str">
        <f t="shared" si="122"/>
        <v>Normal</v>
      </c>
      <c r="I1294" s="1">
        <v>96</v>
      </c>
      <c r="J1294" s="1" t="str">
        <f t="shared" si="123"/>
        <v>Normal</v>
      </c>
      <c r="K1294" s="1">
        <v>1.54</v>
      </c>
      <c r="L1294" s="1" t="str">
        <f t="shared" si="124"/>
        <v>Normal</v>
      </c>
      <c r="M1294" s="1">
        <v>0.93</v>
      </c>
      <c r="N1294" s="1" t="str">
        <f t="shared" si="125"/>
        <v>Critical</v>
      </c>
      <c r="O1294" s="1" t="s">
        <v>23</v>
      </c>
      <c r="P1294" s="1" t="s">
        <v>15</v>
      </c>
      <c r="Q1294" s="1" t="s">
        <v>16</v>
      </c>
    </row>
    <row r="1295" spans="1:17" x14ac:dyDescent="0.25">
      <c r="A1295" s="1">
        <v>53</v>
      </c>
      <c r="B1295" s="1" t="s">
        <v>20</v>
      </c>
      <c r="C1295" s="1">
        <v>55</v>
      </c>
      <c r="D1295" s="1" t="str">
        <f t="shared" si="120"/>
        <v>Low</v>
      </c>
      <c r="E1295" s="1">
        <v>120</v>
      </c>
      <c r="F1295" s="1" t="str">
        <f t="shared" si="121"/>
        <v>Normal</v>
      </c>
      <c r="G1295" s="1">
        <v>79</v>
      </c>
      <c r="H1295" s="1" t="str">
        <f t="shared" si="122"/>
        <v>Normal</v>
      </c>
      <c r="I1295" s="1">
        <v>114</v>
      </c>
      <c r="J1295" s="1" t="str">
        <f t="shared" si="123"/>
        <v>High</v>
      </c>
      <c r="K1295" s="1">
        <v>2.93</v>
      </c>
      <c r="L1295" s="1" t="str">
        <f t="shared" si="124"/>
        <v>Normal</v>
      </c>
      <c r="M1295" s="1">
        <v>0.03</v>
      </c>
      <c r="N1295" s="1" t="str">
        <f t="shared" si="125"/>
        <v>Normal</v>
      </c>
      <c r="O1295" s="1" t="s">
        <v>23</v>
      </c>
      <c r="P1295" s="1" t="s">
        <v>15</v>
      </c>
      <c r="Q1295" s="1" t="s">
        <v>16</v>
      </c>
    </row>
    <row r="1296" spans="1:17" x14ac:dyDescent="0.25">
      <c r="A1296" s="1">
        <v>50</v>
      </c>
      <c r="B1296" s="1" t="s">
        <v>21</v>
      </c>
      <c r="C1296" s="1">
        <v>79</v>
      </c>
      <c r="D1296" s="1" t="str">
        <f t="shared" si="120"/>
        <v>Normal</v>
      </c>
      <c r="E1296" s="1">
        <v>92</v>
      </c>
      <c r="F1296" s="1" t="str">
        <f t="shared" si="121"/>
        <v>Normal</v>
      </c>
      <c r="G1296" s="1">
        <v>55</v>
      </c>
      <c r="H1296" s="1" t="str">
        <f t="shared" si="122"/>
        <v>Low</v>
      </c>
      <c r="I1296" s="1">
        <v>415</v>
      </c>
      <c r="J1296" s="1" t="str">
        <f t="shared" si="123"/>
        <v>High</v>
      </c>
      <c r="K1296" s="1">
        <v>16.95</v>
      </c>
      <c r="L1296" s="1" t="str">
        <f t="shared" si="124"/>
        <v>Critical</v>
      </c>
      <c r="M1296" s="1">
        <v>5.0000000000000001E-3</v>
      </c>
      <c r="N1296" s="1" t="str">
        <f t="shared" si="125"/>
        <v>Normal</v>
      </c>
      <c r="O1296" s="1" t="s">
        <v>23</v>
      </c>
      <c r="P1296" s="1" t="s">
        <v>15</v>
      </c>
      <c r="Q1296" s="1" t="s">
        <v>16</v>
      </c>
    </row>
    <row r="1297" spans="1:17" x14ac:dyDescent="0.25">
      <c r="A1297" s="1">
        <v>64</v>
      </c>
      <c r="B1297" s="1" t="s">
        <v>21</v>
      </c>
      <c r="C1297" s="1">
        <v>68</v>
      </c>
      <c r="D1297" s="1" t="str">
        <f t="shared" si="120"/>
        <v>Normal</v>
      </c>
      <c r="E1297" s="1">
        <v>91</v>
      </c>
      <c r="F1297" s="1" t="str">
        <f t="shared" si="121"/>
        <v>Normal</v>
      </c>
      <c r="G1297" s="1">
        <v>61</v>
      </c>
      <c r="H1297" s="1" t="str">
        <f t="shared" si="122"/>
        <v>Normal</v>
      </c>
      <c r="I1297" s="1">
        <v>119</v>
      </c>
      <c r="J1297" s="1" t="str">
        <f t="shared" si="123"/>
        <v>High</v>
      </c>
      <c r="K1297" s="1">
        <v>2.97</v>
      </c>
      <c r="L1297" s="1" t="str">
        <f t="shared" si="124"/>
        <v>Normal</v>
      </c>
      <c r="M1297" s="1">
        <v>1.53</v>
      </c>
      <c r="N1297" s="1" t="str">
        <f t="shared" si="125"/>
        <v>Critical</v>
      </c>
      <c r="O1297" s="1" t="s">
        <v>23</v>
      </c>
      <c r="P1297" s="1" t="s">
        <v>15</v>
      </c>
      <c r="Q1297" s="1" t="s">
        <v>16</v>
      </c>
    </row>
    <row r="1298" spans="1:17" x14ac:dyDescent="0.25">
      <c r="A1298" s="1">
        <v>65</v>
      </c>
      <c r="B1298" s="1" t="s">
        <v>20</v>
      </c>
      <c r="C1298" s="1">
        <v>60</v>
      </c>
      <c r="D1298" s="1" t="str">
        <f t="shared" si="120"/>
        <v>Normal</v>
      </c>
      <c r="E1298" s="1">
        <v>112</v>
      </c>
      <c r="F1298" s="1" t="str">
        <f t="shared" si="121"/>
        <v>Normal</v>
      </c>
      <c r="G1298" s="1">
        <v>56</v>
      </c>
      <c r="H1298" s="1" t="str">
        <f t="shared" si="122"/>
        <v>Low</v>
      </c>
      <c r="I1298" s="1">
        <v>95</v>
      </c>
      <c r="J1298" s="1" t="str">
        <f t="shared" si="123"/>
        <v>Normal</v>
      </c>
      <c r="K1298" s="1">
        <v>4.22</v>
      </c>
      <c r="L1298" s="1" t="str">
        <f t="shared" si="124"/>
        <v>Normal</v>
      </c>
      <c r="M1298" s="1">
        <v>1.04</v>
      </c>
      <c r="N1298" s="1" t="str">
        <f t="shared" si="125"/>
        <v>Critical</v>
      </c>
      <c r="O1298" s="1" t="s">
        <v>23</v>
      </c>
      <c r="P1298" s="1" t="s">
        <v>15</v>
      </c>
      <c r="Q1298" s="1" t="s">
        <v>16</v>
      </c>
    </row>
    <row r="1299" spans="1:17" x14ac:dyDescent="0.25">
      <c r="A1299" s="1">
        <v>62</v>
      </c>
      <c r="B1299" s="1" t="s">
        <v>21</v>
      </c>
      <c r="C1299" s="1">
        <v>60</v>
      </c>
      <c r="D1299" s="1" t="str">
        <f t="shared" si="120"/>
        <v>Normal</v>
      </c>
      <c r="E1299" s="1">
        <v>145</v>
      </c>
      <c r="F1299" s="1" t="str">
        <f t="shared" si="121"/>
        <v>High</v>
      </c>
      <c r="G1299" s="1">
        <v>67</v>
      </c>
      <c r="H1299" s="1" t="str">
        <f t="shared" si="122"/>
        <v>Normal</v>
      </c>
      <c r="I1299" s="1">
        <v>208</v>
      </c>
      <c r="J1299" s="1" t="str">
        <f t="shared" si="123"/>
        <v>High</v>
      </c>
      <c r="K1299" s="1">
        <v>1.29</v>
      </c>
      <c r="L1299" s="1" t="str">
        <f t="shared" si="124"/>
        <v>Normal</v>
      </c>
      <c r="M1299" s="1">
        <v>8.9999999999999993E-3</v>
      </c>
      <c r="N1299" s="1" t="str">
        <f t="shared" si="125"/>
        <v>Normal</v>
      </c>
      <c r="O1299" s="1" t="s">
        <v>22</v>
      </c>
      <c r="P1299" s="1" t="s">
        <v>12</v>
      </c>
      <c r="Q1299" s="1" t="s">
        <v>13</v>
      </c>
    </row>
    <row r="1300" spans="1:17" x14ac:dyDescent="0.25">
      <c r="A1300" s="1">
        <v>67</v>
      </c>
      <c r="B1300" s="1" t="s">
        <v>21</v>
      </c>
      <c r="C1300" s="1">
        <v>81</v>
      </c>
      <c r="D1300" s="1" t="str">
        <f t="shared" si="120"/>
        <v>Normal</v>
      </c>
      <c r="E1300" s="1">
        <v>150</v>
      </c>
      <c r="F1300" s="1" t="str">
        <f t="shared" si="121"/>
        <v>High</v>
      </c>
      <c r="G1300" s="1">
        <v>75</v>
      </c>
      <c r="H1300" s="1" t="str">
        <f t="shared" si="122"/>
        <v>Normal</v>
      </c>
      <c r="I1300" s="1">
        <v>80</v>
      </c>
      <c r="J1300" s="1" t="str">
        <f t="shared" si="123"/>
        <v>Normal</v>
      </c>
      <c r="K1300" s="1">
        <v>4.8</v>
      </c>
      <c r="L1300" s="1" t="str">
        <f t="shared" si="124"/>
        <v>Normal</v>
      </c>
      <c r="M1300" s="1">
        <v>8.9999999999999993E-3</v>
      </c>
      <c r="N1300" s="1" t="str">
        <f t="shared" si="125"/>
        <v>Normal</v>
      </c>
      <c r="O1300" s="1" t="s">
        <v>22</v>
      </c>
      <c r="P1300" s="1" t="s">
        <v>12</v>
      </c>
      <c r="Q1300" s="1" t="s">
        <v>13</v>
      </c>
    </row>
    <row r="1301" spans="1:17" x14ac:dyDescent="0.25">
      <c r="A1301" s="1">
        <v>62</v>
      </c>
      <c r="B1301" s="1" t="s">
        <v>20</v>
      </c>
      <c r="C1301" s="1">
        <v>90</v>
      </c>
      <c r="D1301" s="1" t="str">
        <f t="shared" si="120"/>
        <v>Normal</v>
      </c>
      <c r="E1301" s="1">
        <v>136</v>
      </c>
      <c r="F1301" s="1" t="str">
        <f t="shared" si="121"/>
        <v>High</v>
      </c>
      <c r="G1301" s="1">
        <v>68</v>
      </c>
      <c r="H1301" s="1" t="str">
        <f t="shared" si="122"/>
        <v>Normal</v>
      </c>
      <c r="I1301" s="1">
        <v>141</v>
      </c>
      <c r="J1301" s="1" t="str">
        <f t="shared" si="123"/>
        <v>High</v>
      </c>
      <c r="K1301" s="1">
        <v>1.83</v>
      </c>
      <c r="L1301" s="1" t="str">
        <f t="shared" si="124"/>
        <v>Normal</v>
      </c>
      <c r="M1301" s="1">
        <v>1.4E-2</v>
      </c>
      <c r="N1301" s="1" t="str">
        <f t="shared" si="125"/>
        <v>Normal</v>
      </c>
      <c r="O1301" s="1" t="s">
        <v>22</v>
      </c>
      <c r="P1301" s="1" t="s">
        <v>17</v>
      </c>
      <c r="Q1301" s="1" t="s">
        <v>18</v>
      </c>
    </row>
    <row r="1302" spans="1:17" x14ac:dyDescent="0.25">
      <c r="A1302" s="1">
        <v>43</v>
      </c>
      <c r="B1302" s="1" t="s">
        <v>20</v>
      </c>
      <c r="C1302" s="1">
        <v>90</v>
      </c>
      <c r="D1302" s="1" t="str">
        <f t="shared" si="120"/>
        <v>Normal</v>
      </c>
      <c r="E1302" s="1">
        <v>95</v>
      </c>
      <c r="F1302" s="1" t="str">
        <f t="shared" si="121"/>
        <v>Normal</v>
      </c>
      <c r="G1302" s="1">
        <v>50</v>
      </c>
      <c r="H1302" s="1" t="str">
        <f t="shared" si="122"/>
        <v>Low</v>
      </c>
      <c r="I1302" s="1">
        <v>118</v>
      </c>
      <c r="J1302" s="1" t="str">
        <f t="shared" si="123"/>
        <v>High</v>
      </c>
      <c r="K1302" s="1">
        <v>1.33</v>
      </c>
      <c r="L1302" s="1" t="str">
        <f t="shared" si="124"/>
        <v>Normal</v>
      </c>
      <c r="M1302" s="1">
        <v>0.54400000000000004</v>
      </c>
      <c r="N1302" s="1" t="str">
        <f t="shared" si="125"/>
        <v>Critical</v>
      </c>
      <c r="O1302" s="1" t="s">
        <v>23</v>
      </c>
      <c r="P1302" s="1" t="s">
        <v>15</v>
      </c>
      <c r="Q1302" s="1" t="s">
        <v>16</v>
      </c>
    </row>
    <row r="1303" spans="1:17" x14ac:dyDescent="0.25">
      <c r="A1303" s="1">
        <v>47</v>
      </c>
      <c r="B1303" s="1" t="s">
        <v>21</v>
      </c>
      <c r="C1303" s="1">
        <v>58</v>
      </c>
      <c r="D1303" s="1" t="str">
        <f t="shared" si="120"/>
        <v>Low</v>
      </c>
      <c r="E1303" s="1">
        <v>93</v>
      </c>
      <c r="F1303" s="1" t="str">
        <f t="shared" si="121"/>
        <v>Normal</v>
      </c>
      <c r="G1303" s="1">
        <v>78</v>
      </c>
      <c r="H1303" s="1" t="str">
        <f t="shared" si="122"/>
        <v>Normal</v>
      </c>
      <c r="I1303" s="1">
        <v>170</v>
      </c>
      <c r="J1303" s="1" t="str">
        <f t="shared" si="123"/>
        <v>High</v>
      </c>
      <c r="K1303" s="1">
        <v>1.19</v>
      </c>
      <c r="L1303" s="1" t="str">
        <f t="shared" si="124"/>
        <v>Normal</v>
      </c>
      <c r="M1303" s="1">
        <v>6.8000000000000005E-2</v>
      </c>
      <c r="N1303" s="1" t="str">
        <f t="shared" si="125"/>
        <v>Borderline</v>
      </c>
      <c r="O1303" s="1" t="s">
        <v>23</v>
      </c>
      <c r="P1303" s="1" t="s">
        <v>15</v>
      </c>
      <c r="Q1303" s="1" t="s">
        <v>16</v>
      </c>
    </row>
    <row r="1304" spans="1:17" x14ac:dyDescent="0.25">
      <c r="A1304" s="1">
        <v>40</v>
      </c>
      <c r="B1304" s="1" t="s">
        <v>20</v>
      </c>
      <c r="C1304" s="1">
        <v>57</v>
      </c>
      <c r="D1304" s="1" t="str">
        <f t="shared" si="120"/>
        <v>Low</v>
      </c>
      <c r="E1304" s="1">
        <v>208</v>
      </c>
      <c r="F1304" s="1" t="str">
        <f t="shared" si="121"/>
        <v>High</v>
      </c>
      <c r="G1304" s="1">
        <v>40</v>
      </c>
      <c r="H1304" s="1" t="str">
        <f t="shared" si="122"/>
        <v>Low</v>
      </c>
      <c r="I1304" s="1">
        <v>108</v>
      </c>
      <c r="J1304" s="1" t="str">
        <f t="shared" si="123"/>
        <v>High</v>
      </c>
      <c r="K1304" s="1">
        <v>2.11</v>
      </c>
      <c r="L1304" s="1" t="str">
        <f t="shared" si="124"/>
        <v>Normal</v>
      </c>
      <c r="M1304" s="1">
        <v>3.0000000000000001E-3</v>
      </c>
      <c r="N1304" s="1" t="str">
        <f t="shared" si="125"/>
        <v>Normal</v>
      </c>
      <c r="O1304" s="1" t="s">
        <v>22</v>
      </c>
      <c r="P1304" s="1" t="s">
        <v>12</v>
      </c>
      <c r="Q1304" s="1" t="s">
        <v>13</v>
      </c>
    </row>
    <row r="1305" spans="1:17" x14ac:dyDescent="0.25">
      <c r="A1305" s="1">
        <v>55</v>
      </c>
      <c r="B1305" s="1" t="s">
        <v>21</v>
      </c>
      <c r="C1305" s="1">
        <v>80</v>
      </c>
      <c r="D1305" s="1" t="str">
        <f t="shared" si="120"/>
        <v>Normal</v>
      </c>
      <c r="E1305" s="1">
        <v>117</v>
      </c>
      <c r="F1305" s="1" t="str">
        <f t="shared" si="121"/>
        <v>Normal</v>
      </c>
      <c r="G1305" s="1">
        <v>83</v>
      </c>
      <c r="H1305" s="1" t="str">
        <f t="shared" si="122"/>
        <v>High</v>
      </c>
      <c r="I1305" s="1">
        <v>200</v>
      </c>
      <c r="J1305" s="1" t="str">
        <f t="shared" si="123"/>
        <v>High</v>
      </c>
      <c r="K1305" s="1">
        <v>0.78</v>
      </c>
      <c r="L1305" s="1" t="str">
        <f t="shared" si="124"/>
        <v>Normal</v>
      </c>
      <c r="M1305" s="1">
        <v>5.1999999999999998E-2</v>
      </c>
      <c r="N1305" s="1" t="str">
        <f t="shared" si="125"/>
        <v>Borderline</v>
      </c>
      <c r="O1305" s="1" t="s">
        <v>23</v>
      </c>
      <c r="P1305" s="1" t="s">
        <v>15</v>
      </c>
      <c r="Q1305" s="1" t="s">
        <v>16</v>
      </c>
    </row>
    <row r="1306" spans="1:17" x14ac:dyDescent="0.25">
      <c r="A1306" s="1">
        <v>56</v>
      </c>
      <c r="B1306" s="1" t="s">
        <v>21</v>
      </c>
      <c r="C1306" s="1">
        <v>68</v>
      </c>
      <c r="D1306" s="1" t="str">
        <f t="shared" si="120"/>
        <v>Normal</v>
      </c>
      <c r="E1306" s="1">
        <v>123</v>
      </c>
      <c r="F1306" s="1" t="str">
        <f t="shared" si="121"/>
        <v>Normal</v>
      </c>
      <c r="G1306" s="1">
        <v>70</v>
      </c>
      <c r="H1306" s="1" t="str">
        <f t="shared" si="122"/>
        <v>Normal</v>
      </c>
      <c r="I1306" s="1">
        <v>102</v>
      </c>
      <c r="J1306" s="1" t="str">
        <f t="shared" si="123"/>
        <v>High</v>
      </c>
      <c r="K1306" s="1">
        <v>2.2799999999999998</v>
      </c>
      <c r="L1306" s="1" t="str">
        <f t="shared" si="124"/>
        <v>Normal</v>
      </c>
      <c r="M1306" s="1">
        <v>0.255</v>
      </c>
      <c r="N1306" s="1" t="str">
        <f t="shared" si="125"/>
        <v>Borderline</v>
      </c>
      <c r="O1306" s="1" t="s">
        <v>23</v>
      </c>
      <c r="P1306" s="1" t="s">
        <v>15</v>
      </c>
      <c r="Q1306" s="1" t="s">
        <v>16</v>
      </c>
    </row>
    <row r="1307" spans="1:17" x14ac:dyDescent="0.25">
      <c r="A1307" s="1">
        <v>47</v>
      </c>
      <c r="B1307" s="1" t="s">
        <v>20</v>
      </c>
      <c r="C1307" s="1">
        <v>71</v>
      </c>
      <c r="D1307" s="1" t="str">
        <f t="shared" si="120"/>
        <v>Normal</v>
      </c>
      <c r="E1307" s="1">
        <v>117</v>
      </c>
      <c r="F1307" s="1" t="str">
        <f t="shared" si="121"/>
        <v>Normal</v>
      </c>
      <c r="G1307" s="1">
        <v>61</v>
      </c>
      <c r="H1307" s="1" t="str">
        <f t="shared" si="122"/>
        <v>Normal</v>
      </c>
      <c r="I1307" s="1">
        <v>140</v>
      </c>
      <c r="J1307" s="1" t="str">
        <f t="shared" si="123"/>
        <v>High</v>
      </c>
      <c r="K1307" s="1">
        <v>4.3899999999999997</v>
      </c>
      <c r="L1307" s="1" t="str">
        <f t="shared" si="124"/>
        <v>Normal</v>
      </c>
      <c r="M1307" s="1">
        <v>1.37</v>
      </c>
      <c r="N1307" s="1" t="str">
        <f t="shared" si="125"/>
        <v>Critical</v>
      </c>
      <c r="O1307" s="1" t="s">
        <v>23</v>
      </c>
      <c r="P1307" s="1" t="s">
        <v>15</v>
      </c>
      <c r="Q1307" s="1" t="s">
        <v>16</v>
      </c>
    </row>
    <row r="1308" spans="1:17" x14ac:dyDescent="0.25">
      <c r="A1308" s="1">
        <v>60</v>
      </c>
      <c r="B1308" s="1" t="s">
        <v>21</v>
      </c>
      <c r="C1308" s="1">
        <v>78</v>
      </c>
      <c r="D1308" s="1" t="str">
        <f t="shared" si="120"/>
        <v>Normal</v>
      </c>
      <c r="E1308" s="1">
        <v>109</v>
      </c>
      <c r="F1308" s="1" t="str">
        <f t="shared" si="121"/>
        <v>Normal</v>
      </c>
      <c r="G1308" s="1">
        <v>69</v>
      </c>
      <c r="H1308" s="1" t="str">
        <f t="shared" si="122"/>
        <v>Normal</v>
      </c>
      <c r="I1308" s="1">
        <v>230</v>
      </c>
      <c r="J1308" s="1" t="str">
        <f t="shared" si="123"/>
        <v>High</v>
      </c>
      <c r="K1308" s="1">
        <v>19.47</v>
      </c>
      <c r="L1308" s="1" t="str">
        <f t="shared" si="124"/>
        <v>Critical</v>
      </c>
      <c r="M1308" s="1">
        <v>3.0000000000000001E-3</v>
      </c>
      <c r="N1308" s="1" t="str">
        <f t="shared" si="125"/>
        <v>Normal</v>
      </c>
      <c r="O1308" s="1" t="s">
        <v>23</v>
      </c>
      <c r="P1308" s="1" t="s">
        <v>15</v>
      </c>
      <c r="Q1308" s="1" t="s">
        <v>16</v>
      </c>
    </row>
    <row r="1309" spans="1:17" x14ac:dyDescent="0.25">
      <c r="A1309" s="1">
        <v>56</v>
      </c>
      <c r="B1309" s="1" t="s">
        <v>20</v>
      </c>
      <c r="C1309" s="1">
        <v>75</v>
      </c>
      <c r="D1309" s="1" t="str">
        <f t="shared" si="120"/>
        <v>Normal</v>
      </c>
      <c r="E1309" s="1">
        <v>157</v>
      </c>
      <c r="F1309" s="1" t="str">
        <f t="shared" si="121"/>
        <v>High</v>
      </c>
      <c r="G1309" s="1">
        <v>67</v>
      </c>
      <c r="H1309" s="1" t="str">
        <f t="shared" si="122"/>
        <v>Normal</v>
      </c>
      <c r="I1309" s="1">
        <v>104</v>
      </c>
      <c r="J1309" s="1" t="str">
        <f t="shared" si="123"/>
        <v>High</v>
      </c>
      <c r="K1309" s="1">
        <v>2.41</v>
      </c>
      <c r="L1309" s="1" t="str">
        <f t="shared" si="124"/>
        <v>Normal</v>
      </c>
      <c r="M1309" s="1">
        <v>0.45</v>
      </c>
      <c r="N1309" s="1" t="str">
        <f t="shared" si="125"/>
        <v>Critical</v>
      </c>
      <c r="O1309" s="1" t="s">
        <v>23</v>
      </c>
      <c r="P1309" s="1" t="s">
        <v>15</v>
      </c>
      <c r="Q1309" s="1" t="s">
        <v>16</v>
      </c>
    </row>
    <row r="1310" spans="1:17" x14ac:dyDescent="0.25">
      <c r="A1310" s="1">
        <v>45</v>
      </c>
      <c r="B1310" s="1" t="s">
        <v>20</v>
      </c>
      <c r="C1310" s="1">
        <v>117</v>
      </c>
      <c r="D1310" s="1" t="str">
        <f t="shared" si="120"/>
        <v>High</v>
      </c>
      <c r="E1310" s="1">
        <v>100</v>
      </c>
      <c r="F1310" s="1" t="str">
        <f t="shared" si="121"/>
        <v>Normal</v>
      </c>
      <c r="G1310" s="1">
        <v>68</v>
      </c>
      <c r="H1310" s="1" t="str">
        <f t="shared" si="122"/>
        <v>Normal</v>
      </c>
      <c r="I1310" s="1">
        <v>202</v>
      </c>
      <c r="J1310" s="1" t="str">
        <f t="shared" si="123"/>
        <v>High</v>
      </c>
      <c r="K1310" s="1">
        <v>3.18</v>
      </c>
      <c r="L1310" s="1" t="str">
        <f t="shared" si="124"/>
        <v>Normal</v>
      </c>
      <c r="M1310" s="1">
        <v>3.0000000000000001E-3</v>
      </c>
      <c r="N1310" s="1" t="str">
        <f t="shared" si="125"/>
        <v>Normal</v>
      </c>
      <c r="O1310" s="1" t="s">
        <v>22</v>
      </c>
      <c r="P1310" s="1" t="s">
        <v>12</v>
      </c>
      <c r="Q1310" s="1" t="s">
        <v>13</v>
      </c>
    </row>
    <row r="1311" spans="1:17" x14ac:dyDescent="0.25">
      <c r="A1311" s="1">
        <v>47</v>
      </c>
      <c r="B1311" s="1" t="s">
        <v>20</v>
      </c>
      <c r="C1311" s="1">
        <v>94</v>
      </c>
      <c r="D1311" s="1" t="str">
        <f t="shared" si="120"/>
        <v>Normal</v>
      </c>
      <c r="E1311" s="1">
        <v>105</v>
      </c>
      <c r="F1311" s="1" t="str">
        <f t="shared" si="121"/>
        <v>Normal</v>
      </c>
      <c r="G1311" s="1">
        <v>81</v>
      </c>
      <c r="H1311" s="1" t="str">
        <f t="shared" si="122"/>
        <v>High</v>
      </c>
      <c r="I1311" s="1">
        <v>135</v>
      </c>
      <c r="J1311" s="1" t="str">
        <f t="shared" si="123"/>
        <v>High</v>
      </c>
      <c r="K1311" s="1">
        <v>36.24</v>
      </c>
      <c r="L1311" s="1" t="str">
        <f t="shared" si="124"/>
        <v>Critical</v>
      </c>
      <c r="M1311" s="1">
        <v>0.26300000000000001</v>
      </c>
      <c r="N1311" s="1" t="str">
        <f t="shared" si="125"/>
        <v>Borderline</v>
      </c>
      <c r="O1311" s="1" t="s">
        <v>23</v>
      </c>
      <c r="P1311" s="1" t="s">
        <v>15</v>
      </c>
      <c r="Q1311" s="1" t="s">
        <v>16</v>
      </c>
    </row>
    <row r="1312" spans="1:17" x14ac:dyDescent="0.25">
      <c r="A1312" s="1">
        <v>70</v>
      </c>
      <c r="B1312" s="1" t="s">
        <v>21</v>
      </c>
      <c r="C1312" s="1">
        <v>80</v>
      </c>
      <c r="D1312" s="1" t="str">
        <f t="shared" si="120"/>
        <v>Normal</v>
      </c>
      <c r="E1312" s="1">
        <v>135</v>
      </c>
      <c r="F1312" s="1" t="str">
        <f t="shared" si="121"/>
        <v>High</v>
      </c>
      <c r="G1312" s="1">
        <v>75</v>
      </c>
      <c r="H1312" s="1" t="str">
        <f t="shared" si="122"/>
        <v>Normal</v>
      </c>
      <c r="I1312" s="1">
        <v>351</v>
      </c>
      <c r="J1312" s="1" t="str">
        <f t="shared" si="123"/>
        <v>High</v>
      </c>
      <c r="K1312" s="1">
        <v>2.21</v>
      </c>
      <c r="L1312" s="1" t="str">
        <f t="shared" si="124"/>
        <v>Normal</v>
      </c>
      <c r="M1312" s="1">
        <v>10</v>
      </c>
      <c r="N1312" s="1" t="str">
        <f t="shared" si="125"/>
        <v>Critical</v>
      </c>
      <c r="O1312" s="1" t="s">
        <v>23</v>
      </c>
      <c r="P1312" s="1" t="s">
        <v>15</v>
      </c>
      <c r="Q1312" s="1" t="s">
        <v>16</v>
      </c>
    </row>
    <row r="1313" spans="1:17" x14ac:dyDescent="0.25">
      <c r="A1313" s="1">
        <v>85</v>
      </c>
      <c r="B1313" s="1" t="s">
        <v>20</v>
      </c>
      <c r="C1313" s="1">
        <v>112</v>
      </c>
      <c r="D1313" s="1" t="str">
        <f t="shared" si="120"/>
        <v>High</v>
      </c>
      <c r="E1313" s="1">
        <v>115</v>
      </c>
      <c r="F1313" s="1" t="str">
        <f t="shared" si="121"/>
        <v>Normal</v>
      </c>
      <c r="G1313" s="1">
        <v>69</v>
      </c>
      <c r="H1313" s="1" t="str">
        <f t="shared" si="122"/>
        <v>Normal</v>
      </c>
      <c r="I1313" s="1">
        <v>114</v>
      </c>
      <c r="J1313" s="1" t="str">
        <f t="shared" si="123"/>
        <v>High</v>
      </c>
      <c r="K1313" s="1">
        <v>2.19</v>
      </c>
      <c r="L1313" s="1" t="str">
        <f t="shared" si="124"/>
        <v>Normal</v>
      </c>
      <c r="M1313" s="1">
        <v>6.2E-2</v>
      </c>
      <c r="N1313" s="1" t="str">
        <f t="shared" si="125"/>
        <v>Borderline</v>
      </c>
      <c r="O1313" s="1" t="s">
        <v>23</v>
      </c>
      <c r="P1313" s="1" t="s">
        <v>15</v>
      </c>
      <c r="Q1313" s="1" t="s">
        <v>16</v>
      </c>
    </row>
    <row r="1314" spans="1:17" x14ac:dyDescent="0.25">
      <c r="A1314" s="1">
        <v>48</v>
      </c>
      <c r="B1314" s="1" t="s">
        <v>20</v>
      </c>
      <c r="C1314" s="1">
        <v>84</v>
      </c>
      <c r="D1314" s="1" t="str">
        <f t="shared" si="120"/>
        <v>Normal</v>
      </c>
      <c r="E1314" s="1">
        <v>118</v>
      </c>
      <c r="F1314" s="1" t="str">
        <f t="shared" si="121"/>
        <v>Normal</v>
      </c>
      <c r="G1314" s="1">
        <v>68</v>
      </c>
      <c r="H1314" s="1" t="str">
        <f t="shared" si="122"/>
        <v>Normal</v>
      </c>
      <c r="I1314" s="1">
        <v>96</v>
      </c>
      <c r="J1314" s="1" t="str">
        <f t="shared" si="123"/>
        <v>Normal</v>
      </c>
      <c r="K1314" s="1">
        <v>5.33</v>
      </c>
      <c r="L1314" s="1" t="str">
        <f t="shared" si="124"/>
        <v>Borderline</v>
      </c>
      <c r="M1314" s="1">
        <v>6.0000000000000001E-3</v>
      </c>
      <c r="N1314" s="1" t="str">
        <f t="shared" si="125"/>
        <v>Normal</v>
      </c>
      <c r="O1314" s="1" t="s">
        <v>22</v>
      </c>
      <c r="P1314" s="1" t="s">
        <v>17</v>
      </c>
      <c r="Q1314" s="1" t="s">
        <v>18</v>
      </c>
    </row>
    <row r="1315" spans="1:17" x14ac:dyDescent="0.25">
      <c r="A1315" s="1">
        <v>86</v>
      </c>
      <c r="B1315" s="1" t="s">
        <v>21</v>
      </c>
      <c r="C1315" s="1">
        <v>40</v>
      </c>
      <c r="D1315" s="1" t="str">
        <f t="shared" si="120"/>
        <v>Low</v>
      </c>
      <c r="E1315" s="1">
        <v>179</v>
      </c>
      <c r="F1315" s="1" t="str">
        <f t="shared" si="121"/>
        <v>High</v>
      </c>
      <c r="G1315" s="1">
        <v>68</v>
      </c>
      <c r="H1315" s="1" t="str">
        <f t="shared" si="122"/>
        <v>Normal</v>
      </c>
      <c r="I1315" s="1">
        <v>147</v>
      </c>
      <c r="J1315" s="1" t="str">
        <f t="shared" si="123"/>
        <v>High</v>
      </c>
      <c r="K1315" s="1">
        <v>5.22</v>
      </c>
      <c r="L1315" s="1" t="str">
        <f t="shared" si="124"/>
        <v>Borderline</v>
      </c>
      <c r="M1315" s="1">
        <v>1.0999999999999999E-2</v>
      </c>
      <c r="N1315" s="1" t="str">
        <f t="shared" si="125"/>
        <v>Normal</v>
      </c>
      <c r="O1315" s="1" t="s">
        <v>22</v>
      </c>
      <c r="P1315" s="1" t="s">
        <v>12</v>
      </c>
      <c r="Q1315" s="1" t="s">
        <v>13</v>
      </c>
    </row>
    <row r="1316" spans="1:17" x14ac:dyDescent="0.25">
      <c r="A1316" s="1">
        <v>44</v>
      </c>
      <c r="B1316" s="1" t="s">
        <v>20</v>
      </c>
      <c r="C1316" s="1">
        <v>94</v>
      </c>
      <c r="D1316" s="1" t="str">
        <f t="shared" si="120"/>
        <v>Normal</v>
      </c>
      <c r="E1316" s="1">
        <v>122</v>
      </c>
      <c r="F1316" s="1" t="str">
        <f t="shared" si="121"/>
        <v>Normal</v>
      </c>
      <c r="G1316" s="1">
        <v>67</v>
      </c>
      <c r="H1316" s="1" t="str">
        <f t="shared" si="122"/>
        <v>Normal</v>
      </c>
      <c r="I1316" s="1">
        <v>204</v>
      </c>
      <c r="J1316" s="1" t="str">
        <f t="shared" si="123"/>
        <v>High</v>
      </c>
      <c r="K1316" s="1">
        <v>1.63</v>
      </c>
      <c r="L1316" s="1" t="str">
        <f t="shared" si="124"/>
        <v>Normal</v>
      </c>
      <c r="M1316" s="1">
        <v>6.0000000000000001E-3</v>
      </c>
      <c r="N1316" s="1" t="str">
        <f t="shared" si="125"/>
        <v>Normal</v>
      </c>
      <c r="O1316" s="1" t="s">
        <v>22</v>
      </c>
      <c r="P1316" s="1" t="s">
        <v>12</v>
      </c>
      <c r="Q1316" s="1" t="s">
        <v>13</v>
      </c>
    </row>
    <row r="1317" spans="1:17" x14ac:dyDescent="0.25">
      <c r="A1317" s="1">
        <v>66</v>
      </c>
      <c r="B1317" s="1" t="s">
        <v>20</v>
      </c>
      <c r="C1317" s="1">
        <v>84</v>
      </c>
      <c r="D1317" s="1" t="str">
        <f t="shared" si="120"/>
        <v>Normal</v>
      </c>
      <c r="E1317" s="1">
        <v>125</v>
      </c>
      <c r="F1317" s="1" t="str">
        <f t="shared" si="121"/>
        <v>Normal</v>
      </c>
      <c r="G1317" s="1">
        <v>55</v>
      </c>
      <c r="H1317" s="1" t="str">
        <f t="shared" si="122"/>
        <v>Low</v>
      </c>
      <c r="I1317" s="1">
        <v>149</v>
      </c>
      <c r="J1317" s="1" t="str">
        <f t="shared" si="123"/>
        <v>High</v>
      </c>
      <c r="K1317" s="1">
        <v>1.33</v>
      </c>
      <c r="L1317" s="1" t="str">
        <f t="shared" si="124"/>
        <v>Normal</v>
      </c>
      <c r="M1317" s="1">
        <v>0.17199999999999999</v>
      </c>
      <c r="N1317" s="1" t="str">
        <f t="shared" si="125"/>
        <v>Borderline</v>
      </c>
      <c r="O1317" s="1" t="s">
        <v>23</v>
      </c>
      <c r="P1317" s="1" t="s">
        <v>15</v>
      </c>
      <c r="Q1317" s="1" t="s">
        <v>16</v>
      </c>
    </row>
    <row r="1318" spans="1:17" x14ac:dyDescent="0.25">
      <c r="A1318" s="1">
        <v>45</v>
      </c>
      <c r="B1318" s="1" t="s">
        <v>20</v>
      </c>
      <c r="C1318" s="1">
        <v>85</v>
      </c>
      <c r="D1318" s="1" t="str">
        <f t="shared" si="120"/>
        <v>Normal</v>
      </c>
      <c r="E1318" s="1">
        <v>168</v>
      </c>
      <c r="F1318" s="1" t="str">
        <f t="shared" si="121"/>
        <v>High</v>
      </c>
      <c r="G1318" s="1">
        <v>104</v>
      </c>
      <c r="H1318" s="1" t="str">
        <f t="shared" si="122"/>
        <v>High</v>
      </c>
      <c r="I1318" s="1">
        <v>96</v>
      </c>
      <c r="J1318" s="1" t="str">
        <f t="shared" si="123"/>
        <v>Normal</v>
      </c>
      <c r="K1318" s="1">
        <v>1.24</v>
      </c>
      <c r="L1318" s="1" t="str">
        <f t="shared" si="124"/>
        <v>Normal</v>
      </c>
      <c r="M1318" s="1">
        <v>4.25</v>
      </c>
      <c r="N1318" s="1" t="str">
        <f t="shared" si="125"/>
        <v>Critical</v>
      </c>
      <c r="O1318" s="1" t="s">
        <v>23</v>
      </c>
      <c r="P1318" s="1" t="s">
        <v>15</v>
      </c>
      <c r="Q1318" s="1" t="s">
        <v>16</v>
      </c>
    </row>
    <row r="1319" spans="1:17" x14ac:dyDescent="0.25">
      <c r="A1319" s="1">
        <v>54</v>
      </c>
      <c r="B1319" s="1" t="s">
        <v>20</v>
      </c>
      <c r="C1319" s="1">
        <v>58</v>
      </c>
      <c r="D1319" s="1" t="str">
        <f t="shared" si="120"/>
        <v>Low</v>
      </c>
      <c r="E1319" s="1">
        <v>117</v>
      </c>
      <c r="F1319" s="1" t="str">
        <f t="shared" si="121"/>
        <v>Normal</v>
      </c>
      <c r="G1319" s="1">
        <v>68</v>
      </c>
      <c r="H1319" s="1" t="str">
        <f t="shared" si="122"/>
        <v>Normal</v>
      </c>
      <c r="I1319" s="1">
        <v>443</v>
      </c>
      <c r="J1319" s="1" t="str">
        <f t="shared" si="123"/>
        <v>High</v>
      </c>
      <c r="K1319" s="1">
        <v>5.8</v>
      </c>
      <c r="L1319" s="1" t="str">
        <f t="shared" si="124"/>
        <v>Borderline</v>
      </c>
      <c r="M1319" s="1">
        <v>0.35899999999999999</v>
      </c>
      <c r="N1319" s="1" t="str">
        <f t="shared" si="125"/>
        <v>Borderline</v>
      </c>
      <c r="O1319" s="1" t="s">
        <v>23</v>
      </c>
      <c r="P1319" s="1" t="s">
        <v>15</v>
      </c>
      <c r="Q1319" s="1" t="s">
        <v>16</v>
      </c>
    </row>
    <row r="1320" spans="1:17" x14ac:dyDescent="0.25">
      <c r="A1320" s="1">
        <v>51</v>
      </c>
      <c r="B1320" s="1" t="s">
        <v>20</v>
      </c>
      <c r="C1320" s="1">
        <v>94</v>
      </c>
      <c r="D1320" s="1" t="str">
        <f t="shared" si="120"/>
        <v>Normal</v>
      </c>
      <c r="E1320" s="1">
        <v>157</v>
      </c>
      <c r="F1320" s="1" t="str">
        <f t="shared" si="121"/>
        <v>High</v>
      </c>
      <c r="G1320" s="1">
        <v>79</v>
      </c>
      <c r="H1320" s="1" t="str">
        <f t="shared" si="122"/>
        <v>Normal</v>
      </c>
      <c r="I1320" s="1">
        <v>134</v>
      </c>
      <c r="J1320" s="1" t="str">
        <f t="shared" si="123"/>
        <v>High</v>
      </c>
      <c r="K1320" s="1">
        <v>50.89</v>
      </c>
      <c r="L1320" s="1" t="str">
        <f t="shared" si="124"/>
        <v>Critical</v>
      </c>
      <c r="M1320" s="1">
        <v>1.77</v>
      </c>
      <c r="N1320" s="1" t="str">
        <f t="shared" si="125"/>
        <v>Critical</v>
      </c>
      <c r="O1320" s="1" t="s">
        <v>23</v>
      </c>
      <c r="P1320" s="1" t="s">
        <v>15</v>
      </c>
      <c r="Q1320" s="1" t="s">
        <v>16</v>
      </c>
    </row>
  </sheetData>
  <autoFilter ref="A1:Q1320" xr:uid="{C236900B-F52B-404A-9B36-D2AB9ADC714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A48F-B059-43CB-829A-AD7F6A11416F}">
  <dimension ref="A2:J137"/>
  <sheetViews>
    <sheetView topLeftCell="A7" workbookViewId="0">
      <selection activeCell="F31" sqref="F31"/>
    </sheetView>
  </sheetViews>
  <sheetFormatPr defaultRowHeight="15" x14ac:dyDescent="0.25"/>
  <cols>
    <col min="1" max="1" width="32.140625" bestFit="1" customWidth="1"/>
    <col min="2" max="2" width="25.140625" bestFit="1" customWidth="1"/>
    <col min="3" max="3" width="26.28515625" bestFit="1" customWidth="1"/>
    <col min="4" max="4" width="12.140625" customWidth="1"/>
    <col min="7" max="7" width="6.140625" customWidth="1"/>
    <col min="8" max="8" width="14.42578125" customWidth="1"/>
    <col min="9" max="9" width="12.85546875" bestFit="1" customWidth="1"/>
  </cols>
  <sheetData>
    <row r="2" spans="9:10" x14ac:dyDescent="0.25">
      <c r="I2" t="s">
        <v>25</v>
      </c>
      <c r="J2" s="5">
        <f>AVERAGE('Data cleaning'!A:A)</f>
        <v>56.193328278999239</v>
      </c>
    </row>
    <row r="3" spans="9:10" x14ac:dyDescent="0.25">
      <c r="I3" t="s">
        <v>26</v>
      </c>
      <c r="J3" s="5">
        <f>_xlfn.STDEV.P('Data cleaning'!A:A)</f>
        <v>13.63300251635564</v>
      </c>
    </row>
    <row r="4" spans="9:10" x14ac:dyDescent="0.25">
      <c r="I4" t="s">
        <v>38</v>
      </c>
      <c r="J4">
        <f>MEDIAN('Data cleaning'!A:A)</f>
        <v>58</v>
      </c>
    </row>
    <row r="5" spans="9:10" x14ac:dyDescent="0.25">
      <c r="I5" s="2" t="s">
        <v>27</v>
      </c>
    </row>
    <row r="17" spans="1:8" x14ac:dyDescent="0.25">
      <c r="A17" s="3" t="s">
        <v>28</v>
      </c>
      <c r="B17" t="s">
        <v>30</v>
      </c>
    </row>
    <row r="18" spans="1:8" x14ac:dyDescent="0.25">
      <c r="A18" s="4" t="s">
        <v>21</v>
      </c>
      <c r="B18">
        <v>449</v>
      </c>
      <c r="E18" s="2" t="s">
        <v>31</v>
      </c>
    </row>
    <row r="19" spans="1:8" x14ac:dyDescent="0.25">
      <c r="A19" s="4" t="s">
        <v>20</v>
      </c>
      <c r="B19">
        <v>870</v>
      </c>
    </row>
    <row r="20" spans="1:8" x14ac:dyDescent="0.25">
      <c r="A20" s="4" t="s">
        <v>29</v>
      </c>
      <c r="B20">
        <v>1319</v>
      </c>
    </row>
    <row r="24" spans="1:8" x14ac:dyDescent="0.25">
      <c r="D24" t="s">
        <v>25</v>
      </c>
      <c r="E24" s="5">
        <f>AVERAGE('Data cleaning'!C:C)</f>
        <v>76.062168309325244</v>
      </c>
      <c r="H24" s="2" t="s">
        <v>32</v>
      </c>
    </row>
    <row r="25" spans="1:8" x14ac:dyDescent="0.25">
      <c r="D25" t="s">
        <v>38</v>
      </c>
      <c r="E25" s="5">
        <f>MEDIAN('Data cleaning'!C:C)</f>
        <v>74</v>
      </c>
    </row>
    <row r="26" spans="1:8" x14ac:dyDescent="0.25">
      <c r="D26" t="s">
        <v>26</v>
      </c>
      <c r="E26" s="5">
        <f>_xlfn.STDEV.P('Data cleaning'!C:C)</f>
        <v>15.34463582235084</v>
      </c>
    </row>
    <row r="41" spans="8:9" x14ac:dyDescent="0.25">
      <c r="H41" t="s">
        <v>33</v>
      </c>
      <c r="I41" s="5">
        <f>AVERAGE('Data cleaning'!E:E)</f>
        <v>127.17058377558757</v>
      </c>
    </row>
    <row r="42" spans="8:9" x14ac:dyDescent="0.25">
      <c r="H42" t="s">
        <v>34</v>
      </c>
      <c r="I42" s="5">
        <f>_xlfn.STDEV.P('Data cleaning'!E:E)</f>
        <v>26.11281610649732</v>
      </c>
    </row>
    <row r="44" spans="8:9" x14ac:dyDescent="0.25">
      <c r="I44" s="2" t="s">
        <v>35</v>
      </c>
    </row>
    <row r="55" spans="8:9" x14ac:dyDescent="0.25">
      <c r="H55" t="s">
        <v>33</v>
      </c>
      <c r="I55" s="5">
        <f>AVERAGE('Data cleaning'!G:G)</f>
        <v>72.269143290371488</v>
      </c>
    </row>
    <row r="56" spans="8:9" x14ac:dyDescent="0.25">
      <c r="H56" t="s">
        <v>34</v>
      </c>
      <c r="I56" s="5">
        <f>_xlfn.STDEV.P('Data cleaning'!G:G)</f>
        <v>14.028603243743479</v>
      </c>
    </row>
    <row r="58" spans="8:9" x14ac:dyDescent="0.25">
      <c r="H58" s="2" t="s">
        <v>36</v>
      </c>
    </row>
    <row r="72" spans="8:9" x14ac:dyDescent="0.25">
      <c r="H72" t="s">
        <v>37</v>
      </c>
      <c r="I72" s="5">
        <f>AVERAGE('Data cleaning'!I:I)</f>
        <v>146.63434420015165</v>
      </c>
    </row>
    <row r="73" spans="8:9" x14ac:dyDescent="0.25">
      <c r="H73" t="s">
        <v>38</v>
      </c>
      <c r="I73" s="5">
        <f>MEDIAN('Data cleaning'!I:I)</f>
        <v>116</v>
      </c>
    </row>
    <row r="74" spans="8:9" x14ac:dyDescent="0.25">
      <c r="H74" t="s">
        <v>39</v>
      </c>
      <c r="I74" s="5">
        <f>_xlfn.STDEV.P('Data cleaning'!I:I)</f>
        <v>74.894637815204149</v>
      </c>
    </row>
    <row r="77" spans="8:9" x14ac:dyDescent="0.25">
      <c r="H77" s="2" t="s">
        <v>40</v>
      </c>
    </row>
    <row r="87" spans="8:9" x14ac:dyDescent="0.25">
      <c r="H87" t="s">
        <v>55</v>
      </c>
    </row>
    <row r="89" spans="8:9" x14ac:dyDescent="0.25">
      <c r="H89" t="s">
        <v>41</v>
      </c>
      <c r="I89">
        <f>AVERAGE('Data cleaning'!K:K)</f>
        <v>15.274305534495856</v>
      </c>
    </row>
    <row r="90" spans="8:9" x14ac:dyDescent="0.25">
      <c r="H90" t="s">
        <v>42</v>
      </c>
      <c r="I90">
        <f>MEDIAN('Data cleaning'!K:K)</f>
        <v>2.85</v>
      </c>
    </row>
    <row r="91" spans="8:9" x14ac:dyDescent="0.25">
      <c r="H91" t="s">
        <v>43</v>
      </c>
      <c r="I91">
        <f>_xlfn.STDEV.P('Data cleaning'!K:K)</f>
        <v>46.309518572419869</v>
      </c>
    </row>
    <row r="95" spans="8:9" x14ac:dyDescent="0.25">
      <c r="H95" s="2" t="s">
        <v>44</v>
      </c>
    </row>
    <row r="104" spans="8:9" x14ac:dyDescent="0.25">
      <c r="H104" t="s">
        <v>41</v>
      </c>
      <c r="I104" s="5">
        <f>AVERAGE('Data cleaning'!M:M)</f>
        <v>0.36094238059135519</v>
      </c>
    </row>
    <row r="105" spans="8:9" x14ac:dyDescent="0.25">
      <c r="H105" t="s">
        <v>42</v>
      </c>
      <c r="I105" s="5">
        <f>MEDIAN('Data cleaning'!M:M)</f>
        <v>1.4E-2</v>
      </c>
    </row>
    <row r="106" spans="8:9" x14ac:dyDescent="0.25">
      <c r="H106" t="s">
        <v>43</v>
      </c>
      <c r="I106" s="5">
        <f>_xlfn.STDEV.P('Data cleaning'!M:M)</f>
        <v>1.1541299141330175</v>
      </c>
    </row>
    <row r="108" spans="8:9" x14ac:dyDescent="0.25">
      <c r="H108" s="2" t="s">
        <v>45</v>
      </c>
    </row>
    <row r="120" spans="1:5" x14ac:dyDescent="0.25">
      <c r="A120" s="3" t="s">
        <v>28</v>
      </c>
      <c r="B120" t="s">
        <v>46</v>
      </c>
      <c r="C120" t="s">
        <v>47</v>
      </c>
    </row>
    <row r="121" spans="1:5" x14ac:dyDescent="0.25">
      <c r="A121" s="4" t="s">
        <v>22</v>
      </c>
      <c r="B121">
        <v>509</v>
      </c>
      <c r="C121" s="6">
        <v>0.38589840788476121</v>
      </c>
      <c r="E121" s="2" t="s">
        <v>48</v>
      </c>
    </row>
    <row r="122" spans="1:5" x14ac:dyDescent="0.25">
      <c r="A122" s="4" t="s">
        <v>23</v>
      </c>
      <c r="B122">
        <v>810</v>
      </c>
      <c r="C122" s="6">
        <v>0.61410159211523885</v>
      </c>
    </row>
    <row r="123" spans="1:5" x14ac:dyDescent="0.25">
      <c r="A123" s="4" t="s">
        <v>29</v>
      </c>
      <c r="B123">
        <v>1319</v>
      </c>
      <c r="C123" s="6">
        <v>1</v>
      </c>
    </row>
    <row r="126" spans="1:5" x14ac:dyDescent="0.25">
      <c r="A126" s="3" t="s">
        <v>28</v>
      </c>
      <c r="B126" t="s">
        <v>49</v>
      </c>
      <c r="C126" t="s">
        <v>50</v>
      </c>
      <c r="E126" s="2" t="s">
        <v>51</v>
      </c>
    </row>
    <row r="127" spans="1:5" x14ac:dyDescent="0.25">
      <c r="A127" s="4" t="s">
        <v>15</v>
      </c>
      <c r="B127">
        <v>812</v>
      </c>
      <c r="C127" s="6">
        <v>0.61561789234268383</v>
      </c>
    </row>
    <row r="128" spans="1:5" x14ac:dyDescent="0.25">
      <c r="A128" s="4" t="s">
        <v>17</v>
      </c>
      <c r="B128">
        <v>275</v>
      </c>
      <c r="C128" s="6">
        <v>0.20849128127369218</v>
      </c>
    </row>
    <row r="129" spans="1:5" x14ac:dyDescent="0.25">
      <c r="A129" s="4" t="s">
        <v>12</v>
      </c>
      <c r="B129">
        <v>232</v>
      </c>
      <c r="C129" s="6">
        <v>0.17589082638362397</v>
      </c>
    </row>
    <row r="130" spans="1:5" x14ac:dyDescent="0.25">
      <c r="A130" s="4" t="s">
        <v>29</v>
      </c>
      <c r="B130">
        <v>1319</v>
      </c>
      <c r="C130" s="6">
        <v>1</v>
      </c>
    </row>
    <row r="133" spans="1:5" x14ac:dyDescent="0.25">
      <c r="A133" s="3" t="s">
        <v>28</v>
      </c>
      <c r="B133" t="s">
        <v>52</v>
      </c>
      <c r="C133" t="s">
        <v>53</v>
      </c>
    </row>
    <row r="134" spans="1:5" x14ac:dyDescent="0.25">
      <c r="A134" s="4" t="s">
        <v>16</v>
      </c>
      <c r="B134">
        <v>812</v>
      </c>
      <c r="C134" s="6">
        <v>0.61561789234268383</v>
      </c>
      <c r="E134" s="2" t="s">
        <v>54</v>
      </c>
    </row>
    <row r="135" spans="1:5" x14ac:dyDescent="0.25">
      <c r="A135" s="4" t="s">
        <v>18</v>
      </c>
      <c r="B135">
        <v>275</v>
      </c>
      <c r="C135" s="6">
        <v>0.20849128127369218</v>
      </c>
    </row>
    <row r="136" spans="1:5" x14ac:dyDescent="0.25">
      <c r="A136" s="4" t="s">
        <v>13</v>
      </c>
      <c r="B136">
        <v>232</v>
      </c>
      <c r="C136" s="6">
        <v>0.17589082638362397</v>
      </c>
    </row>
    <row r="137" spans="1:5" x14ac:dyDescent="0.25">
      <c r="A137" s="4" t="s">
        <v>29</v>
      </c>
      <c r="B137">
        <v>1319</v>
      </c>
      <c r="C137" s="6">
        <v>1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C9B1-3512-43A2-BD1F-27F312290775}">
  <dimension ref="A2:F23"/>
  <sheetViews>
    <sheetView topLeftCell="A13" workbookViewId="0">
      <selection activeCell="C28" sqref="C28"/>
    </sheetView>
  </sheetViews>
  <sheetFormatPr defaultRowHeight="15" x14ac:dyDescent="0.25"/>
  <cols>
    <col min="1" max="1" width="13.140625" bestFit="1" customWidth="1"/>
    <col min="2" max="2" width="27.28515625" bestFit="1" customWidth="1"/>
    <col min="3" max="3" width="30.85546875" bestFit="1" customWidth="1"/>
    <col min="4" max="4" width="27.28515625" bestFit="1" customWidth="1"/>
    <col min="5" max="5" width="11.28515625" bestFit="1" customWidth="1"/>
  </cols>
  <sheetData>
    <row r="2" spans="1:6" x14ac:dyDescent="0.25">
      <c r="A2" s="3" t="s">
        <v>49</v>
      </c>
      <c r="B2" s="3" t="s">
        <v>56</v>
      </c>
    </row>
    <row r="3" spans="1:6" x14ac:dyDescent="0.25">
      <c r="A3" s="3" t="s">
        <v>28</v>
      </c>
      <c r="B3" t="s">
        <v>22</v>
      </c>
      <c r="C3" t="s">
        <v>23</v>
      </c>
      <c r="D3" t="s">
        <v>29</v>
      </c>
    </row>
    <row r="4" spans="1:6" x14ac:dyDescent="0.25">
      <c r="A4" s="4" t="s">
        <v>15</v>
      </c>
      <c r="B4">
        <v>2</v>
      </c>
      <c r="C4">
        <v>810</v>
      </c>
      <c r="D4">
        <v>812</v>
      </c>
      <c r="F4" s="2" t="s">
        <v>57</v>
      </c>
    </row>
    <row r="5" spans="1:6" x14ac:dyDescent="0.25">
      <c r="A5" s="4" t="s">
        <v>17</v>
      </c>
      <c r="B5">
        <v>275</v>
      </c>
      <c r="D5">
        <v>275</v>
      </c>
    </row>
    <row r="6" spans="1:6" x14ac:dyDescent="0.25">
      <c r="A6" s="4" t="s">
        <v>12</v>
      </c>
      <c r="B6">
        <v>232</v>
      </c>
      <c r="D6">
        <v>232</v>
      </c>
    </row>
    <row r="7" spans="1:6" x14ac:dyDescent="0.25">
      <c r="A7" s="4" t="s">
        <v>29</v>
      </c>
      <c r="B7">
        <v>509</v>
      </c>
      <c r="C7">
        <v>810</v>
      </c>
      <c r="D7">
        <v>1319</v>
      </c>
    </row>
    <row r="10" spans="1:6" x14ac:dyDescent="0.25">
      <c r="A10" s="3" t="s">
        <v>28</v>
      </c>
      <c r="B10" t="s">
        <v>59</v>
      </c>
      <c r="C10" t="s">
        <v>58</v>
      </c>
      <c r="D10" t="s">
        <v>60</v>
      </c>
    </row>
    <row r="11" spans="1:6" x14ac:dyDescent="0.25">
      <c r="A11" s="4" t="s">
        <v>15</v>
      </c>
      <c r="B11" s="5">
        <v>19</v>
      </c>
      <c r="C11" s="5">
        <v>58.772167487684726</v>
      </c>
      <c r="D11" s="5">
        <v>103</v>
      </c>
      <c r="F11" s="2" t="s">
        <v>61</v>
      </c>
    </row>
    <row r="12" spans="1:6" x14ac:dyDescent="0.25">
      <c r="A12" s="4" t="s">
        <v>17</v>
      </c>
      <c r="B12" s="5">
        <v>14</v>
      </c>
      <c r="C12" s="5">
        <v>52.141818181818181</v>
      </c>
      <c r="D12" s="5">
        <v>91</v>
      </c>
    </row>
    <row r="13" spans="1:6" x14ac:dyDescent="0.25">
      <c r="A13" s="4" t="s">
        <v>12</v>
      </c>
      <c r="B13" s="5">
        <v>20</v>
      </c>
      <c r="C13" s="5">
        <v>51.969827586206897</v>
      </c>
      <c r="D13" s="5">
        <v>90</v>
      </c>
    </row>
    <row r="14" spans="1:6" x14ac:dyDescent="0.25">
      <c r="A14" s="4" t="s">
        <v>29</v>
      </c>
      <c r="B14" s="5">
        <v>14</v>
      </c>
      <c r="C14" s="5">
        <v>56.193328278999239</v>
      </c>
      <c r="D14" s="5">
        <v>103</v>
      </c>
    </row>
    <row r="18" spans="1:6" x14ac:dyDescent="0.25">
      <c r="A18" s="3" t="s">
        <v>30</v>
      </c>
      <c r="B18" s="3" t="s">
        <v>62</v>
      </c>
    </row>
    <row r="19" spans="1:6" x14ac:dyDescent="0.25">
      <c r="A19" s="3" t="s">
        <v>28</v>
      </c>
      <c r="B19" t="s">
        <v>21</v>
      </c>
      <c r="C19" t="s">
        <v>20</v>
      </c>
      <c r="D19" t="s">
        <v>29</v>
      </c>
    </row>
    <row r="20" spans="1:6" x14ac:dyDescent="0.25">
      <c r="A20" s="4" t="s">
        <v>15</v>
      </c>
      <c r="B20">
        <v>247</v>
      </c>
      <c r="C20">
        <v>565</v>
      </c>
      <c r="D20">
        <v>812</v>
      </c>
      <c r="F20" s="2" t="s">
        <v>63</v>
      </c>
    </row>
    <row r="21" spans="1:6" x14ac:dyDescent="0.25">
      <c r="A21" s="4" t="s">
        <v>17</v>
      </c>
      <c r="B21">
        <v>119</v>
      </c>
      <c r="C21">
        <v>156</v>
      </c>
      <c r="D21">
        <v>275</v>
      </c>
    </row>
    <row r="22" spans="1:6" x14ac:dyDescent="0.25">
      <c r="A22" s="4" t="s">
        <v>12</v>
      </c>
      <c r="B22">
        <v>83</v>
      </c>
      <c r="C22">
        <v>149</v>
      </c>
      <c r="D22">
        <v>232</v>
      </c>
    </row>
    <row r="23" spans="1:6" x14ac:dyDescent="0.25">
      <c r="A23" s="4" t="s">
        <v>29</v>
      </c>
      <c r="B23">
        <v>449</v>
      </c>
      <c r="C23">
        <v>870</v>
      </c>
      <c r="D23">
        <v>1319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0C1D-B3B2-4542-B281-CA64D5542D50}">
  <dimension ref="A1:F51"/>
  <sheetViews>
    <sheetView tabSelected="1" topLeftCell="A25" workbookViewId="0">
      <selection activeCell="M33" sqref="M33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8.5703125" customWidth="1"/>
    <col min="4" max="5" width="11.28515625" bestFit="1" customWidth="1"/>
  </cols>
  <sheetData>
    <row r="1" spans="1:4" x14ac:dyDescent="0.25">
      <c r="A1" s="3" t="s">
        <v>46</v>
      </c>
      <c r="B1" s="3" t="s">
        <v>72</v>
      </c>
    </row>
    <row r="2" spans="1:4" x14ac:dyDescent="0.25">
      <c r="A2" s="3" t="s">
        <v>28</v>
      </c>
      <c r="B2" t="s">
        <v>22</v>
      </c>
      <c r="C2" t="s">
        <v>23</v>
      </c>
      <c r="D2" t="s">
        <v>29</v>
      </c>
    </row>
    <row r="3" spans="1:4" x14ac:dyDescent="0.25">
      <c r="A3" s="4" t="s">
        <v>15</v>
      </c>
      <c r="B3">
        <v>29</v>
      </c>
      <c r="C3">
        <v>53</v>
      </c>
      <c r="D3">
        <v>82</v>
      </c>
    </row>
    <row r="4" spans="1:4" x14ac:dyDescent="0.25">
      <c r="A4" s="4" t="s">
        <v>17</v>
      </c>
      <c r="B4">
        <v>44</v>
      </c>
      <c r="C4">
        <v>64</v>
      </c>
      <c r="D4">
        <v>108</v>
      </c>
    </row>
    <row r="5" spans="1:4" x14ac:dyDescent="0.25">
      <c r="A5" s="4" t="s">
        <v>70</v>
      </c>
      <c r="B5">
        <v>436</v>
      </c>
      <c r="C5">
        <v>693</v>
      </c>
      <c r="D5">
        <v>1129</v>
      </c>
    </row>
    <row r="6" spans="1:4" x14ac:dyDescent="0.25">
      <c r="A6" s="4" t="s">
        <v>29</v>
      </c>
      <c r="B6">
        <v>509</v>
      </c>
      <c r="C6">
        <v>810</v>
      </c>
      <c r="D6">
        <v>1319</v>
      </c>
    </row>
    <row r="10" spans="1:4" x14ac:dyDescent="0.25">
      <c r="A10" s="3" t="s">
        <v>46</v>
      </c>
      <c r="B10" s="3" t="s">
        <v>71</v>
      </c>
    </row>
    <row r="11" spans="1:4" x14ac:dyDescent="0.25">
      <c r="A11" s="3" t="s">
        <v>28</v>
      </c>
      <c r="B11" t="s">
        <v>22</v>
      </c>
      <c r="C11" t="s">
        <v>23</v>
      </c>
      <c r="D11" t="s">
        <v>29</v>
      </c>
    </row>
    <row r="12" spans="1:4" x14ac:dyDescent="0.25">
      <c r="A12" s="4" t="s">
        <v>15</v>
      </c>
      <c r="B12">
        <v>226</v>
      </c>
      <c r="C12">
        <v>314</v>
      </c>
      <c r="D12">
        <v>540</v>
      </c>
    </row>
    <row r="13" spans="1:4" x14ac:dyDescent="0.25">
      <c r="A13" s="4" t="s">
        <v>17</v>
      </c>
      <c r="B13">
        <v>28</v>
      </c>
      <c r="C13">
        <v>22</v>
      </c>
      <c r="D13">
        <v>50</v>
      </c>
    </row>
    <row r="14" spans="1:4" x14ac:dyDescent="0.25">
      <c r="A14" s="4" t="s">
        <v>70</v>
      </c>
      <c r="B14">
        <v>255</v>
      </c>
      <c r="C14">
        <v>474</v>
      </c>
      <c r="D14">
        <v>729</v>
      </c>
    </row>
    <row r="15" spans="1:4" x14ac:dyDescent="0.25">
      <c r="A15" s="4" t="s">
        <v>29</v>
      </c>
      <c r="B15">
        <v>509</v>
      </c>
      <c r="C15">
        <v>810</v>
      </c>
      <c r="D15">
        <v>1319</v>
      </c>
    </row>
    <row r="19" spans="1:4" x14ac:dyDescent="0.25">
      <c r="A19" s="3" t="s">
        <v>46</v>
      </c>
      <c r="B19" s="3" t="s">
        <v>71</v>
      </c>
    </row>
    <row r="20" spans="1:4" x14ac:dyDescent="0.25">
      <c r="A20" s="3" t="s">
        <v>28</v>
      </c>
      <c r="B20" t="s">
        <v>22</v>
      </c>
      <c r="C20" t="s">
        <v>23</v>
      </c>
      <c r="D20" t="s">
        <v>29</v>
      </c>
    </row>
    <row r="21" spans="1:4" x14ac:dyDescent="0.25">
      <c r="A21" s="4" t="s">
        <v>15</v>
      </c>
      <c r="B21">
        <v>162</v>
      </c>
      <c r="C21">
        <v>229</v>
      </c>
      <c r="D21">
        <v>391</v>
      </c>
    </row>
    <row r="22" spans="1:4" x14ac:dyDescent="0.25">
      <c r="A22" s="4" t="s">
        <v>17</v>
      </c>
      <c r="B22">
        <v>109</v>
      </c>
      <c r="C22">
        <v>144</v>
      </c>
      <c r="D22">
        <v>253</v>
      </c>
    </row>
    <row r="23" spans="1:4" x14ac:dyDescent="0.25">
      <c r="A23" s="4" t="s">
        <v>70</v>
      </c>
      <c r="B23">
        <v>238</v>
      </c>
      <c r="C23">
        <v>437</v>
      </c>
      <c r="D23">
        <v>675</v>
      </c>
    </row>
    <row r="24" spans="1:4" x14ac:dyDescent="0.25">
      <c r="A24" s="4" t="s">
        <v>29</v>
      </c>
      <c r="B24">
        <v>509</v>
      </c>
      <c r="C24">
        <v>810</v>
      </c>
      <c r="D24">
        <v>1319</v>
      </c>
    </row>
    <row r="28" spans="1:4" x14ac:dyDescent="0.25">
      <c r="A28" s="3" t="s">
        <v>46</v>
      </c>
      <c r="B28" s="3" t="s">
        <v>71</v>
      </c>
    </row>
    <row r="29" spans="1:4" x14ac:dyDescent="0.25">
      <c r="A29" s="3" t="s">
        <v>28</v>
      </c>
      <c r="B29" t="s">
        <v>22</v>
      </c>
      <c r="C29" t="s">
        <v>23</v>
      </c>
      <c r="D29" t="s">
        <v>29</v>
      </c>
    </row>
    <row r="30" spans="1:4" x14ac:dyDescent="0.25">
      <c r="A30" s="4" t="s">
        <v>15</v>
      </c>
      <c r="B30">
        <v>365</v>
      </c>
      <c r="C30">
        <v>577</v>
      </c>
      <c r="D30">
        <v>942</v>
      </c>
    </row>
    <row r="31" spans="1:4" x14ac:dyDescent="0.25">
      <c r="A31" s="4" t="s">
        <v>17</v>
      </c>
      <c r="B31">
        <v>5</v>
      </c>
      <c r="C31">
        <v>12</v>
      </c>
      <c r="D31">
        <v>17</v>
      </c>
    </row>
    <row r="32" spans="1:4" x14ac:dyDescent="0.25">
      <c r="A32" s="4" t="s">
        <v>70</v>
      </c>
      <c r="B32">
        <v>139</v>
      </c>
      <c r="C32">
        <v>221</v>
      </c>
      <c r="D32">
        <v>360</v>
      </c>
    </row>
    <row r="33" spans="1:6" x14ac:dyDescent="0.25">
      <c r="A33" s="4" t="s">
        <v>29</v>
      </c>
      <c r="B33">
        <v>509</v>
      </c>
      <c r="C33">
        <v>810</v>
      </c>
      <c r="D33">
        <v>1319</v>
      </c>
    </row>
    <row r="37" spans="1:6" x14ac:dyDescent="0.25">
      <c r="A37" s="3" t="s">
        <v>75</v>
      </c>
      <c r="B37" s="3" t="s">
        <v>8</v>
      </c>
    </row>
    <row r="38" spans="1:6" x14ac:dyDescent="0.25">
      <c r="A38" s="3" t="s">
        <v>28</v>
      </c>
      <c r="B38" t="s">
        <v>22</v>
      </c>
      <c r="C38" t="s">
        <v>23</v>
      </c>
      <c r="D38" t="s">
        <v>29</v>
      </c>
      <c r="F38" s="2" t="s">
        <v>76</v>
      </c>
    </row>
    <row r="39" spans="1:6" x14ac:dyDescent="0.25">
      <c r="A39" s="4" t="s">
        <v>73</v>
      </c>
      <c r="B39">
        <v>29</v>
      </c>
      <c r="C39">
        <v>124</v>
      </c>
      <c r="D39">
        <v>153</v>
      </c>
    </row>
    <row r="40" spans="1:6" x14ac:dyDescent="0.25">
      <c r="A40" s="4" t="s">
        <v>74</v>
      </c>
      <c r="C40">
        <v>226</v>
      </c>
      <c r="D40">
        <v>226</v>
      </c>
    </row>
    <row r="41" spans="1:6" x14ac:dyDescent="0.25">
      <c r="A41" s="4" t="s">
        <v>70</v>
      </c>
      <c r="B41">
        <v>480</v>
      </c>
      <c r="C41">
        <v>460</v>
      </c>
      <c r="D41">
        <v>940</v>
      </c>
    </row>
    <row r="42" spans="1:6" x14ac:dyDescent="0.25">
      <c r="A42" s="4" t="s">
        <v>29</v>
      </c>
      <c r="B42">
        <v>509</v>
      </c>
      <c r="C42">
        <v>810</v>
      </c>
      <c r="D42">
        <v>1319</v>
      </c>
    </row>
    <row r="46" spans="1:6" x14ac:dyDescent="0.25">
      <c r="A46" s="3" t="s">
        <v>78</v>
      </c>
      <c r="B46" s="3" t="s">
        <v>8</v>
      </c>
    </row>
    <row r="47" spans="1:6" x14ac:dyDescent="0.25">
      <c r="A47" s="3" t="s">
        <v>56</v>
      </c>
      <c r="B47" t="s">
        <v>22</v>
      </c>
      <c r="C47" t="s">
        <v>23</v>
      </c>
      <c r="D47" t="s">
        <v>29</v>
      </c>
      <c r="F47" s="2" t="s">
        <v>77</v>
      </c>
    </row>
    <row r="48" spans="1:6" x14ac:dyDescent="0.25">
      <c r="A48" s="4" t="s">
        <v>73</v>
      </c>
      <c r="C48">
        <v>207</v>
      </c>
      <c r="D48">
        <v>207</v>
      </c>
    </row>
    <row r="49" spans="1:4" x14ac:dyDescent="0.25">
      <c r="A49" s="4" t="s">
        <v>74</v>
      </c>
      <c r="B49">
        <v>2</v>
      </c>
      <c r="C49">
        <v>217</v>
      </c>
      <c r="D49">
        <v>219</v>
      </c>
    </row>
    <row r="50" spans="1:4" x14ac:dyDescent="0.25">
      <c r="A50" s="4" t="s">
        <v>70</v>
      </c>
      <c r="B50">
        <v>507</v>
      </c>
      <c r="C50">
        <v>386</v>
      </c>
      <c r="D50">
        <v>893</v>
      </c>
    </row>
    <row r="51" spans="1:4" x14ac:dyDescent="0.25">
      <c r="A51" s="4" t="s">
        <v>29</v>
      </c>
      <c r="B51">
        <v>509</v>
      </c>
      <c r="C51">
        <v>810</v>
      </c>
      <c r="D51">
        <v>1319</v>
      </c>
    </row>
  </sheetData>
  <conditionalFormatting pivot="1" sqref="B12:C12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pivot="1" sqref="B13:C13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pivot="1" sqref="B14:C1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pivot="1" sqref="B21:C21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pivot="1" sqref="B22:C2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pivot="1" sqref="B23:C23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pivot="1" sqref="B30:C30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pivot="1" sqref="B31:C31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pivot="1" sqref="B32:C32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pivot="1" sqref="B39:C3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pivot="1" sqref="B40:C40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pivot="1" sqref="B41:C41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pivot="1" sqref="B48:C4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pivot="1" sqref="B49:C4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pivot="1" sqref="B50:C5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Heart_Attack_Risk_Levels_Datase</vt:lpstr>
      <vt:lpstr>Data cleaning</vt:lpstr>
      <vt:lpstr>New data</vt:lpstr>
      <vt:lpstr>Univariate</vt:lpstr>
      <vt:lpstr>Result based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.V</dc:creator>
  <cp:lastModifiedBy>Rahul .V</cp:lastModifiedBy>
  <dcterms:created xsi:type="dcterms:W3CDTF">2025-04-30T01:52:15Z</dcterms:created>
  <dcterms:modified xsi:type="dcterms:W3CDTF">2025-05-12T14:46:26Z</dcterms:modified>
</cp:coreProperties>
</file>