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4\DFT Project\Classification\Upload upon request\"/>
    </mc:Choice>
  </mc:AlternateContent>
  <xr:revisionPtr revIDLastSave="0" documentId="13_ncr:1_{ED09FD6B-6A17-4DB9-B33E-DBF215105F80}" xr6:coauthVersionLast="47" xr6:coauthVersionMax="47" xr10:uidLastSave="{00000000-0000-0000-0000-000000000000}"/>
  <bookViews>
    <workbookView xWindow="-120" yWindow="-120" windowWidth="29040" windowHeight="15720" xr2:uid="{67BB01C0-57D3-4454-B98A-857DEADA7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" i="1" l="1"/>
  <c r="G127" i="1"/>
  <c r="E131" i="1"/>
  <c r="E127" i="1"/>
  <c r="E235" i="1"/>
  <c r="E207" i="1"/>
  <c r="E179" i="1"/>
  <c r="E151" i="1"/>
  <c r="E123" i="1"/>
  <c r="E95" i="1"/>
  <c r="E67" i="1"/>
  <c r="E39" i="1"/>
  <c r="E11" i="1"/>
  <c r="G235" i="1"/>
  <c r="G207" i="1"/>
  <c r="G179" i="1"/>
  <c r="G151" i="1"/>
  <c r="G123" i="1"/>
  <c r="G95" i="1"/>
  <c r="G67" i="1"/>
  <c r="G39" i="1"/>
  <c r="G11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0" i="1"/>
  <c r="G129" i="1"/>
  <c r="G128" i="1"/>
  <c r="G126" i="1"/>
  <c r="G125" i="1"/>
  <c r="G124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<sst xmlns="http://schemas.openxmlformats.org/spreadsheetml/2006/main" count="267" uniqueCount="267">
  <si>
    <t>Metal</t>
  </si>
  <si>
    <t>Sc7</t>
  </si>
  <si>
    <t>Ti7</t>
  </si>
  <si>
    <t>V7</t>
  </si>
  <si>
    <t>Cr7</t>
  </si>
  <si>
    <t>Mn7</t>
  </si>
  <si>
    <t>Fe7</t>
  </si>
  <si>
    <t>Co7</t>
  </si>
  <si>
    <t>Ni7</t>
  </si>
  <si>
    <t>Cu7</t>
  </si>
  <si>
    <t>Y7</t>
  </si>
  <si>
    <t>Zr7</t>
  </si>
  <si>
    <t>Nb7</t>
  </si>
  <si>
    <t>Mo7</t>
  </si>
  <si>
    <t>Ru7</t>
  </si>
  <si>
    <t>Rh7</t>
  </si>
  <si>
    <t>Pd7</t>
  </si>
  <si>
    <t>Ag7</t>
  </si>
  <si>
    <t>Cd7</t>
  </si>
  <si>
    <t>Hf7</t>
  </si>
  <si>
    <t>Ta7</t>
  </si>
  <si>
    <t>W7</t>
  </si>
  <si>
    <t>Re7</t>
  </si>
  <si>
    <t>Os7</t>
  </si>
  <si>
    <t>Ir7</t>
  </si>
  <si>
    <t>Pt7</t>
  </si>
  <si>
    <t>Au7</t>
  </si>
  <si>
    <t>Hg7</t>
  </si>
  <si>
    <t>Sc8</t>
  </si>
  <si>
    <t>Ti8</t>
  </si>
  <si>
    <t>V8</t>
  </si>
  <si>
    <t>Cr8</t>
  </si>
  <si>
    <t>Mn8</t>
  </si>
  <si>
    <t>Fe8</t>
  </si>
  <si>
    <t>Co8</t>
  </si>
  <si>
    <t>Ni8</t>
  </si>
  <si>
    <t>Cu8</t>
  </si>
  <si>
    <t>Y8</t>
  </si>
  <si>
    <t>Zr8</t>
  </si>
  <si>
    <t>Nb8</t>
  </si>
  <si>
    <t>Mo8</t>
  </si>
  <si>
    <t>Ru8</t>
  </si>
  <si>
    <t>Rh8</t>
  </si>
  <si>
    <t>Pd8</t>
  </si>
  <si>
    <t>Ag8</t>
  </si>
  <si>
    <t>Cd8</t>
  </si>
  <si>
    <t>Hf8</t>
  </si>
  <si>
    <t>Ta8</t>
  </si>
  <si>
    <t>W8</t>
  </si>
  <si>
    <t>Re8</t>
  </si>
  <si>
    <t>Os8</t>
  </si>
  <si>
    <t>Ir8</t>
  </si>
  <si>
    <t>Pt8</t>
  </si>
  <si>
    <t>Au8</t>
  </si>
  <si>
    <t>Hg8</t>
  </si>
  <si>
    <t>Sc9</t>
  </si>
  <si>
    <t>Ti9</t>
  </si>
  <si>
    <t>V9</t>
  </si>
  <si>
    <t>Cr9</t>
  </si>
  <si>
    <t>Mn9</t>
  </si>
  <si>
    <t>Fe9</t>
  </si>
  <si>
    <t>Co9</t>
  </si>
  <si>
    <t>Ni9</t>
  </si>
  <si>
    <t>Cu9</t>
  </si>
  <si>
    <t>Y9</t>
  </si>
  <si>
    <t>Zr9</t>
  </si>
  <si>
    <t>Nb9</t>
  </si>
  <si>
    <t>Mo9</t>
  </si>
  <si>
    <t>Ru9</t>
  </si>
  <si>
    <t>Rh9</t>
  </si>
  <si>
    <t>Pd9</t>
  </si>
  <si>
    <t>Ag9</t>
  </si>
  <si>
    <t>Cd9</t>
  </si>
  <si>
    <t>Hf9</t>
  </si>
  <si>
    <t>Ta9</t>
  </si>
  <si>
    <t>W9</t>
  </si>
  <si>
    <t>Re9</t>
  </si>
  <si>
    <t>Os9</t>
  </si>
  <si>
    <t>Ir9</t>
  </si>
  <si>
    <t>Pt9</t>
  </si>
  <si>
    <t>Au9</t>
  </si>
  <si>
    <t>Hg9</t>
  </si>
  <si>
    <t>Sc10</t>
  </si>
  <si>
    <t>Ti10</t>
  </si>
  <si>
    <t>V10</t>
  </si>
  <si>
    <t>Cr10</t>
  </si>
  <si>
    <t>Mn10</t>
  </si>
  <si>
    <t>Fe10</t>
  </si>
  <si>
    <t>Co10</t>
  </si>
  <si>
    <t>Ni10</t>
  </si>
  <si>
    <t>Cu10</t>
  </si>
  <si>
    <t>Y10</t>
  </si>
  <si>
    <t>Zr10</t>
  </si>
  <si>
    <t>Nb10</t>
  </si>
  <si>
    <t>Mo10</t>
  </si>
  <si>
    <t>Ru10</t>
  </si>
  <si>
    <t>Rh10</t>
  </si>
  <si>
    <t>Pd10</t>
  </si>
  <si>
    <t>Ag10</t>
  </si>
  <si>
    <t>Cd10</t>
  </si>
  <si>
    <t>Hf10</t>
  </si>
  <si>
    <t>Ta10</t>
  </si>
  <si>
    <t>W10</t>
  </si>
  <si>
    <t>Re10</t>
  </si>
  <si>
    <t>Os10</t>
  </si>
  <si>
    <t>Ir10</t>
  </si>
  <si>
    <t>Pt10</t>
  </si>
  <si>
    <t>Au10</t>
  </si>
  <si>
    <t>Hg10</t>
  </si>
  <si>
    <t>Sc11</t>
  </si>
  <si>
    <t>Ti11</t>
  </si>
  <si>
    <t>V11</t>
  </si>
  <si>
    <t>Cr11</t>
  </si>
  <si>
    <t>Mn11</t>
  </si>
  <si>
    <t>Fe11</t>
  </si>
  <si>
    <t>Co11</t>
  </si>
  <si>
    <t>Ni11</t>
  </si>
  <si>
    <t>Cu11</t>
  </si>
  <si>
    <t>Y11</t>
  </si>
  <si>
    <t>Zr11</t>
  </si>
  <si>
    <t>Nb11</t>
  </si>
  <si>
    <t>Ru11</t>
  </si>
  <si>
    <t>Rh11</t>
  </si>
  <si>
    <t>Pd11</t>
  </si>
  <si>
    <t>Cd11</t>
  </si>
  <si>
    <t>Hf11</t>
  </si>
  <si>
    <t>Ta11</t>
  </si>
  <si>
    <t>W11</t>
  </si>
  <si>
    <t>Re11</t>
  </si>
  <si>
    <t>Os11</t>
  </si>
  <si>
    <t>Ir11</t>
  </si>
  <si>
    <t>Pt11</t>
  </si>
  <si>
    <t>Au11</t>
  </si>
  <si>
    <t>Hg11</t>
  </si>
  <si>
    <t>Sc12</t>
  </si>
  <si>
    <t>Ti12</t>
  </si>
  <si>
    <t>V12</t>
  </si>
  <si>
    <t>Cr12</t>
  </si>
  <si>
    <t>Mn12</t>
  </si>
  <si>
    <t>Fe12</t>
  </si>
  <si>
    <t>Co12</t>
  </si>
  <si>
    <t>Ni12</t>
  </si>
  <si>
    <t>Cu12</t>
  </si>
  <si>
    <t>Y12</t>
  </si>
  <si>
    <t>Zr12</t>
  </si>
  <si>
    <t>Nb12</t>
  </si>
  <si>
    <t>Mo12</t>
  </si>
  <si>
    <t>Ru12</t>
  </si>
  <si>
    <t>Rh12</t>
  </si>
  <si>
    <t>Pd12</t>
  </si>
  <si>
    <t>Ag12</t>
  </si>
  <si>
    <t>Cd12</t>
  </si>
  <si>
    <t>Hf12</t>
  </si>
  <si>
    <t>Ta12</t>
  </si>
  <si>
    <t>W12</t>
  </si>
  <si>
    <t>Re12</t>
  </si>
  <si>
    <t>Os12</t>
  </si>
  <si>
    <t>Ir12</t>
  </si>
  <si>
    <t>Pt12</t>
  </si>
  <si>
    <t>Au12</t>
  </si>
  <si>
    <t>Hg12</t>
  </si>
  <si>
    <t>Sc13</t>
  </si>
  <si>
    <t>Ti13</t>
  </si>
  <si>
    <t>V13</t>
  </si>
  <si>
    <t>Cr13</t>
  </si>
  <si>
    <t>Mn13</t>
  </si>
  <si>
    <t>Fe13</t>
  </si>
  <si>
    <t>Co13</t>
  </si>
  <si>
    <t>Ni13</t>
  </si>
  <si>
    <t>Cu13</t>
  </si>
  <si>
    <t>Y13</t>
  </si>
  <si>
    <t>Zr13</t>
  </si>
  <si>
    <t>Nb13</t>
  </si>
  <si>
    <t>Mo13</t>
  </si>
  <si>
    <t>Ru13</t>
  </si>
  <si>
    <t>Rh13</t>
  </si>
  <si>
    <t>Pd13</t>
  </si>
  <si>
    <t>Ag13</t>
  </si>
  <si>
    <t>Cd13</t>
  </si>
  <si>
    <t>Hf13</t>
  </si>
  <si>
    <t>Ta13</t>
  </si>
  <si>
    <t>W13</t>
  </si>
  <si>
    <t>Re13</t>
  </si>
  <si>
    <t>Os13</t>
  </si>
  <si>
    <t>Ir13</t>
  </si>
  <si>
    <t>Pt13</t>
  </si>
  <si>
    <t>Au13</t>
  </si>
  <si>
    <t>Hg13</t>
  </si>
  <si>
    <t>Sc14</t>
  </si>
  <si>
    <t>Ti14</t>
  </si>
  <si>
    <t>V14</t>
  </si>
  <si>
    <t>Cr14</t>
  </si>
  <si>
    <t>Mn14</t>
  </si>
  <si>
    <t>Fe14</t>
  </si>
  <si>
    <t>Co14</t>
  </si>
  <si>
    <t>Ni14</t>
  </si>
  <si>
    <t>Cu14</t>
  </si>
  <si>
    <t>Y14</t>
  </si>
  <si>
    <t>Zr14</t>
  </si>
  <si>
    <t>Nb14</t>
  </si>
  <si>
    <t>Mo14</t>
  </si>
  <si>
    <t>Ru14</t>
  </si>
  <si>
    <t>Rh14</t>
  </si>
  <si>
    <t>Pd14</t>
  </si>
  <si>
    <t>Ag14</t>
  </si>
  <si>
    <t>Cd14</t>
  </si>
  <si>
    <t>Hf14</t>
  </si>
  <si>
    <t>Ta14</t>
  </si>
  <si>
    <t>W14</t>
  </si>
  <si>
    <t>Re14</t>
  </si>
  <si>
    <t>Os14</t>
  </si>
  <si>
    <t>Ir14</t>
  </si>
  <si>
    <t>Pt14</t>
  </si>
  <si>
    <t>Au14</t>
  </si>
  <si>
    <t>Hg14</t>
  </si>
  <si>
    <t>Sc15</t>
  </si>
  <si>
    <t>Ti15</t>
  </si>
  <si>
    <t>V15</t>
  </si>
  <si>
    <t>Cr15</t>
  </si>
  <si>
    <t>Mn15</t>
  </si>
  <si>
    <t>Fe15</t>
  </si>
  <si>
    <t>Co15</t>
  </si>
  <si>
    <t>Ni15</t>
  </si>
  <si>
    <t>Cu15</t>
  </si>
  <si>
    <t>Y15</t>
  </si>
  <si>
    <t>Zr15</t>
  </si>
  <si>
    <t>Nb15</t>
  </si>
  <si>
    <t>Mo15</t>
  </si>
  <si>
    <t>Ru15</t>
  </si>
  <si>
    <t>Rh15</t>
  </si>
  <si>
    <t>Pd15</t>
  </si>
  <si>
    <t>Ag15</t>
  </si>
  <si>
    <t>Cd15</t>
  </si>
  <si>
    <t>Hf15</t>
  </si>
  <si>
    <t>Ta15</t>
  </si>
  <si>
    <t>W15</t>
  </si>
  <si>
    <t>Re15</t>
  </si>
  <si>
    <t>Os15</t>
  </si>
  <si>
    <t>Ir15</t>
  </si>
  <si>
    <t>Pt15</t>
  </si>
  <si>
    <t>Au15</t>
  </si>
  <si>
    <t>Hg15</t>
  </si>
  <si>
    <t>rBW</t>
  </si>
  <si>
    <t xml:space="preserve">Vad × Vad </t>
  </si>
  <si>
    <t>ϵd</t>
  </si>
  <si>
    <t>Ifd</t>
  </si>
  <si>
    <t>Sum_X_n</t>
  </si>
  <si>
    <t>Sum_A</t>
  </si>
  <si>
    <t>Sum_rc</t>
  </si>
  <si>
    <t>DOE</t>
  </si>
  <si>
    <t>Sum_DOE</t>
  </si>
  <si>
    <t>Sum_rBW</t>
  </si>
  <si>
    <t>Sum_d_e</t>
  </si>
  <si>
    <t>1 IP eV</t>
  </si>
  <si>
    <t>Zn7</t>
  </si>
  <si>
    <t>Zn8</t>
  </si>
  <si>
    <t>Zn9</t>
  </si>
  <si>
    <t>Zn10</t>
  </si>
  <si>
    <t>Zn11</t>
  </si>
  <si>
    <t>Zn12</t>
  </si>
  <si>
    <t>Zn13</t>
  </si>
  <si>
    <t>Zn14</t>
  </si>
  <si>
    <t>Zn15</t>
  </si>
  <si>
    <t>Mo11</t>
  </si>
  <si>
    <t>Ag11</t>
  </si>
  <si>
    <t>OER</t>
  </si>
  <si>
    <t>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</si>
</sst>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1B1B1B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ADADAD"/>
      </left>
      <right style="medium">
        <color rgb="FFADADAD"/>
      </right>
      <top style="medium">
        <color rgb="FFADADAD"/>
      </top>
      <bottom style="medium">
        <color rgb="FFADADA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0D7C-BFC1-48AE-A435-7DD8BA21F88B}">
  <dimension ref="A1:O253"/>
  <sheetViews>
    <sheetView tabSelected="1" zoomScale="145" zoomScaleNormal="145" workbookViewId="0">
      <pane xSplit="1" topLeftCell="G1" activePane="topRight" state="frozen"/>
      <selection pane="topRight" activeCell="L7" sqref="L7"/>
    </sheetView>
  </sheetViews>
  <sheetFormatPr defaultColWidth="18.140625" defaultRowHeight="15" x14ac:dyDescent="0.25"/>
  <cols>
    <col min="1" max="13" width="18.140625" style="1"/>
    <col min="14" max="14" width="18.140625" style="11"/>
    <col min="15" max="15" width="18.140625" style="13"/>
    <col min="16" max="16384" width="18.140625" style="1"/>
  </cols>
  <sheetData>
    <row r="1" spans="1:15" ht="15.75" thickBot="1" x14ac:dyDescent="0.3">
      <c r="A1" s="8" t="s">
        <v>0</v>
      </c>
      <c r="B1" s="6" t="s">
        <v>247</v>
      </c>
      <c r="C1" s="6" t="s">
        <v>248</v>
      </c>
      <c r="D1" s="6" t="s">
        <v>242</v>
      </c>
      <c r="E1" s="6" t="s">
        <v>251</v>
      </c>
      <c r="F1" s="6" t="s">
        <v>249</v>
      </c>
      <c r="G1" s="6" t="s">
        <v>250</v>
      </c>
      <c r="H1" s="9" t="s">
        <v>252</v>
      </c>
      <c r="I1" s="6" t="s">
        <v>246</v>
      </c>
      <c r="J1" s="6" t="s">
        <v>253</v>
      </c>
      <c r="K1" s="6" t="s">
        <v>243</v>
      </c>
      <c r="L1" s="6" t="s">
        <v>245</v>
      </c>
      <c r="M1" s="6" t="s">
        <v>244</v>
      </c>
      <c r="N1" s="11" t="s">
        <v>266</v>
      </c>
      <c r="O1" s="13" t="s">
        <v>265</v>
      </c>
    </row>
    <row r="2" spans="1:15" ht="15.75" thickBot="1" x14ac:dyDescent="0.3">
      <c r="A2" s="1" t="s">
        <v>1</v>
      </c>
      <c r="B2" s="1">
        <v>314.69137000000001</v>
      </c>
      <c r="C2" s="1">
        <v>10.08</v>
      </c>
      <c r="D2" s="3">
        <v>3.43</v>
      </c>
      <c r="E2" s="1">
        <v>24.01</v>
      </c>
      <c r="F2" s="4">
        <v>-0.380828</v>
      </c>
      <c r="G2" s="3">
        <f>7*F2</f>
        <v>-2.6657959999999998</v>
      </c>
      <c r="H2" s="1">
        <v>7</v>
      </c>
      <c r="I2" s="1">
        <v>9.5200000000000014</v>
      </c>
      <c r="J2" s="1">
        <v>45.926616915422883</v>
      </c>
      <c r="K2" s="7">
        <v>7.9</v>
      </c>
      <c r="L2" s="7">
        <v>0.2</v>
      </c>
      <c r="M2" s="7">
        <v>-0.61</v>
      </c>
      <c r="N2" s="12">
        <v>2.82</v>
      </c>
      <c r="O2" s="14">
        <v>1.79</v>
      </c>
    </row>
    <row r="3" spans="1:15" x14ac:dyDescent="0.25">
      <c r="A3" s="1" t="s">
        <v>2</v>
      </c>
      <c r="B3" s="1">
        <v>335.16</v>
      </c>
      <c r="C3" s="1">
        <v>9.5200000000000014</v>
      </c>
      <c r="D3" s="3">
        <v>3.05</v>
      </c>
      <c r="E3" s="1">
        <v>21.349999999999998</v>
      </c>
      <c r="F3" s="5">
        <v>-0.17000999999999999</v>
      </c>
      <c r="G3" s="3">
        <f t="shared" ref="G3:G29" si="0">7*F3</f>
        <v>-1.19007</v>
      </c>
      <c r="H3" s="1">
        <v>14</v>
      </c>
      <c r="I3" s="1">
        <v>10.78</v>
      </c>
      <c r="J3" s="1">
        <v>47.813018242122716</v>
      </c>
      <c r="K3" s="7">
        <v>4.6500000000000004</v>
      </c>
      <c r="L3" s="7">
        <v>0.3</v>
      </c>
      <c r="M3" s="7">
        <v>-0.46</v>
      </c>
      <c r="N3" s="12">
        <v>3.08</v>
      </c>
      <c r="O3" s="14">
        <v>1.59</v>
      </c>
    </row>
    <row r="4" spans="1:15" x14ac:dyDescent="0.25">
      <c r="A4" s="1" t="s">
        <v>3</v>
      </c>
      <c r="B4" s="1">
        <v>356.59050000000002</v>
      </c>
      <c r="C4" s="1">
        <v>8.75</v>
      </c>
      <c r="D4" s="3">
        <v>2.82</v>
      </c>
      <c r="E4" s="1">
        <v>19.739999999999998</v>
      </c>
      <c r="F4" s="5">
        <v>-0.20463400000000001</v>
      </c>
      <c r="G4" s="3">
        <f t="shared" si="0"/>
        <v>-1.4324380000000001</v>
      </c>
      <c r="H4" s="1">
        <v>21</v>
      </c>
      <c r="I4" s="1">
        <v>11.41</v>
      </c>
      <c r="J4" s="1">
        <v>47.232587064676615</v>
      </c>
      <c r="K4" s="7">
        <v>3.15</v>
      </c>
      <c r="L4" s="7">
        <v>0.4</v>
      </c>
      <c r="M4" s="7">
        <v>-0.38</v>
      </c>
      <c r="N4" s="12">
        <v>2.19</v>
      </c>
      <c r="O4" s="14">
        <v>3.04</v>
      </c>
    </row>
    <row r="5" spans="1:15" x14ac:dyDescent="0.25">
      <c r="A5" s="1" t="s">
        <v>4</v>
      </c>
      <c r="B5" s="1">
        <v>363.97269999999997</v>
      </c>
      <c r="C5" s="1">
        <v>8.89</v>
      </c>
      <c r="D5" s="3">
        <v>2.68</v>
      </c>
      <c r="E5" s="1">
        <v>18.760000000000002</v>
      </c>
      <c r="F5" s="5">
        <v>-0.11812300000000001</v>
      </c>
      <c r="G5" s="3">
        <f t="shared" si="0"/>
        <v>-0.82686100000000007</v>
      </c>
      <c r="H5" s="1">
        <v>35</v>
      </c>
      <c r="I5" s="1">
        <v>11.62</v>
      </c>
      <c r="J5" s="1">
        <v>47.377694859038144</v>
      </c>
      <c r="K5" s="7">
        <v>2.35</v>
      </c>
      <c r="L5" s="7">
        <v>0.5</v>
      </c>
      <c r="M5" s="7">
        <v>-0.01</v>
      </c>
      <c r="N5" s="12">
        <v>2.16</v>
      </c>
      <c r="O5" s="14">
        <v>2.69</v>
      </c>
    </row>
    <row r="6" spans="1:15" x14ac:dyDescent="0.25">
      <c r="A6" s="1" t="s">
        <v>5</v>
      </c>
      <c r="B6" s="1">
        <v>384.56635</v>
      </c>
      <c r="C6" s="1">
        <v>9.7299999999999986</v>
      </c>
      <c r="D6" s="3">
        <v>2.7</v>
      </c>
      <c r="E6" s="1">
        <v>18.900000000000002</v>
      </c>
      <c r="F6" s="5">
        <v>-0.26654</v>
      </c>
      <c r="G6" s="3">
        <f t="shared" si="0"/>
        <v>-1.86578</v>
      </c>
      <c r="H6" s="1">
        <v>35</v>
      </c>
      <c r="I6" s="1">
        <v>10.85</v>
      </c>
      <c r="J6" s="1">
        <v>52.021144278606961</v>
      </c>
      <c r="K6" s="7">
        <v>1.94</v>
      </c>
      <c r="L6" s="7">
        <v>0.6</v>
      </c>
      <c r="M6" s="7">
        <v>0.1</v>
      </c>
      <c r="N6" s="12">
        <v>3.06</v>
      </c>
      <c r="O6" s="14">
        <v>2.25</v>
      </c>
    </row>
    <row r="7" spans="1:15" x14ac:dyDescent="0.25">
      <c r="A7" s="1" t="s">
        <v>6</v>
      </c>
      <c r="B7" s="1">
        <v>390.92899999999997</v>
      </c>
      <c r="C7" s="1">
        <v>8.75</v>
      </c>
      <c r="D7" s="3">
        <v>2.66</v>
      </c>
      <c r="E7" s="1">
        <v>18.62</v>
      </c>
      <c r="F7" s="5">
        <v>-0.29504900000000001</v>
      </c>
      <c r="G7" s="3">
        <f t="shared" si="0"/>
        <v>-2.0653429999999999</v>
      </c>
      <c r="H7" s="1">
        <v>42</v>
      </c>
      <c r="I7" s="1">
        <v>12.81</v>
      </c>
      <c r="J7" s="1">
        <v>55.286069651741293</v>
      </c>
      <c r="K7" s="7">
        <v>1.59</v>
      </c>
      <c r="L7" s="7">
        <v>0.7</v>
      </c>
      <c r="M7" s="7">
        <v>0.28999999999999998</v>
      </c>
      <c r="N7" s="12">
        <v>1.87</v>
      </c>
      <c r="O7" s="14">
        <v>1.52</v>
      </c>
    </row>
    <row r="8" spans="1:15" x14ac:dyDescent="0.25">
      <c r="A8" s="1" t="s">
        <v>7</v>
      </c>
      <c r="B8" s="1">
        <v>412.5324</v>
      </c>
      <c r="C8" s="1">
        <v>8.82</v>
      </c>
      <c r="D8" s="3">
        <v>2.62</v>
      </c>
      <c r="E8" s="1">
        <v>18.34</v>
      </c>
      <c r="F8" s="5">
        <v>-0.32236799999999999</v>
      </c>
      <c r="G8" s="3">
        <f t="shared" si="0"/>
        <v>-2.2565759999999999</v>
      </c>
      <c r="H8" s="1">
        <v>49</v>
      </c>
      <c r="I8" s="1">
        <v>13.16</v>
      </c>
      <c r="J8" s="1">
        <v>55.140961857379764</v>
      </c>
      <c r="K8" s="7">
        <v>1.34</v>
      </c>
      <c r="L8" s="7">
        <v>0.8</v>
      </c>
      <c r="M8" s="7">
        <v>0.37</v>
      </c>
      <c r="N8" s="12">
        <v>1.79</v>
      </c>
      <c r="O8" s="14">
        <v>0.97</v>
      </c>
    </row>
    <row r="9" spans="1:15" x14ac:dyDescent="0.25">
      <c r="A9" s="1" t="s">
        <v>8</v>
      </c>
      <c r="B9" s="1">
        <v>410.85379999999998</v>
      </c>
      <c r="C9" s="1">
        <v>8.4699999999999989</v>
      </c>
      <c r="D9" s="3">
        <v>2.6</v>
      </c>
      <c r="E9" s="1">
        <v>18.2</v>
      </c>
      <c r="F9" s="5">
        <v>-0.34869899999999998</v>
      </c>
      <c r="G9" s="3">
        <f t="shared" si="0"/>
        <v>-2.440893</v>
      </c>
      <c r="H9" s="1">
        <v>56</v>
      </c>
      <c r="I9" s="1">
        <v>13.37</v>
      </c>
      <c r="J9" s="1">
        <v>53.472222222222221</v>
      </c>
      <c r="K9" s="7">
        <v>1.1599999999999999</v>
      </c>
      <c r="L9" s="7">
        <v>0.9</v>
      </c>
      <c r="M9" s="7">
        <v>0.47</v>
      </c>
      <c r="N9" s="12">
        <v>1.59</v>
      </c>
      <c r="O9" s="14">
        <v>0.64</v>
      </c>
    </row>
    <row r="10" spans="1:15" x14ac:dyDescent="0.25">
      <c r="A10" s="1" t="s">
        <v>9</v>
      </c>
      <c r="B10" s="1">
        <v>444.822</v>
      </c>
      <c r="C10" s="1">
        <v>9.66</v>
      </c>
      <c r="D10" s="3">
        <v>2.67</v>
      </c>
      <c r="E10" s="1">
        <v>18.689999999999998</v>
      </c>
      <c r="F10" s="5">
        <v>-0.20227200000000001</v>
      </c>
      <c r="G10" s="3">
        <f t="shared" si="0"/>
        <v>-1.4159040000000001</v>
      </c>
      <c r="H10" s="1">
        <v>70</v>
      </c>
      <c r="I10" s="1">
        <v>13.3</v>
      </c>
      <c r="J10" s="1">
        <v>54.052653399668323</v>
      </c>
      <c r="K10" s="7">
        <v>1</v>
      </c>
      <c r="L10" s="7">
        <v>1</v>
      </c>
      <c r="M10" s="7">
        <v>0.59</v>
      </c>
      <c r="N10" s="12">
        <v>0.92</v>
      </c>
      <c r="O10" s="14">
        <v>1.03</v>
      </c>
    </row>
    <row r="11" spans="1:15" x14ac:dyDescent="0.25">
      <c r="A11" s="1" t="s">
        <v>254</v>
      </c>
      <c r="B11" s="2">
        <v>457.73</v>
      </c>
      <c r="C11" s="2">
        <v>9.17</v>
      </c>
      <c r="D11" s="3">
        <v>2.65</v>
      </c>
      <c r="E11" s="1">
        <f>D11*7</f>
        <v>18.55</v>
      </c>
      <c r="F11" s="5">
        <v>-0.39</v>
      </c>
      <c r="G11" s="3">
        <f t="shared" si="0"/>
        <v>-2.73</v>
      </c>
      <c r="H11" s="2">
        <v>70</v>
      </c>
      <c r="I11" s="2">
        <v>11.55</v>
      </c>
      <c r="J11" s="1">
        <v>65.740644700000004</v>
      </c>
      <c r="K11" s="7">
        <v>0.46</v>
      </c>
      <c r="L11" s="7">
        <v>1</v>
      </c>
      <c r="M11" s="7">
        <v>0</v>
      </c>
      <c r="N11" s="12">
        <v>0.56999999999999995</v>
      </c>
      <c r="O11" s="14">
        <v>0.59</v>
      </c>
    </row>
    <row r="12" spans="1:15" ht="15.75" thickBot="1" x14ac:dyDescent="0.3">
      <c r="A12" s="1" t="s">
        <v>10</v>
      </c>
      <c r="B12" s="1">
        <v>622.34095000000002</v>
      </c>
      <c r="C12" s="1">
        <v>11.34</v>
      </c>
      <c r="D12" s="3">
        <v>3.76</v>
      </c>
      <c r="E12" s="1">
        <v>26.32</v>
      </c>
      <c r="F12" s="5">
        <v>-5.6714989999999998</v>
      </c>
      <c r="G12" s="3">
        <f t="shared" si="0"/>
        <v>-39.700493000000002</v>
      </c>
      <c r="H12" s="1">
        <v>7</v>
      </c>
      <c r="I12" s="1">
        <v>8.5399999999999991</v>
      </c>
      <c r="J12" s="1">
        <v>43.53233830845771</v>
      </c>
      <c r="K12" s="7">
        <v>17.3</v>
      </c>
      <c r="L12" s="7">
        <v>0.2</v>
      </c>
      <c r="M12" s="7">
        <v>-0.55000000000000004</v>
      </c>
      <c r="N12" s="12">
        <v>2.94</v>
      </c>
      <c r="O12" s="14">
        <v>1.79</v>
      </c>
    </row>
    <row r="13" spans="1:15" ht="15.75" thickBot="1" x14ac:dyDescent="0.3">
      <c r="A13" s="1" t="s">
        <v>11</v>
      </c>
      <c r="B13" s="1">
        <v>638.56799999999998</v>
      </c>
      <c r="C13" s="1">
        <v>10.36</v>
      </c>
      <c r="D13" s="3">
        <v>3.35</v>
      </c>
      <c r="E13" s="1">
        <v>23.45</v>
      </c>
      <c r="F13" s="4">
        <v>-6.5446429999999998</v>
      </c>
      <c r="G13" s="3">
        <f t="shared" si="0"/>
        <v>-45.812500999999997</v>
      </c>
      <c r="H13" s="1">
        <v>14</v>
      </c>
      <c r="I13" s="1">
        <v>9.31</v>
      </c>
      <c r="J13" s="1">
        <v>46.434494195688224</v>
      </c>
      <c r="K13" s="7">
        <v>10.9</v>
      </c>
      <c r="L13" s="7">
        <v>0.3</v>
      </c>
      <c r="M13" s="7">
        <v>-0.44</v>
      </c>
      <c r="N13" s="12">
        <v>2.83</v>
      </c>
      <c r="O13" s="14">
        <v>1.83</v>
      </c>
    </row>
    <row r="14" spans="1:15" x14ac:dyDescent="0.25">
      <c r="A14" s="1" t="s">
        <v>12</v>
      </c>
      <c r="B14" s="1">
        <v>650.34465999999998</v>
      </c>
      <c r="C14" s="1">
        <v>9.59</v>
      </c>
      <c r="D14" s="3">
        <v>3.07</v>
      </c>
      <c r="E14" s="1">
        <v>21.49</v>
      </c>
      <c r="F14" s="5">
        <v>-7.3398389999999996</v>
      </c>
      <c r="G14" s="3">
        <f t="shared" si="0"/>
        <v>-51.378872999999999</v>
      </c>
      <c r="H14" s="1">
        <v>28</v>
      </c>
      <c r="I14" s="1">
        <v>11.2</v>
      </c>
      <c r="J14" s="1">
        <v>47.305140961857376</v>
      </c>
      <c r="K14" s="7">
        <v>7.73</v>
      </c>
      <c r="L14" s="7">
        <v>0.4</v>
      </c>
      <c r="M14" s="7">
        <v>-0.37</v>
      </c>
      <c r="N14" s="12">
        <v>2.21</v>
      </c>
      <c r="O14" s="14">
        <v>1.58</v>
      </c>
    </row>
    <row r="15" spans="1:15" x14ac:dyDescent="0.25">
      <c r="A15" s="1" t="s">
        <v>13</v>
      </c>
      <c r="B15" s="1">
        <v>671.57999999999993</v>
      </c>
      <c r="C15" s="1">
        <v>10.15</v>
      </c>
      <c r="D15" s="3">
        <v>2.99</v>
      </c>
      <c r="E15" s="1">
        <v>20.93</v>
      </c>
      <c r="F15" s="5">
        <v>-7.3398389999999996</v>
      </c>
      <c r="G15" s="3">
        <f t="shared" si="0"/>
        <v>-51.378872999999999</v>
      </c>
      <c r="H15" s="1">
        <v>35</v>
      </c>
      <c r="I15" s="1">
        <v>15.12</v>
      </c>
      <c r="J15" s="1">
        <v>49.626865671641788</v>
      </c>
      <c r="K15" s="7">
        <v>6.62</v>
      </c>
      <c r="L15" s="7">
        <v>0.5</v>
      </c>
      <c r="M15" s="7">
        <v>0.01</v>
      </c>
      <c r="N15" s="12">
        <v>2.48</v>
      </c>
      <c r="O15" s="14">
        <v>1.55</v>
      </c>
    </row>
    <row r="16" spans="1:15" x14ac:dyDescent="0.25">
      <c r="A16" s="1" t="s">
        <v>14</v>
      </c>
      <c r="B16" s="1">
        <v>707.49</v>
      </c>
      <c r="C16" s="1">
        <v>8.82</v>
      </c>
      <c r="D16" s="3">
        <v>2.79</v>
      </c>
      <c r="E16" s="1">
        <v>19.53</v>
      </c>
      <c r="F16" s="5">
        <v>-10.195668</v>
      </c>
      <c r="G16" s="3">
        <f t="shared" si="0"/>
        <v>-71.369675999999998</v>
      </c>
      <c r="H16" s="1">
        <v>49</v>
      </c>
      <c r="I16" s="1">
        <v>15.4</v>
      </c>
      <c r="J16" s="1">
        <v>51.513266998341621</v>
      </c>
      <c r="K16" s="7">
        <v>3.87</v>
      </c>
      <c r="L16" s="7">
        <v>0.7</v>
      </c>
      <c r="M16" s="7">
        <v>0.49</v>
      </c>
      <c r="N16" s="12">
        <v>2.31</v>
      </c>
      <c r="O16" s="14">
        <v>1.93</v>
      </c>
    </row>
    <row r="17" spans="1:15" x14ac:dyDescent="0.25">
      <c r="A17" s="1" t="s">
        <v>15</v>
      </c>
      <c r="B17" s="1">
        <v>720.33850000000007</v>
      </c>
      <c r="C17" s="1">
        <v>9.4500000000000011</v>
      </c>
      <c r="D17" s="3">
        <v>2.81</v>
      </c>
      <c r="E17" s="1">
        <v>19.670000000000002</v>
      </c>
      <c r="F17" s="5">
        <v>-11.21725</v>
      </c>
      <c r="G17" s="3">
        <f t="shared" si="0"/>
        <v>-78.520749999999992</v>
      </c>
      <c r="H17" s="1">
        <v>56</v>
      </c>
      <c r="I17" s="1">
        <v>15.96</v>
      </c>
      <c r="J17" s="1">
        <v>52.238805970149301</v>
      </c>
      <c r="K17" s="7">
        <v>3.32</v>
      </c>
      <c r="L17" s="7">
        <v>0.8</v>
      </c>
      <c r="M17" s="7">
        <v>0.75</v>
      </c>
      <c r="N17" s="12">
        <v>1.61</v>
      </c>
      <c r="O17" s="14">
        <v>1.62</v>
      </c>
    </row>
    <row r="18" spans="1:15" x14ac:dyDescent="0.25">
      <c r="A18" s="1" t="s">
        <v>16</v>
      </c>
      <c r="B18" s="1">
        <v>744.94</v>
      </c>
      <c r="C18" s="1">
        <v>9.17</v>
      </c>
      <c r="D18" s="3">
        <v>2.87</v>
      </c>
      <c r="E18" s="1">
        <v>20.09</v>
      </c>
      <c r="F18" s="5">
        <v>-12.132197</v>
      </c>
      <c r="G18" s="3">
        <f t="shared" si="0"/>
        <v>-84.925378999999992</v>
      </c>
      <c r="H18" s="1">
        <v>70</v>
      </c>
      <c r="I18" s="1">
        <v>15.4</v>
      </c>
      <c r="J18" s="1">
        <v>58.333333333333329</v>
      </c>
      <c r="K18" s="7">
        <v>2.78</v>
      </c>
      <c r="L18" s="7">
        <v>0.9</v>
      </c>
      <c r="M18" s="7">
        <v>0.81</v>
      </c>
      <c r="N18" s="12">
        <v>0.98</v>
      </c>
      <c r="O18" s="14">
        <v>0.56999999999999995</v>
      </c>
    </row>
    <row r="19" spans="1:15" x14ac:dyDescent="0.25">
      <c r="A19" s="1" t="s">
        <v>17</v>
      </c>
      <c r="B19" s="1">
        <v>755.07740000000001</v>
      </c>
      <c r="C19" s="1">
        <v>10.71</v>
      </c>
      <c r="D19" s="3">
        <v>3.01</v>
      </c>
      <c r="E19" s="1">
        <v>21.07</v>
      </c>
      <c r="F19" s="5">
        <v>-13.367803</v>
      </c>
      <c r="G19" s="3">
        <f t="shared" si="0"/>
        <v>-93.574621000000008</v>
      </c>
      <c r="H19" s="1">
        <v>70</v>
      </c>
      <c r="I19" s="1">
        <v>13.51</v>
      </c>
      <c r="J19" s="1">
        <v>53.036898839137642</v>
      </c>
      <c r="K19" s="7">
        <v>2.2599999999999998</v>
      </c>
      <c r="L19" s="7">
        <v>1</v>
      </c>
      <c r="M19" s="7">
        <v>0.68</v>
      </c>
      <c r="N19" s="12">
        <v>0.55000000000000004</v>
      </c>
      <c r="O19" s="14">
        <v>1.26</v>
      </c>
    </row>
    <row r="20" spans="1:15" x14ac:dyDescent="0.25">
      <c r="A20" s="1" t="s">
        <v>18</v>
      </c>
      <c r="B20" s="1">
        <v>786.87699999999995</v>
      </c>
      <c r="C20" s="1">
        <v>10.36</v>
      </c>
      <c r="D20" s="3">
        <v>3.1</v>
      </c>
      <c r="E20" s="1">
        <v>21.7</v>
      </c>
      <c r="F20" s="5">
        <v>-14.685252</v>
      </c>
      <c r="G20" s="3">
        <f t="shared" si="0"/>
        <v>-102.796764</v>
      </c>
      <c r="H20" s="1">
        <v>70</v>
      </c>
      <c r="I20" s="1">
        <v>11.83</v>
      </c>
      <c r="J20" s="1">
        <v>62.976782752902153</v>
      </c>
      <c r="K20" s="7">
        <v>1.58</v>
      </c>
      <c r="L20" s="7">
        <v>1</v>
      </c>
      <c r="M20" s="7">
        <v>0</v>
      </c>
      <c r="N20" s="12">
        <v>0.87</v>
      </c>
      <c r="O20" s="14">
        <v>1.26</v>
      </c>
    </row>
    <row r="21" spans="1:15" x14ac:dyDescent="0.25">
      <c r="A21" s="1" t="s">
        <v>19</v>
      </c>
      <c r="B21" s="1">
        <v>1249.43</v>
      </c>
      <c r="C21" s="1">
        <v>10.5</v>
      </c>
      <c r="D21" s="3">
        <v>3.3</v>
      </c>
      <c r="E21" s="1">
        <v>23.099999999999998</v>
      </c>
      <c r="F21" s="5">
        <v>-61.231442999999999</v>
      </c>
      <c r="G21" s="3">
        <f t="shared" si="0"/>
        <v>-428.62010099999998</v>
      </c>
      <c r="H21" s="1">
        <v>14</v>
      </c>
      <c r="I21" s="1">
        <v>9.1</v>
      </c>
      <c r="J21" s="1">
        <v>47.813018242122716</v>
      </c>
      <c r="K21" s="7">
        <v>11.9</v>
      </c>
      <c r="L21" s="7">
        <v>0.3</v>
      </c>
      <c r="M21" s="7">
        <v>-0.51</v>
      </c>
      <c r="N21" s="12">
        <v>2.4809999999999999</v>
      </c>
      <c r="O21" s="14">
        <v>1.81</v>
      </c>
    </row>
    <row r="22" spans="1:15" x14ac:dyDescent="0.25">
      <c r="A22" s="1" t="s">
        <v>20</v>
      </c>
      <c r="B22" s="1">
        <v>1266.6352999999999</v>
      </c>
      <c r="C22" s="1">
        <v>9.66</v>
      </c>
      <c r="D22" s="3">
        <v>3.07</v>
      </c>
      <c r="E22" s="1">
        <v>21.49</v>
      </c>
      <c r="F22" s="5">
        <v>-63.942520999999999</v>
      </c>
      <c r="G22" s="3">
        <f t="shared" si="0"/>
        <v>-447.59764699999999</v>
      </c>
      <c r="H22" s="1">
        <v>21</v>
      </c>
      <c r="I22" s="1">
        <v>10.5</v>
      </c>
      <c r="J22" s="1">
        <v>55.213515754560525</v>
      </c>
      <c r="K22" s="7">
        <v>9.0500000000000007</v>
      </c>
      <c r="L22" s="7">
        <v>0.4</v>
      </c>
      <c r="M22" s="7">
        <v>-0.5</v>
      </c>
      <c r="N22" s="12">
        <v>2.68</v>
      </c>
      <c r="O22" s="14">
        <v>3.06</v>
      </c>
    </row>
    <row r="23" spans="1:15" x14ac:dyDescent="0.25">
      <c r="A23" s="1" t="s">
        <v>21</v>
      </c>
      <c r="B23" s="1">
        <v>1286.8800000000001</v>
      </c>
      <c r="C23" s="1">
        <v>10.220000000000001</v>
      </c>
      <c r="D23" s="3">
        <v>2.95</v>
      </c>
      <c r="E23" s="1">
        <v>20.650000000000002</v>
      </c>
      <c r="F23" s="5">
        <v>-66.724787000000006</v>
      </c>
      <c r="G23" s="3">
        <f t="shared" si="0"/>
        <v>-467.07350900000006</v>
      </c>
      <c r="H23" s="1">
        <v>28</v>
      </c>
      <c r="I23" s="1">
        <v>16.52</v>
      </c>
      <c r="J23" s="1">
        <v>55.866500829187395</v>
      </c>
      <c r="K23" s="7">
        <v>7.27</v>
      </c>
      <c r="L23" s="7">
        <v>0.5</v>
      </c>
      <c r="M23" s="7">
        <v>-0.08</v>
      </c>
      <c r="N23" s="12">
        <v>2.7</v>
      </c>
      <c r="O23" s="14">
        <v>1.83</v>
      </c>
    </row>
    <row r="24" spans="1:15" x14ac:dyDescent="0.25">
      <c r="A24" s="1" t="s">
        <v>22</v>
      </c>
      <c r="B24" s="1">
        <v>1303.4490000000001</v>
      </c>
      <c r="C24" s="1">
        <v>11.13</v>
      </c>
      <c r="D24" s="3">
        <v>2.87</v>
      </c>
      <c r="E24" s="1">
        <v>20.09</v>
      </c>
      <c r="F24" s="5">
        <v>-69.576759999999993</v>
      </c>
      <c r="G24" s="3">
        <f t="shared" si="0"/>
        <v>-487.03731999999997</v>
      </c>
      <c r="H24" s="1">
        <v>35</v>
      </c>
      <c r="I24" s="1">
        <v>13.3</v>
      </c>
      <c r="J24" s="1">
        <v>55.140961857379764</v>
      </c>
      <c r="K24" s="7">
        <v>6.04</v>
      </c>
      <c r="L24" s="7">
        <v>0.6</v>
      </c>
      <c r="M24" s="7">
        <v>0.15</v>
      </c>
      <c r="N24" s="12">
        <v>2.87</v>
      </c>
      <c r="O24" s="14">
        <v>2.15</v>
      </c>
    </row>
    <row r="25" spans="1:15" x14ac:dyDescent="0.25">
      <c r="A25" s="1" t="s">
        <v>23</v>
      </c>
      <c r="B25" s="1">
        <v>1331.61</v>
      </c>
      <c r="C25" s="1">
        <v>8.9600000000000009</v>
      </c>
      <c r="D25" s="3">
        <v>2.83</v>
      </c>
      <c r="E25" s="1">
        <v>19.810000000000002</v>
      </c>
      <c r="F25" s="5">
        <v>-72.497183000000007</v>
      </c>
      <c r="G25" s="3">
        <f t="shared" si="0"/>
        <v>-507.48028100000005</v>
      </c>
      <c r="H25" s="1">
        <v>42</v>
      </c>
      <c r="I25" s="1">
        <v>15.4</v>
      </c>
      <c r="J25" s="1">
        <v>60.872719734660031</v>
      </c>
      <c r="K25" s="7">
        <v>5.13</v>
      </c>
      <c r="L25" s="7">
        <v>0.7</v>
      </c>
      <c r="M25" s="7">
        <v>0.48</v>
      </c>
      <c r="N25" s="12">
        <v>2.63</v>
      </c>
      <c r="O25" s="14">
        <v>1.96</v>
      </c>
    </row>
    <row r="26" spans="1:15" ht="15.75" thickBot="1" x14ac:dyDescent="0.3">
      <c r="A26" s="1" t="s">
        <v>24</v>
      </c>
      <c r="B26" s="1">
        <v>1345.54</v>
      </c>
      <c r="C26" s="1">
        <v>9.59</v>
      </c>
      <c r="D26" s="3">
        <v>2.84</v>
      </c>
      <c r="E26" s="1">
        <v>19.88</v>
      </c>
      <c r="F26" s="5">
        <v>-75.485027000000002</v>
      </c>
      <c r="G26" s="3">
        <f t="shared" si="0"/>
        <v>-528.39518900000007</v>
      </c>
      <c r="H26" s="1">
        <v>49</v>
      </c>
      <c r="I26" s="1">
        <v>15.4</v>
      </c>
      <c r="J26" s="1">
        <v>63.702321724709783</v>
      </c>
      <c r="K26" s="7">
        <v>4.45</v>
      </c>
      <c r="L26" s="7">
        <v>0.8</v>
      </c>
      <c r="M26" s="7">
        <v>0.9</v>
      </c>
      <c r="N26" s="12">
        <v>1.85</v>
      </c>
      <c r="O26" s="14">
        <v>1.1499999999999999</v>
      </c>
    </row>
    <row r="27" spans="1:15" ht="15.75" thickBot="1" x14ac:dyDescent="0.3">
      <c r="A27" s="1" t="s">
        <v>25</v>
      </c>
      <c r="B27" s="1">
        <v>1365.56</v>
      </c>
      <c r="C27" s="1">
        <v>8.9600000000000009</v>
      </c>
      <c r="D27" s="3">
        <v>2.9</v>
      </c>
      <c r="E27" s="1">
        <v>20.3</v>
      </c>
      <c r="F27" s="4">
        <v>-78.400271000000004</v>
      </c>
      <c r="G27" s="3">
        <f t="shared" si="0"/>
        <v>-548.80189700000005</v>
      </c>
      <c r="H27" s="1">
        <v>63</v>
      </c>
      <c r="I27" s="1">
        <v>15.96</v>
      </c>
      <c r="J27" s="1">
        <v>62.976782752902153</v>
      </c>
      <c r="K27" s="7">
        <v>3.09</v>
      </c>
      <c r="L27" s="7">
        <v>0.9</v>
      </c>
      <c r="M27" s="7">
        <v>1.08</v>
      </c>
      <c r="N27" s="12">
        <v>1.28</v>
      </c>
      <c r="O27" s="14">
        <v>0.98</v>
      </c>
    </row>
    <row r="28" spans="1:15" x14ac:dyDescent="0.25">
      <c r="A28" s="1" t="s">
        <v>26</v>
      </c>
      <c r="B28" s="1">
        <v>1378.7657799999999</v>
      </c>
      <c r="C28" s="1">
        <v>10.08</v>
      </c>
      <c r="D28" s="3">
        <v>3</v>
      </c>
      <c r="E28" s="1">
        <v>21</v>
      </c>
      <c r="F28" s="5">
        <v>-81.511751000000004</v>
      </c>
      <c r="G28" s="3">
        <f t="shared" si="0"/>
        <v>-570.58225700000003</v>
      </c>
      <c r="H28" s="1">
        <v>70</v>
      </c>
      <c r="I28" s="1">
        <v>17.78</v>
      </c>
      <c r="J28" s="1">
        <v>64.572968490878935</v>
      </c>
      <c r="K28" s="7">
        <v>3.35</v>
      </c>
      <c r="L28" s="7">
        <v>1</v>
      </c>
      <c r="M28" s="7">
        <v>1.08</v>
      </c>
      <c r="N28" s="12">
        <v>0.79</v>
      </c>
      <c r="O28" s="14">
        <v>1.33</v>
      </c>
    </row>
    <row r="29" spans="1:15" ht="15.75" thickBot="1" x14ac:dyDescent="0.3">
      <c r="A29" s="1" t="s">
        <v>27</v>
      </c>
      <c r="B29" s="1">
        <v>1404.13</v>
      </c>
      <c r="C29" s="1">
        <v>10.43</v>
      </c>
      <c r="D29" s="3">
        <v>3.1</v>
      </c>
      <c r="E29" s="1">
        <v>21.7</v>
      </c>
      <c r="F29" s="5">
        <v>-84.845491999999993</v>
      </c>
      <c r="G29" s="3">
        <f t="shared" si="0"/>
        <v>-593.91844399999991</v>
      </c>
      <c r="H29" s="1">
        <v>70</v>
      </c>
      <c r="I29" s="1">
        <v>14</v>
      </c>
      <c r="J29" s="1">
        <v>73.061774461028193</v>
      </c>
      <c r="K29" s="7">
        <v>2.64</v>
      </c>
      <c r="L29" s="7">
        <v>1</v>
      </c>
      <c r="M29" s="7">
        <v>0</v>
      </c>
      <c r="N29" s="12">
        <v>1.45</v>
      </c>
      <c r="O29" s="14">
        <v>1.27</v>
      </c>
    </row>
    <row r="30" spans="1:15" ht="15.75" thickBot="1" x14ac:dyDescent="0.3">
      <c r="A30" s="1" t="s">
        <v>28</v>
      </c>
      <c r="B30" s="1">
        <v>359.64728000000002</v>
      </c>
      <c r="C30" s="1">
        <v>11.52</v>
      </c>
      <c r="D30" s="3">
        <v>3.43</v>
      </c>
      <c r="E30" s="1">
        <v>27.44</v>
      </c>
      <c r="F30" s="4">
        <v>-0.380828</v>
      </c>
      <c r="G30" s="3">
        <f>F30*8</f>
        <v>-3.046624</v>
      </c>
      <c r="H30" s="1">
        <v>8</v>
      </c>
      <c r="I30" s="1">
        <v>10.88</v>
      </c>
      <c r="J30" s="1">
        <v>52.487562189054721</v>
      </c>
      <c r="K30" s="7">
        <v>7.9</v>
      </c>
      <c r="L30" s="7">
        <v>0.2</v>
      </c>
      <c r="M30" s="7">
        <v>-0.61</v>
      </c>
      <c r="N30" s="12">
        <v>2.7</v>
      </c>
      <c r="O30" s="14">
        <v>1.71</v>
      </c>
    </row>
    <row r="31" spans="1:15" x14ac:dyDescent="0.25">
      <c r="A31" s="1" t="s">
        <v>29</v>
      </c>
      <c r="B31" s="1">
        <v>383.04</v>
      </c>
      <c r="C31" s="1">
        <v>10.88</v>
      </c>
      <c r="D31" s="3">
        <v>3.05</v>
      </c>
      <c r="E31" s="1">
        <v>24.4</v>
      </c>
      <c r="F31" s="5">
        <v>-0.17000999999999999</v>
      </c>
      <c r="G31" s="3">
        <f t="shared" ref="G31:G57" si="1">F31*8</f>
        <v>-1.36008</v>
      </c>
      <c r="H31" s="1">
        <v>16</v>
      </c>
      <c r="I31" s="1">
        <v>12.32</v>
      </c>
      <c r="J31" s="1">
        <v>54.643449419568817</v>
      </c>
      <c r="K31" s="7">
        <v>4.6500000000000004</v>
      </c>
      <c r="L31" s="7">
        <v>0.3</v>
      </c>
      <c r="M31" s="7">
        <v>-0.46</v>
      </c>
      <c r="N31" s="12">
        <v>2.84</v>
      </c>
      <c r="O31" s="14">
        <v>1.59</v>
      </c>
    </row>
    <row r="32" spans="1:15" x14ac:dyDescent="0.25">
      <c r="A32" s="1" t="s">
        <v>30</v>
      </c>
      <c r="B32" s="1">
        <v>407.53199999999998</v>
      </c>
      <c r="C32" s="1">
        <v>10</v>
      </c>
      <c r="D32" s="3">
        <v>2.82</v>
      </c>
      <c r="E32" s="1">
        <v>22.56</v>
      </c>
      <c r="F32" s="5">
        <v>-0.20463400000000001</v>
      </c>
      <c r="G32" s="3">
        <f t="shared" si="1"/>
        <v>-1.6370720000000001</v>
      </c>
      <c r="H32" s="1">
        <v>24</v>
      </c>
      <c r="I32" s="1">
        <v>13.04</v>
      </c>
      <c r="J32" s="1">
        <v>53.980099502487562</v>
      </c>
      <c r="K32" s="7">
        <v>3.15</v>
      </c>
      <c r="L32" s="7">
        <v>0.4</v>
      </c>
      <c r="M32" s="7">
        <v>-0.38</v>
      </c>
      <c r="N32" s="12">
        <v>2.46</v>
      </c>
      <c r="O32" s="14">
        <v>2.75</v>
      </c>
    </row>
    <row r="33" spans="1:15" x14ac:dyDescent="0.25">
      <c r="A33" s="1" t="s">
        <v>31</v>
      </c>
      <c r="B33" s="1">
        <v>415.96879999999999</v>
      </c>
      <c r="C33" s="1">
        <v>10.16</v>
      </c>
      <c r="D33" s="3">
        <v>2.68</v>
      </c>
      <c r="E33" s="1">
        <v>21.44</v>
      </c>
      <c r="F33" s="5">
        <v>-0.11812300000000001</v>
      </c>
      <c r="G33" s="3">
        <f t="shared" si="1"/>
        <v>-0.94498400000000005</v>
      </c>
      <c r="H33" s="1">
        <v>40</v>
      </c>
      <c r="I33" s="1">
        <v>13.28</v>
      </c>
      <c r="J33" s="1">
        <v>54.145936981757878</v>
      </c>
      <c r="K33" s="7">
        <v>2.35</v>
      </c>
      <c r="L33" s="7">
        <v>0.5</v>
      </c>
      <c r="M33" s="7">
        <v>-0.01</v>
      </c>
      <c r="N33" s="12">
        <v>1.85</v>
      </c>
      <c r="O33" s="14">
        <v>1.34</v>
      </c>
    </row>
    <row r="34" spans="1:15" x14ac:dyDescent="0.25">
      <c r="A34" s="1" t="s">
        <v>32</v>
      </c>
      <c r="B34" s="1">
        <v>439.50439999999998</v>
      </c>
      <c r="C34" s="1">
        <v>11.12</v>
      </c>
      <c r="D34" s="3">
        <v>2.7</v>
      </c>
      <c r="E34" s="1">
        <v>21.6</v>
      </c>
      <c r="F34" s="5">
        <v>-0.26654</v>
      </c>
      <c r="G34" s="3">
        <f t="shared" si="1"/>
        <v>-2.13232</v>
      </c>
      <c r="H34" s="1">
        <v>40</v>
      </c>
      <c r="I34" s="1">
        <v>12.4</v>
      </c>
      <c r="J34" s="1">
        <v>59.452736318407958</v>
      </c>
      <c r="K34" s="7">
        <v>1.94</v>
      </c>
      <c r="L34" s="7">
        <v>0.6</v>
      </c>
      <c r="M34" s="7">
        <v>0.1</v>
      </c>
      <c r="N34" s="12">
        <v>1.72</v>
      </c>
      <c r="O34" s="14">
        <v>2.72</v>
      </c>
    </row>
    <row r="35" spans="1:15" x14ac:dyDescent="0.25">
      <c r="A35" s="1" t="s">
        <v>33</v>
      </c>
      <c r="B35" s="1">
        <v>446.77600000000001</v>
      </c>
      <c r="C35" s="1">
        <v>10</v>
      </c>
      <c r="D35" s="3">
        <v>2.66</v>
      </c>
      <c r="E35" s="1">
        <v>21.28</v>
      </c>
      <c r="F35" s="5">
        <v>-0.29504900000000001</v>
      </c>
      <c r="G35" s="3">
        <f t="shared" si="1"/>
        <v>-2.360392</v>
      </c>
      <c r="H35" s="1">
        <v>48</v>
      </c>
      <c r="I35" s="1">
        <v>14.64</v>
      </c>
      <c r="J35" s="1">
        <v>63.184079601990049</v>
      </c>
      <c r="K35" s="7">
        <v>1.59</v>
      </c>
      <c r="L35" s="7">
        <v>0.7</v>
      </c>
      <c r="M35" s="7">
        <v>0.28999999999999998</v>
      </c>
      <c r="N35" s="12">
        <v>2.08</v>
      </c>
      <c r="O35" s="14">
        <v>2.25</v>
      </c>
    </row>
    <row r="36" spans="1:15" x14ac:dyDescent="0.25">
      <c r="A36" s="1" t="s">
        <v>34</v>
      </c>
      <c r="B36" s="1">
        <v>471.46559999999999</v>
      </c>
      <c r="C36" s="1">
        <v>10.08</v>
      </c>
      <c r="D36" s="3">
        <v>2.62</v>
      </c>
      <c r="E36" s="1">
        <v>20.96</v>
      </c>
      <c r="F36" s="5">
        <v>-0.32236799999999999</v>
      </c>
      <c r="G36" s="3">
        <f t="shared" si="1"/>
        <v>-2.5789439999999999</v>
      </c>
      <c r="H36" s="1">
        <v>56</v>
      </c>
      <c r="I36" s="1">
        <v>15.04</v>
      </c>
      <c r="J36" s="1">
        <v>63.018242122719734</v>
      </c>
      <c r="K36" s="7">
        <v>1.34</v>
      </c>
      <c r="L36" s="7">
        <v>0.8</v>
      </c>
      <c r="M36" s="7">
        <v>0.37</v>
      </c>
      <c r="N36" s="12">
        <v>1.91</v>
      </c>
      <c r="O36" s="14">
        <v>1.02</v>
      </c>
    </row>
    <row r="37" spans="1:15" x14ac:dyDescent="0.25">
      <c r="A37" s="1" t="s">
        <v>35</v>
      </c>
      <c r="B37" s="1">
        <v>469.54719999999998</v>
      </c>
      <c r="C37" s="1">
        <v>9.68</v>
      </c>
      <c r="D37" s="3">
        <v>2.6</v>
      </c>
      <c r="E37" s="1">
        <v>20.8</v>
      </c>
      <c r="F37" s="5">
        <v>-0.34869899999999998</v>
      </c>
      <c r="G37" s="3">
        <f t="shared" si="1"/>
        <v>-2.7895919999999998</v>
      </c>
      <c r="H37" s="1">
        <v>64</v>
      </c>
      <c r="I37" s="1">
        <v>15.28</v>
      </c>
      <c r="J37" s="1">
        <v>61.111111111111107</v>
      </c>
      <c r="K37" s="7">
        <v>1.1599999999999999</v>
      </c>
      <c r="L37" s="7">
        <v>0.9</v>
      </c>
      <c r="M37" s="7">
        <v>0.47</v>
      </c>
      <c r="N37" s="12">
        <v>1.57</v>
      </c>
      <c r="O37" s="14">
        <v>0.78</v>
      </c>
    </row>
    <row r="38" spans="1:15" x14ac:dyDescent="0.25">
      <c r="A38" s="1" t="s">
        <v>36</v>
      </c>
      <c r="B38" s="1">
        <v>508.36799999999999</v>
      </c>
      <c r="C38" s="1">
        <v>11.04</v>
      </c>
      <c r="D38" s="3">
        <v>2.67</v>
      </c>
      <c r="E38" s="1">
        <v>21.36</v>
      </c>
      <c r="F38" s="5">
        <v>-0.20227200000000001</v>
      </c>
      <c r="G38" s="3">
        <f t="shared" si="1"/>
        <v>-1.6181760000000001</v>
      </c>
      <c r="H38" s="1">
        <v>80</v>
      </c>
      <c r="I38" s="1">
        <v>15.2</v>
      </c>
      <c r="J38" s="1">
        <v>61.77446102819237</v>
      </c>
      <c r="K38" s="7">
        <v>1</v>
      </c>
      <c r="L38" s="7">
        <v>1</v>
      </c>
      <c r="M38" s="7">
        <v>0.59</v>
      </c>
      <c r="N38" s="12">
        <v>0.94</v>
      </c>
      <c r="O38" s="14">
        <v>0.81</v>
      </c>
    </row>
    <row r="39" spans="1:15" x14ac:dyDescent="0.25">
      <c r="A39" s="1" t="s">
        <v>255</v>
      </c>
      <c r="B39" s="2">
        <v>523.12</v>
      </c>
      <c r="C39" s="1">
        <v>10.48</v>
      </c>
      <c r="D39" s="3">
        <v>2.65</v>
      </c>
      <c r="E39" s="1">
        <f>D39*8</f>
        <v>21.2</v>
      </c>
      <c r="F39" s="5">
        <v>-0.39</v>
      </c>
      <c r="G39" s="3">
        <f t="shared" si="1"/>
        <v>-3.12</v>
      </c>
      <c r="H39" s="2">
        <v>80</v>
      </c>
      <c r="I39" s="2">
        <v>13.2</v>
      </c>
      <c r="J39" s="1">
        <v>75.132165439999994</v>
      </c>
      <c r="K39" s="7">
        <v>0.46</v>
      </c>
      <c r="L39" s="7">
        <v>1</v>
      </c>
      <c r="M39" s="7">
        <v>0</v>
      </c>
      <c r="N39" s="12">
        <v>0.81</v>
      </c>
      <c r="O39" s="14">
        <v>1.2</v>
      </c>
    </row>
    <row r="40" spans="1:15" ht="15.75" thickBot="1" x14ac:dyDescent="0.3">
      <c r="A40" s="1" t="s">
        <v>37</v>
      </c>
      <c r="B40" s="1">
        <v>711.24680000000001</v>
      </c>
      <c r="C40" s="1">
        <v>12.96</v>
      </c>
      <c r="D40" s="3">
        <v>3.76</v>
      </c>
      <c r="E40" s="1">
        <v>30.08</v>
      </c>
      <c r="F40" s="5">
        <v>-5.6714989999999998</v>
      </c>
      <c r="G40" s="3">
        <f t="shared" si="1"/>
        <v>-45.371991999999999</v>
      </c>
      <c r="H40" s="1">
        <v>8</v>
      </c>
      <c r="I40" s="1">
        <v>9.76</v>
      </c>
      <c r="J40" s="1">
        <v>49.751243781094523</v>
      </c>
      <c r="K40" s="7">
        <v>17.3</v>
      </c>
      <c r="L40" s="7">
        <v>0.2</v>
      </c>
      <c r="M40" s="7">
        <v>-0.55000000000000004</v>
      </c>
      <c r="N40" s="12">
        <v>2.84</v>
      </c>
      <c r="O40" s="14">
        <v>1.69</v>
      </c>
    </row>
    <row r="41" spans="1:15" ht="15.75" thickBot="1" x14ac:dyDescent="0.3">
      <c r="A41" s="1" t="s">
        <v>38</v>
      </c>
      <c r="B41" s="1">
        <v>729.79200000000003</v>
      </c>
      <c r="C41" s="1">
        <v>11.84</v>
      </c>
      <c r="D41" s="3">
        <v>3.35</v>
      </c>
      <c r="E41" s="1">
        <v>26.8</v>
      </c>
      <c r="F41" s="4">
        <v>-6.5446429999999998</v>
      </c>
      <c r="G41" s="3">
        <f t="shared" si="1"/>
        <v>-52.357143999999998</v>
      </c>
      <c r="H41" s="1">
        <v>16</v>
      </c>
      <c r="I41" s="1">
        <v>10.64</v>
      </c>
      <c r="J41" s="1">
        <v>53.067993366500829</v>
      </c>
      <c r="K41" s="7">
        <v>10.9</v>
      </c>
      <c r="L41" s="7">
        <v>0.3</v>
      </c>
      <c r="M41" s="7">
        <v>-0.44</v>
      </c>
      <c r="N41" s="12">
        <v>2.62</v>
      </c>
      <c r="O41" s="14">
        <v>1.85</v>
      </c>
    </row>
    <row r="42" spans="1:15" x14ac:dyDescent="0.25">
      <c r="A42" s="1" t="s">
        <v>39</v>
      </c>
      <c r="B42" s="1">
        <v>743.25103999999999</v>
      </c>
      <c r="C42" s="1">
        <v>10.96</v>
      </c>
      <c r="D42" s="3">
        <v>3.07</v>
      </c>
      <c r="E42" s="1">
        <v>24.56</v>
      </c>
      <c r="F42" s="5">
        <v>-7.3398389999999996</v>
      </c>
      <c r="G42" s="3">
        <f t="shared" si="1"/>
        <v>-58.718711999999996</v>
      </c>
      <c r="H42" s="1">
        <v>32</v>
      </c>
      <c r="I42" s="1">
        <v>12.8</v>
      </c>
      <c r="J42" s="1">
        <v>54.063018242122716</v>
      </c>
      <c r="K42" s="7">
        <v>7.73</v>
      </c>
      <c r="L42" s="7">
        <v>0.4</v>
      </c>
      <c r="M42" s="7">
        <v>-0.37</v>
      </c>
      <c r="N42" s="12">
        <v>1.95</v>
      </c>
      <c r="O42" s="14">
        <v>2.69</v>
      </c>
    </row>
    <row r="43" spans="1:15" x14ac:dyDescent="0.25">
      <c r="A43" s="1" t="s">
        <v>40</v>
      </c>
      <c r="B43" s="1">
        <v>767.52</v>
      </c>
      <c r="C43" s="1">
        <v>11.6</v>
      </c>
      <c r="D43" s="3">
        <v>2.99</v>
      </c>
      <c r="E43" s="1">
        <v>23.92</v>
      </c>
      <c r="F43" s="5">
        <v>-7.3398389999999996</v>
      </c>
      <c r="G43" s="3">
        <f t="shared" si="1"/>
        <v>-58.718711999999996</v>
      </c>
      <c r="H43" s="1">
        <v>40</v>
      </c>
      <c r="I43" s="1">
        <v>17.28</v>
      </c>
      <c r="J43" s="1">
        <v>56.71641791044776</v>
      </c>
      <c r="K43" s="7">
        <v>6.62</v>
      </c>
      <c r="L43" s="7">
        <v>0.5</v>
      </c>
      <c r="M43" s="7">
        <v>0.01</v>
      </c>
      <c r="N43" s="12">
        <v>2.62</v>
      </c>
      <c r="O43" s="14">
        <v>1.52</v>
      </c>
    </row>
    <row r="44" spans="1:15" x14ac:dyDescent="0.25">
      <c r="A44" s="1" t="s">
        <v>41</v>
      </c>
      <c r="B44" s="1">
        <v>808.56</v>
      </c>
      <c r="C44" s="1">
        <v>10.08</v>
      </c>
      <c r="D44" s="3">
        <v>2.79</v>
      </c>
      <c r="E44" s="1">
        <v>22.32</v>
      </c>
      <c r="F44" s="5">
        <v>-10.195668</v>
      </c>
      <c r="G44" s="3">
        <f t="shared" si="1"/>
        <v>-81.565343999999996</v>
      </c>
      <c r="H44" s="1">
        <v>56</v>
      </c>
      <c r="I44" s="1">
        <v>17.600000000000001</v>
      </c>
      <c r="J44" s="1">
        <v>58.872305140961856</v>
      </c>
      <c r="K44" s="7">
        <v>3.87</v>
      </c>
      <c r="L44" s="7">
        <v>0.7</v>
      </c>
      <c r="M44" s="7">
        <v>0.49</v>
      </c>
      <c r="N44" s="12">
        <v>2.08</v>
      </c>
      <c r="O44" s="14">
        <v>2.0099999999999998</v>
      </c>
    </row>
    <row r="45" spans="1:15" x14ac:dyDescent="0.25">
      <c r="A45" s="1" t="s">
        <v>42</v>
      </c>
      <c r="B45" s="1">
        <v>823.24400000000003</v>
      </c>
      <c r="C45" s="1">
        <v>10.8</v>
      </c>
      <c r="D45" s="3">
        <v>2.81</v>
      </c>
      <c r="E45" s="1">
        <v>22.48</v>
      </c>
      <c r="F45" s="5">
        <v>-11.21725</v>
      </c>
      <c r="G45" s="3">
        <f t="shared" si="1"/>
        <v>-89.738</v>
      </c>
      <c r="H45" s="1">
        <v>64</v>
      </c>
      <c r="I45" s="1">
        <v>18.239999999999998</v>
      </c>
      <c r="J45" s="1">
        <v>59.701492537313428</v>
      </c>
      <c r="K45" s="7">
        <v>3.32</v>
      </c>
      <c r="L45" s="7">
        <v>0.8</v>
      </c>
      <c r="M45" s="7">
        <v>0.75</v>
      </c>
      <c r="N45" s="12">
        <v>1.32</v>
      </c>
      <c r="O45" s="14">
        <v>1.56</v>
      </c>
    </row>
    <row r="46" spans="1:15" x14ac:dyDescent="0.25">
      <c r="A46" s="1" t="s">
        <v>43</v>
      </c>
      <c r="B46" s="1">
        <v>851.36</v>
      </c>
      <c r="C46" s="1">
        <v>10.48</v>
      </c>
      <c r="D46" s="3">
        <v>2.87</v>
      </c>
      <c r="E46" s="1">
        <v>22.96</v>
      </c>
      <c r="F46" s="5">
        <v>-12.132197</v>
      </c>
      <c r="G46" s="3">
        <f t="shared" si="1"/>
        <v>-97.057575999999997</v>
      </c>
      <c r="H46" s="1">
        <v>80</v>
      </c>
      <c r="I46" s="1">
        <v>17.600000000000001</v>
      </c>
      <c r="J46" s="1">
        <v>66.666666666666657</v>
      </c>
      <c r="K46" s="7">
        <v>2.78</v>
      </c>
      <c r="L46" s="7">
        <v>0.9</v>
      </c>
      <c r="M46" s="7">
        <v>0.81</v>
      </c>
      <c r="N46" s="12">
        <v>0.94</v>
      </c>
      <c r="O46" s="14">
        <v>0.59</v>
      </c>
    </row>
    <row r="47" spans="1:15" x14ac:dyDescent="0.25">
      <c r="A47" s="1" t="s">
        <v>44</v>
      </c>
      <c r="B47" s="1">
        <v>862.94560000000001</v>
      </c>
      <c r="C47" s="1">
        <v>12.24</v>
      </c>
      <c r="D47" s="3">
        <v>3.01</v>
      </c>
      <c r="E47" s="1">
        <v>24.08</v>
      </c>
      <c r="F47" s="5">
        <v>-13.367803</v>
      </c>
      <c r="G47" s="3">
        <f t="shared" si="1"/>
        <v>-106.942424</v>
      </c>
      <c r="H47" s="1">
        <v>80</v>
      </c>
      <c r="I47" s="1">
        <v>15.44</v>
      </c>
      <c r="J47" s="1">
        <v>60.61359867330016</v>
      </c>
      <c r="K47" s="7">
        <v>2.2599999999999998</v>
      </c>
      <c r="L47" s="7">
        <v>1</v>
      </c>
      <c r="M47" s="7">
        <v>0.68</v>
      </c>
      <c r="N47" s="12">
        <v>0.96</v>
      </c>
      <c r="O47" s="14">
        <v>0.43</v>
      </c>
    </row>
    <row r="48" spans="1:15" x14ac:dyDescent="0.25">
      <c r="A48" s="1" t="s">
        <v>45</v>
      </c>
      <c r="B48" s="1">
        <v>899.28800000000001</v>
      </c>
      <c r="C48" s="1">
        <v>11.84</v>
      </c>
      <c r="D48" s="3">
        <v>3.1</v>
      </c>
      <c r="E48" s="1">
        <v>24.8</v>
      </c>
      <c r="F48" s="5">
        <v>-14.685252</v>
      </c>
      <c r="G48" s="3">
        <f t="shared" si="1"/>
        <v>-117.482016</v>
      </c>
      <c r="H48" s="1">
        <v>80</v>
      </c>
      <c r="I48" s="1">
        <v>13.52</v>
      </c>
      <c r="J48" s="1">
        <v>71.973466003316744</v>
      </c>
      <c r="K48" s="7">
        <v>1.58</v>
      </c>
      <c r="L48" s="7">
        <v>1</v>
      </c>
      <c r="M48" s="7">
        <v>0</v>
      </c>
      <c r="N48" s="12">
        <v>0.98</v>
      </c>
      <c r="O48" s="14">
        <v>1.24</v>
      </c>
    </row>
    <row r="49" spans="1:15" x14ac:dyDescent="0.25">
      <c r="A49" s="1" t="s">
        <v>46</v>
      </c>
      <c r="B49" s="1">
        <v>1427.92</v>
      </c>
      <c r="C49" s="1">
        <v>12</v>
      </c>
      <c r="D49" s="3">
        <v>3.3</v>
      </c>
      <c r="E49" s="1">
        <v>26.4</v>
      </c>
      <c r="F49" s="5">
        <v>-61.231442999999999</v>
      </c>
      <c r="G49" s="3">
        <f t="shared" si="1"/>
        <v>-489.85154399999999</v>
      </c>
      <c r="H49" s="1">
        <v>16</v>
      </c>
      <c r="I49" s="1">
        <v>10.4</v>
      </c>
      <c r="J49" s="1">
        <v>54.643449419568817</v>
      </c>
      <c r="K49" s="7">
        <v>11.9</v>
      </c>
      <c r="L49" s="7">
        <v>0.3</v>
      </c>
      <c r="M49" s="7">
        <v>-0.51</v>
      </c>
      <c r="N49" s="12">
        <v>2.97</v>
      </c>
      <c r="O49" s="14">
        <v>1.72</v>
      </c>
    </row>
    <row r="50" spans="1:15" x14ac:dyDescent="0.25">
      <c r="A50" s="1" t="s">
        <v>47</v>
      </c>
      <c r="B50" s="1">
        <v>1447.5832</v>
      </c>
      <c r="C50" s="1">
        <v>11.04</v>
      </c>
      <c r="D50" s="3">
        <v>3.07</v>
      </c>
      <c r="E50" s="1">
        <v>24.56</v>
      </c>
      <c r="F50" s="5">
        <v>-63.942520999999999</v>
      </c>
      <c r="G50" s="3">
        <f t="shared" si="1"/>
        <v>-511.54016799999999</v>
      </c>
      <c r="H50" s="1">
        <v>24</v>
      </c>
      <c r="I50" s="1">
        <v>12</v>
      </c>
      <c r="J50" s="1">
        <v>63.101160862354888</v>
      </c>
      <c r="K50" s="7">
        <v>9.0500000000000007</v>
      </c>
      <c r="L50" s="7">
        <v>0.4</v>
      </c>
      <c r="M50" s="7">
        <v>-0.5</v>
      </c>
      <c r="N50" s="12">
        <v>2.33</v>
      </c>
      <c r="O50" s="14">
        <v>3.13</v>
      </c>
    </row>
    <row r="51" spans="1:15" x14ac:dyDescent="0.25">
      <c r="A51" s="1" t="s">
        <v>48</v>
      </c>
      <c r="B51" s="1">
        <v>1470.72</v>
      </c>
      <c r="C51" s="1">
        <v>11.68</v>
      </c>
      <c r="D51" s="3">
        <v>2.95</v>
      </c>
      <c r="E51" s="1">
        <v>23.6</v>
      </c>
      <c r="F51" s="5">
        <v>-66.724787000000006</v>
      </c>
      <c r="G51" s="3">
        <f t="shared" si="1"/>
        <v>-533.79829600000005</v>
      </c>
      <c r="H51" s="1">
        <v>32</v>
      </c>
      <c r="I51" s="1">
        <v>18.88</v>
      </c>
      <c r="J51" s="1">
        <v>63.847429519071305</v>
      </c>
      <c r="K51" s="7">
        <v>7.27</v>
      </c>
      <c r="L51" s="7">
        <v>0.5</v>
      </c>
      <c r="M51" s="7">
        <v>-0.08</v>
      </c>
      <c r="N51" s="12">
        <v>2.66</v>
      </c>
      <c r="O51" s="14">
        <v>1.54</v>
      </c>
    </row>
    <row r="52" spans="1:15" x14ac:dyDescent="0.25">
      <c r="A52" s="1" t="s">
        <v>49</v>
      </c>
      <c r="B52" s="1">
        <v>1489.6559999999999</v>
      </c>
      <c r="C52" s="1">
        <v>12.72</v>
      </c>
      <c r="D52" s="3">
        <v>2.87</v>
      </c>
      <c r="E52" s="1">
        <v>22.96</v>
      </c>
      <c r="F52" s="5">
        <v>-69.576759999999993</v>
      </c>
      <c r="G52" s="3">
        <f t="shared" si="1"/>
        <v>-556.61407999999994</v>
      </c>
      <c r="H52" s="1">
        <v>40</v>
      </c>
      <c r="I52" s="1">
        <v>15.2</v>
      </c>
      <c r="J52" s="1">
        <v>63.018242122719734</v>
      </c>
      <c r="K52" s="7">
        <v>6.04</v>
      </c>
      <c r="L52" s="7">
        <v>0.6</v>
      </c>
      <c r="M52" s="7">
        <v>0.15</v>
      </c>
      <c r="N52" s="12">
        <v>3.07</v>
      </c>
      <c r="O52" s="14">
        <v>1.85</v>
      </c>
    </row>
    <row r="53" spans="1:15" x14ac:dyDescent="0.25">
      <c r="A53" s="1" t="s">
        <v>50</v>
      </c>
      <c r="B53" s="1">
        <v>1521.84</v>
      </c>
      <c r="C53" s="1">
        <v>10.24</v>
      </c>
      <c r="D53" s="3">
        <v>2.83</v>
      </c>
      <c r="E53" s="1">
        <v>22.64</v>
      </c>
      <c r="F53" s="5">
        <v>-72.497183000000007</v>
      </c>
      <c r="G53" s="3">
        <f t="shared" si="1"/>
        <v>-579.97746400000005</v>
      </c>
      <c r="H53" s="1">
        <v>48</v>
      </c>
      <c r="I53" s="1">
        <v>17.600000000000001</v>
      </c>
      <c r="J53" s="1">
        <v>69.568822553897178</v>
      </c>
      <c r="K53" s="7">
        <v>5.13</v>
      </c>
      <c r="L53" s="7">
        <v>0.7</v>
      </c>
      <c r="M53" s="7">
        <v>0.48</v>
      </c>
      <c r="N53" s="12">
        <v>2.6</v>
      </c>
      <c r="O53" s="14">
        <v>1.96</v>
      </c>
    </row>
    <row r="54" spans="1:15" ht="15.75" thickBot="1" x14ac:dyDescent="0.3">
      <c r="A54" s="1" t="s">
        <v>51</v>
      </c>
      <c r="B54" s="1">
        <v>1537.76</v>
      </c>
      <c r="C54" s="1">
        <v>10.96</v>
      </c>
      <c r="D54" s="3">
        <v>2.84</v>
      </c>
      <c r="E54" s="1">
        <v>22.72</v>
      </c>
      <c r="F54" s="5">
        <v>-75.485027000000002</v>
      </c>
      <c r="G54" s="3">
        <f t="shared" si="1"/>
        <v>-603.88021600000002</v>
      </c>
      <c r="H54" s="1">
        <v>56</v>
      </c>
      <c r="I54" s="1">
        <v>17.600000000000001</v>
      </c>
      <c r="J54" s="1">
        <v>72.802653399668316</v>
      </c>
      <c r="K54" s="7">
        <v>4.45</v>
      </c>
      <c r="L54" s="7">
        <v>0.8</v>
      </c>
      <c r="M54" s="7">
        <v>0.9</v>
      </c>
      <c r="N54" s="12">
        <v>1.82</v>
      </c>
      <c r="O54" s="14">
        <v>1.79</v>
      </c>
    </row>
    <row r="55" spans="1:15" ht="15.75" thickBot="1" x14ac:dyDescent="0.3">
      <c r="A55" s="1" t="s">
        <v>52</v>
      </c>
      <c r="B55" s="1">
        <v>1560.64</v>
      </c>
      <c r="C55" s="1">
        <v>10.24</v>
      </c>
      <c r="D55" s="3">
        <v>2.9</v>
      </c>
      <c r="E55" s="1">
        <v>23.2</v>
      </c>
      <c r="F55" s="4">
        <v>-78.400271000000004</v>
      </c>
      <c r="G55" s="3">
        <f t="shared" si="1"/>
        <v>-627.20216800000003</v>
      </c>
      <c r="H55" s="1">
        <v>72</v>
      </c>
      <c r="I55" s="1">
        <v>18.239999999999998</v>
      </c>
      <c r="J55" s="1">
        <v>71.973466003316744</v>
      </c>
      <c r="K55" s="7">
        <v>3.09</v>
      </c>
      <c r="L55" s="7">
        <v>0.9</v>
      </c>
      <c r="M55" s="7">
        <v>1.08</v>
      </c>
      <c r="N55" s="12">
        <v>1.28</v>
      </c>
      <c r="O55" s="14">
        <v>1.3</v>
      </c>
    </row>
    <row r="56" spans="1:15" x14ac:dyDescent="0.25">
      <c r="A56" s="1" t="s">
        <v>53</v>
      </c>
      <c r="B56" s="1">
        <v>1575.7323200000001</v>
      </c>
      <c r="C56" s="1">
        <v>11.52</v>
      </c>
      <c r="D56" s="3">
        <v>3</v>
      </c>
      <c r="E56" s="1">
        <v>24</v>
      </c>
      <c r="F56" s="5">
        <v>-81.511751000000004</v>
      </c>
      <c r="G56" s="3">
        <f t="shared" si="1"/>
        <v>-652.09400800000003</v>
      </c>
      <c r="H56" s="1">
        <v>80</v>
      </c>
      <c r="I56" s="1">
        <v>20.32</v>
      </c>
      <c r="J56" s="1">
        <v>73.79767827529021</v>
      </c>
      <c r="K56" s="7">
        <v>3.35</v>
      </c>
      <c r="L56" s="7">
        <v>1</v>
      </c>
      <c r="M56" s="7">
        <v>1.08</v>
      </c>
      <c r="N56" s="12">
        <v>0.67</v>
      </c>
      <c r="O56" s="14">
        <v>0.95</v>
      </c>
    </row>
    <row r="57" spans="1:15" ht="15.75" thickBot="1" x14ac:dyDescent="0.3">
      <c r="A57" s="1" t="s">
        <v>54</v>
      </c>
      <c r="B57" s="1">
        <v>1604.72</v>
      </c>
      <c r="C57" s="1">
        <v>11.92</v>
      </c>
      <c r="D57" s="3">
        <v>3.1</v>
      </c>
      <c r="E57" s="1">
        <v>24.8</v>
      </c>
      <c r="F57" s="5">
        <v>-84.845491999999993</v>
      </c>
      <c r="G57" s="3">
        <f t="shared" si="1"/>
        <v>-678.76393599999994</v>
      </c>
      <c r="H57" s="1">
        <v>80</v>
      </c>
      <c r="I57" s="1">
        <v>16</v>
      </c>
      <c r="J57" s="1">
        <v>83.499170812603651</v>
      </c>
      <c r="K57" s="7">
        <v>2.64</v>
      </c>
      <c r="L57" s="7">
        <v>1</v>
      </c>
      <c r="M57" s="7">
        <v>0</v>
      </c>
      <c r="N57" s="12">
        <v>1.45</v>
      </c>
      <c r="O57" s="14">
        <v>1.1299999999999999</v>
      </c>
    </row>
    <row r="58" spans="1:15" ht="15.75" thickBot="1" x14ac:dyDescent="0.3">
      <c r="A58" s="1" t="s">
        <v>55</v>
      </c>
      <c r="B58" s="1">
        <v>404.60318999999998</v>
      </c>
      <c r="C58" s="1">
        <v>12.96</v>
      </c>
      <c r="D58" s="3">
        <v>3.43</v>
      </c>
      <c r="E58" s="1">
        <v>30.87</v>
      </c>
      <c r="F58" s="4">
        <v>-0.380828</v>
      </c>
      <c r="G58" s="3">
        <f>F58*9</f>
        <v>-3.4274520000000002</v>
      </c>
      <c r="H58" s="1">
        <v>9</v>
      </c>
      <c r="I58" s="1">
        <v>12.24</v>
      </c>
      <c r="J58" s="1">
        <v>59.048507462686565</v>
      </c>
      <c r="K58" s="7">
        <v>7.9</v>
      </c>
      <c r="L58" s="7">
        <v>0.2</v>
      </c>
      <c r="M58" s="7">
        <v>-0.61</v>
      </c>
      <c r="N58" s="12">
        <v>2.78</v>
      </c>
      <c r="O58" s="14">
        <v>1.86</v>
      </c>
    </row>
    <row r="59" spans="1:15" x14ac:dyDescent="0.25">
      <c r="A59" s="1" t="s">
        <v>56</v>
      </c>
      <c r="B59" s="1">
        <v>430.92</v>
      </c>
      <c r="C59" s="1">
        <v>12.24</v>
      </c>
      <c r="D59" s="3">
        <v>3.05</v>
      </c>
      <c r="E59" s="1">
        <v>27.45</v>
      </c>
      <c r="F59" s="5">
        <v>-0.17000999999999999</v>
      </c>
      <c r="G59" s="3">
        <f t="shared" ref="G59:G85" si="2">F59*9</f>
        <v>-1.53009</v>
      </c>
      <c r="H59" s="1">
        <v>18</v>
      </c>
      <c r="I59" s="1">
        <v>13.86</v>
      </c>
      <c r="J59" s="1">
        <v>61.473880597014926</v>
      </c>
      <c r="K59" s="7">
        <v>4.6500000000000004</v>
      </c>
      <c r="L59" s="7">
        <v>0.3</v>
      </c>
      <c r="M59" s="7">
        <v>-0.46</v>
      </c>
      <c r="N59" s="12">
        <v>3.16</v>
      </c>
      <c r="O59" s="14">
        <v>1.54</v>
      </c>
    </row>
    <row r="60" spans="1:15" x14ac:dyDescent="0.25">
      <c r="A60" s="1" t="s">
        <v>57</v>
      </c>
      <c r="B60" s="1">
        <v>458.4735</v>
      </c>
      <c r="C60" s="1">
        <v>11.25</v>
      </c>
      <c r="D60" s="3">
        <v>2.82</v>
      </c>
      <c r="E60" s="1">
        <v>25.38</v>
      </c>
      <c r="F60" s="5">
        <v>-0.20463400000000001</v>
      </c>
      <c r="G60" s="3">
        <f t="shared" si="2"/>
        <v>-1.8417060000000001</v>
      </c>
      <c r="H60" s="1">
        <v>27</v>
      </c>
      <c r="I60" s="1">
        <v>14.67</v>
      </c>
      <c r="J60" s="1">
        <v>60.727611940298502</v>
      </c>
      <c r="K60" s="7">
        <v>3.15</v>
      </c>
      <c r="L60" s="7">
        <v>0.4</v>
      </c>
      <c r="M60" s="7">
        <v>-0.38</v>
      </c>
      <c r="N60" s="12">
        <v>2.62</v>
      </c>
      <c r="O60" s="14">
        <v>2.69</v>
      </c>
    </row>
    <row r="61" spans="1:15" x14ac:dyDescent="0.25">
      <c r="A61" s="1" t="s">
        <v>58</v>
      </c>
      <c r="B61" s="1">
        <v>467.9649</v>
      </c>
      <c r="C61" s="1">
        <v>11.43</v>
      </c>
      <c r="D61" s="3">
        <v>2.68</v>
      </c>
      <c r="E61" s="1">
        <v>24.12</v>
      </c>
      <c r="F61" s="5">
        <v>-0.11812300000000001</v>
      </c>
      <c r="G61" s="3">
        <f t="shared" si="2"/>
        <v>-1.063107</v>
      </c>
      <c r="H61" s="1">
        <v>45</v>
      </c>
      <c r="I61" s="1">
        <v>14.94</v>
      </c>
      <c r="J61" s="1">
        <v>60.914179104477611</v>
      </c>
      <c r="K61" s="7">
        <v>2.35</v>
      </c>
      <c r="L61" s="7">
        <v>0.5</v>
      </c>
      <c r="M61" s="7">
        <v>-0.01</v>
      </c>
      <c r="N61" s="12">
        <v>2.42</v>
      </c>
      <c r="O61" s="14">
        <v>2.62</v>
      </c>
    </row>
    <row r="62" spans="1:15" x14ac:dyDescent="0.25">
      <c r="A62" s="1" t="s">
        <v>59</v>
      </c>
      <c r="B62" s="1">
        <v>494.44245000000001</v>
      </c>
      <c r="C62" s="1">
        <v>12.51</v>
      </c>
      <c r="D62" s="3">
        <v>2.7</v>
      </c>
      <c r="E62" s="1">
        <v>24.3</v>
      </c>
      <c r="F62" s="5">
        <v>-0.26654</v>
      </c>
      <c r="G62" s="3">
        <f t="shared" si="2"/>
        <v>-2.39886</v>
      </c>
      <c r="H62" s="1">
        <v>45</v>
      </c>
      <c r="I62" s="1">
        <v>13.95</v>
      </c>
      <c r="J62" s="1">
        <v>66.884328358208947</v>
      </c>
      <c r="K62" s="7">
        <v>1.94</v>
      </c>
      <c r="L62" s="7">
        <v>0.6</v>
      </c>
      <c r="M62" s="7">
        <v>0.1</v>
      </c>
      <c r="N62" s="12">
        <v>2.2599999999999998</v>
      </c>
      <c r="O62" s="14">
        <v>2.52</v>
      </c>
    </row>
    <row r="63" spans="1:15" x14ac:dyDescent="0.25">
      <c r="A63" s="1" t="s">
        <v>60</v>
      </c>
      <c r="B63" s="1">
        <v>502.62299999999999</v>
      </c>
      <c r="C63" s="1">
        <v>11.25</v>
      </c>
      <c r="D63" s="3">
        <v>2.66</v>
      </c>
      <c r="E63" s="1">
        <v>23.94</v>
      </c>
      <c r="F63" s="5">
        <v>-0.29504900000000001</v>
      </c>
      <c r="G63" s="3">
        <f t="shared" si="2"/>
        <v>-2.6554410000000002</v>
      </c>
      <c r="H63" s="1">
        <v>54</v>
      </c>
      <c r="I63" s="1">
        <v>16.47</v>
      </c>
      <c r="J63" s="1">
        <v>71.082089552238799</v>
      </c>
      <c r="K63" s="7">
        <v>1.59</v>
      </c>
      <c r="L63" s="7">
        <v>0.7</v>
      </c>
      <c r="M63" s="7">
        <v>0.28999999999999998</v>
      </c>
      <c r="N63" s="12">
        <v>2.08</v>
      </c>
      <c r="O63" s="14">
        <v>2.69</v>
      </c>
    </row>
    <row r="64" spans="1:15" x14ac:dyDescent="0.25">
      <c r="A64" s="1" t="s">
        <v>61</v>
      </c>
      <c r="B64" s="1">
        <v>530.39879999999994</v>
      </c>
      <c r="C64" s="1">
        <v>11.34</v>
      </c>
      <c r="D64" s="3">
        <v>2.62</v>
      </c>
      <c r="E64" s="1">
        <v>23.580000000000002</v>
      </c>
      <c r="F64" s="5">
        <v>-0.32236799999999999</v>
      </c>
      <c r="G64" s="3">
        <f t="shared" si="2"/>
        <v>-2.9013119999999999</v>
      </c>
      <c r="H64" s="1">
        <v>63</v>
      </c>
      <c r="I64" s="1">
        <v>16.920000000000002</v>
      </c>
      <c r="J64" s="1">
        <v>70.895522388059703</v>
      </c>
      <c r="K64" s="7">
        <v>1.34</v>
      </c>
      <c r="L64" s="7">
        <v>0.8</v>
      </c>
      <c r="M64" s="7">
        <v>0.37</v>
      </c>
      <c r="N64" s="12">
        <v>1.95</v>
      </c>
      <c r="O64" s="14">
        <v>0.91</v>
      </c>
    </row>
    <row r="65" spans="1:15" x14ac:dyDescent="0.25">
      <c r="A65" s="1" t="s">
        <v>62</v>
      </c>
      <c r="B65" s="1">
        <v>528.24059999999997</v>
      </c>
      <c r="C65" s="1">
        <v>10.89</v>
      </c>
      <c r="D65" s="3">
        <v>2.6</v>
      </c>
      <c r="E65" s="1">
        <v>23.400000000000002</v>
      </c>
      <c r="F65" s="5">
        <v>-0.34869899999999998</v>
      </c>
      <c r="G65" s="3">
        <f t="shared" si="2"/>
        <v>-3.1382909999999997</v>
      </c>
      <c r="H65" s="1">
        <v>72</v>
      </c>
      <c r="I65" s="1">
        <v>17.190000000000001</v>
      </c>
      <c r="J65" s="1">
        <v>68.75</v>
      </c>
      <c r="K65" s="7">
        <v>1.1599999999999999</v>
      </c>
      <c r="L65" s="7">
        <v>0.9</v>
      </c>
      <c r="M65" s="7">
        <v>0.47</v>
      </c>
      <c r="N65" s="12">
        <v>1.64</v>
      </c>
      <c r="O65" s="14">
        <v>0.72</v>
      </c>
    </row>
    <row r="66" spans="1:15" x14ac:dyDescent="0.25">
      <c r="A66" s="1" t="s">
        <v>63</v>
      </c>
      <c r="B66" s="1">
        <v>571.91399999999999</v>
      </c>
      <c r="C66" s="1">
        <v>12.42</v>
      </c>
      <c r="D66" s="3">
        <v>2.67</v>
      </c>
      <c r="E66" s="1">
        <v>24.03</v>
      </c>
      <c r="F66" s="5">
        <v>-0.20227200000000001</v>
      </c>
      <c r="G66" s="3">
        <f t="shared" si="2"/>
        <v>-1.8204480000000001</v>
      </c>
      <c r="H66" s="1">
        <v>90</v>
      </c>
      <c r="I66" s="1">
        <v>17.100000000000001</v>
      </c>
      <c r="J66" s="1">
        <v>69.49626865671641</v>
      </c>
      <c r="K66" s="7">
        <v>1</v>
      </c>
      <c r="L66" s="7">
        <v>1</v>
      </c>
      <c r="M66" s="7">
        <v>0.59</v>
      </c>
      <c r="N66" s="12">
        <v>1.58</v>
      </c>
      <c r="O66" s="14">
        <v>1.28</v>
      </c>
    </row>
    <row r="67" spans="1:15" x14ac:dyDescent="0.25">
      <c r="A67" s="1" t="s">
        <v>256</v>
      </c>
      <c r="B67" s="2">
        <v>588.51</v>
      </c>
      <c r="C67" s="2">
        <v>11.79</v>
      </c>
      <c r="D67" s="3">
        <v>2.65</v>
      </c>
      <c r="E67" s="1">
        <f>D67*9</f>
        <v>23.849999999999998</v>
      </c>
      <c r="F67" s="5">
        <v>-0.39</v>
      </c>
      <c r="G67" s="3">
        <f t="shared" si="2"/>
        <v>-3.5100000000000002</v>
      </c>
      <c r="H67" s="1">
        <v>90</v>
      </c>
      <c r="I67" s="2">
        <v>14.85</v>
      </c>
      <c r="J67" s="1">
        <v>84.523686119999994</v>
      </c>
      <c r="K67" s="7">
        <v>0.46</v>
      </c>
      <c r="L67" s="7">
        <v>1</v>
      </c>
      <c r="M67" s="7">
        <v>0</v>
      </c>
      <c r="N67" s="12">
        <v>0.65</v>
      </c>
      <c r="O67" s="14">
        <v>1.49</v>
      </c>
    </row>
    <row r="68" spans="1:15" ht="15.75" thickBot="1" x14ac:dyDescent="0.3">
      <c r="A68" s="1" t="s">
        <v>64</v>
      </c>
      <c r="B68" s="1">
        <v>800.15264999999999</v>
      </c>
      <c r="C68" s="1">
        <v>14.58</v>
      </c>
      <c r="D68" s="3">
        <v>3.76</v>
      </c>
      <c r="E68" s="1">
        <v>33.839999999999996</v>
      </c>
      <c r="F68" s="5">
        <v>-5.6714989999999998</v>
      </c>
      <c r="G68" s="3">
        <f t="shared" si="2"/>
        <v>-51.043490999999996</v>
      </c>
      <c r="H68" s="1">
        <v>9</v>
      </c>
      <c r="I68" s="1">
        <v>10.98</v>
      </c>
      <c r="J68" s="1">
        <v>55.970149253731343</v>
      </c>
      <c r="K68" s="7">
        <v>17.3</v>
      </c>
      <c r="L68" s="7">
        <v>0.2</v>
      </c>
      <c r="M68" s="7">
        <v>-0.55000000000000004</v>
      </c>
      <c r="N68" s="12">
        <v>2.87</v>
      </c>
      <c r="O68" s="14">
        <v>1.91</v>
      </c>
    </row>
    <row r="69" spans="1:15" ht="15.75" thickBot="1" x14ac:dyDescent="0.3">
      <c r="A69" s="1" t="s">
        <v>65</v>
      </c>
      <c r="B69" s="1">
        <v>821.01600000000008</v>
      </c>
      <c r="C69" s="1">
        <v>13.32</v>
      </c>
      <c r="D69" s="3">
        <v>3.35</v>
      </c>
      <c r="E69" s="1">
        <v>30.150000000000002</v>
      </c>
      <c r="F69" s="4">
        <v>-6.5446429999999998</v>
      </c>
      <c r="G69" s="3">
        <f t="shared" si="2"/>
        <v>-58.901786999999999</v>
      </c>
      <c r="H69" s="1">
        <v>18</v>
      </c>
      <c r="I69" s="1">
        <v>11.97</v>
      </c>
      <c r="J69" s="1">
        <v>59.701492537313428</v>
      </c>
      <c r="K69" s="7">
        <v>10.9</v>
      </c>
      <c r="L69" s="7">
        <v>0.3</v>
      </c>
      <c r="M69" s="7">
        <v>-0.44</v>
      </c>
      <c r="N69" s="12">
        <v>2.78</v>
      </c>
      <c r="O69" s="14">
        <v>2.0299999999999998</v>
      </c>
    </row>
    <row r="70" spans="1:15" x14ac:dyDescent="0.25">
      <c r="A70" s="1" t="s">
        <v>66</v>
      </c>
      <c r="B70" s="1">
        <v>836.15742</v>
      </c>
      <c r="C70" s="1">
        <v>12.33</v>
      </c>
      <c r="D70" s="3">
        <v>3.07</v>
      </c>
      <c r="E70" s="1">
        <v>27.63</v>
      </c>
      <c r="F70" s="5">
        <v>-7.3398389999999996</v>
      </c>
      <c r="G70" s="3">
        <f t="shared" si="2"/>
        <v>-66.058550999999994</v>
      </c>
      <c r="H70" s="1">
        <v>36</v>
      </c>
      <c r="I70" s="1">
        <v>14.4</v>
      </c>
      <c r="J70" s="1">
        <v>60.820895522388057</v>
      </c>
      <c r="K70" s="7">
        <v>7.73</v>
      </c>
      <c r="L70" s="7">
        <v>0.4</v>
      </c>
      <c r="M70" s="7">
        <v>-0.37</v>
      </c>
      <c r="N70" s="12">
        <v>2.13</v>
      </c>
      <c r="O70" s="14">
        <v>1.58</v>
      </c>
    </row>
    <row r="71" spans="1:15" x14ac:dyDescent="0.25">
      <c r="A71" s="1" t="s">
        <v>67</v>
      </c>
      <c r="B71" s="1">
        <v>863.46</v>
      </c>
      <c r="C71" s="1">
        <v>13.05</v>
      </c>
      <c r="D71" s="3">
        <v>2.99</v>
      </c>
      <c r="E71" s="1">
        <v>26.910000000000004</v>
      </c>
      <c r="F71" s="5">
        <v>-7.3398389999999996</v>
      </c>
      <c r="G71" s="3">
        <f t="shared" si="2"/>
        <v>-66.058550999999994</v>
      </c>
      <c r="H71" s="1">
        <v>45</v>
      </c>
      <c r="I71" s="1">
        <v>19.440000000000001</v>
      </c>
      <c r="J71" s="1">
        <v>63.805970149253731</v>
      </c>
      <c r="K71" s="7">
        <v>6.62</v>
      </c>
      <c r="L71" s="7">
        <v>0.5</v>
      </c>
      <c r="M71" s="7">
        <v>0.01</v>
      </c>
      <c r="N71" s="12">
        <v>2.0099999999999998</v>
      </c>
      <c r="O71" s="14">
        <v>1.83</v>
      </c>
    </row>
    <row r="72" spans="1:15" x14ac:dyDescent="0.25">
      <c r="A72" s="1" t="s">
        <v>68</v>
      </c>
      <c r="B72" s="1">
        <v>909.62999999999988</v>
      </c>
      <c r="C72" s="1">
        <v>11.34</v>
      </c>
      <c r="D72" s="3">
        <v>2.79</v>
      </c>
      <c r="E72" s="1">
        <v>25.11</v>
      </c>
      <c r="F72" s="5">
        <v>-10.195668</v>
      </c>
      <c r="G72" s="3">
        <f t="shared" si="2"/>
        <v>-91.761011999999994</v>
      </c>
      <c r="H72" s="1">
        <v>63</v>
      </c>
      <c r="I72" s="1">
        <v>19.8</v>
      </c>
      <c r="J72" s="1">
        <v>66.231343283582092</v>
      </c>
      <c r="K72" s="7">
        <v>3.87</v>
      </c>
      <c r="L72" s="7">
        <v>0.7</v>
      </c>
      <c r="M72" s="7">
        <v>0.49</v>
      </c>
      <c r="N72" s="12">
        <v>2.15</v>
      </c>
      <c r="O72" s="14">
        <v>1.8</v>
      </c>
    </row>
    <row r="73" spans="1:15" x14ac:dyDescent="0.25">
      <c r="A73" s="1" t="s">
        <v>69</v>
      </c>
      <c r="B73" s="1">
        <v>926.14949999999999</v>
      </c>
      <c r="C73" s="1">
        <v>12.15</v>
      </c>
      <c r="D73" s="3">
        <v>2.81</v>
      </c>
      <c r="E73" s="1">
        <v>25.29</v>
      </c>
      <c r="F73" s="5">
        <v>-11.21725</v>
      </c>
      <c r="G73" s="3">
        <f t="shared" si="2"/>
        <v>-100.95525000000001</v>
      </c>
      <c r="H73" s="1">
        <v>72</v>
      </c>
      <c r="I73" s="1">
        <v>20.52</v>
      </c>
      <c r="J73" s="1">
        <v>67.164179104477611</v>
      </c>
      <c r="K73" s="7">
        <v>3.32</v>
      </c>
      <c r="L73" s="7">
        <v>0.8</v>
      </c>
      <c r="M73" s="7">
        <v>0.75</v>
      </c>
      <c r="N73" s="12">
        <v>1.61</v>
      </c>
      <c r="O73" s="14">
        <v>1.34</v>
      </c>
    </row>
    <row r="74" spans="1:15" x14ac:dyDescent="0.25">
      <c r="A74" s="1" t="s">
        <v>70</v>
      </c>
      <c r="B74" s="1">
        <v>957.78</v>
      </c>
      <c r="C74" s="1">
        <v>11.79</v>
      </c>
      <c r="D74" s="3">
        <v>2.87</v>
      </c>
      <c r="E74" s="1">
        <v>25.830000000000002</v>
      </c>
      <c r="F74" s="5">
        <v>-12.132197</v>
      </c>
      <c r="G74" s="3">
        <f t="shared" si="2"/>
        <v>-109.189773</v>
      </c>
      <c r="H74" s="1">
        <v>90</v>
      </c>
      <c r="I74" s="1">
        <v>19.8</v>
      </c>
      <c r="J74" s="1">
        <v>75</v>
      </c>
      <c r="K74" s="7">
        <v>2.78</v>
      </c>
      <c r="L74" s="7">
        <v>0.9</v>
      </c>
      <c r="M74" s="7">
        <v>0.81</v>
      </c>
      <c r="N74" s="12">
        <v>0.67</v>
      </c>
      <c r="O74" s="14">
        <v>0.66</v>
      </c>
    </row>
    <row r="75" spans="1:15" x14ac:dyDescent="0.25">
      <c r="A75" s="1" t="s">
        <v>71</v>
      </c>
      <c r="B75" s="1">
        <v>970.81380000000001</v>
      </c>
      <c r="C75" s="1">
        <v>13.77</v>
      </c>
      <c r="D75" s="3">
        <v>3.01</v>
      </c>
      <c r="E75" s="1">
        <v>27.089999999999996</v>
      </c>
      <c r="F75" s="5">
        <v>-13.367803</v>
      </c>
      <c r="G75" s="3">
        <f t="shared" si="2"/>
        <v>-120.310227</v>
      </c>
      <c r="H75" s="1">
        <v>90</v>
      </c>
      <c r="I75" s="1">
        <v>17.37</v>
      </c>
      <c r="J75" s="1">
        <v>68.190298507462686</v>
      </c>
      <c r="K75" s="7">
        <v>2.2599999999999998</v>
      </c>
      <c r="L75" s="7">
        <v>1</v>
      </c>
      <c r="M75" s="7">
        <v>0.68</v>
      </c>
      <c r="N75" s="12">
        <v>0.72</v>
      </c>
      <c r="O75" s="14">
        <v>1.36</v>
      </c>
    </row>
    <row r="76" spans="1:15" x14ac:dyDescent="0.25">
      <c r="A76" s="1" t="s">
        <v>72</v>
      </c>
      <c r="B76" s="1">
        <v>1011.699</v>
      </c>
      <c r="C76" s="1">
        <v>13.32</v>
      </c>
      <c r="D76" s="3">
        <v>3.1</v>
      </c>
      <c r="E76" s="1">
        <v>27.900000000000002</v>
      </c>
      <c r="F76" s="5">
        <v>-14.685252</v>
      </c>
      <c r="G76" s="3">
        <f t="shared" si="2"/>
        <v>-132.16726800000001</v>
      </c>
      <c r="H76" s="1">
        <v>90</v>
      </c>
      <c r="I76" s="1">
        <v>15.21</v>
      </c>
      <c r="J76" s="1">
        <v>80.970149253731336</v>
      </c>
      <c r="K76" s="7">
        <v>1.58</v>
      </c>
      <c r="L76" s="7">
        <v>1</v>
      </c>
      <c r="M76" s="7">
        <v>0</v>
      </c>
      <c r="N76" s="12">
        <v>1.02</v>
      </c>
      <c r="O76" s="14">
        <v>1.03</v>
      </c>
    </row>
    <row r="77" spans="1:15" x14ac:dyDescent="0.25">
      <c r="A77" s="1" t="s">
        <v>73</v>
      </c>
      <c r="B77" s="1">
        <v>1606.41</v>
      </c>
      <c r="C77" s="1">
        <v>13.5</v>
      </c>
      <c r="D77" s="3">
        <v>3.3</v>
      </c>
      <c r="E77" s="1">
        <v>29.7</v>
      </c>
      <c r="F77" s="5">
        <v>-61.231442999999999</v>
      </c>
      <c r="G77" s="3">
        <f t="shared" si="2"/>
        <v>-551.082987</v>
      </c>
      <c r="H77" s="1">
        <v>18</v>
      </c>
      <c r="I77" s="1">
        <v>11.7</v>
      </c>
      <c r="J77" s="1">
        <v>61.473880597014926</v>
      </c>
      <c r="K77" s="7">
        <v>11.9</v>
      </c>
      <c r="L77" s="7">
        <v>0.3</v>
      </c>
      <c r="M77" s="7">
        <v>-0.51</v>
      </c>
      <c r="N77" s="12">
        <v>3.09</v>
      </c>
      <c r="O77" s="14">
        <v>1.99</v>
      </c>
    </row>
    <row r="78" spans="1:15" x14ac:dyDescent="0.25">
      <c r="A78" s="1" t="s">
        <v>74</v>
      </c>
      <c r="B78" s="1">
        <v>1628.5310999999999</v>
      </c>
      <c r="C78" s="1">
        <v>12.42</v>
      </c>
      <c r="D78" s="3">
        <v>3.07</v>
      </c>
      <c r="E78" s="1">
        <v>27.63</v>
      </c>
      <c r="F78" s="5">
        <v>-63.942520999999999</v>
      </c>
      <c r="G78" s="3">
        <f t="shared" si="2"/>
        <v>-575.48268899999994</v>
      </c>
      <c r="H78" s="1">
        <v>27</v>
      </c>
      <c r="I78" s="1">
        <v>13.5</v>
      </c>
      <c r="J78" s="1">
        <v>70.988805970149244</v>
      </c>
      <c r="K78" s="7">
        <v>9.0500000000000007</v>
      </c>
      <c r="L78" s="7">
        <v>0.4</v>
      </c>
      <c r="M78" s="7">
        <v>-0.5</v>
      </c>
      <c r="N78" s="12">
        <v>2.44</v>
      </c>
      <c r="O78" s="14">
        <v>2.48</v>
      </c>
    </row>
    <row r="79" spans="1:15" x14ac:dyDescent="0.25">
      <c r="A79" s="1" t="s">
        <v>75</v>
      </c>
      <c r="B79" s="1">
        <v>1654.56</v>
      </c>
      <c r="C79" s="1">
        <v>13.14</v>
      </c>
      <c r="D79" s="3">
        <v>2.95</v>
      </c>
      <c r="E79" s="1">
        <v>26.55</v>
      </c>
      <c r="F79" s="5">
        <v>-66.724787000000006</v>
      </c>
      <c r="G79" s="3">
        <f t="shared" si="2"/>
        <v>-600.52308300000004</v>
      </c>
      <c r="H79" s="1">
        <v>36</v>
      </c>
      <c r="I79" s="1">
        <v>21.24</v>
      </c>
      <c r="J79" s="1">
        <v>71.828358208955223</v>
      </c>
      <c r="K79" s="7">
        <v>7.27</v>
      </c>
      <c r="L79" s="7">
        <v>0.5</v>
      </c>
      <c r="M79" s="7">
        <v>-0.08</v>
      </c>
      <c r="N79" s="12">
        <v>2.83</v>
      </c>
      <c r="O79" s="14">
        <v>1.74</v>
      </c>
    </row>
    <row r="80" spans="1:15" x14ac:dyDescent="0.25">
      <c r="A80" s="1" t="s">
        <v>76</v>
      </c>
      <c r="B80" s="1">
        <v>1675.8630000000001</v>
      </c>
      <c r="C80" s="1">
        <v>14.31</v>
      </c>
      <c r="D80" s="3">
        <v>2.87</v>
      </c>
      <c r="E80" s="1">
        <v>25.830000000000002</v>
      </c>
      <c r="F80" s="5">
        <v>-69.576759999999993</v>
      </c>
      <c r="G80" s="3">
        <f t="shared" si="2"/>
        <v>-626.19083999999998</v>
      </c>
      <c r="H80" s="1">
        <v>45</v>
      </c>
      <c r="I80" s="1">
        <v>17.100000000000001</v>
      </c>
      <c r="J80" s="1">
        <v>70.895522388059703</v>
      </c>
      <c r="K80" s="7">
        <v>6.04</v>
      </c>
      <c r="L80" s="7">
        <v>0.6</v>
      </c>
      <c r="M80" s="7">
        <v>0.15</v>
      </c>
      <c r="N80" s="12">
        <v>2.77</v>
      </c>
      <c r="O80" s="14">
        <v>1.78</v>
      </c>
    </row>
    <row r="81" spans="1:15" x14ac:dyDescent="0.25">
      <c r="A81" s="1" t="s">
        <v>77</v>
      </c>
      <c r="B81" s="1">
        <v>1712.07</v>
      </c>
      <c r="C81" s="1">
        <v>11.52</v>
      </c>
      <c r="D81" s="3">
        <v>2.83</v>
      </c>
      <c r="E81" s="1">
        <v>25.47</v>
      </c>
      <c r="F81" s="5">
        <v>-72.497183000000007</v>
      </c>
      <c r="G81" s="3">
        <f t="shared" si="2"/>
        <v>-652.474647</v>
      </c>
      <c r="H81" s="1">
        <v>54</v>
      </c>
      <c r="I81" s="1">
        <v>19.8</v>
      </c>
      <c r="J81" s="1">
        <v>78.264925373134332</v>
      </c>
      <c r="K81" s="7">
        <v>5.13</v>
      </c>
      <c r="L81" s="7">
        <v>0.7</v>
      </c>
      <c r="M81" s="7">
        <v>0.48</v>
      </c>
      <c r="N81" s="12">
        <v>2.66</v>
      </c>
      <c r="O81" s="14">
        <v>1.87</v>
      </c>
    </row>
    <row r="82" spans="1:15" ht="15.75" thickBot="1" x14ac:dyDescent="0.3">
      <c r="A82" s="1" t="s">
        <v>78</v>
      </c>
      <c r="B82" s="1">
        <v>1729.98</v>
      </c>
      <c r="C82" s="1">
        <v>12.33</v>
      </c>
      <c r="D82" s="3">
        <v>2.84</v>
      </c>
      <c r="E82" s="1">
        <v>25.56</v>
      </c>
      <c r="F82" s="5">
        <v>-75.485027000000002</v>
      </c>
      <c r="G82" s="3">
        <f t="shared" si="2"/>
        <v>-679.36524299999996</v>
      </c>
      <c r="H82" s="1">
        <v>63</v>
      </c>
      <c r="I82" s="1">
        <v>19.8</v>
      </c>
      <c r="J82" s="1">
        <v>81.902985074626869</v>
      </c>
      <c r="K82" s="7">
        <v>4.45</v>
      </c>
      <c r="L82" s="7">
        <v>0.8</v>
      </c>
      <c r="M82" s="7">
        <v>0.9</v>
      </c>
      <c r="N82" s="12">
        <v>2.0699999999999998</v>
      </c>
      <c r="O82" s="14">
        <v>2.14</v>
      </c>
    </row>
    <row r="83" spans="1:15" ht="15.75" thickBot="1" x14ac:dyDescent="0.3">
      <c r="A83" s="1" t="s">
        <v>79</v>
      </c>
      <c r="B83" s="1">
        <v>1755.72</v>
      </c>
      <c r="C83" s="1">
        <v>11.52</v>
      </c>
      <c r="D83" s="3">
        <v>2.9</v>
      </c>
      <c r="E83" s="1">
        <v>26.099999999999998</v>
      </c>
      <c r="F83" s="4">
        <v>-78.400271000000004</v>
      </c>
      <c r="G83" s="3">
        <f t="shared" si="2"/>
        <v>-705.602439</v>
      </c>
      <c r="H83" s="1">
        <v>81</v>
      </c>
      <c r="I83" s="1">
        <v>20.52</v>
      </c>
      <c r="J83" s="1">
        <v>80.970149253731336</v>
      </c>
      <c r="K83" s="7">
        <v>3.09</v>
      </c>
      <c r="L83" s="7">
        <v>0.9</v>
      </c>
      <c r="M83" s="7">
        <v>1.08</v>
      </c>
      <c r="N83" s="12">
        <v>0.61</v>
      </c>
      <c r="O83" s="14">
        <v>1.37</v>
      </c>
    </row>
    <row r="84" spans="1:15" x14ac:dyDescent="0.25">
      <c r="A84" s="1" t="s">
        <v>80</v>
      </c>
      <c r="B84" s="1">
        <v>1772.69886</v>
      </c>
      <c r="C84" s="1">
        <v>12.96</v>
      </c>
      <c r="D84" s="3">
        <v>3</v>
      </c>
      <c r="E84" s="1">
        <v>27</v>
      </c>
      <c r="F84" s="5">
        <v>-81.511751000000004</v>
      </c>
      <c r="G84" s="3">
        <f t="shared" si="2"/>
        <v>-733.60575900000003</v>
      </c>
      <c r="H84" s="1">
        <v>90</v>
      </c>
      <c r="I84" s="1">
        <v>22.86</v>
      </c>
      <c r="J84" s="1">
        <v>83.022388059701484</v>
      </c>
      <c r="K84" s="7">
        <v>3.35</v>
      </c>
      <c r="L84" s="7">
        <v>1</v>
      </c>
      <c r="M84" s="7">
        <v>1.08</v>
      </c>
      <c r="N84" s="12">
        <v>0.45</v>
      </c>
      <c r="O84" s="14">
        <v>0.84</v>
      </c>
    </row>
    <row r="85" spans="1:15" ht="15.75" thickBot="1" x14ac:dyDescent="0.3">
      <c r="A85" s="1" t="s">
        <v>81</v>
      </c>
      <c r="B85" s="1">
        <v>1805.31</v>
      </c>
      <c r="C85" s="1">
        <v>13.41</v>
      </c>
      <c r="D85" s="3">
        <v>3.1</v>
      </c>
      <c r="E85" s="1">
        <v>27.900000000000002</v>
      </c>
      <c r="F85" s="5">
        <v>-84.845491999999993</v>
      </c>
      <c r="G85" s="3">
        <f t="shared" si="2"/>
        <v>-763.60942799999998</v>
      </c>
      <c r="H85" s="1">
        <v>90</v>
      </c>
      <c r="I85" s="1">
        <v>18</v>
      </c>
      <c r="J85" s="1">
        <v>93.936567164179095</v>
      </c>
      <c r="K85" s="7">
        <v>2.64</v>
      </c>
      <c r="L85" s="7">
        <v>1</v>
      </c>
      <c r="M85" s="7">
        <v>0</v>
      </c>
      <c r="N85" s="12">
        <v>1.49</v>
      </c>
      <c r="O85" s="14">
        <v>1.3</v>
      </c>
    </row>
    <row r="86" spans="1:15" ht="15.75" thickBot="1" x14ac:dyDescent="0.3">
      <c r="A86" s="1" t="s">
        <v>82</v>
      </c>
      <c r="B86" s="1">
        <v>449.55910000000011</v>
      </c>
      <c r="C86" s="1">
        <v>14.4</v>
      </c>
      <c r="D86" s="3">
        <v>3.43</v>
      </c>
      <c r="E86" s="1">
        <v>34.300000000000004</v>
      </c>
      <c r="F86" s="4">
        <v>-0.380828</v>
      </c>
      <c r="G86" s="3">
        <f>F86*10</f>
        <v>-3.8082799999999999</v>
      </c>
      <c r="H86" s="1">
        <v>10</v>
      </c>
      <c r="I86" s="1">
        <v>13.6</v>
      </c>
      <c r="J86" s="1">
        <v>65.609452736318403</v>
      </c>
      <c r="K86" s="7">
        <v>7.9</v>
      </c>
      <c r="L86" s="7">
        <v>0.2</v>
      </c>
      <c r="M86" s="7">
        <v>-0.61</v>
      </c>
      <c r="N86" s="12">
        <v>2.85</v>
      </c>
      <c r="O86" s="14">
        <v>1.83</v>
      </c>
    </row>
    <row r="87" spans="1:15" x14ac:dyDescent="0.25">
      <c r="A87" s="1" t="s">
        <v>83</v>
      </c>
      <c r="B87" s="1">
        <v>478.8</v>
      </c>
      <c r="C87" s="1">
        <v>13.6</v>
      </c>
      <c r="D87" s="3">
        <v>3.05</v>
      </c>
      <c r="E87" s="1">
        <v>30.5</v>
      </c>
      <c r="F87" s="5">
        <v>-0.17000999999999999</v>
      </c>
      <c r="G87" s="3">
        <f t="shared" ref="G87:G113" si="3">F87*10</f>
        <v>-1.7000999999999999</v>
      </c>
      <c r="H87" s="1">
        <v>20</v>
      </c>
      <c r="I87" s="1">
        <v>15.4</v>
      </c>
      <c r="J87" s="1">
        <v>68.304311774461027</v>
      </c>
      <c r="K87" s="7">
        <v>4.6500000000000004</v>
      </c>
      <c r="L87" s="7">
        <v>0.3</v>
      </c>
      <c r="M87" s="7">
        <v>-0.46</v>
      </c>
      <c r="N87" s="12">
        <v>3.28</v>
      </c>
      <c r="O87" s="14">
        <v>1.79</v>
      </c>
    </row>
    <row r="88" spans="1:15" x14ac:dyDescent="0.25">
      <c r="A88" s="1" t="s">
        <v>84</v>
      </c>
      <c r="B88" s="1">
        <v>509.41500000000002</v>
      </c>
      <c r="C88" s="1">
        <v>12.5</v>
      </c>
      <c r="D88" s="3">
        <v>2.82</v>
      </c>
      <c r="E88" s="1">
        <v>28.2</v>
      </c>
      <c r="F88" s="5">
        <v>-0.20463400000000001</v>
      </c>
      <c r="G88" s="3">
        <f t="shared" si="3"/>
        <v>-2.0463400000000003</v>
      </c>
      <c r="H88" s="1">
        <v>30</v>
      </c>
      <c r="I88" s="1">
        <v>16.3</v>
      </c>
      <c r="J88" s="1">
        <v>67.475124378109456</v>
      </c>
      <c r="K88" s="7">
        <v>3.15</v>
      </c>
      <c r="L88" s="7">
        <v>0.4</v>
      </c>
      <c r="M88" s="7">
        <v>-0.38</v>
      </c>
      <c r="N88" s="12">
        <v>1.84</v>
      </c>
      <c r="O88" s="14">
        <v>2.4500000000000002</v>
      </c>
    </row>
    <row r="89" spans="1:15" x14ac:dyDescent="0.25">
      <c r="A89" s="1" t="s">
        <v>85</v>
      </c>
      <c r="B89" s="1">
        <v>519.96100000000001</v>
      </c>
      <c r="C89" s="1">
        <v>12.7</v>
      </c>
      <c r="D89" s="3">
        <v>2.68</v>
      </c>
      <c r="E89" s="1">
        <v>26.8</v>
      </c>
      <c r="F89" s="5">
        <v>-0.11812300000000001</v>
      </c>
      <c r="G89" s="3">
        <f t="shared" si="3"/>
        <v>-1.18123</v>
      </c>
      <c r="H89" s="1">
        <v>50</v>
      </c>
      <c r="I89" s="1">
        <v>16.600000000000001</v>
      </c>
      <c r="J89" s="1">
        <v>67.682421227197338</v>
      </c>
      <c r="K89" s="7">
        <v>2.35</v>
      </c>
      <c r="L89" s="7">
        <v>0.5</v>
      </c>
      <c r="M89" s="7">
        <v>-0.01</v>
      </c>
      <c r="N89" s="12">
        <v>1.88</v>
      </c>
      <c r="O89" s="14">
        <v>1.87</v>
      </c>
    </row>
    <row r="90" spans="1:15" x14ac:dyDescent="0.25">
      <c r="A90" s="1" t="s">
        <v>86</v>
      </c>
      <c r="B90" s="1">
        <v>549.38049999999998</v>
      </c>
      <c r="C90" s="1">
        <v>13.9</v>
      </c>
      <c r="D90" s="3">
        <v>2.7</v>
      </c>
      <c r="E90" s="1">
        <v>27</v>
      </c>
      <c r="F90" s="5">
        <v>-0.26654</v>
      </c>
      <c r="G90" s="3">
        <f t="shared" si="3"/>
        <v>-2.6654</v>
      </c>
      <c r="H90" s="1">
        <v>50</v>
      </c>
      <c r="I90" s="1">
        <v>15.5</v>
      </c>
      <c r="J90" s="1">
        <v>74.315920398009951</v>
      </c>
      <c r="K90" s="7">
        <v>1.94</v>
      </c>
      <c r="L90" s="7">
        <v>0.6</v>
      </c>
      <c r="M90" s="7">
        <v>0.1</v>
      </c>
      <c r="N90" s="12">
        <v>2.29</v>
      </c>
      <c r="O90" s="14">
        <v>2.15</v>
      </c>
    </row>
    <row r="91" spans="1:15" x14ac:dyDescent="0.25">
      <c r="A91" s="1" t="s">
        <v>87</v>
      </c>
      <c r="B91" s="1">
        <v>558.47</v>
      </c>
      <c r="C91" s="1">
        <v>12.5</v>
      </c>
      <c r="D91" s="3">
        <v>2.66</v>
      </c>
      <c r="E91" s="1">
        <v>26.6</v>
      </c>
      <c r="F91" s="5">
        <v>-0.29504900000000001</v>
      </c>
      <c r="G91" s="3">
        <f t="shared" si="3"/>
        <v>-2.9504900000000003</v>
      </c>
      <c r="H91" s="1">
        <v>60</v>
      </c>
      <c r="I91" s="1">
        <v>18.3</v>
      </c>
      <c r="J91" s="1">
        <v>78.980099502487562</v>
      </c>
      <c r="K91" s="7">
        <v>1.59</v>
      </c>
      <c r="L91" s="7">
        <v>0.7</v>
      </c>
      <c r="M91" s="7">
        <v>0.28999999999999998</v>
      </c>
      <c r="N91" s="12">
        <v>2.13</v>
      </c>
      <c r="O91" s="14">
        <v>1.19</v>
      </c>
    </row>
    <row r="92" spans="1:15" x14ac:dyDescent="0.25">
      <c r="A92" s="1" t="s">
        <v>88</v>
      </c>
      <c r="B92" s="1">
        <v>589.33199999999999</v>
      </c>
      <c r="C92" s="1">
        <v>12.6</v>
      </c>
      <c r="D92" s="3">
        <v>2.62</v>
      </c>
      <c r="E92" s="1">
        <v>26.200000000000003</v>
      </c>
      <c r="F92" s="5">
        <v>-0.32236799999999999</v>
      </c>
      <c r="G92" s="3">
        <f t="shared" si="3"/>
        <v>-3.2236799999999999</v>
      </c>
      <c r="H92" s="1">
        <v>70</v>
      </c>
      <c r="I92" s="1">
        <v>18.8</v>
      </c>
      <c r="J92" s="1">
        <v>78.772802653399665</v>
      </c>
      <c r="K92" s="7">
        <v>1.34</v>
      </c>
      <c r="L92" s="7">
        <v>0.8</v>
      </c>
      <c r="M92" s="7">
        <v>0.37</v>
      </c>
      <c r="N92" s="12">
        <v>2.2599999999999998</v>
      </c>
      <c r="O92" s="14">
        <v>1.65</v>
      </c>
    </row>
    <row r="93" spans="1:15" x14ac:dyDescent="0.25">
      <c r="A93" s="1" t="s">
        <v>89</v>
      </c>
      <c r="B93" s="1">
        <v>586.93399999999997</v>
      </c>
      <c r="C93" s="1">
        <v>12.1</v>
      </c>
      <c r="D93" s="3">
        <v>2.6</v>
      </c>
      <c r="E93" s="1">
        <v>26</v>
      </c>
      <c r="F93" s="5">
        <v>-0.34869899999999998</v>
      </c>
      <c r="G93" s="3">
        <f t="shared" si="3"/>
        <v>-3.4869899999999996</v>
      </c>
      <c r="H93" s="1">
        <v>80</v>
      </c>
      <c r="I93" s="1">
        <v>19.100000000000001</v>
      </c>
      <c r="J93" s="1">
        <v>76.388888888888886</v>
      </c>
      <c r="K93" s="7">
        <v>1.1599999999999999</v>
      </c>
      <c r="L93" s="7">
        <v>0.9</v>
      </c>
      <c r="M93" s="7">
        <v>0.47</v>
      </c>
      <c r="N93" s="12">
        <v>1.57</v>
      </c>
      <c r="O93" s="14">
        <v>1.43</v>
      </c>
    </row>
    <row r="94" spans="1:15" x14ac:dyDescent="0.25">
      <c r="A94" s="1" t="s">
        <v>90</v>
      </c>
      <c r="B94" s="1">
        <v>635.46</v>
      </c>
      <c r="C94" s="1">
        <v>13.8</v>
      </c>
      <c r="D94" s="3">
        <v>2.67</v>
      </c>
      <c r="E94" s="1">
        <v>26.7</v>
      </c>
      <c r="F94" s="5">
        <v>-0.20227200000000001</v>
      </c>
      <c r="G94" s="3">
        <f t="shared" si="3"/>
        <v>-2.0227200000000001</v>
      </c>
      <c r="H94" s="1">
        <v>100</v>
      </c>
      <c r="I94" s="1">
        <v>19</v>
      </c>
      <c r="J94" s="1">
        <v>77.218076285240457</v>
      </c>
      <c r="K94" s="7">
        <v>1</v>
      </c>
      <c r="L94" s="7">
        <v>1</v>
      </c>
      <c r="M94" s="7">
        <v>0.59</v>
      </c>
      <c r="N94" s="12">
        <v>0.85</v>
      </c>
      <c r="O94" s="14">
        <v>1.03</v>
      </c>
    </row>
    <row r="95" spans="1:15" x14ac:dyDescent="0.25">
      <c r="A95" s="1" t="s">
        <v>257</v>
      </c>
      <c r="B95" s="2">
        <v>653.9</v>
      </c>
      <c r="C95" s="2">
        <v>13.1</v>
      </c>
      <c r="D95" s="3">
        <v>2.65</v>
      </c>
      <c r="E95" s="1">
        <f>D95*10</f>
        <v>26.5</v>
      </c>
      <c r="F95" s="5">
        <v>-0.39</v>
      </c>
      <c r="G95" s="3">
        <f t="shared" si="3"/>
        <v>-3.9000000000000004</v>
      </c>
      <c r="H95" s="1">
        <v>100</v>
      </c>
      <c r="I95" s="2">
        <v>16.5</v>
      </c>
      <c r="J95" s="1">
        <v>93.915267999999998</v>
      </c>
      <c r="K95" s="7">
        <v>0.46</v>
      </c>
      <c r="L95" s="7">
        <v>1</v>
      </c>
      <c r="M95" s="7">
        <v>0</v>
      </c>
      <c r="N95" s="12">
        <v>1.06</v>
      </c>
      <c r="O95" s="14">
        <v>0.97</v>
      </c>
    </row>
    <row r="96" spans="1:15" ht="15.75" thickBot="1" x14ac:dyDescent="0.3">
      <c r="A96" s="1" t="s">
        <v>91</v>
      </c>
      <c r="B96" s="1">
        <v>889.05849999999998</v>
      </c>
      <c r="C96" s="1">
        <v>16.2</v>
      </c>
      <c r="D96" s="3">
        <v>3.76</v>
      </c>
      <c r="E96" s="1">
        <v>37.599999999999994</v>
      </c>
      <c r="F96" s="5">
        <v>-5.6714989999999998</v>
      </c>
      <c r="G96" s="3">
        <f t="shared" si="3"/>
        <v>-56.71499</v>
      </c>
      <c r="H96" s="1">
        <v>10</v>
      </c>
      <c r="I96" s="1">
        <v>12.2</v>
      </c>
      <c r="J96" s="1">
        <v>62.189054726368155</v>
      </c>
      <c r="K96" s="7">
        <v>17.3</v>
      </c>
      <c r="L96" s="7">
        <v>0.2</v>
      </c>
      <c r="M96" s="7">
        <v>-0.55000000000000004</v>
      </c>
      <c r="N96" s="12">
        <v>2.8</v>
      </c>
      <c r="O96" s="14">
        <v>1.56</v>
      </c>
    </row>
    <row r="97" spans="1:15" ht="15.75" thickBot="1" x14ac:dyDescent="0.3">
      <c r="A97" s="1" t="s">
        <v>92</v>
      </c>
      <c r="B97" s="1">
        <v>912.24</v>
      </c>
      <c r="C97" s="1">
        <v>14.8</v>
      </c>
      <c r="D97" s="3">
        <v>3.35</v>
      </c>
      <c r="E97" s="1">
        <v>33.5</v>
      </c>
      <c r="F97" s="4">
        <v>-6.5446429999999998</v>
      </c>
      <c r="G97" s="3">
        <f t="shared" si="3"/>
        <v>-65.446429999999992</v>
      </c>
      <c r="H97" s="1">
        <v>20</v>
      </c>
      <c r="I97" s="1">
        <v>13.3</v>
      </c>
      <c r="J97" s="1">
        <v>66.33499170812604</v>
      </c>
      <c r="K97" s="7">
        <v>10.9</v>
      </c>
      <c r="L97" s="7">
        <v>0.3</v>
      </c>
      <c r="M97" s="7">
        <v>-0.44</v>
      </c>
      <c r="N97" s="12">
        <v>2.71</v>
      </c>
      <c r="O97" s="14">
        <v>1.74</v>
      </c>
    </row>
    <row r="98" spans="1:15" x14ac:dyDescent="0.25">
      <c r="A98" s="1" t="s">
        <v>93</v>
      </c>
      <c r="B98" s="1">
        <v>929.06380000000001</v>
      </c>
      <c r="C98" s="1">
        <v>13.7</v>
      </c>
      <c r="D98" s="3">
        <v>3.07</v>
      </c>
      <c r="E98" s="1">
        <v>30.7</v>
      </c>
      <c r="F98" s="5">
        <v>-7.3398389999999996</v>
      </c>
      <c r="G98" s="3">
        <f t="shared" si="3"/>
        <v>-73.398389999999992</v>
      </c>
      <c r="H98" s="1">
        <v>40</v>
      </c>
      <c r="I98" s="1">
        <v>16</v>
      </c>
      <c r="J98" s="1">
        <v>67.57877280265339</v>
      </c>
      <c r="K98" s="7">
        <v>7.73</v>
      </c>
      <c r="L98" s="7">
        <v>0.4</v>
      </c>
      <c r="M98" s="7">
        <v>-0.37</v>
      </c>
      <c r="N98" s="12">
        <v>1.68</v>
      </c>
      <c r="O98" s="14">
        <v>1.23</v>
      </c>
    </row>
    <row r="99" spans="1:15" x14ac:dyDescent="0.25">
      <c r="A99" s="1" t="s">
        <v>94</v>
      </c>
      <c r="B99" s="1">
        <v>959.4</v>
      </c>
      <c r="C99" s="1">
        <v>14.5</v>
      </c>
      <c r="D99" s="3">
        <v>2.99</v>
      </c>
      <c r="E99" s="1">
        <v>29.900000000000002</v>
      </c>
      <c r="F99" s="5">
        <v>-7.3398389999999996</v>
      </c>
      <c r="G99" s="3">
        <f t="shared" si="3"/>
        <v>-73.398389999999992</v>
      </c>
      <c r="H99" s="1">
        <v>50</v>
      </c>
      <c r="I99" s="1">
        <v>21.6</v>
      </c>
      <c r="J99" s="1">
        <v>70.895522388059703</v>
      </c>
      <c r="K99" s="7">
        <v>6.62</v>
      </c>
      <c r="L99" s="7">
        <v>0.5</v>
      </c>
      <c r="M99" s="7">
        <v>0.01</v>
      </c>
      <c r="N99" s="12">
        <v>2.29</v>
      </c>
      <c r="O99" s="14">
        <v>1.69</v>
      </c>
    </row>
    <row r="100" spans="1:15" x14ac:dyDescent="0.25">
      <c r="A100" s="1" t="s">
        <v>95</v>
      </c>
      <c r="B100" s="1">
        <v>1010.7</v>
      </c>
      <c r="C100" s="1">
        <v>12.6</v>
      </c>
      <c r="D100" s="3">
        <v>2.79</v>
      </c>
      <c r="E100" s="1">
        <v>27.9</v>
      </c>
      <c r="F100" s="5">
        <v>-10.195668</v>
      </c>
      <c r="G100" s="3">
        <f t="shared" si="3"/>
        <v>-101.95667999999999</v>
      </c>
      <c r="H100" s="1">
        <v>70</v>
      </c>
      <c r="I100" s="1">
        <v>22</v>
      </c>
      <c r="J100" s="1">
        <v>73.590381426202313</v>
      </c>
      <c r="K100" s="7">
        <v>3.87</v>
      </c>
      <c r="L100" s="7">
        <v>0.7</v>
      </c>
      <c r="M100" s="7">
        <v>0.49</v>
      </c>
      <c r="N100" s="12">
        <v>1.67</v>
      </c>
      <c r="O100" s="14">
        <v>1.95</v>
      </c>
    </row>
    <row r="101" spans="1:15" x14ac:dyDescent="0.25">
      <c r="A101" s="1" t="s">
        <v>96</v>
      </c>
      <c r="B101" s="1">
        <v>1029.0550000000001</v>
      </c>
      <c r="C101" s="1">
        <v>13.5</v>
      </c>
      <c r="D101" s="3">
        <v>2.81</v>
      </c>
      <c r="E101" s="1">
        <v>28.1</v>
      </c>
      <c r="F101" s="5">
        <v>-11.21725</v>
      </c>
      <c r="G101" s="3">
        <f t="shared" si="3"/>
        <v>-112.1725</v>
      </c>
      <c r="H101" s="1">
        <v>80</v>
      </c>
      <c r="I101" s="1">
        <v>22.8</v>
      </c>
      <c r="J101" s="1">
        <v>74.626865671641781</v>
      </c>
      <c r="K101" s="7">
        <v>3.32</v>
      </c>
      <c r="L101" s="7">
        <v>0.8</v>
      </c>
      <c r="M101" s="7">
        <v>0.75</v>
      </c>
      <c r="N101" s="12">
        <v>1.1499999999999999</v>
      </c>
      <c r="O101" s="14">
        <v>1.43</v>
      </c>
    </row>
    <row r="102" spans="1:15" x14ac:dyDescent="0.25">
      <c r="A102" s="1" t="s">
        <v>97</v>
      </c>
      <c r="B102" s="1">
        <v>1064.2</v>
      </c>
      <c r="C102" s="1">
        <v>13.1</v>
      </c>
      <c r="D102" s="3">
        <v>2.87</v>
      </c>
      <c r="E102" s="1">
        <v>28.700000000000003</v>
      </c>
      <c r="F102" s="5">
        <v>-12.132197</v>
      </c>
      <c r="G102" s="3">
        <f t="shared" si="3"/>
        <v>-121.32196999999999</v>
      </c>
      <c r="H102" s="1">
        <v>100</v>
      </c>
      <c r="I102" s="1">
        <v>22</v>
      </c>
      <c r="J102" s="1">
        <v>83.333333333333329</v>
      </c>
      <c r="K102" s="7">
        <v>2.78</v>
      </c>
      <c r="L102" s="7">
        <v>0.9</v>
      </c>
      <c r="M102" s="7">
        <v>0.81</v>
      </c>
      <c r="N102" s="12">
        <v>0.82</v>
      </c>
      <c r="O102" s="14">
        <v>0.62</v>
      </c>
    </row>
    <row r="103" spans="1:15" x14ac:dyDescent="0.25">
      <c r="A103" s="1" t="s">
        <v>98</v>
      </c>
      <c r="B103" s="1">
        <v>1078.682</v>
      </c>
      <c r="C103" s="1">
        <v>15.3</v>
      </c>
      <c r="D103" s="3">
        <v>3.01</v>
      </c>
      <c r="E103" s="1">
        <v>30.099999999999998</v>
      </c>
      <c r="F103" s="5">
        <v>-13.367803</v>
      </c>
      <c r="G103" s="3">
        <f t="shared" si="3"/>
        <v>-133.67803000000001</v>
      </c>
      <c r="H103" s="1">
        <v>100</v>
      </c>
      <c r="I103" s="1">
        <v>19.3</v>
      </c>
      <c r="J103" s="1">
        <v>75.766998341625211</v>
      </c>
      <c r="K103" s="7">
        <v>2.2599999999999998</v>
      </c>
      <c r="L103" s="7">
        <v>1</v>
      </c>
      <c r="M103" s="7">
        <v>0.68</v>
      </c>
      <c r="N103" s="12">
        <v>0.64</v>
      </c>
      <c r="O103" s="14">
        <v>0.68</v>
      </c>
    </row>
    <row r="104" spans="1:15" x14ac:dyDescent="0.25">
      <c r="A104" s="1" t="s">
        <v>99</v>
      </c>
      <c r="B104" s="1">
        <v>1124.1099999999999</v>
      </c>
      <c r="C104" s="1">
        <v>14.8</v>
      </c>
      <c r="D104" s="3">
        <v>3.1</v>
      </c>
      <c r="E104" s="1">
        <v>31</v>
      </c>
      <c r="F104" s="5">
        <v>-14.685252</v>
      </c>
      <c r="G104" s="3">
        <f t="shared" si="3"/>
        <v>-146.85252</v>
      </c>
      <c r="H104" s="1">
        <v>100</v>
      </c>
      <c r="I104" s="1">
        <v>16.899999999999999</v>
      </c>
      <c r="J104" s="1">
        <v>89.966832504145927</v>
      </c>
      <c r="K104" s="7">
        <v>1.58</v>
      </c>
      <c r="L104" s="7">
        <v>1</v>
      </c>
      <c r="M104" s="7">
        <v>0</v>
      </c>
      <c r="N104" s="12">
        <v>1.01</v>
      </c>
      <c r="O104" s="14">
        <v>0.95</v>
      </c>
    </row>
    <row r="105" spans="1:15" x14ac:dyDescent="0.25">
      <c r="A105" s="1" t="s">
        <v>100</v>
      </c>
      <c r="B105" s="1">
        <v>1784.9</v>
      </c>
      <c r="C105" s="1">
        <v>15</v>
      </c>
      <c r="D105" s="3">
        <v>3.3</v>
      </c>
      <c r="E105" s="1">
        <v>33</v>
      </c>
      <c r="F105" s="5">
        <v>-61.231442999999999</v>
      </c>
      <c r="G105" s="3">
        <f t="shared" si="3"/>
        <v>-612.31443000000002</v>
      </c>
      <c r="H105" s="1">
        <v>20</v>
      </c>
      <c r="I105" s="1">
        <v>13</v>
      </c>
      <c r="J105" s="1">
        <v>68.304311774461027</v>
      </c>
      <c r="K105" s="7">
        <v>11.9</v>
      </c>
      <c r="L105" s="7">
        <v>0.3</v>
      </c>
      <c r="M105" s="7">
        <v>-0.51</v>
      </c>
      <c r="N105" s="12">
        <v>2.91</v>
      </c>
      <c r="O105" s="14">
        <v>1.59</v>
      </c>
    </row>
    <row r="106" spans="1:15" x14ac:dyDescent="0.25">
      <c r="A106" s="1" t="s">
        <v>101</v>
      </c>
      <c r="B106" s="1">
        <v>1809.479</v>
      </c>
      <c r="C106" s="1">
        <v>13.8</v>
      </c>
      <c r="D106" s="3">
        <v>3.07</v>
      </c>
      <c r="E106" s="1">
        <v>30.7</v>
      </c>
      <c r="F106" s="5">
        <v>-63.942520999999999</v>
      </c>
      <c r="G106" s="3">
        <f t="shared" si="3"/>
        <v>-639.42520999999999</v>
      </c>
      <c r="H106" s="1">
        <v>30</v>
      </c>
      <c r="I106" s="1">
        <v>15</v>
      </c>
      <c r="J106" s="1">
        <v>78.876451077943614</v>
      </c>
      <c r="K106" s="7">
        <v>9.0500000000000007</v>
      </c>
      <c r="L106" s="7">
        <v>0.4</v>
      </c>
      <c r="M106" s="7">
        <v>-0.5</v>
      </c>
      <c r="N106" s="12">
        <v>1.93</v>
      </c>
      <c r="O106" s="14">
        <v>2.4300000000000002</v>
      </c>
    </row>
    <row r="107" spans="1:15" x14ac:dyDescent="0.25">
      <c r="A107" s="1" t="s">
        <v>102</v>
      </c>
      <c r="B107" s="1">
        <v>1838.4</v>
      </c>
      <c r="C107" s="1">
        <v>14.6</v>
      </c>
      <c r="D107" s="3">
        <v>2.95</v>
      </c>
      <c r="E107" s="1">
        <v>29.5</v>
      </c>
      <c r="F107" s="5">
        <v>-66.724787000000006</v>
      </c>
      <c r="G107" s="3">
        <f t="shared" si="3"/>
        <v>-667.24787000000003</v>
      </c>
      <c r="H107" s="1">
        <v>40</v>
      </c>
      <c r="I107" s="1">
        <v>23.6</v>
      </c>
      <c r="J107" s="1">
        <v>79.809286898839133</v>
      </c>
      <c r="K107" s="7">
        <v>7.27</v>
      </c>
      <c r="L107" s="7">
        <v>0.5</v>
      </c>
      <c r="M107" s="7">
        <v>-0.08</v>
      </c>
      <c r="N107" s="12">
        <v>2.58</v>
      </c>
      <c r="O107" s="14">
        <v>1.72</v>
      </c>
    </row>
    <row r="108" spans="1:15" x14ac:dyDescent="0.25">
      <c r="A108" s="1" t="s">
        <v>103</v>
      </c>
      <c r="B108" s="1">
        <v>1862.07</v>
      </c>
      <c r="C108" s="1">
        <v>15.9</v>
      </c>
      <c r="D108" s="3">
        <v>2.87</v>
      </c>
      <c r="E108" s="1">
        <v>28.700000000000003</v>
      </c>
      <c r="F108" s="5">
        <v>-69.576759999999993</v>
      </c>
      <c r="G108" s="3">
        <f t="shared" si="3"/>
        <v>-695.7675999999999</v>
      </c>
      <c r="H108" s="1">
        <v>50</v>
      </c>
      <c r="I108" s="1">
        <v>19</v>
      </c>
      <c r="J108" s="1">
        <v>78.772802653399665</v>
      </c>
      <c r="K108" s="7">
        <v>6.04</v>
      </c>
      <c r="L108" s="7">
        <v>0.6</v>
      </c>
      <c r="M108" s="7">
        <v>0.15</v>
      </c>
      <c r="N108" s="12">
        <v>1.89</v>
      </c>
      <c r="O108" s="14">
        <v>1.61</v>
      </c>
    </row>
    <row r="109" spans="1:15" x14ac:dyDescent="0.25">
      <c r="A109" s="1" t="s">
        <v>104</v>
      </c>
      <c r="B109" s="1">
        <v>1902.3</v>
      </c>
      <c r="C109" s="1">
        <v>12.8</v>
      </c>
      <c r="D109" s="3">
        <v>2.83</v>
      </c>
      <c r="E109" s="1">
        <v>28.3</v>
      </c>
      <c r="F109" s="5">
        <v>-72.497183000000007</v>
      </c>
      <c r="G109" s="3">
        <f t="shared" si="3"/>
        <v>-724.97183000000007</v>
      </c>
      <c r="H109" s="1">
        <v>60</v>
      </c>
      <c r="I109" s="1">
        <v>22</v>
      </c>
      <c r="J109" s="1">
        <v>86.961028192371472</v>
      </c>
      <c r="K109" s="7">
        <v>5.13</v>
      </c>
      <c r="L109" s="7">
        <v>0.7</v>
      </c>
      <c r="M109" s="7">
        <v>0.48</v>
      </c>
      <c r="N109" s="12">
        <v>2.4</v>
      </c>
      <c r="O109" s="14">
        <v>1.92</v>
      </c>
    </row>
    <row r="110" spans="1:15" ht="15.75" thickBot="1" x14ac:dyDescent="0.3">
      <c r="A110" s="1" t="s">
        <v>105</v>
      </c>
      <c r="B110" s="1">
        <v>1922.2</v>
      </c>
      <c r="C110" s="1">
        <v>13.7</v>
      </c>
      <c r="D110" s="3">
        <v>2.84</v>
      </c>
      <c r="E110" s="1">
        <v>28.4</v>
      </c>
      <c r="F110" s="5">
        <v>-75.485027000000002</v>
      </c>
      <c r="G110" s="3">
        <f t="shared" si="3"/>
        <v>-754.85027000000002</v>
      </c>
      <c r="H110" s="1">
        <v>70</v>
      </c>
      <c r="I110" s="1">
        <v>22</v>
      </c>
      <c r="J110" s="1">
        <v>91.003316749585409</v>
      </c>
      <c r="K110" s="7">
        <v>4.45</v>
      </c>
      <c r="L110" s="7">
        <v>0.8</v>
      </c>
      <c r="M110" s="7">
        <v>0.9</v>
      </c>
      <c r="N110" s="12">
        <v>1.07</v>
      </c>
      <c r="O110" s="14">
        <v>1.73</v>
      </c>
    </row>
    <row r="111" spans="1:15" ht="15.75" thickBot="1" x14ac:dyDescent="0.3">
      <c r="A111" s="1" t="s">
        <v>106</v>
      </c>
      <c r="B111" s="1">
        <v>1950.8</v>
      </c>
      <c r="C111" s="1">
        <v>12.8</v>
      </c>
      <c r="D111" s="3">
        <v>2.9</v>
      </c>
      <c r="E111" s="1">
        <v>29</v>
      </c>
      <c r="F111" s="4">
        <v>-78.400271000000004</v>
      </c>
      <c r="G111" s="3">
        <f t="shared" si="3"/>
        <v>-784.00270999999998</v>
      </c>
      <c r="H111" s="1">
        <v>90</v>
      </c>
      <c r="I111" s="1">
        <v>22.8</v>
      </c>
      <c r="J111" s="1">
        <v>89.966832504145927</v>
      </c>
      <c r="K111" s="7">
        <v>3.09</v>
      </c>
      <c r="L111" s="7">
        <v>0.9</v>
      </c>
      <c r="M111" s="7">
        <v>1.08</v>
      </c>
      <c r="N111" s="12">
        <v>0.35</v>
      </c>
      <c r="O111" s="14">
        <v>0.56000000000000005</v>
      </c>
    </row>
    <row r="112" spans="1:15" x14ac:dyDescent="0.25">
      <c r="A112" s="1" t="s">
        <v>107</v>
      </c>
      <c r="B112" s="1">
        <v>1969.6654000000001</v>
      </c>
      <c r="C112" s="1">
        <v>14.4</v>
      </c>
      <c r="D112" s="3">
        <v>3</v>
      </c>
      <c r="E112" s="1">
        <v>30</v>
      </c>
      <c r="F112" s="5">
        <v>-81.511751000000004</v>
      </c>
      <c r="G112" s="3">
        <f t="shared" si="3"/>
        <v>-815.11751000000004</v>
      </c>
      <c r="H112" s="1">
        <v>100</v>
      </c>
      <c r="I112" s="1">
        <v>25.4</v>
      </c>
      <c r="J112" s="1">
        <v>92.247097844112773</v>
      </c>
      <c r="K112" s="7">
        <v>3.35</v>
      </c>
      <c r="L112" s="7">
        <v>1</v>
      </c>
      <c r="M112" s="7">
        <v>1.08</v>
      </c>
      <c r="N112" s="12">
        <v>0.69</v>
      </c>
      <c r="O112" s="14">
        <v>0.97</v>
      </c>
    </row>
    <row r="113" spans="1:15" ht="15.75" thickBot="1" x14ac:dyDescent="0.3">
      <c r="A113" s="1" t="s">
        <v>108</v>
      </c>
      <c r="B113" s="1">
        <v>2005.9</v>
      </c>
      <c r="C113" s="1">
        <v>14.9</v>
      </c>
      <c r="D113" s="3">
        <v>3.1</v>
      </c>
      <c r="E113" s="1">
        <v>31</v>
      </c>
      <c r="F113" s="5">
        <v>-84.845491999999993</v>
      </c>
      <c r="G113" s="3">
        <f t="shared" si="3"/>
        <v>-848.4549199999999</v>
      </c>
      <c r="H113" s="1">
        <v>100</v>
      </c>
      <c r="I113" s="1">
        <v>20</v>
      </c>
      <c r="J113" s="1">
        <v>104.37396351575455</v>
      </c>
      <c r="K113" s="7">
        <v>2.64</v>
      </c>
      <c r="L113" s="7">
        <v>1</v>
      </c>
      <c r="M113" s="7">
        <v>0</v>
      </c>
      <c r="N113" s="12">
        <v>1.5</v>
      </c>
      <c r="O113" s="14">
        <v>1.32</v>
      </c>
    </row>
    <row r="114" spans="1:15" ht="15.75" thickBot="1" x14ac:dyDescent="0.3">
      <c r="A114" s="1" t="s">
        <v>109</v>
      </c>
      <c r="B114" s="1">
        <v>494.51501000000002</v>
      </c>
      <c r="C114" s="1">
        <v>15.84</v>
      </c>
      <c r="D114" s="3">
        <v>3.43</v>
      </c>
      <c r="E114" s="1">
        <v>37.730000000000004</v>
      </c>
      <c r="F114" s="4">
        <v>-0.380828</v>
      </c>
      <c r="G114" s="3">
        <f>F114*11</f>
        <v>-4.1891080000000001</v>
      </c>
      <c r="H114" s="1">
        <v>11</v>
      </c>
      <c r="I114" s="1">
        <v>14.96</v>
      </c>
      <c r="J114" s="1">
        <v>72.170398009950247</v>
      </c>
      <c r="K114" s="7">
        <v>7.9</v>
      </c>
      <c r="L114" s="7">
        <v>0.2</v>
      </c>
      <c r="M114" s="7">
        <v>-0.61</v>
      </c>
      <c r="N114" s="12">
        <v>2.68</v>
      </c>
      <c r="O114" s="14">
        <v>1.58</v>
      </c>
    </row>
    <row r="115" spans="1:15" x14ac:dyDescent="0.25">
      <c r="A115" s="1" t="s">
        <v>110</v>
      </c>
      <c r="B115" s="1">
        <v>526.68000000000006</v>
      </c>
      <c r="C115" s="1">
        <v>14.96</v>
      </c>
      <c r="D115" s="3">
        <v>3.05</v>
      </c>
      <c r="E115" s="1">
        <v>33.549999999999997</v>
      </c>
      <c r="F115" s="5">
        <v>-0.17000999999999999</v>
      </c>
      <c r="G115" s="3">
        <f t="shared" ref="G115:G141" si="4">F115*11</f>
        <v>-1.8701099999999999</v>
      </c>
      <c r="H115" s="1">
        <v>22</v>
      </c>
      <c r="I115" s="1">
        <v>16.940000000000001</v>
      </c>
      <c r="J115" s="1">
        <v>75.134742951907128</v>
      </c>
      <c r="K115" s="7">
        <v>4.6500000000000004</v>
      </c>
      <c r="L115" s="7">
        <v>0.3</v>
      </c>
      <c r="M115" s="7">
        <v>-0.46</v>
      </c>
      <c r="N115" s="12">
        <v>3.2</v>
      </c>
      <c r="O115" s="14">
        <v>1.53</v>
      </c>
    </row>
    <row r="116" spans="1:15" x14ac:dyDescent="0.25">
      <c r="A116" s="1" t="s">
        <v>111</v>
      </c>
      <c r="B116" s="1">
        <v>560.35649999999998</v>
      </c>
      <c r="C116" s="1">
        <v>13.75</v>
      </c>
      <c r="D116" s="3">
        <v>2.82</v>
      </c>
      <c r="E116" s="1">
        <v>31.02</v>
      </c>
      <c r="F116" s="5">
        <v>-0.20463400000000001</v>
      </c>
      <c r="G116" s="3">
        <f t="shared" si="4"/>
        <v>-2.2509740000000003</v>
      </c>
      <c r="H116" s="1">
        <v>33</v>
      </c>
      <c r="I116" s="1">
        <v>17.93</v>
      </c>
      <c r="J116" s="1">
        <v>74.222636815920396</v>
      </c>
      <c r="K116" s="7">
        <v>3.15</v>
      </c>
      <c r="L116" s="7">
        <v>0.4</v>
      </c>
      <c r="M116" s="7">
        <v>-0.38</v>
      </c>
      <c r="N116" s="12">
        <v>2.38</v>
      </c>
      <c r="O116" s="14">
        <v>2.73</v>
      </c>
    </row>
    <row r="117" spans="1:15" x14ac:dyDescent="0.25">
      <c r="A117" s="1" t="s">
        <v>112</v>
      </c>
      <c r="B117" s="1">
        <v>571.95709999999997</v>
      </c>
      <c r="C117" s="1">
        <v>13.97</v>
      </c>
      <c r="D117" s="3">
        <v>2.68</v>
      </c>
      <c r="E117" s="1">
        <v>29.48</v>
      </c>
      <c r="F117" s="5">
        <v>-0.11812300000000001</v>
      </c>
      <c r="G117" s="3">
        <f t="shared" si="4"/>
        <v>-1.299353</v>
      </c>
      <c r="H117" s="1">
        <v>55</v>
      </c>
      <c r="I117" s="1">
        <v>18.260000000000002</v>
      </c>
      <c r="J117" s="1">
        <v>74.450663349917079</v>
      </c>
      <c r="K117" s="7">
        <v>2.35</v>
      </c>
      <c r="L117" s="7">
        <v>0.5</v>
      </c>
      <c r="M117" s="7">
        <v>-0.01</v>
      </c>
      <c r="N117" s="12">
        <v>2.29</v>
      </c>
      <c r="O117" s="14">
        <v>2.21</v>
      </c>
    </row>
    <row r="118" spans="1:15" x14ac:dyDescent="0.25">
      <c r="A118" s="1" t="s">
        <v>113</v>
      </c>
      <c r="B118" s="1">
        <v>604.31854999999996</v>
      </c>
      <c r="C118" s="1">
        <v>15.29</v>
      </c>
      <c r="D118" s="3">
        <v>2.7</v>
      </c>
      <c r="E118" s="1">
        <v>29.700000000000003</v>
      </c>
      <c r="F118" s="5">
        <v>-0.26654</v>
      </c>
      <c r="G118" s="3">
        <f t="shared" si="4"/>
        <v>-2.93194</v>
      </c>
      <c r="H118" s="1">
        <v>55</v>
      </c>
      <c r="I118" s="1">
        <v>17.05</v>
      </c>
      <c r="J118" s="1">
        <v>81.74751243781094</v>
      </c>
      <c r="K118" s="7">
        <v>1.94</v>
      </c>
      <c r="L118" s="7">
        <v>0.6</v>
      </c>
      <c r="M118" s="7">
        <v>0.1</v>
      </c>
      <c r="N118" s="12">
        <v>3.65</v>
      </c>
      <c r="O118" s="14">
        <v>2.75</v>
      </c>
    </row>
    <row r="119" spans="1:15" x14ac:dyDescent="0.25">
      <c r="A119" s="1" t="s">
        <v>114</v>
      </c>
      <c r="B119" s="1">
        <v>614.31700000000001</v>
      </c>
      <c r="C119" s="1">
        <v>13.75</v>
      </c>
      <c r="D119" s="3">
        <v>2.66</v>
      </c>
      <c r="E119" s="1">
        <v>29.26</v>
      </c>
      <c r="F119" s="5">
        <v>-0.29504900000000001</v>
      </c>
      <c r="G119" s="3">
        <f t="shared" si="4"/>
        <v>-3.245539</v>
      </c>
      <c r="H119" s="1">
        <v>66</v>
      </c>
      <c r="I119" s="1">
        <v>20.13</v>
      </c>
      <c r="J119" s="1">
        <v>86.878109452736311</v>
      </c>
      <c r="K119" s="7">
        <v>1.59</v>
      </c>
      <c r="L119" s="7">
        <v>0.7</v>
      </c>
      <c r="M119" s="7">
        <v>0.28999999999999998</v>
      </c>
      <c r="N119" s="12">
        <v>2.16</v>
      </c>
      <c r="O119" s="14">
        <v>2.0299999999999998</v>
      </c>
    </row>
    <row r="120" spans="1:15" x14ac:dyDescent="0.25">
      <c r="A120" s="1" t="s">
        <v>115</v>
      </c>
      <c r="B120" s="1">
        <v>648.26520000000005</v>
      </c>
      <c r="C120" s="1">
        <v>13.86</v>
      </c>
      <c r="D120" s="3">
        <v>2.62</v>
      </c>
      <c r="E120" s="1">
        <v>28.82</v>
      </c>
      <c r="F120" s="5">
        <v>-0.32236799999999999</v>
      </c>
      <c r="G120" s="3">
        <f t="shared" si="4"/>
        <v>-3.5460479999999999</v>
      </c>
      <c r="H120" s="1">
        <v>77</v>
      </c>
      <c r="I120" s="1">
        <v>20.68</v>
      </c>
      <c r="J120" s="1">
        <v>86.650082918739628</v>
      </c>
      <c r="K120" s="7">
        <v>1.34</v>
      </c>
      <c r="L120" s="7">
        <v>0.8</v>
      </c>
      <c r="M120" s="7">
        <v>0.37</v>
      </c>
      <c r="N120" s="12">
        <v>1.72</v>
      </c>
      <c r="O120" s="14">
        <v>1.68</v>
      </c>
    </row>
    <row r="121" spans="1:15" x14ac:dyDescent="0.25">
      <c r="A121" s="1" t="s">
        <v>116</v>
      </c>
      <c r="B121" s="1">
        <v>645.62739999999997</v>
      </c>
      <c r="C121" s="1">
        <v>13.31</v>
      </c>
      <c r="D121" s="3">
        <v>2.6</v>
      </c>
      <c r="E121" s="1">
        <v>28.6</v>
      </c>
      <c r="F121" s="5">
        <v>-0.34869899999999998</v>
      </c>
      <c r="G121" s="3">
        <f t="shared" si="4"/>
        <v>-3.8356889999999999</v>
      </c>
      <c r="H121" s="1">
        <v>88</v>
      </c>
      <c r="I121" s="1">
        <v>21.01</v>
      </c>
      <c r="J121" s="1">
        <v>84.027777777777771</v>
      </c>
      <c r="K121" s="7">
        <v>1.1599999999999999</v>
      </c>
      <c r="L121" s="7">
        <v>0.9</v>
      </c>
      <c r="M121" s="7">
        <v>0.47</v>
      </c>
      <c r="N121" s="12">
        <v>1.87</v>
      </c>
      <c r="O121" s="14">
        <v>0.91</v>
      </c>
    </row>
    <row r="122" spans="1:15" x14ac:dyDescent="0.25">
      <c r="A122" s="1" t="s">
        <v>117</v>
      </c>
      <c r="B122" s="1">
        <v>699.00599999999997</v>
      </c>
      <c r="C122" s="1">
        <v>15.18</v>
      </c>
      <c r="D122" s="3">
        <v>2.67</v>
      </c>
      <c r="E122" s="1">
        <v>29.369999999999997</v>
      </c>
      <c r="F122" s="5">
        <v>-0.20227200000000001</v>
      </c>
      <c r="G122" s="3">
        <f t="shared" si="4"/>
        <v>-2.2249920000000003</v>
      </c>
      <c r="H122" s="1">
        <v>110</v>
      </c>
      <c r="I122" s="1">
        <v>20.9</v>
      </c>
      <c r="J122" s="1">
        <v>84.939883913764504</v>
      </c>
      <c r="K122" s="7">
        <v>1</v>
      </c>
      <c r="L122" s="7">
        <v>1</v>
      </c>
      <c r="M122" s="7">
        <v>0.59</v>
      </c>
      <c r="N122" s="12">
        <v>0.9</v>
      </c>
      <c r="O122" s="14">
        <v>1.0900000000000001</v>
      </c>
    </row>
    <row r="123" spans="1:15" x14ac:dyDescent="0.25">
      <c r="A123" s="1" t="s">
        <v>258</v>
      </c>
      <c r="B123" s="2">
        <v>719.29</v>
      </c>
      <c r="C123" s="2">
        <v>14.41</v>
      </c>
      <c r="D123" s="3">
        <v>2.65</v>
      </c>
      <c r="E123" s="1">
        <f>D123*11</f>
        <v>29.15</v>
      </c>
      <c r="F123" s="5">
        <v>-0.39</v>
      </c>
      <c r="G123" s="3">
        <f t="shared" si="4"/>
        <v>-4.29</v>
      </c>
      <c r="H123" s="1">
        <v>110</v>
      </c>
      <c r="I123" s="2">
        <v>18.149999999999999</v>
      </c>
      <c r="J123" s="1">
        <v>103.30672748000001</v>
      </c>
      <c r="K123" s="7">
        <v>0.46</v>
      </c>
      <c r="L123" s="7">
        <v>1</v>
      </c>
      <c r="M123" s="7">
        <v>0</v>
      </c>
      <c r="N123" s="12">
        <v>0.8</v>
      </c>
      <c r="O123" s="14">
        <v>0.49</v>
      </c>
    </row>
    <row r="124" spans="1:15" ht="15.75" thickBot="1" x14ac:dyDescent="0.3">
      <c r="A124" s="1" t="s">
        <v>118</v>
      </c>
      <c r="B124" s="1">
        <v>977.96434999999997</v>
      </c>
      <c r="C124" s="1">
        <v>17.82</v>
      </c>
      <c r="D124" s="3">
        <v>3.76</v>
      </c>
      <c r="E124" s="1">
        <v>41.36</v>
      </c>
      <c r="F124" s="5">
        <v>-5.6714989999999998</v>
      </c>
      <c r="G124" s="3">
        <f t="shared" si="4"/>
        <v>-62.386488999999997</v>
      </c>
      <c r="H124" s="1">
        <v>11</v>
      </c>
      <c r="I124" s="1">
        <v>13.42</v>
      </c>
      <c r="J124" s="1">
        <v>68.407960199004975</v>
      </c>
      <c r="K124" s="7">
        <v>17.3</v>
      </c>
      <c r="L124" s="7">
        <v>0.2</v>
      </c>
      <c r="M124" s="7">
        <v>-0.55000000000000004</v>
      </c>
      <c r="N124" s="12">
        <v>2.92</v>
      </c>
      <c r="O124" s="14">
        <v>1.81</v>
      </c>
    </row>
    <row r="125" spans="1:15" ht="15.75" thickBot="1" x14ac:dyDescent="0.3">
      <c r="A125" s="1" t="s">
        <v>119</v>
      </c>
      <c r="B125" s="1">
        <v>1003.4640000000001</v>
      </c>
      <c r="C125" s="1">
        <v>16.28</v>
      </c>
      <c r="D125" s="3">
        <v>3.35</v>
      </c>
      <c r="E125" s="1">
        <v>36.85</v>
      </c>
      <c r="F125" s="4">
        <v>-6.5446429999999998</v>
      </c>
      <c r="G125" s="3">
        <f t="shared" si="4"/>
        <v>-71.991073</v>
      </c>
      <c r="H125" s="1">
        <v>22</v>
      </c>
      <c r="I125" s="1">
        <v>14.63</v>
      </c>
      <c r="J125" s="1">
        <v>72.968490878938638</v>
      </c>
      <c r="K125" s="7">
        <v>10.9</v>
      </c>
      <c r="L125" s="7">
        <v>0.3</v>
      </c>
      <c r="M125" s="7">
        <v>-0.44</v>
      </c>
      <c r="N125" s="12">
        <v>2.74</v>
      </c>
      <c r="O125" s="14">
        <v>1.77</v>
      </c>
    </row>
    <row r="126" spans="1:15" x14ac:dyDescent="0.25">
      <c r="A126" s="1" t="s">
        <v>120</v>
      </c>
      <c r="B126" s="1">
        <v>1021.97018</v>
      </c>
      <c r="C126" s="1">
        <v>15.07</v>
      </c>
      <c r="D126" s="3">
        <v>3.07</v>
      </c>
      <c r="E126" s="1">
        <v>33.769999999999996</v>
      </c>
      <c r="F126" s="5">
        <v>-7.3398389999999996</v>
      </c>
      <c r="G126" s="3">
        <f t="shared" si="4"/>
        <v>-80.73822899999999</v>
      </c>
      <c r="H126" s="1">
        <v>44</v>
      </c>
      <c r="I126" s="1">
        <v>17.600000000000001</v>
      </c>
      <c r="J126" s="1">
        <v>74.336650082918737</v>
      </c>
      <c r="K126" s="7">
        <v>7.73</v>
      </c>
      <c r="L126" s="7">
        <v>0.4</v>
      </c>
      <c r="M126" s="7">
        <v>-0.37</v>
      </c>
      <c r="N126" s="12">
        <v>2.19</v>
      </c>
      <c r="O126" s="14">
        <v>1.46</v>
      </c>
    </row>
    <row r="127" spans="1:15" x14ac:dyDescent="0.25">
      <c r="A127" s="1" t="s">
        <v>263</v>
      </c>
      <c r="B127" s="1">
        <v>1055.3399999999999</v>
      </c>
      <c r="C127" s="1">
        <v>15.95</v>
      </c>
      <c r="D127" s="3">
        <v>2.99</v>
      </c>
      <c r="E127" s="1">
        <f>D127*11</f>
        <v>32.89</v>
      </c>
      <c r="F127" s="5">
        <v>-7.3398389999999996</v>
      </c>
      <c r="G127" s="3">
        <f>F127*11</f>
        <v>-80.73822899999999</v>
      </c>
      <c r="H127" s="1">
        <v>55</v>
      </c>
      <c r="I127" s="1">
        <v>23.76</v>
      </c>
      <c r="J127" s="1">
        <v>77.993158489999999</v>
      </c>
      <c r="K127" s="7">
        <v>6.62</v>
      </c>
      <c r="L127" s="7">
        <v>0.5</v>
      </c>
      <c r="M127" s="7">
        <v>0.01</v>
      </c>
      <c r="N127" s="12">
        <v>1.99</v>
      </c>
      <c r="O127" s="14">
        <v>1.17</v>
      </c>
    </row>
    <row r="128" spans="1:15" x14ac:dyDescent="0.25">
      <c r="A128" s="1" t="s">
        <v>121</v>
      </c>
      <c r="B128" s="1">
        <v>1111.77</v>
      </c>
      <c r="C128" s="1">
        <v>13.86</v>
      </c>
      <c r="D128" s="3">
        <v>2.79</v>
      </c>
      <c r="E128" s="1">
        <v>30.69</v>
      </c>
      <c r="F128" s="5">
        <v>-10.195668</v>
      </c>
      <c r="G128" s="3">
        <f t="shared" si="4"/>
        <v>-112.15234799999999</v>
      </c>
      <c r="H128" s="1">
        <v>77</v>
      </c>
      <c r="I128" s="1">
        <v>24.2</v>
      </c>
      <c r="J128" s="1">
        <v>80.949419568822549</v>
      </c>
      <c r="K128" s="7">
        <v>3.87</v>
      </c>
      <c r="L128" s="7">
        <v>0.7</v>
      </c>
      <c r="M128" s="7">
        <v>0.49</v>
      </c>
      <c r="N128" s="12">
        <v>2.17</v>
      </c>
      <c r="O128" s="14">
        <v>1.67</v>
      </c>
    </row>
    <row r="129" spans="1:15" x14ac:dyDescent="0.25">
      <c r="A129" s="1" t="s">
        <v>122</v>
      </c>
      <c r="B129" s="1">
        <v>1131.9604999999999</v>
      </c>
      <c r="C129" s="1">
        <v>14.85</v>
      </c>
      <c r="D129" s="3">
        <v>2.81</v>
      </c>
      <c r="E129" s="1">
        <v>30.91</v>
      </c>
      <c r="F129" s="5">
        <v>-11.21725</v>
      </c>
      <c r="G129" s="3">
        <f t="shared" si="4"/>
        <v>-123.38974999999999</v>
      </c>
      <c r="H129" s="1">
        <v>88</v>
      </c>
      <c r="I129" s="1">
        <v>25.08</v>
      </c>
      <c r="J129" s="1">
        <v>82.089552238805965</v>
      </c>
      <c r="K129" s="7">
        <v>3.32</v>
      </c>
      <c r="L129" s="7">
        <v>0.8</v>
      </c>
      <c r="M129" s="7">
        <v>0.75</v>
      </c>
      <c r="N129" s="12">
        <v>1.35</v>
      </c>
      <c r="O129" s="14">
        <v>1.3</v>
      </c>
    </row>
    <row r="130" spans="1:15" x14ac:dyDescent="0.25">
      <c r="A130" s="1" t="s">
        <v>123</v>
      </c>
      <c r="B130" s="1">
        <v>1170.6199999999999</v>
      </c>
      <c r="C130" s="1">
        <v>14.41</v>
      </c>
      <c r="D130" s="3">
        <v>2.87</v>
      </c>
      <c r="E130" s="1">
        <v>31.57</v>
      </c>
      <c r="F130" s="5">
        <v>-12.132197</v>
      </c>
      <c r="G130" s="3">
        <f t="shared" si="4"/>
        <v>-133.45416699999998</v>
      </c>
      <c r="H130" s="1">
        <v>110</v>
      </c>
      <c r="I130" s="1">
        <v>24.2</v>
      </c>
      <c r="J130" s="1">
        <v>91.666666666666657</v>
      </c>
      <c r="K130" s="7">
        <v>2.78</v>
      </c>
      <c r="L130" s="7">
        <v>0.9</v>
      </c>
      <c r="M130" s="7">
        <v>0.81</v>
      </c>
      <c r="N130" s="12">
        <v>0.78</v>
      </c>
      <c r="O130" s="14">
        <v>0.74</v>
      </c>
    </row>
    <row r="131" spans="1:15" x14ac:dyDescent="0.25">
      <c r="A131" s="1" t="s">
        <v>264</v>
      </c>
      <c r="B131" s="1">
        <v>1186.5501999999999</v>
      </c>
      <c r="C131" s="1">
        <v>16.829999999999998</v>
      </c>
      <c r="D131" s="3">
        <v>3.01</v>
      </c>
      <c r="E131" s="1">
        <f>D131*11</f>
        <v>33.11</v>
      </c>
      <c r="F131" s="5">
        <v>-13.367803</v>
      </c>
      <c r="G131" s="3">
        <f>F131*11</f>
        <v>-147.04583300000002</v>
      </c>
      <c r="H131" s="1">
        <v>110</v>
      </c>
      <c r="I131" s="1">
        <v>21.23</v>
      </c>
      <c r="J131" s="1">
        <v>83.352337509999998</v>
      </c>
      <c r="K131" s="7">
        <v>2.2599999999999998</v>
      </c>
      <c r="L131" s="7">
        <v>1</v>
      </c>
      <c r="M131" s="7">
        <v>0.68</v>
      </c>
      <c r="N131" s="12">
        <v>0.91</v>
      </c>
      <c r="O131" s="14">
        <v>0.62</v>
      </c>
    </row>
    <row r="132" spans="1:15" x14ac:dyDescent="0.25">
      <c r="A132" s="1" t="s">
        <v>124</v>
      </c>
      <c r="B132" s="1">
        <v>1236.521</v>
      </c>
      <c r="C132" s="1">
        <v>16.28</v>
      </c>
      <c r="D132" s="3">
        <v>3.1</v>
      </c>
      <c r="E132" s="1">
        <v>34.1</v>
      </c>
      <c r="F132" s="5">
        <v>-14.685252</v>
      </c>
      <c r="G132" s="3">
        <f t="shared" si="4"/>
        <v>-161.53777199999999</v>
      </c>
      <c r="H132" s="1">
        <v>110</v>
      </c>
      <c r="I132" s="1">
        <v>18.59</v>
      </c>
      <c r="J132" s="1">
        <v>98.963515754560532</v>
      </c>
      <c r="K132" s="7">
        <v>1.58</v>
      </c>
      <c r="L132" s="7">
        <v>1</v>
      </c>
      <c r="M132" s="7">
        <v>0</v>
      </c>
      <c r="N132" s="12">
        <v>1.05</v>
      </c>
      <c r="O132" s="14">
        <v>0.97</v>
      </c>
    </row>
    <row r="133" spans="1:15" x14ac:dyDescent="0.25">
      <c r="A133" s="1" t="s">
        <v>125</v>
      </c>
      <c r="B133" s="1">
        <v>1963.39</v>
      </c>
      <c r="C133" s="1">
        <v>16.5</v>
      </c>
      <c r="D133" s="3">
        <v>3.3</v>
      </c>
      <c r="E133" s="1">
        <v>36.299999999999997</v>
      </c>
      <c r="F133" s="5">
        <v>-61.231442999999999</v>
      </c>
      <c r="G133" s="3">
        <f t="shared" si="4"/>
        <v>-673.54587300000003</v>
      </c>
      <c r="H133" s="1">
        <v>22</v>
      </c>
      <c r="I133" s="1">
        <v>14.3</v>
      </c>
      <c r="J133" s="1">
        <v>75.134742951907128</v>
      </c>
      <c r="K133" s="7">
        <v>11.9</v>
      </c>
      <c r="L133" s="7">
        <v>0.3</v>
      </c>
      <c r="M133" s="7">
        <v>-0.51</v>
      </c>
      <c r="N133" s="12">
        <v>3.22</v>
      </c>
      <c r="O133" s="14">
        <v>1.71</v>
      </c>
    </row>
    <row r="134" spans="1:15" x14ac:dyDescent="0.25">
      <c r="A134" s="1" t="s">
        <v>126</v>
      </c>
      <c r="B134" s="1">
        <v>1990.4268999999999</v>
      </c>
      <c r="C134" s="1">
        <v>15.18</v>
      </c>
      <c r="D134" s="3">
        <v>3.07</v>
      </c>
      <c r="E134" s="1">
        <v>33.769999999999996</v>
      </c>
      <c r="F134" s="5">
        <v>-63.942520999999999</v>
      </c>
      <c r="G134" s="3">
        <f t="shared" si="4"/>
        <v>-703.36773100000005</v>
      </c>
      <c r="H134" s="1">
        <v>33</v>
      </c>
      <c r="I134" s="1">
        <v>16.5</v>
      </c>
      <c r="J134" s="1">
        <v>86.764096185737969</v>
      </c>
      <c r="K134" s="7">
        <v>9.0500000000000007</v>
      </c>
      <c r="L134" s="7">
        <v>0.4</v>
      </c>
      <c r="M134" s="7">
        <v>-0.5</v>
      </c>
      <c r="N134" s="12">
        <v>2.6</v>
      </c>
      <c r="O134" s="14">
        <v>3.11</v>
      </c>
    </row>
    <row r="135" spans="1:15" x14ac:dyDescent="0.25">
      <c r="A135" s="1" t="s">
        <v>127</v>
      </c>
      <c r="B135" s="1">
        <v>2022.24</v>
      </c>
      <c r="C135" s="1">
        <v>16.059999999999999</v>
      </c>
      <c r="D135" s="3">
        <v>2.95</v>
      </c>
      <c r="E135" s="1">
        <v>32.450000000000003</v>
      </c>
      <c r="F135" s="5">
        <v>-66.724787000000006</v>
      </c>
      <c r="G135" s="3">
        <f t="shared" si="4"/>
        <v>-733.97265700000003</v>
      </c>
      <c r="H135" s="1">
        <v>44</v>
      </c>
      <c r="I135" s="1">
        <v>25.96</v>
      </c>
      <c r="J135" s="1">
        <v>87.790215588723044</v>
      </c>
      <c r="K135" s="7">
        <v>7.27</v>
      </c>
      <c r="L135" s="7">
        <v>0.5</v>
      </c>
      <c r="M135" s="7">
        <v>-0.08</v>
      </c>
      <c r="N135" s="12">
        <v>2.75</v>
      </c>
      <c r="O135" s="14">
        <v>1.73</v>
      </c>
    </row>
    <row r="136" spans="1:15" x14ac:dyDescent="0.25">
      <c r="A136" s="1" t="s">
        <v>128</v>
      </c>
      <c r="B136" s="1">
        <v>2048.277</v>
      </c>
      <c r="C136" s="1">
        <v>17.489999999999998</v>
      </c>
      <c r="D136" s="3">
        <v>2.87</v>
      </c>
      <c r="E136" s="1">
        <v>31.57</v>
      </c>
      <c r="F136" s="5">
        <v>-69.576759999999993</v>
      </c>
      <c r="G136" s="3">
        <f t="shared" si="4"/>
        <v>-765.34435999999994</v>
      </c>
      <c r="H136" s="1">
        <v>55</v>
      </c>
      <c r="I136" s="1">
        <v>20.9</v>
      </c>
      <c r="J136" s="1">
        <v>86.650082918739628</v>
      </c>
      <c r="K136" s="7">
        <v>6.04</v>
      </c>
      <c r="L136" s="7">
        <v>0.6</v>
      </c>
      <c r="M136" s="7">
        <v>0.15</v>
      </c>
      <c r="N136" s="12">
        <v>1.93</v>
      </c>
      <c r="O136" s="14">
        <v>1.64</v>
      </c>
    </row>
    <row r="137" spans="1:15" x14ac:dyDescent="0.25">
      <c r="A137" s="1" t="s">
        <v>129</v>
      </c>
      <c r="B137" s="1">
        <v>2092.5300000000002</v>
      </c>
      <c r="C137" s="1">
        <v>14.08</v>
      </c>
      <c r="D137" s="3">
        <v>2.83</v>
      </c>
      <c r="E137" s="1">
        <v>31.130000000000003</v>
      </c>
      <c r="F137" s="5">
        <v>-72.497183000000007</v>
      </c>
      <c r="G137" s="3">
        <f t="shared" si="4"/>
        <v>-797.46901300000013</v>
      </c>
      <c r="H137" s="1">
        <v>66</v>
      </c>
      <c r="I137" s="1">
        <v>24.2</v>
      </c>
      <c r="J137" s="1">
        <v>95.657131011608627</v>
      </c>
      <c r="K137" s="7">
        <v>5.13</v>
      </c>
      <c r="L137" s="7">
        <v>0.7</v>
      </c>
      <c r="M137" s="7">
        <v>0.48</v>
      </c>
      <c r="N137" s="12">
        <v>2.57</v>
      </c>
      <c r="O137" s="14">
        <v>1.64</v>
      </c>
    </row>
    <row r="138" spans="1:15" ht="15.75" thickBot="1" x14ac:dyDescent="0.3">
      <c r="A138" s="1" t="s">
        <v>130</v>
      </c>
      <c r="B138" s="1">
        <v>2114.42</v>
      </c>
      <c r="C138" s="1">
        <v>15.07</v>
      </c>
      <c r="D138" s="3">
        <v>2.84</v>
      </c>
      <c r="E138" s="1">
        <v>31.24</v>
      </c>
      <c r="F138" s="5">
        <v>-75.485027000000002</v>
      </c>
      <c r="G138" s="3">
        <f t="shared" si="4"/>
        <v>-830.33529700000008</v>
      </c>
      <c r="H138" s="1">
        <v>77</v>
      </c>
      <c r="I138" s="1">
        <v>24.2</v>
      </c>
      <c r="J138" s="1">
        <v>100.10364842454395</v>
      </c>
      <c r="K138" s="7">
        <v>4.45</v>
      </c>
      <c r="L138" s="7">
        <v>0.8</v>
      </c>
      <c r="M138" s="7">
        <v>0.9</v>
      </c>
      <c r="N138" s="12">
        <v>0.96</v>
      </c>
      <c r="O138" s="14">
        <v>1.06</v>
      </c>
    </row>
    <row r="139" spans="1:15" ht="15.75" thickBot="1" x14ac:dyDescent="0.3">
      <c r="A139" s="1" t="s">
        <v>131</v>
      </c>
      <c r="B139" s="1">
        <v>2145.88</v>
      </c>
      <c r="C139" s="1">
        <v>14.08</v>
      </c>
      <c r="D139" s="3">
        <v>2.9</v>
      </c>
      <c r="E139" s="1">
        <v>31.9</v>
      </c>
      <c r="F139" s="4">
        <v>-78.400271000000004</v>
      </c>
      <c r="G139" s="3">
        <f t="shared" si="4"/>
        <v>-862.40298100000007</v>
      </c>
      <c r="H139" s="1">
        <v>99</v>
      </c>
      <c r="I139" s="1">
        <v>25.08</v>
      </c>
      <c r="J139" s="1">
        <v>98.963515754560532</v>
      </c>
      <c r="K139" s="7">
        <v>3.09</v>
      </c>
      <c r="L139" s="7">
        <v>0.9</v>
      </c>
      <c r="M139" s="7">
        <v>1.08</v>
      </c>
      <c r="N139" s="12">
        <v>1.22</v>
      </c>
      <c r="O139" s="14">
        <v>0.93</v>
      </c>
    </row>
    <row r="140" spans="1:15" x14ac:dyDescent="0.25">
      <c r="A140" s="1" t="s">
        <v>132</v>
      </c>
      <c r="B140" s="1">
        <v>2166.6319400000002</v>
      </c>
      <c r="C140" s="1">
        <v>15.84</v>
      </c>
      <c r="D140" s="3">
        <v>3</v>
      </c>
      <c r="E140" s="1">
        <v>33</v>
      </c>
      <c r="F140" s="5">
        <v>-81.511751000000004</v>
      </c>
      <c r="G140" s="3">
        <f t="shared" si="4"/>
        <v>-896.62926100000004</v>
      </c>
      <c r="H140" s="1">
        <v>110</v>
      </c>
      <c r="I140" s="1">
        <v>27.94</v>
      </c>
      <c r="J140" s="1">
        <v>101.47180762852405</v>
      </c>
      <c r="K140" s="7">
        <v>3.35</v>
      </c>
      <c r="L140" s="7">
        <v>1</v>
      </c>
      <c r="M140" s="7">
        <v>1.08</v>
      </c>
      <c r="N140" s="12">
        <v>0.21</v>
      </c>
      <c r="O140" s="14">
        <v>0.22</v>
      </c>
    </row>
    <row r="141" spans="1:15" ht="15.75" thickBot="1" x14ac:dyDescent="0.3">
      <c r="A141" s="1" t="s">
        <v>133</v>
      </c>
      <c r="B141" s="1">
        <v>2206.4899999999998</v>
      </c>
      <c r="C141" s="1">
        <v>16.39</v>
      </c>
      <c r="D141" s="3">
        <v>3.1</v>
      </c>
      <c r="E141" s="1">
        <v>34.1</v>
      </c>
      <c r="F141" s="5">
        <v>-84.845491999999993</v>
      </c>
      <c r="G141" s="3">
        <f t="shared" si="4"/>
        <v>-933.30041199999994</v>
      </c>
      <c r="H141" s="1">
        <v>110</v>
      </c>
      <c r="I141" s="1">
        <v>22</v>
      </c>
      <c r="J141" s="1">
        <v>114.81135986733001</v>
      </c>
      <c r="K141" s="7">
        <v>2.64</v>
      </c>
      <c r="L141" s="7">
        <v>1</v>
      </c>
      <c r="M141" s="7">
        <v>0</v>
      </c>
      <c r="N141" s="12">
        <v>1.49</v>
      </c>
      <c r="O141" s="14">
        <v>1.29</v>
      </c>
    </row>
    <row r="142" spans="1:15" ht="15.75" thickBot="1" x14ac:dyDescent="0.3">
      <c r="A142" s="1" t="s">
        <v>134</v>
      </c>
      <c r="B142" s="1">
        <v>539.47091999999998</v>
      </c>
      <c r="C142" s="1">
        <v>17.28</v>
      </c>
      <c r="D142" s="3">
        <v>3.43</v>
      </c>
      <c r="E142" s="1">
        <v>41.160000000000004</v>
      </c>
      <c r="F142" s="4">
        <v>-0.380828</v>
      </c>
      <c r="G142" s="3">
        <f>F142*12</f>
        <v>-4.5699360000000002</v>
      </c>
      <c r="H142" s="1">
        <v>12</v>
      </c>
      <c r="I142" s="1">
        <v>16.32</v>
      </c>
      <c r="J142" s="1">
        <v>78.731343283582092</v>
      </c>
      <c r="K142" s="7">
        <v>7.9</v>
      </c>
      <c r="L142" s="7">
        <v>0.2</v>
      </c>
      <c r="M142" s="7">
        <v>-0.61</v>
      </c>
      <c r="N142" s="12">
        <v>2.82</v>
      </c>
      <c r="O142" s="14">
        <v>1.54</v>
      </c>
    </row>
    <row r="143" spans="1:15" x14ac:dyDescent="0.25">
      <c r="A143" s="1" t="s">
        <v>135</v>
      </c>
      <c r="B143" s="1">
        <v>574.56000000000006</v>
      </c>
      <c r="C143" s="1">
        <v>16.32</v>
      </c>
      <c r="D143" s="3">
        <v>3.05</v>
      </c>
      <c r="E143" s="1">
        <v>36.599999999999994</v>
      </c>
      <c r="F143" s="5">
        <v>-0.17000999999999999</v>
      </c>
      <c r="G143" s="3">
        <f t="shared" ref="G143:G169" si="5">F143*12</f>
        <v>-2.0401199999999999</v>
      </c>
      <c r="H143" s="1">
        <v>24</v>
      </c>
      <c r="I143" s="1">
        <v>18.48</v>
      </c>
      <c r="J143" s="1">
        <v>81.96517412935323</v>
      </c>
      <c r="K143" s="7">
        <v>4.6500000000000004</v>
      </c>
      <c r="L143" s="7">
        <v>0.3</v>
      </c>
      <c r="M143" s="7">
        <v>-0.46</v>
      </c>
      <c r="N143" s="12">
        <v>2.89</v>
      </c>
      <c r="O143" s="14">
        <v>1.93</v>
      </c>
    </row>
    <row r="144" spans="1:15" x14ac:dyDescent="0.25">
      <c r="A144" s="1" t="s">
        <v>136</v>
      </c>
      <c r="B144" s="1">
        <v>611.298</v>
      </c>
      <c r="C144" s="1">
        <v>15</v>
      </c>
      <c r="D144" s="3">
        <v>2.82</v>
      </c>
      <c r="E144" s="1">
        <v>33.839999999999996</v>
      </c>
      <c r="F144" s="5">
        <v>-0.20463400000000001</v>
      </c>
      <c r="G144" s="3">
        <f t="shared" si="5"/>
        <v>-2.4556080000000002</v>
      </c>
      <c r="H144" s="1">
        <v>36</v>
      </c>
      <c r="I144" s="1">
        <v>19.559999999999999</v>
      </c>
      <c r="J144" s="1">
        <v>80.970149253731336</v>
      </c>
      <c r="K144" s="7">
        <v>3.15</v>
      </c>
      <c r="L144" s="7">
        <v>0.4</v>
      </c>
      <c r="M144" s="7">
        <v>-0.38</v>
      </c>
      <c r="N144" s="12">
        <v>2.44</v>
      </c>
      <c r="O144" s="14">
        <v>2.89</v>
      </c>
    </row>
    <row r="145" spans="1:15" x14ac:dyDescent="0.25">
      <c r="A145" s="1" t="s">
        <v>137</v>
      </c>
      <c r="B145" s="1">
        <v>623.95319999999992</v>
      </c>
      <c r="C145" s="1">
        <v>15.24</v>
      </c>
      <c r="D145" s="3">
        <v>2.68</v>
      </c>
      <c r="E145" s="1">
        <v>32.160000000000004</v>
      </c>
      <c r="F145" s="5">
        <v>-0.11812300000000001</v>
      </c>
      <c r="G145" s="3">
        <f t="shared" si="5"/>
        <v>-1.4174760000000002</v>
      </c>
      <c r="H145" s="1">
        <v>60</v>
      </c>
      <c r="I145" s="1">
        <v>19.920000000000002</v>
      </c>
      <c r="J145" s="1">
        <v>81.218905472636806</v>
      </c>
      <c r="K145" s="7">
        <v>2.35</v>
      </c>
      <c r="L145" s="7">
        <v>0.5</v>
      </c>
      <c r="M145" s="7">
        <v>-0.01</v>
      </c>
      <c r="N145" s="12">
        <v>2.82</v>
      </c>
      <c r="O145" s="14">
        <v>2.92</v>
      </c>
    </row>
    <row r="146" spans="1:15" x14ac:dyDescent="0.25">
      <c r="A146" s="1" t="s">
        <v>138</v>
      </c>
      <c r="B146" s="1">
        <v>659.25659999999993</v>
      </c>
      <c r="C146" s="1">
        <v>16.68</v>
      </c>
      <c r="D146" s="3">
        <v>2.7</v>
      </c>
      <c r="E146" s="1">
        <v>32.400000000000006</v>
      </c>
      <c r="F146" s="5">
        <v>-0.26654</v>
      </c>
      <c r="G146" s="3">
        <f t="shared" si="5"/>
        <v>-3.19848</v>
      </c>
      <c r="H146" s="1">
        <v>60</v>
      </c>
      <c r="I146" s="1">
        <v>18.600000000000001</v>
      </c>
      <c r="J146" s="1">
        <v>89.179104477611943</v>
      </c>
      <c r="K146" s="7">
        <v>1.94</v>
      </c>
      <c r="L146" s="7">
        <v>0.6</v>
      </c>
      <c r="M146" s="7">
        <v>0.1</v>
      </c>
      <c r="N146" s="12">
        <v>1.79</v>
      </c>
      <c r="O146" s="14">
        <v>3.9</v>
      </c>
    </row>
    <row r="147" spans="1:15" x14ac:dyDescent="0.25">
      <c r="A147" s="1" t="s">
        <v>139</v>
      </c>
      <c r="B147" s="1">
        <v>670.16399999999999</v>
      </c>
      <c r="C147" s="1">
        <v>15</v>
      </c>
      <c r="D147" s="3">
        <v>2.66</v>
      </c>
      <c r="E147" s="1">
        <v>31.92</v>
      </c>
      <c r="F147" s="5">
        <v>-0.29504900000000001</v>
      </c>
      <c r="G147" s="3">
        <f t="shared" si="5"/>
        <v>-3.5405880000000001</v>
      </c>
      <c r="H147" s="1">
        <v>72</v>
      </c>
      <c r="I147" s="1">
        <v>21.96</v>
      </c>
      <c r="J147" s="1">
        <v>94.776119402985074</v>
      </c>
      <c r="K147" s="7">
        <v>1.59</v>
      </c>
      <c r="L147" s="7">
        <v>0.7</v>
      </c>
      <c r="M147" s="7">
        <v>0.28999999999999998</v>
      </c>
      <c r="N147" s="12">
        <v>2.15</v>
      </c>
      <c r="O147" s="14">
        <v>1.35</v>
      </c>
    </row>
    <row r="148" spans="1:15" x14ac:dyDescent="0.25">
      <c r="A148" s="1" t="s">
        <v>140</v>
      </c>
      <c r="B148" s="1">
        <v>707.19839999999999</v>
      </c>
      <c r="C148" s="1">
        <v>15.12</v>
      </c>
      <c r="D148" s="3">
        <v>2.62</v>
      </c>
      <c r="E148" s="1">
        <v>31.44</v>
      </c>
      <c r="F148" s="5">
        <v>-0.32236799999999999</v>
      </c>
      <c r="G148" s="3">
        <f t="shared" si="5"/>
        <v>-3.8684159999999999</v>
      </c>
      <c r="H148" s="1">
        <v>84</v>
      </c>
      <c r="I148" s="1">
        <v>22.56</v>
      </c>
      <c r="J148" s="1">
        <v>94.527363184079604</v>
      </c>
      <c r="K148" s="7">
        <v>1.34</v>
      </c>
      <c r="L148" s="7">
        <v>0.8</v>
      </c>
      <c r="M148" s="7">
        <v>0.37</v>
      </c>
      <c r="N148" s="12">
        <v>1.74</v>
      </c>
      <c r="O148" s="14">
        <v>1.1299999999999999</v>
      </c>
    </row>
    <row r="149" spans="1:15" x14ac:dyDescent="0.25">
      <c r="A149" s="1" t="s">
        <v>141</v>
      </c>
      <c r="B149" s="1">
        <v>704.32079999999996</v>
      </c>
      <c r="C149" s="1">
        <v>14.52</v>
      </c>
      <c r="D149" s="3">
        <v>2.6</v>
      </c>
      <c r="E149" s="1">
        <v>31.200000000000003</v>
      </c>
      <c r="F149" s="5">
        <v>-0.34869899999999998</v>
      </c>
      <c r="G149" s="3">
        <f t="shared" si="5"/>
        <v>-4.1843880000000002</v>
      </c>
      <c r="H149" s="1">
        <v>96</v>
      </c>
      <c r="I149" s="1">
        <v>22.92</v>
      </c>
      <c r="J149" s="1">
        <v>91.666666666666657</v>
      </c>
      <c r="K149" s="7">
        <v>1.1599999999999999</v>
      </c>
      <c r="L149" s="7">
        <v>0.9</v>
      </c>
      <c r="M149" s="7">
        <v>0.47</v>
      </c>
      <c r="N149" s="12">
        <v>1.96</v>
      </c>
      <c r="O149" s="14">
        <v>0.97</v>
      </c>
    </row>
    <row r="150" spans="1:15" x14ac:dyDescent="0.25">
      <c r="A150" s="1" t="s">
        <v>142</v>
      </c>
      <c r="B150" s="1">
        <v>762.55200000000002</v>
      </c>
      <c r="C150" s="1">
        <v>16.559999999999999</v>
      </c>
      <c r="D150" s="3">
        <v>2.67</v>
      </c>
      <c r="E150" s="1">
        <v>32.04</v>
      </c>
      <c r="F150" s="5">
        <v>-0.20227200000000001</v>
      </c>
      <c r="G150" s="3">
        <f t="shared" si="5"/>
        <v>-2.4272640000000001</v>
      </c>
      <c r="H150" s="1">
        <v>120</v>
      </c>
      <c r="I150" s="1">
        <v>22.8</v>
      </c>
      <c r="J150" s="1">
        <v>92.661691542288551</v>
      </c>
      <c r="K150" s="7">
        <v>1</v>
      </c>
      <c r="L150" s="7">
        <v>1</v>
      </c>
      <c r="M150" s="7">
        <v>0.59</v>
      </c>
      <c r="N150" s="12">
        <v>1.0900000000000001</v>
      </c>
      <c r="O150" s="14">
        <v>1.23</v>
      </c>
    </row>
    <row r="151" spans="1:15" x14ac:dyDescent="0.25">
      <c r="A151" s="1" t="s">
        <v>259</v>
      </c>
      <c r="B151" s="2">
        <v>784.68000000000006</v>
      </c>
      <c r="C151" s="1">
        <v>15.72</v>
      </c>
      <c r="D151" s="3">
        <v>2.65</v>
      </c>
      <c r="E151" s="1">
        <f>D151*12</f>
        <v>31.799999999999997</v>
      </c>
      <c r="F151" s="5">
        <v>-0.39</v>
      </c>
      <c r="G151" s="3">
        <f t="shared" si="5"/>
        <v>-4.68</v>
      </c>
      <c r="H151" s="1">
        <v>120</v>
      </c>
      <c r="I151" s="2">
        <v>19.8</v>
      </c>
      <c r="J151" s="1">
        <v>112.69824816000001</v>
      </c>
      <c r="K151" s="7">
        <v>0.46</v>
      </c>
      <c r="L151" s="7">
        <v>1</v>
      </c>
      <c r="M151" s="7">
        <v>0</v>
      </c>
      <c r="N151" s="12">
        <v>1.05</v>
      </c>
      <c r="O151" s="14">
        <v>1.82</v>
      </c>
    </row>
    <row r="152" spans="1:15" ht="15.75" thickBot="1" x14ac:dyDescent="0.3">
      <c r="A152" s="1" t="s">
        <v>143</v>
      </c>
      <c r="B152" s="1">
        <v>1066.8702000000001</v>
      </c>
      <c r="C152" s="1">
        <v>19.440000000000001</v>
      </c>
      <c r="D152" s="3">
        <v>3.76</v>
      </c>
      <c r="E152" s="1">
        <v>45.12</v>
      </c>
      <c r="F152" s="5">
        <v>-5.6714989999999998</v>
      </c>
      <c r="G152" s="3">
        <f t="shared" si="5"/>
        <v>-68.057987999999995</v>
      </c>
      <c r="H152" s="1">
        <v>12</v>
      </c>
      <c r="I152" s="1">
        <v>14.64</v>
      </c>
      <c r="J152" s="1">
        <v>74.626865671641781</v>
      </c>
      <c r="K152" s="7">
        <v>17.3</v>
      </c>
      <c r="L152" s="7">
        <v>0.2</v>
      </c>
      <c r="M152" s="7">
        <v>-0.55000000000000004</v>
      </c>
      <c r="N152" s="12">
        <v>3.03</v>
      </c>
      <c r="O152" s="14">
        <v>1.82</v>
      </c>
    </row>
    <row r="153" spans="1:15" ht="15.75" thickBot="1" x14ac:dyDescent="0.3">
      <c r="A153" s="1" t="s">
        <v>144</v>
      </c>
      <c r="B153" s="1">
        <v>1094.6880000000001</v>
      </c>
      <c r="C153" s="1">
        <v>17.760000000000002</v>
      </c>
      <c r="D153" s="7">
        <v>3.35</v>
      </c>
      <c r="E153" s="1">
        <v>40.200000000000003</v>
      </c>
      <c r="F153" s="10">
        <v>-6.5446429999999998</v>
      </c>
      <c r="G153" s="7">
        <f t="shared" si="5"/>
        <v>-78.535715999999994</v>
      </c>
      <c r="H153" s="1">
        <v>24</v>
      </c>
      <c r="I153" s="1">
        <v>15.96</v>
      </c>
      <c r="J153" s="1">
        <v>79.601990049751237</v>
      </c>
      <c r="K153" s="7">
        <v>10.9</v>
      </c>
      <c r="L153" s="7">
        <v>0.3</v>
      </c>
      <c r="M153" s="7">
        <v>-0.44</v>
      </c>
      <c r="N153" s="12">
        <v>2.4</v>
      </c>
      <c r="O153" s="14">
        <v>1.56</v>
      </c>
    </row>
    <row r="154" spans="1:15" x14ac:dyDescent="0.25">
      <c r="A154" s="1" t="s">
        <v>145</v>
      </c>
      <c r="B154" s="1">
        <v>1114.8765599999999</v>
      </c>
      <c r="C154" s="1">
        <v>16.440000000000001</v>
      </c>
      <c r="D154" s="3">
        <v>3.07</v>
      </c>
      <c r="E154" s="1">
        <v>36.839999999999996</v>
      </c>
      <c r="F154" s="5">
        <v>-7.3398389999999996</v>
      </c>
      <c r="G154" s="3">
        <f t="shared" si="5"/>
        <v>-88.078068000000002</v>
      </c>
      <c r="H154" s="1">
        <v>48</v>
      </c>
      <c r="I154" s="1">
        <v>19.2</v>
      </c>
      <c r="J154" s="1">
        <v>81.094527363184071</v>
      </c>
      <c r="K154" s="7">
        <v>7.73</v>
      </c>
      <c r="L154" s="7">
        <v>0.4</v>
      </c>
      <c r="M154" s="7">
        <v>-0.37</v>
      </c>
      <c r="N154" s="12">
        <v>2.85</v>
      </c>
      <c r="O154" s="14">
        <v>1.97</v>
      </c>
    </row>
    <row r="155" spans="1:15" x14ac:dyDescent="0.25">
      <c r="A155" s="1" t="s">
        <v>146</v>
      </c>
      <c r="B155" s="1">
        <v>1151.28</v>
      </c>
      <c r="C155" s="1">
        <v>17.399999999999999</v>
      </c>
      <c r="D155" s="3">
        <v>2.99</v>
      </c>
      <c r="E155" s="1">
        <v>35.880000000000003</v>
      </c>
      <c r="F155" s="5">
        <v>-7.3398389999999996</v>
      </c>
      <c r="G155" s="3">
        <f t="shared" si="5"/>
        <v>-88.078068000000002</v>
      </c>
      <c r="H155" s="1">
        <v>60</v>
      </c>
      <c r="I155" s="1">
        <v>25.92</v>
      </c>
      <c r="J155" s="1">
        <v>85.074626865671632</v>
      </c>
      <c r="K155" s="7">
        <v>6.62</v>
      </c>
      <c r="L155" s="7">
        <v>0.5</v>
      </c>
      <c r="M155" s="7">
        <v>0.01</v>
      </c>
      <c r="N155" s="12">
        <v>1.73</v>
      </c>
      <c r="O155" s="14">
        <v>2.19</v>
      </c>
    </row>
    <row r="156" spans="1:15" x14ac:dyDescent="0.25">
      <c r="A156" s="1" t="s">
        <v>147</v>
      </c>
      <c r="B156" s="1">
        <v>1212.8399999999999</v>
      </c>
      <c r="C156" s="1">
        <v>15.12</v>
      </c>
      <c r="D156" s="3">
        <v>2.79</v>
      </c>
      <c r="E156" s="1">
        <v>33.480000000000004</v>
      </c>
      <c r="F156" s="5">
        <v>-10.195668</v>
      </c>
      <c r="G156" s="3">
        <f t="shared" si="5"/>
        <v>-122.348016</v>
      </c>
      <c r="H156" s="1">
        <v>84</v>
      </c>
      <c r="I156" s="1">
        <v>26.4</v>
      </c>
      <c r="J156" s="1">
        <v>88.308457711442784</v>
      </c>
      <c r="K156" s="7">
        <v>3.87</v>
      </c>
      <c r="L156" s="7">
        <v>0.7</v>
      </c>
      <c r="M156" s="7">
        <v>0.49</v>
      </c>
      <c r="N156" s="12">
        <v>1.19</v>
      </c>
      <c r="O156" s="14">
        <v>2.52</v>
      </c>
    </row>
    <row r="157" spans="1:15" x14ac:dyDescent="0.25">
      <c r="A157" s="1" t="s">
        <v>148</v>
      </c>
      <c r="B157" s="1">
        <v>1234.866</v>
      </c>
      <c r="C157" s="1">
        <v>16.2</v>
      </c>
      <c r="D157" s="3">
        <v>2.81</v>
      </c>
      <c r="E157" s="1">
        <v>33.72</v>
      </c>
      <c r="F157" s="5">
        <v>-11.21725</v>
      </c>
      <c r="G157" s="3">
        <f t="shared" si="5"/>
        <v>-134.607</v>
      </c>
      <c r="H157" s="1">
        <v>96</v>
      </c>
      <c r="I157" s="1">
        <v>27.36</v>
      </c>
      <c r="J157" s="1">
        <v>89.552238805970148</v>
      </c>
      <c r="K157" s="7">
        <v>3.32</v>
      </c>
      <c r="L157" s="7">
        <v>0.8</v>
      </c>
      <c r="M157" s="7">
        <v>0.75</v>
      </c>
      <c r="N157" s="12">
        <v>0.97</v>
      </c>
      <c r="O157" s="14">
        <v>1.78</v>
      </c>
    </row>
    <row r="158" spans="1:15" x14ac:dyDescent="0.25">
      <c r="A158" s="1" t="s">
        <v>149</v>
      </c>
      <c r="B158" s="1">
        <v>1277.04</v>
      </c>
      <c r="C158" s="1">
        <v>15.72</v>
      </c>
      <c r="D158" s="7">
        <v>2.87</v>
      </c>
      <c r="E158" s="1">
        <v>34.44</v>
      </c>
      <c r="F158" s="5">
        <v>-12.132197</v>
      </c>
      <c r="G158" s="7">
        <f t="shared" si="5"/>
        <v>-145.586364</v>
      </c>
      <c r="H158" s="1">
        <v>120</v>
      </c>
      <c r="I158" s="1">
        <v>26.4</v>
      </c>
      <c r="J158" s="1">
        <v>100</v>
      </c>
      <c r="K158" s="7">
        <v>2.78</v>
      </c>
      <c r="L158" s="7">
        <v>0.9</v>
      </c>
      <c r="M158" s="7">
        <v>0.81</v>
      </c>
      <c r="N158" s="12">
        <v>0.92</v>
      </c>
      <c r="O158" s="14">
        <v>0.9</v>
      </c>
    </row>
    <row r="159" spans="1:15" x14ac:dyDescent="0.25">
      <c r="A159" s="1" t="s">
        <v>150</v>
      </c>
      <c r="B159" s="1">
        <v>1294.4184</v>
      </c>
      <c r="C159" s="1">
        <v>18.36</v>
      </c>
      <c r="D159" s="3">
        <v>3.01</v>
      </c>
      <c r="E159" s="1">
        <v>36.119999999999997</v>
      </c>
      <c r="F159" s="5">
        <v>-13.367803</v>
      </c>
      <c r="G159" s="3">
        <f t="shared" si="5"/>
        <v>-160.413636</v>
      </c>
      <c r="H159" s="1">
        <v>120</v>
      </c>
      <c r="I159" s="1">
        <v>23.16</v>
      </c>
      <c r="J159" s="1">
        <v>90.920398009950247</v>
      </c>
      <c r="K159" s="7">
        <v>2.2599999999999998</v>
      </c>
      <c r="L159" s="7">
        <v>1</v>
      </c>
      <c r="M159" s="7">
        <v>0.68</v>
      </c>
      <c r="N159" s="12">
        <v>0.71</v>
      </c>
      <c r="O159" s="14">
        <v>1.22</v>
      </c>
    </row>
    <row r="160" spans="1:15" x14ac:dyDescent="0.25">
      <c r="A160" s="1" t="s">
        <v>151</v>
      </c>
      <c r="B160" s="1">
        <v>1348.932</v>
      </c>
      <c r="C160" s="1">
        <v>17.760000000000002</v>
      </c>
      <c r="D160" s="3">
        <v>3.1</v>
      </c>
      <c r="E160" s="1">
        <v>37.200000000000003</v>
      </c>
      <c r="F160" s="5">
        <v>-14.685252</v>
      </c>
      <c r="G160" s="3">
        <f t="shared" si="5"/>
        <v>-176.22302400000001</v>
      </c>
      <c r="H160" s="1">
        <v>120</v>
      </c>
      <c r="I160" s="1">
        <v>20.28</v>
      </c>
      <c r="J160" s="1">
        <v>107.96019900497512</v>
      </c>
      <c r="K160" s="7">
        <v>1.58</v>
      </c>
      <c r="L160" s="7">
        <v>1</v>
      </c>
      <c r="M160" s="7">
        <v>0</v>
      </c>
      <c r="N160" s="12">
        <v>0.83</v>
      </c>
      <c r="O160" s="14">
        <v>1.26</v>
      </c>
    </row>
    <row r="161" spans="1:15" x14ac:dyDescent="0.25">
      <c r="A161" s="1" t="s">
        <v>152</v>
      </c>
      <c r="B161" s="1">
        <v>2141.88</v>
      </c>
      <c r="C161" s="1">
        <v>18</v>
      </c>
      <c r="D161" s="3">
        <v>3.3</v>
      </c>
      <c r="E161" s="1">
        <v>39.599999999999994</v>
      </c>
      <c r="F161" s="5">
        <v>-61.231442999999999</v>
      </c>
      <c r="G161" s="3">
        <f t="shared" si="5"/>
        <v>-734.77731599999993</v>
      </c>
      <c r="H161" s="1">
        <v>24</v>
      </c>
      <c r="I161" s="1">
        <v>15.6</v>
      </c>
      <c r="J161" s="1">
        <v>81.96517412935323</v>
      </c>
      <c r="K161" s="7">
        <v>11.9</v>
      </c>
      <c r="L161" s="7">
        <v>0.3</v>
      </c>
      <c r="M161" s="7">
        <v>-0.51</v>
      </c>
      <c r="N161" s="12">
        <v>3.05</v>
      </c>
      <c r="O161" s="14">
        <v>1.88</v>
      </c>
    </row>
    <row r="162" spans="1:15" x14ac:dyDescent="0.25">
      <c r="A162" s="1" t="s">
        <v>153</v>
      </c>
      <c r="B162" s="1">
        <v>2171.3748000000001</v>
      </c>
      <c r="C162" s="1">
        <v>16.559999999999999</v>
      </c>
      <c r="D162" s="3">
        <v>3.07</v>
      </c>
      <c r="E162" s="1">
        <v>36.839999999999996</v>
      </c>
      <c r="F162" s="5">
        <v>-63.942520999999999</v>
      </c>
      <c r="G162" s="3">
        <f t="shared" si="5"/>
        <v>-767.31025199999999</v>
      </c>
      <c r="H162" s="1">
        <v>36</v>
      </c>
      <c r="I162" s="1">
        <v>18</v>
      </c>
      <c r="J162" s="1">
        <v>94.651741293532339</v>
      </c>
      <c r="K162" s="7">
        <v>9.0500000000000007</v>
      </c>
      <c r="L162" s="7">
        <v>0.4</v>
      </c>
      <c r="M162" s="7">
        <v>-0.5</v>
      </c>
      <c r="N162" s="12">
        <v>3.33</v>
      </c>
      <c r="O162" s="14">
        <v>2.15</v>
      </c>
    </row>
    <row r="163" spans="1:15" x14ac:dyDescent="0.25">
      <c r="A163" s="1" t="s">
        <v>154</v>
      </c>
      <c r="B163" s="1">
        <v>2206.08</v>
      </c>
      <c r="C163" s="1">
        <v>17.52</v>
      </c>
      <c r="D163" s="3">
        <v>2.95</v>
      </c>
      <c r="E163" s="1">
        <v>35.400000000000006</v>
      </c>
      <c r="F163" s="5">
        <v>-66.724787000000006</v>
      </c>
      <c r="G163" s="3">
        <f t="shared" si="5"/>
        <v>-800.69744400000013</v>
      </c>
      <c r="H163" s="1">
        <v>48</v>
      </c>
      <c r="I163" s="1">
        <v>28.32</v>
      </c>
      <c r="J163" s="1">
        <v>95.771144278606968</v>
      </c>
      <c r="K163" s="7">
        <v>7.27</v>
      </c>
      <c r="L163" s="7">
        <v>0.5</v>
      </c>
      <c r="M163" s="7">
        <v>-0.08</v>
      </c>
      <c r="N163" s="12">
        <v>2.5299999999999998</v>
      </c>
      <c r="O163" s="14">
        <v>1.66</v>
      </c>
    </row>
    <row r="164" spans="1:15" x14ac:dyDescent="0.25">
      <c r="A164" s="1" t="s">
        <v>155</v>
      </c>
      <c r="B164" s="1">
        <v>2234.4839999999999</v>
      </c>
      <c r="C164" s="1">
        <v>19.079999999999998</v>
      </c>
      <c r="D164" s="3">
        <v>2.87</v>
      </c>
      <c r="E164" s="1">
        <v>34.44</v>
      </c>
      <c r="F164" s="5">
        <v>-69.576759999999993</v>
      </c>
      <c r="G164" s="3">
        <f t="shared" si="5"/>
        <v>-834.92111999999997</v>
      </c>
      <c r="H164" s="1">
        <v>60</v>
      </c>
      <c r="I164" s="1">
        <v>22.8</v>
      </c>
      <c r="J164" s="1">
        <v>94.527363184079604</v>
      </c>
      <c r="K164" s="7">
        <v>6.04</v>
      </c>
      <c r="L164" s="7">
        <v>0.6</v>
      </c>
      <c r="M164" s="7">
        <v>0.15</v>
      </c>
      <c r="N164" s="12">
        <v>1.36</v>
      </c>
      <c r="O164" s="14">
        <v>1.71</v>
      </c>
    </row>
    <row r="165" spans="1:15" x14ac:dyDescent="0.25">
      <c r="A165" s="1" t="s">
        <v>156</v>
      </c>
      <c r="B165" s="1">
        <v>2282.7600000000002</v>
      </c>
      <c r="C165" s="1">
        <v>15.36</v>
      </c>
      <c r="D165" s="3">
        <v>2.83</v>
      </c>
      <c r="E165" s="1">
        <v>33.96</v>
      </c>
      <c r="F165" s="5">
        <v>-72.497183000000007</v>
      </c>
      <c r="G165" s="3">
        <f t="shared" si="5"/>
        <v>-869.96619600000008</v>
      </c>
      <c r="H165" s="1">
        <v>72</v>
      </c>
      <c r="I165" s="1">
        <v>26.4</v>
      </c>
      <c r="J165" s="1">
        <v>104.35323383084577</v>
      </c>
      <c r="K165" s="7">
        <v>5.13</v>
      </c>
      <c r="L165" s="7">
        <v>0.7</v>
      </c>
      <c r="M165" s="7">
        <v>0.48</v>
      </c>
      <c r="N165" s="12">
        <v>2.42</v>
      </c>
      <c r="O165" s="14">
        <v>2.0299999999999998</v>
      </c>
    </row>
    <row r="166" spans="1:15" ht="15.75" thickBot="1" x14ac:dyDescent="0.3">
      <c r="A166" s="1" t="s">
        <v>157</v>
      </c>
      <c r="B166" s="1">
        <v>2306.64</v>
      </c>
      <c r="C166" s="1">
        <v>16.440000000000001</v>
      </c>
      <c r="D166" s="3">
        <v>2.84</v>
      </c>
      <c r="E166" s="1">
        <v>34.08</v>
      </c>
      <c r="F166" s="5">
        <v>-75.485027000000002</v>
      </c>
      <c r="G166" s="3">
        <f t="shared" si="5"/>
        <v>-905.82032400000003</v>
      </c>
      <c r="H166" s="1">
        <v>84</v>
      </c>
      <c r="I166" s="1">
        <v>26.4</v>
      </c>
      <c r="J166" s="1">
        <v>109.20398009950249</v>
      </c>
      <c r="K166" s="7">
        <v>4.45</v>
      </c>
      <c r="L166" s="7">
        <v>0.8</v>
      </c>
      <c r="M166" s="7">
        <v>0.9</v>
      </c>
      <c r="N166" s="12">
        <v>1.56</v>
      </c>
      <c r="O166" s="14">
        <v>1.77</v>
      </c>
    </row>
    <row r="167" spans="1:15" ht="15.75" thickBot="1" x14ac:dyDescent="0.3">
      <c r="A167" s="1" t="s">
        <v>158</v>
      </c>
      <c r="B167" s="1">
        <v>2340.96</v>
      </c>
      <c r="C167" s="1">
        <v>15.36</v>
      </c>
      <c r="D167" s="3">
        <v>2.9</v>
      </c>
      <c r="E167" s="1">
        <v>34.799999999999997</v>
      </c>
      <c r="F167" s="4">
        <v>-78.400271000000004</v>
      </c>
      <c r="G167" s="3">
        <f t="shared" si="5"/>
        <v>-940.80325200000004</v>
      </c>
      <c r="H167" s="1">
        <v>108</v>
      </c>
      <c r="I167" s="1">
        <v>27.36</v>
      </c>
      <c r="J167" s="1">
        <v>107.96019900497512</v>
      </c>
      <c r="K167" s="7">
        <v>3.09</v>
      </c>
      <c r="L167" s="7">
        <v>0.9</v>
      </c>
      <c r="M167" s="7">
        <v>1.08</v>
      </c>
      <c r="N167" s="12">
        <v>1.02</v>
      </c>
      <c r="O167" s="14">
        <v>1</v>
      </c>
    </row>
    <row r="168" spans="1:15" x14ac:dyDescent="0.25">
      <c r="A168" s="1" t="s">
        <v>159</v>
      </c>
      <c r="B168" s="1">
        <v>2363.5984800000001</v>
      </c>
      <c r="C168" s="1">
        <v>17.28</v>
      </c>
      <c r="D168" s="3">
        <v>3</v>
      </c>
      <c r="E168" s="1">
        <v>36</v>
      </c>
      <c r="F168" s="5">
        <v>-81.511751000000004</v>
      </c>
      <c r="G168" s="3">
        <f t="shared" si="5"/>
        <v>-978.14101200000005</v>
      </c>
      <c r="H168" s="1">
        <v>120</v>
      </c>
      <c r="I168" s="1">
        <v>30.48</v>
      </c>
      <c r="J168" s="1">
        <v>110.69651741293532</v>
      </c>
      <c r="K168" s="7">
        <v>3.35</v>
      </c>
      <c r="L168" s="7">
        <v>1</v>
      </c>
      <c r="M168" s="7">
        <v>1.08</v>
      </c>
      <c r="N168" s="12">
        <v>0.53</v>
      </c>
      <c r="O168" s="14">
        <v>0.92</v>
      </c>
    </row>
    <row r="169" spans="1:15" ht="15.75" thickBot="1" x14ac:dyDescent="0.3">
      <c r="A169" s="1" t="s">
        <v>160</v>
      </c>
      <c r="B169" s="1">
        <v>2407.08</v>
      </c>
      <c r="C169" s="1">
        <v>17.88</v>
      </c>
      <c r="D169" s="3">
        <v>3.1</v>
      </c>
      <c r="E169" s="1">
        <v>37.200000000000003</v>
      </c>
      <c r="F169" s="5">
        <v>-84.845491999999993</v>
      </c>
      <c r="G169" s="3">
        <f t="shared" si="5"/>
        <v>-1018.145904</v>
      </c>
      <c r="H169" s="1">
        <v>120</v>
      </c>
      <c r="I169" s="1">
        <v>24</v>
      </c>
      <c r="J169" s="1">
        <v>125.24875621890547</v>
      </c>
      <c r="K169" s="7">
        <v>2.64</v>
      </c>
      <c r="L169" s="7">
        <v>1</v>
      </c>
      <c r="M169" s="7">
        <v>0</v>
      </c>
      <c r="N169" s="12">
        <v>1.46</v>
      </c>
      <c r="O169" s="14">
        <v>1.1200000000000001</v>
      </c>
    </row>
    <row r="170" spans="1:15" ht="15.75" thickBot="1" x14ac:dyDescent="0.3">
      <c r="A170" s="1" t="s">
        <v>161</v>
      </c>
      <c r="B170" s="1">
        <v>584.42683</v>
      </c>
      <c r="C170" s="1">
        <v>18.72</v>
      </c>
      <c r="D170" s="3">
        <v>3.43</v>
      </c>
      <c r="E170" s="1">
        <v>44.59</v>
      </c>
      <c r="F170" s="4">
        <v>-0.380828</v>
      </c>
      <c r="G170" s="3">
        <f>F170*13</f>
        <v>-4.9507640000000004</v>
      </c>
      <c r="H170" s="1">
        <v>13</v>
      </c>
      <c r="I170" s="1">
        <v>17.68</v>
      </c>
      <c r="J170" s="1">
        <v>85.292288557213922</v>
      </c>
      <c r="K170" s="7">
        <v>7.9</v>
      </c>
      <c r="L170" s="7">
        <v>0.2</v>
      </c>
      <c r="M170" s="7">
        <v>-0.61</v>
      </c>
      <c r="N170" s="12">
        <v>2.59</v>
      </c>
      <c r="O170" s="14">
        <v>1.5</v>
      </c>
    </row>
    <row r="171" spans="1:15" x14ac:dyDescent="0.25">
      <c r="A171" s="1" t="s">
        <v>162</v>
      </c>
      <c r="B171" s="1">
        <v>622.44000000000005</v>
      </c>
      <c r="C171" s="1">
        <v>17.68</v>
      </c>
      <c r="D171" s="3">
        <v>3.05</v>
      </c>
      <c r="E171" s="1">
        <v>39.65</v>
      </c>
      <c r="F171" s="5">
        <v>-0.17000999999999999</v>
      </c>
      <c r="G171" s="3">
        <f t="shared" ref="G171:G197" si="6">F171*13</f>
        <v>-2.2101299999999999</v>
      </c>
      <c r="H171" s="1">
        <v>26</v>
      </c>
      <c r="I171" s="1">
        <v>20.02</v>
      </c>
      <c r="J171" s="1">
        <v>88.795605306799331</v>
      </c>
      <c r="K171" s="7">
        <v>4.6500000000000004</v>
      </c>
      <c r="L171" s="7">
        <v>0.3</v>
      </c>
      <c r="M171" s="7">
        <v>-0.46</v>
      </c>
      <c r="N171" s="12">
        <v>3</v>
      </c>
      <c r="O171" s="14">
        <v>1.28</v>
      </c>
    </row>
    <row r="172" spans="1:15" x14ac:dyDescent="0.25">
      <c r="A172" s="1" t="s">
        <v>163</v>
      </c>
      <c r="B172" s="1">
        <v>662.23950000000002</v>
      </c>
      <c r="C172" s="1">
        <v>16.25</v>
      </c>
      <c r="D172" s="3">
        <v>2.82</v>
      </c>
      <c r="E172" s="1">
        <v>36.659999999999997</v>
      </c>
      <c r="F172" s="5">
        <v>-0.20463400000000001</v>
      </c>
      <c r="G172" s="3">
        <f t="shared" si="6"/>
        <v>-2.6602420000000002</v>
      </c>
      <c r="H172" s="1">
        <v>39</v>
      </c>
      <c r="I172" s="1">
        <v>21.19</v>
      </c>
      <c r="J172" s="1">
        <v>87.71766169154229</v>
      </c>
      <c r="K172" s="7">
        <v>3.15</v>
      </c>
      <c r="L172" s="7">
        <v>0.4</v>
      </c>
      <c r="M172" s="7">
        <v>-0.38</v>
      </c>
      <c r="N172" s="12">
        <v>2.0299999999999998</v>
      </c>
      <c r="O172" s="14">
        <v>3.16</v>
      </c>
    </row>
    <row r="173" spans="1:15" x14ac:dyDescent="0.25">
      <c r="A173" s="1" t="s">
        <v>164</v>
      </c>
      <c r="B173" s="1">
        <v>675.94929999999999</v>
      </c>
      <c r="C173" s="1">
        <v>16.510000000000002</v>
      </c>
      <c r="D173" s="3">
        <v>2.68</v>
      </c>
      <c r="E173" s="1">
        <v>34.840000000000003</v>
      </c>
      <c r="F173" s="5">
        <v>-0.11812300000000001</v>
      </c>
      <c r="G173" s="3">
        <f t="shared" si="6"/>
        <v>-1.5355990000000002</v>
      </c>
      <c r="H173" s="1">
        <v>65</v>
      </c>
      <c r="I173" s="1">
        <v>21.58</v>
      </c>
      <c r="J173" s="1">
        <v>87.987147595356547</v>
      </c>
      <c r="K173" s="7">
        <v>2.35</v>
      </c>
      <c r="L173" s="7">
        <v>0.5</v>
      </c>
      <c r="M173" s="7">
        <v>-0.01</v>
      </c>
      <c r="N173" s="12">
        <v>1.95</v>
      </c>
      <c r="O173" s="14">
        <v>2.69</v>
      </c>
    </row>
    <row r="174" spans="1:15" x14ac:dyDescent="0.25">
      <c r="A174" s="1" t="s">
        <v>165</v>
      </c>
      <c r="B174" s="1">
        <v>714.19464999999991</v>
      </c>
      <c r="C174" s="1">
        <v>18.07</v>
      </c>
      <c r="D174" s="3">
        <v>2.7</v>
      </c>
      <c r="E174" s="1">
        <v>35.1</v>
      </c>
      <c r="F174" s="5">
        <v>-0.26654</v>
      </c>
      <c r="G174" s="3">
        <f t="shared" si="6"/>
        <v>-3.46502</v>
      </c>
      <c r="H174" s="1">
        <v>65</v>
      </c>
      <c r="I174" s="1">
        <v>20.149999999999999</v>
      </c>
      <c r="J174" s="1">
        <v>96.610696517412933</v>
      </c>
      <c r="K174" s="7">
        <v>1.94</v>
      </c>
      <c r="L174" s="7">
        <v>0.6</v>
      </c>
      <c r="M174" s="7">
        <v>0.1</v>
      </c>
      <c r="N174" s="12">
        <v>2.2000000000000002</v>
      </c>
      <c r="O174" s="14">
        <v>2.35</v>
      </c>
    </row>
    <row r="175" spans="1:15" x14ac:dyDescent="0.25">
      <c r="A175" s="1" t="s">
        <v>166</v>
      </c>
      <c r="B175" s="1">
        <v>726.01099999999997</v>
      </c>
      <c r="C175" s="1">
        <v>16.25</v>
      </c>
      <c r="D175" s="3">
        <v>2.66</v>
      </c>
      <c r="E175" s="1">
        <v>34.58</v>
      </c>
      <c r="F175" s="5">
        <v>-0.29504900000000001</v>
      </c>
      <c r="G175" s="3">
        <f t="shared" si="6"/>
        <v>-3.8356370000000002</v>
      </c>
      <c r="H175" s="1">
        <v>78</v>
      </c>
      <c r="I175" s="1">
        <v>23.79</v>
      </c>
      <c r="J175" s="1">
        <v>102.67412935323382</v>
      </c>
      <c r="K175" s="7">
        <v>1.59</v>
      </c>
      <c r="L175" s="7">
        <v>0.7</v>
      </c>
      <c r="M175" s="7">
        <v>0.28999999999999998</v>
      </c>
      <c r="N175" s="12">
        <v>1.98</v>
      </c>
      <c r="O175" s="14">
        <v>1.69</v>
      </c>
    </row>
    <row r="176" spans="1:15" x14ac:dyDescent="0.25">
      <c r="A176" s="1" t="s">
        <v>167</v>
      </c>
      <c r="B176" s="1">
        <v>766.13159999999993</v>
      </c>
      <c r="C176" s="1">
        <v>16.38</v>
      </c>
      <c r="D176" s="3">
        <v>2.62</v>
      </c>
      <c r="E176" s="1">
        <v>34.06</v>
      </c>
      <c r="F176" s="5">
        <v>-0.32236799999999999</v>
      </c>
      <c r="G176" s="3">
        <f t="shared" si="6"/>
        <v>-4.1907839999999998</v>
      </c>
      <c r="H176" s="1">
        <v>91</v>
      </c>
      <c r="I176" s="1">
        <v>24.44</v>
      </c>
      <c r="J176" s="1">
        <v>102.40464344941957</v>
      </c>
      <c r="K176" s="7">
        <v>1.34</v>
      </c>
      <c r="L176" s="7">
        <v>0.8</v>
      </c>
      <c r="M176" s="7">
        <v>0.37</v>
      </c>
      <c r="N176" s="12">
        <v>1.94</v>
      </c>
      <c r="O176" s="14">
        <v>1.0900000000000001</v>
      </c>
    </row>
    <row r="177" spans="1:15" x14ac:dyDescent="0.25">
      <c r="A177" s="1" t="s">
        <v>168</v>
      </c>
      <c r="B177" s="1">
        <v>763.01419999999996</v>
      </c>
      <c r="C177" s="1">
        <v>15.73</v>
      </c>
      <c r="D177" s="3">
        <v>2.6</v>
      </c>
      <c r="E177" s="1">
        <v>33.800000000000004</v>
      </c>
      <c r="F177" s="5">
        <v>-0.34869899999999998</v>
      </c>
      <c r="G177" s="3">
        <f t="shared" si="6"/>
        <v>-4.5330870000000001</v>
      </c>
      <c r="H177" s="1">
        <v>104</v>
      </c>
      <c r="I177" s="1">
        <v>24.83</v>
      </c>
      <c r="J177" s="1">
        <v>99.305555555555557</v>
      </c>
      <c r="K177" s="7">
        <v>1.1599999999999999</v>
      </c>
      <c r="L177" s="7">
        <v>0.9</v>
      </c>
      <c r="M177" s="7">
        <v>0.47</v>
      </c>
      <c r="N177" s="12">
        <v>1.51</v>
      </c>
      <c r="O177" s="14">
        <v>0.83</v>
      </c>
    </row>
    <row r="178" spans="1:15" x14ac:dyDescent="0.25">
      <c r="A178" s="1" t="s">
        <v>169</v>
      </c>
      <c r="B178" s="1">
        <v>826.09799999999996</v>
      </c>
      <c r="C178" s="1">
        <v>17.940000000000001</v>
      </c>
      <c r="D178" s="3">
        <v>2.67</v>
      </c>
      <c r="E178" s="1">
        <v>34.71</v>
      </c>
      <c r="F178" s="5">
        <v>-0.20227200000000001</v>
      </c>
      <c r="G178" s="3">
        <f t="shared" si="6"/>
        <v>-2.6295359999999999</v>
      </c>
      <c r="H178" s="1">
        <v>130</v>
      </c>
      <c r="I178" s="1">
        <v>24.7</v>
      </c>
      <c r="J178" s="1">
        <v>100.3834991708126</v>
      </c>
      <c r="K178" s="7">
        <v>1</v>
      </c>
      <c r="L178" s="7">
        <v>1</v>
      </c>
      <c r="M178" s="7">
        <v>0.59</v>
      </c>
      <c r="N178" s="12">
        <v>1.59</v>
      </c>
      <c r="O178" s="14">
        <v>1.39</v>
      </c>
    </row>
    <row r="179" spans="1:15" x14ac:dyDescent="0.25">
      <c r="A179" s="1" t="s">
        <v>260</v>
      </c>
      <c r="B179" s="2">
        <v>850.07</v>
      </c>
      <c r="C179" s="1">
        <v>17.03</v>
      </c>
      <c r="D179" s="3">
        <v>2.65</v>
      </c>
      <c r="E179" s="1">
        <f>D179*13</f>
        <v>34.449999999999996</v>
      </c>
      <c r="F179" s="5">
        <v>-0.39</v>
      </c>
      <c r="G179" s="3">
        <f t="shared" si="6"/>
        <v>-5.07</v>
      </c>
      <c r="H179" s="1">
        <v>130</v>
      </c>
      <c r="I179" s="2">
        <v>21.45</v>
      </c>
      <c r="J179" s="1">
        <v>122.08976884</v>
      </c>
      <c r="K179" s="7">
        <v>0.46</v>
      </c>
      <c r="L179" s="7">
        <v>1</v>
      </c>
      <c r="M179" s="7">
        <v>0</v>
      </c>
      <c r="N179" s="12">
        <v>0.93</v>
      </c>
      <c r="O179" s="14">
        <v>1.85</v>
      </c>
    </row>
    <row r="180" spans="1:15" ht="15.75" thickBot="1" x14ac:dyDescent="0.3">
      <c r="A180" s="1" t="s">
        <v>170</v>
      </c>
      <c r="B180" s="1">
        <v>1155.7760499999999</v>
      </c>
      <c r="C180" s="1">
        <v>21.06</v>
      </c>
      <c r="D180" s="3">
        <v>3.76</v>
      </c>
      <c r="E180" s="1">
        <v>48.879999999999995</v>
      </c>
      <c r="F180" s="5">
        <v>-5.6714989999999998</v>
      </c>
      <c r="G180" s="3">
        <f t="shared" si="6"/>
        <v>-73.729486999999992</v>
      </c>
      <c r="H180" s="1">
        <v>13</v>
      </c>
      <c r="I180" s="1">
        <v>15.86</v>
      </c>
      <c r="J180" s="1">
        <v>80.845771144278601</v>
      </c>
      <c r="K180" s="7">
        <v>17.3</v>
      </c>
      <c r="L180" s="7">
        <v>0.2</v>
      </c>
      <c r="M180" s="7">
        <v>-0.55000000000000004</v>
      </c>
      <c r="N180" s="12">
        <v>2.85</v>
      </c>
      <c r="O180" s="14">
        <v>1.68</v>
      </c>
    </row>
    <row r="181" spans="1:15" ht="15.75" thickBot="1" x14ac:dyDescent="0.3">
      <c r="A181" s="1" t="s">
        <v>171</v>
      </c>
      <c r="B181" s="1">
        <v>1185.912</v>
      </c>
      <c r="C181" s="1">
        <v>19.239999999999998</v>
      </c>
      <c r="D181" s="3">
        <v>3.35</v>
      </c>
      <c r="E181" s="1">
        <v>43.550000000000004</v>
      </c>
      <c r="F181" s="4">
        <v>-6.5446429999999998</v>
      </c>
      <c r="G181" s="3">
        <f t="shared" si="6"/>
        <v>-85.080359000000001</v>
      </c>
      <c r="H181" s="1">
        <v>26</v>
      </c>
      <c r="I181" s="1">
        <v>17.29</v>
      </c>
      <c r="J181" s="1">
        <v>86.235489220563849</v>
      </c>
      <c r="K181" s="7">
        <v>10.9</v>
      </c>
      <c r="L181" s="7">
        <v>0.3</v>
      </c>
      <c r="M181" s="7">
        <v>-0.44</v>
      </c>
      <c r="N181" s="12">
        <v>2.52</v>
      </c>
      <c r="O181" s="14">
        <v>1.84</v>
      </c>
    </row>
    <row r="182" spans="1:15" x14ac:dyDescent="0.25">
      <c r="A182" s="1" t="s">
        <v>172</v>
      </c>
      <c r="B182" s="1">
        <v>1207.7829400000001</v>
      </c>
      <c r="C182" s="1">
        <v>17.809999999999999</v>
      </c>
      <c r="D182" s="3">
        <v>3.07</v>
      </c>
      <c r="E182" s="1">
        <v>39.909999999999997</v>
      </c>
      <c r="F182" s="5">
        <v>-7.3398389999999996</v>
      </c>
      <c r="G182" s="3">
        <f t="shared" si="6"/>
        <v>-95.417907</v>
      </c>
      <c r="H182" s="1">
        <v>52</v>
      </c>
      <c r="I182" s="1">
        <v>20.8</v>
      </c>
      <c r="J182" s="1">
        <v>87.852404643449418</v>
      </c>
      <c r="K182" s="7">
        <v>7.73</v>
      </c>
      <c r="L182" s="7">
        <v>0.4</v>
      </c>
      <c r="M182" s="7">
        <v>-0.37</v>
      </c>
      <c r="N182" s="12">
        <v>2.3199999999999998</v>
      </c>
      <c r="O182" s="14">
        <v>1.79</v>
      </c>
    </row>
    <row r="183" spans="1:15" x14ac:dyDescent="0.25">
      <c r="A183" s="1" t="s">
        <v>173</v>
      </c>
      <c r="B183" s="1">
        <v>1247.22</v>
      </c>
      <c r="C183" s="1">
        <v>18.850000000000001</v>
      </c>
      <c r="D183" s="3">
        <v>2.99</v>
      </c>
      <c r="E183" s="1">
        <v>38.870000000000005</v>
      </c>
      <c r="F183" s="5">
        <v>-7.3398389999999996</v>
      </c>
      <c r="G183" s="3">
        <f t="shared" si="6"/>
        <v>-95.417907</v>
      </c>
      <c r="H183" s="1">
        <v>65</v>
      </c>
      <c r="I183" s="1">
        <v>28.08</v>
      </c>
      <c r="J183" s="1">
        <v>92.164179104477611</v>
      </c>
      <c r="K183" s="7">
        <v>6.62</v>
      </c>
      <c r="L183" s="7">
        <v>0.5</v>
      </c>
      <c r="M183" s="7">
        <v>0.01</v>
      </c>
      <c r="N183" s="12">
        <v>2.76</v>
      </c>
      <c r="O183" s="14">
        <v>1.76</v>
      </c>
    </row>
    <row r="184" spans="1:15" x14ac:dyDescent="0.25">
      <c r="A184" s="1" t="s">
        <v>174</v>
      </c>
      <c r="B184" s="1">
        <v>1313.91</v>
      </c>
      <c r="C184" s="1">
        <v>16.38</v>
      </c>
      <c r="D184" s="3">
        <v>2.79</v>
      </c>
      <c r="E184" s="1">
        <v>36.270000000000003</v>
      </c>
      <c r="F184" s="5">
        <v>-10.195668</v>
      </c>
      <c r="G184" s="3">
        <f t="shared" si="6"/>
        <v>-132.54368399999998</v>
      </c>
      <c r="H184" s="1">
        <v>91</v>
      </c>
      <c r="I184" s="1">
        <v>28.6</v>
      </c>
      <c r="J184" s="1">
        <v>95.66749585406302</v>
      </c>
      <c r="K184" s="7">
        <v>3.87</v>
      </c>
      <c r="L184" s="7">
        <v>0.7</v>
      </c>
      <c r="M184" s="7">
        <v>0.49</v>
      </c>
      <c r="N184" s="12">
        <v>1.48</v>
      </c>
      <c r="O184" s="14">
        <v>1.94</v>
      </c>
    </row>
    <row r="185" spans="1:15" x14ac:dyDescent="0.25">
      <c r="A185" s="1" t="s">
        <v>175</v>
      </c>
      <c r="B185" s="1">
        <v>1337.7715000000001</v>
      </c>
      <c r="C185" s="1">
        <v>17.55</v>
      </c>
      <c r="D185" s="3">
        <v>2.81</v>
      </c>
      <c r="E185" s="1">
        <v>36.53</v>
      </c>
      <c r="F185" s="5">
        <v>-11.21725</v>
      </c>
      <c r="G185" s="3">
        <f t="shared" si="6"/>
        <v>-145.82425000000001</v>
      </c>
      <c r="H185" s="1">
        <v>104</v>
      </c>
      <c r="I185" s="1">
        <v>29.64</v>
      </c>
      <c r="J185" s="1">
        <v>97.014925373134318</v>
      </c>
      <c r="K185" s="7">
        <v>3.32</v>
      </c>
      <c r="L185" s="7">
        <v>0.8</v>
      </c>
      <c r="M185" s="7">
        <v>0.75</v>
      </c>
      <c r="N185" s="12">
        <v>1.18</v>
      </c>
      <c r="O185" s="14">
        <v>1.58</v>
      </c>
    </row>
    <row r="186" spans="1:15" x14ac:dyDescent="0.25">
      <c r="A186" s="1" t="s">
        <v>176</v>
      </c>
      <c r="B186" s="1">
        <v>1383.46</v>
      </c>
      <c r="C186" s="1">
        <v>17.03</v>
      </c>
      <c r="D186" s="3">
        <v>2.87</v>
      </c>
      <c r="E186" s="1">
        <v>37.31</v>
      </c>
      <c r="F186" s="5">
        <v>-12.132197</v>
      </c>
      <c r="G186" s="3">
        <f t="shared" si="6"/>
        <v>-157.71856099999999</v>
      </c>
      <c r="H186" s="1">
        <v>130</v>
      </c>
      <c r="I186" s="1">
        <v>28.6</v>
      </c>
      <c r="J186" s="1">
        <v>108.33333333333333</v>
      </c>
      <c r="K186" s="7">
        <v>2.78</v>
      </c>
      <c r="L186" s="7">
        <v>0.9</v>
      </c>
      <c r="M186" s="7">
        <v>0.81</v>
      </c>
      <c r="N186" s="12">
        <v>0.76</v>
      </c>
      <c r="O186" s="14">
        <v>0.34</v>
      </c>
    </row>
    <row r="187" spans="1:15" x14ac:dyDescent="0.25">
      <c r="A187" s="1" t="s">
        <v>177</v>
      </c>
      <c r="B187" s="1">
        <v>1402.2865999999999</v>
      </c>
      <c r="C187" s="1">
        <v>19.89</v>
      </c>
      <c r="D187" s="3">
        <v>3.01</v>
      </c>
      <c r="E187" s="1">
        <v>39.129999999999995</v>
      </c>
      <c r="F187" s="5">
        <v>-13.367803</v>
      </c>
      <c r="G187" s="3">
        <f t="shared" si="6"/>
        <v>-173.78143900000001</v>
      </c>
      <c r="H187" s="1">
        <v>130</v>
      </c>
      <c r="I187" s="1">
        <v>25.09</v>
      </c>
      <c r="J187" s="1">
        <v>98.497097844112758</v>
      </c>
      <c r="K187" s="7">
        <v>2.2599999999999998</v>
      </c>
      <c r="L187" s="7">
        <v>1</v>
      </c>
      <c r="M187" s="7">
        <v>0.68</v>
      </c>
      <c r="N187" s="12">
        <v>0.57999999999999996</v>
      </c>
      <c r="O187" s="14">
        <v>1.44</v>
      </c>
    </row>
    <row r="188" spans="1:15" x14ac:dyDescent="0.25">
      <c r="A188" s="1" t="s">
        <v>178</v>
      </c>
      <c r="B188" s="1">
        <v>1461.3430000000001</v>
      </c>
      <c r="C188" s="1">
        <v>19.239999999999998</v>
      </c>
      <c r="D188" s="3">
        <v>3.1</v>
      </c>
      <c r="E188" s="1">
        <v>40.300000000000004</v>
      </c>
      <c r="F188" s="5">
        <v>-14.685252</v>
      </c>
      <c r="G188" s="3">
        <f t="shared" si="6"/>
        <v>-190.908276</v>
      </c>
      <c r="H188" s="1">
        <v>130</v>
      </c>
      <c r="I188" s="1">
        <v>21.97</v>
      </c>
      <c r="J188" s="1">
        <v>116.95688225538971</v>
      </c>
      <c r="K188" s="7">
        <v>1.58</v>
      </c>
      <c r="L188" s="7">
        <v>1</v>
      </c>
      <c r="M188" s="7">
        <v>0</v>
      </c>
      <c r="N188" s="12">
        <v>0.94</v>
      </c>
      <c r="O188" s="14">
        <v>1.18</v>
      </c>
    </row>
    <row r="189" spans="1:15" x14ac:dyDescent="0.25">
      <c r="A189" s="1" t="s">
        <v>179</v>
      </c>
      <c r="B189" s="1">
        <v>2320.37</v>
      </c>
      <c r="C189" s="1">
        <v>19.5</v>
      </c>
      <c r="D189" s="3">
        <v>3.3</v>
      </c>
      <c r="E189" s="1">
        <v>42.9</v>
      </c>
      <c r="F189" s="5">
        <v>-61.231442999999999</v>
      </c>
      <c r="G189" s="3">
        <f t="shared" si="6"/>
        <v>-796.00875899999994</v>
      </c>
      <c r="H189" s="1">
        <v>26</v>
      </c>
      <c r="I189" s="1">
        <v>16.899999999999999</v>
      </c>
      <c r="J189" s="1">
        <v>88.795605306799331</v>
      </c>
      <c r="K189" s="7">
        <v>11.9</v>
      </c>
      <c r="L189" s="7">
        <v>0.3</v>
      </c>
      <c r="M189" s="7">
        <v>-0.51</v>
      </c>
      <c r="N189" s="12">
        <v>2.89</v>
      </c>
      <c r="O189" s="14">
        <v>1.79</v>
      </c>
    </row>
    <row r="190" spans="1:15" x14ac:dyDescent="0.25">
      <c r="A190" s="1" t="s">
        <v>180</v>
      </c>
      <c r="B190" s="1">
        <v>2352.3227000000002</v>
      </c>
      <c r="C190" s="1">
        <v>17.940000000000001</v>
      </c>
      <c r="D190" s="3">
        <v>3.07</v>
      </c>
      <c r="E190" s="1">
        <v>39.909999999999997</v>
      </c>
      <c r="F190" s="5">
        <v>-63.942520999999999</v>
      </c>
      <c r="G190" s="3">
        <f t="shared" si="6"/>
        <v>-831.25277299999993</v>
      </c>
      <c r="H190" s="1">
        <v>39</v>
      </c>
      <c r="I190" s="1">
        <v>19.5</v>
      </c>
      <c r="J190" s="1">
        <v>102.53938640132669</v>
      </c>
      <c r="K190" s="7">
        <v>9.0500000000000007</v>
      </c>
      <c r="L190" s="7">
        <v>0.4</v>
      </c>
      <c r="M190" s="7">
        <v>-0.5</v>
      </c>
      <c r="N190" s="12">
        <v>2.69</v>
      </c>
      <c r="O190" s="14">
        <v>2.98</v>
      </c>
    </row>
    <row r="191" spans="1:15" x14ac:dyDescent="0.25">
      <c r="A191" s="1" t="s">
        <v>181</v>
      </c>
      <c r="B191" s="1">
        <v>2389.92</v>
      </c>
      <c r="C191" s="1">
        <v>18.98</v>
      </c>
      <c r="D191" s="3">
        <v>2.95</v>
      </c>
      <c r="E191" s="1">
        <v>38.35</v>
      </c>
      <c r="F191" s="5">
        <v>-66.724787000000006</v>
      </c>
      <c r="G191" s="3">
        <f t="shared" si="6"/>
        <v>-867.42223100000012</v>
      </c>
      <c r="H191" s="1">
        <v>52</v>
      </c>
      <c r="I191" s="1">
        <v>30.68</v>
      </c>
      <c r="J191" s="1">
        <v>103.75207296849088</v>
      </c>
      <c r="K191" s="7">
        <v>7.27</v>
      </c>
      <c r="L191" s="7">
        <v>0.5</v>
      </c>
      <c r="M191" s="7">
        <v>-0.08</v>
      </c>
      <c r="N191" s="12">
        <v>2.74</v>
      </c>
      <c r="O191" s="14">
        <v>1.75</v>
      </c>
    </row>
    <row r="192" spans="1:15" x14ac:dyDescent="0.25">
      <c r="A192" s="1" t="s">
        <v>182</v>
      </c>
      <c r="B192" s="1">
        <v>2420.6909999999998</v>
      </c>
      <c r="C192" s="1">
        <v>20.67</v>
      </c>
      <c r="D192" s="3">
        <v>2.87</v>
      </c>
      <c r="E192" s="1">
        <v>37.31</v>
      </c>
      <c r="F192" s="5">
        <v>-69.576759999999993</v>
      </c>
      <c r="G192" s="3">
        <f t="shared" si="6"/>
        <v>-904.4978799999999</v>
      </c>
      <c r="H192" s="1">
        <v>65</v>
      </c>
      <c r="I192" s="1">
        <v>24.7</v>
      </c>
      <c r="J192" s="1">
        <v>102.40464344941957</v>
      </c>
      <c r="K192" s="7">
        <v>6.04</v>
      </c>
      <c r="L192" s="7">
        <v>0.6</v>
      </c>
      <c r="M192" s="7">
        <v>0.15</v>
      </c>
      <c r="N192" s="12">
        <v>2.84</v>
      </c>
      <c r="O192" s="14">
        <v>1.91</v>
      </c>
    </row>
    <row r="193" spans="1:15" x14ac:dyDescent="0.25">
      <c r="A193" s="1" t="s">
        <v>183</v>
      </c>
      <c r="B193" s="1">
        <v>2472.9899999999998</v>
      </c>
      <c r="C193" s="1">
        <v>16.64</v>
      </c>
      <c r="D193" s="3">
        <v>2.83</v>
      </c>
      <c r="E193" s="1">
        <v>36.79</v>
      </c>
      <c r="F193" s="5">
        <v>-72.497183000000007</v>
      </c>
      <c r="G193" s="3">
        <f t="shared" si="6"/>
        <v>-942.46337900000003</v>
      </c>
      <c r="H193" s="1">
        <v>78</v>
      </c>
      <c r="I193" s="1">
        <v>28.6</v>
      </c>
      <c r="J193" s="1">
        <v>113.04933665008292</v>
      </c>
      <c r="K193" s="7">
        <v>5.13</v>
      </c>
      <c r="L193" s="7">
        <v>0.7</v>
      </c>
      <c r="M193" s="7">
        <v>0.48</v>
      </c>
      <c r="N193" s="12">
        <v>1.33</v>
      </c>
      <c r="O193" s="14">
        <v>1.73</v>
      </c>
    </row>
    <row r="194" spans="1:15" ht="15.75" thickBot="1" x14ac:dyDescent="0.3">
      <c r="A194" s="1" t="s">
        <v>184</v>
      </c>
      <c r="B194" s="1">
        <v>2498.86</v>
      </c>
      <c r="C194" s="1">
        <v>17.809999999999999</v>
      </c>
      <c r="D194" s="3">
        <v>2.84</v>
      </c>
      <c r="E194" s="1">
        <v>36.92</v>
      </c>
      <c r="F194" s="5">
        <v>-75.485027000000002</v>
      </c>
      <c r="G194" s="3">
        <f t="shared" si="6"/>
        <v>-981.30535099999997</v>
      </c>
      <c r="H194" s="1">
        <v>91</v>
      </c>
      <c r="I194" s="1">
        <v>28.6</v>
      </c>
      <c r="J194" s="1">
        <v>118.30431177446103</v>
      </c>
      <c r="K194" s="7">
        <v>4.45</v>
      </c>
      <c r="L194" s="7">
        <v>0.8</v>
      </c>
      <c r="M194" s="7">
        <v>0.9</v>
      </c>
      <c r="N194" s="12">
        <v>2.08</v>
      </c>
      <c r="O194" s="14">
        <v>1.48</v>
      </c>
    </row>
    <row r="195" spans="1:15" ht="15.75" thickBot="1" x14ac:dyDescent="0.3">
      <c r="A195" s="1" t="s">
        <v>185</v>
      </c>
      <c r="B195" s="1">
        <v>2536.04</v>
      </c>
      <c r="C195" s="1">
        <v>16.64</v>
      </c>
      <c r="D195" s="3">
        <v>2.9</v>
      </c>
      <c r="E195" s="1">
        <v>37.699999999999996</v>
      </c>
      <c r="F195" s="4">
        <v>-78.400271000000004</v>
      </c>
      <c r="G195" s="3">
        <f t="shared" si="6"/>
        <v>-1019.203523</v>
      </c>
      <c r="H195" s="1">
        <v>117</v>
      </c>
      <c r="I195" s="1">
        <v>29.64</v>
      </c>
      <c r="J195" s="1">
        <v>116.95688225538971</v>
      </c>
      <c r="K195" s="7">
        <v>3.09</v>
      </c>
      <c r="L195" s="7">
        <v>0.9</v>
      </c>
      <c r="M195" s="7">
        <v>1.08</v>
      </c>
      <c r="N195" s="12">
        <v>0.89</v>
      </c>
      <c r="O195" s="14">
        <v>0.97</v>
      </c>
    </row>
    <row r="196" spans="1:15" x14ac:dyDescent="0.25">
      <c r="A196" s="1" t="s">
        <v>186</v>
      </c>
      <c r="B196" s="1">
        <v>2560.56502</v>
      </c>
      <c r="C196" s="1">
        <v>18.72</v>
      </c>
      <c r="D196" s="3">
        <v>3</v>
      </c>
      <c r="E196" s="1">
        <v>39</v>
      </c>
      <c r="F196" s="5">
        <v>-81.511751000000004</v>
      </c>
      <c r="G196" s="3">
        <f t="shared" si="6"/>
        <v>-1059.652763</v>
      </c>
      <c r="H196" s="1">
        <v>130</v>
      </c>
      <c r="I196" s="1">
        <v>33.020000000000003</v>
      </c>
      <c r="J196" s="1">
        <v>119.9212271973466</v>
      </c>
      <c r="K196" s="7">
        <v>3.35</v>
      </c>
      <c r="L196" s="7">
        <v>1</v>
      </c>
      <c r="M196" s="7">
        <v>1.08</v>
      </c>
      <c r="N196" s="12">
        <v>0.54</v>
      </c>
      <c r="O196" s="14">
        <v>0.76</v>
      </c>
    </row>
    <row r="197" spans="1:15" ht="15.75" thickBot="1" x14ac:dyDescent="0.3">
      <c r="A197" s="1" t="s">
        <v>187</v>
      </c>
      <c r="B197" s="1">
        <v>2607.67</v>
      </c>
      <c r="C197" s="1">
        <v>19.37</v>
      </c>
      <c r="D197" s="3">
        <v>3.1</v>
      </c>
      <c r="E197" s="1">
        <v>40.300000000000004</v>
      </c>
      <c r="F197" s="5">
        <v>-84.845491999999993</v>
      </c>
      <c r="G197" s="3">
        <f t="shared" si="6"/>
        <v>-1102.9913959999999</v>
      </c>
      <c r="H197" s="1">
        <v>130</v>
      </c>
      <c r="I197" s="1">
        <v>26</v>
      </c>
      <c r="J197" s="1">
        <v>135.68615257048091</v>
      </c>
      <c r="K197" s="7">
        <v>2.64</v>
      </c>
      <c r="L197" s="7">
        <v>1</v>
      </c>
      <c r="M197" s="7">
        <v>0</v>
      </c>
      <c r="N197" s="12">
        <v>1.62</v>
      </c>
      <c r="O197" s="14">
        <v>1.32</v>
      </c>
    </row>
    <row r="198" spans="1:15" ht="15.75" thickBot="1" x14ac:dyDescent="0.3">
      <c r="A198" s="1" t="s">
        <v>188</v>
      </c>
      <c r="B198" s="1">
        <v>629.38274000000001</v>
      </c>
      <c r="C198" s="1">
        <v>20.16</v>
      </c>
      <c r="D198" s="3">
        <v>3.43</v>
      </c>
      <c r="E198" s="1">
        <v>48.02</v>
      </c>
      <c r="F198" s="4">
        <v>-0.380828</v>
      </c>
      <c r="G198" s="3">
        <f>F198*14</f>
        <v>-5.3315919999999997</v>
      </c>
      <c r="H198" s="1">
        <v>14</v>
      </c>
      <c r="I198" s="1">
        <v>19.04</v>
      </c>
      <c r="J198" s="1">
        <v>91.853233830845767</v>
      </c>
      <c r="K198" s="7">
        <v>7.9</v>
      </c>
      <c r="L198" s="7">
        <v>0.2</v>
      </c>
      <c r="M198" s="7">
        <v>-0.61</v>
      </c>
      <c r="N198" s="12">
        <v>2.75</v>
      </c>
      <c r="O198" s="14">
        <v>1.66</v>
      </c>
    </row>
    <row r="199" spans="1:15" x14ac:dyDescent="0.25">
      <c r="A199" s="1" t="s">
        <v>189</v>
      </c>
      <c r="B199" s="1">
        <v>670.32</v>
      </c>
      <c r="C199" s="1">
        <v>19.04</v>
      </c>
      <c r="D199" s="3">
        <v>3.05</v>
      </c>
      <c r="E199" s="1">
        <v>42.699999999999996</v>
      </c>
      <c r="F199" s="5">
        <v>-0.17000999999999999</v>
      </c>
      <c r="G199" s="3">
        <f t="shared" ref="G199:G225" si="7">F199*14</f>
        <v>-2.3801399999999999</v>
      </c>
      <c r="H199" s="1">
        <v>28</v>
      </c>
      <c r="I199" s="1">
        <v>21.56</v>
      </c>
      <c r="J199" s="1">
        <v>95.626036484245432</v>
      </c>
      <c r="K199" s="7">
        <v>4.6500000000000004</v>
      </c>
      <c r="L199" s="7">
        <v>0.3</v>
      </c>
      <c r="M199" s="7">
        <v>-0.46</v>
      </c>
      <c r="N199" s="12">
        <v>2.35</v>
      </c>
      <c r="O199" s="14">
        <v>1.48</v>
      </c>
    </row>
    <row r="200" spans="1:15" x14ac:dyDescent="0.25">
      <c r="A200" s="1" t="s">
        <v>190</v>
      </c>
      <c r="B200" s="1">
        <v>713.18099999999993</v>
      </c>
      <c r="C200" s="1">
        <v>17.5</v>
      </c>
      <c r="D200" s="3">
        <v>2.82</v>
      </c>
      <c r="E200" s="1">
        <v>39.479999999999997</v>
      </c>
      <c r="F200" s="5">
        <v>-0.20463400000000001</v>
      </c>
      <c r="G200" s="3">
        <f t="shared" si="7"/>
        <v>-2.8648760000000002</v>
      </c>
      <c r="H200" s="1">
        <v>42</v>
      </c>
      <c r="I200" s="1">
        <v>22.82</v>
      </c>
      <c r="J200" s="1">
        <v>94.46517412935323</v>
      </c>
      <c r="K200" s="7">
        <v>3.15</v>
      </c>
      <c r="L200" s="7">
        <v>0.4</v>
      </c>
      <c r="M200" s="7">
        <v>-0.38</v>
      </c>
      <c r="N200" s="12">
        <v>2.65</v>
      </c>
      <c r="O200" s="14">
        <v>2.87</v>
      </c>
    </row>
    <row r="201" spans="1:15" x14ac:dyDescent="0.25">
      <c r="A201" s="1" t="s">
        <v>191</v>
      </c>
      <c r="B201" s="1">
        <v>727.94539999999995</v>
      </c>
      <c r="C201" s="1">
        <v>17.78</v>
      </c>
      <c r="D201" s="3">
        <v>2.68</v>
      </c>
      <c r="E201" s="1">
        <v>37.520000000000003</v>
      </c>
      <c r="F201" s="5">
        <v>-0.11812300000000001</v>
      </c>
      <c r="G201" s="3">
        <f t="shared" si="7"/>
        <v>-1.6537220000000001</v>
      </c>
      <c r="H201" s="1">
        <v>70</v>
      </c>
      <c r="I201" s="1">
        <v>23.24</v>
      </c>
      <c r="J201" s="1">
        <v>94.755389718076287</v>
      </c>
      <c r="K201" s="7">
        <v>2.35</v>
      </c>
      <c r="L201" s="7">
        <v>0.5</v>
      </c>
      <c r="M201" s="7">
        <v>-0.01</v>
      </c>
      <c r="N201" s="12">
        <v>1.68</v>
      </c>
      <c r="O201" s="14">
        <v>2.74</v>
      </c>
    </row>
    <row r="202" spans="1:15" x14ac:dyDescent="0.25">
      <c r="A202" s="1" t="s">
        <v>192</v>
      </c>
      <c r="B202" s="1">
        <v>769.1327</v>
      </c>
      <c r="C202" s="1">
        <v>19.46</v>
      </c>
      <c r="D202" s="3">
        <v>2.7</v>
      </c>
      <c r="E202" s="1">
        <v>37.800000000000004</v>
      </c>
      <c r="F202" s="5">
        <v>-0.26654</v>
      </c>
      <c r="G202" s="3">
        <f t="shared" si="7"/>
        <v>-3.73156</v>
      </c>
      <c r="H202" s="1">
        <v>70</v>
      </c>
      <c r="I202" s="1">
        <v>21.7</v>
      </c>
      <c r="J202" s="1">
        <v>104.04228855721392</v>
      </c>
      <c r="K202" s="7">
        <v>1.94</v>
      </c>
      <c r="L202" s="7">
        <v>0.6</v>
      </c>
      <c r="M202" s="7">
        <v>0.1</v>
      </c>
      <c r="N202" s="12">
        <v>1.76</v>
      </c>
      <c r="O202" s="14">
        <v>2.78</v>
      </c>
    </row>
    <row r="203" spans="1:15" x14ac:dyDescent="0.25">
      <c r="A203" s="1" t="s">
        <v>193</v>
      </c>
      <c r="B203" s="1">
        <v>781.85800000000006</v>
      </c>
      <c r="C203" s="1">
        <v>17.5</v>
      </c>
      <c r="D203" s="3">
        <v>2.66</v>
      </c>
      <c r="E203" s="1">
        <v>37.24</v>
      </c>
      <c r="F203" s="5">
        <v>-0.29504900000000001</v>
      </c>
      <c r="G203" s="3">
        <f t="shared" si="7"/>
        <v>-4.1306859999999999</v>
      </c>
      <c r="H203" s="1">
        <v>84</v>
      </c>
      <c r="I203" s="1">
        <v>25.62</v>
      </c>
      <c r="J203" s="1">
        <v>110.57213930348259</v>
      </c>
      <c r="K203" s="7">
        <v>1.59</v>
      </c>
      <c r="L203" s="7">
        <v>0.7</v>
      </c>
      <c r="M203" s="7">
        <v>0.28999999999999998</v>
      </c>
      <c r="N203" s="12">
        <v>1.85</v>
      </c>
      <c r="O203" s="14">
        <v>1.61</v>
      </c>
    </row>
    <row r="204" spans="1:15" x14ac:dyDescent="0.25">
      <c r="A204" s="1" t="s">
        <v>194</v>
      </c>
      <c r="B204" s="1">
        <v>825.06479999999999</v>
      </c>
      <c r="C204" s="1">
        <v>17.64</v>
      </c>
      <c r="D204" s="3">
        <v>2.62</v>
      </c>
      <c r="E204" s="1">
        <v>36.68</v>
      </c>
      <c r="F204" s="5">
        <v>-0.32236799999999999</v>
      </c>
      <c r="G204" s="3">
        <f t="shared" si="7"/>
        <v>-4.5131519999999998</v>
      </c>
      <c r="H204" s="1">
        <v>98</v>
      </c>
      <c r="I204" s="1">
        <v>26.32</v>
      </c>
      <c r="J204" s="1">
        <v>110.28192371475953</v>
      </c>
      <c r="K204" s="7">
        <v>1.34</v>
      </c>
      <c r="L204" s="7">
        <v>0.8</v>
      </c>
      <c r="M204" s="7">
        <v>0.37</v>
      </c>
      <c r="N204" s="12">
        <v>1.79</v>
      </c>
      <c r="O204" s="14">
        <v>0.96</v>
      </c>
    </row>
    <row r="205" spans="1:15" x14ac:dyDescent="0.25">
      <c r="A205" s="1" t="s">
        <v>195</v>
      </c>
      <c r="B205" s="1">
        <v>821.70759999999996</v>
      </c>
      <c r="C205" s="1">
        <v>16.940000000000001</v>
      </c>
      <c r="D205" s="3">
        <v>2.6</v>
      </c>
      <c r="E205" s="1">
        <v>36.4</v>
      </c>
      <c r="F205" s="5">
        <v>-0.34869899999999998</v>
      </c>
      <c r="G205" s="3">
        <f t="shared" si="7"/>
        <v>-4.881786</v>
      </c>
      <c r="H205" s="1">
        <v>112</v>
      </c>
      <c r="I205" s="1">
        <v>26.74</v>
      </c>
      <c r="J205" s="1">
        <v>106.94444444444444</v>
      </c>
      <c r="K205" s="7">
        <v>1.1599999999999999</v>
      </c>
      <c r="L205" s="7">
        <v>0.9</v>
      </c>
      <c r="M205" s="7">
        <v>0.47</v>
      </c>
      <c r="N205" s="12">
        <v>1.54</v>
      </c>
      <c r="O205" s="14">
        <v>0.65</v>
      </c>
    </row>
    <row r="206" spans="1:15" x14ac:dyDescent="0.25">
      <c r="A206" s="1" t="s">
        <v>196</v>
      </c>
      <c r="B206" s="1">
        <v>889.64400000000001</v>
      </c>
      <c r="C206" s="1">
        <v>19.32</v>
      </c>
      <c r="D206" s="3">
        <v>2.67</v>
      </c>
      <c r="E206" s="1">
        <v>37.379999999999995</v>
      </c>
      <c r="F206" s="5">
        <v>-0.20227200000000001</v>
      </c>
      <c r="G206" s="3">
        <f t="shared" si="7"/>
        <v>-2.8318080000000001</v>
      </c>
      <c r="H206" s="1">
        <v>140</v>
      </c>
      <c r="I206" s="1">
        <v>26.6</v>
      </c>
      <c r="J206" s="1">
        <v>108.10530679933665</v>
      </c>
      <c r="K206" s="7">
        <v>1</v>
      </c>
      <c r="L206" s="7">
        <v>1</v>
      </c>
      <c r="M206" s="7">
        <v>0.59</v>
      </c>
      <c r="N206" s="12">
        <v>0.83</v>
      </c>
      <c r="O206" s="14">
        <v>1.06</v>
      </c>
    </row>
    <row r="207" spans="1:15" x14ac:dyDescent="0.25">
      <c r="A207" s="1" t="s">
        <v>261</v>
      </c>
      <c r="B207" s="1">
        <v>915.46</v>
      </c>
      <c r="C207" s="1">
        <v>18.34</v>
      </c>
      <c r="D207" s="3">
        <v>2.65</v>
      </c>
      <c r="E207" s="1">
        <f>D207*14</f>
        <v>37.1</v>
      </c>
      <c r="F207" s="5">
        <v>-0.39</v>
      </c>
      <c r="G207" s="3">
        <f t="shared" si="7"/>
        <v>-5.46</v>
      </c>
      <c r="H207" s="1">
        <v>140</v>
      </c>
      <c r="I207" s="1">
        <v>23.1</v>
      </c>
      <c r="J207" s="1">
        <v>131.48128951999999</v>
      </c>
      <c r="K207" s="7">
        <v>0.46</v>
      </c>
      <c r="L207" s="7">
        <v>1</v>
      </c>
      <c r="M207" s="7">
        <v>0</v>
      </c>
      <c r="N207" s="12">
        <v>1.07</v>
      </c>
      <c r="O207" s="14">
        <v>2.52</v>
      </c>
    </row>
    <row r="208" spans="1:15" ht="15.75" thickBot="1" x14ac:dyDescent="0.3">
      <c r="A208" s="1" t="s">
        <v>197</v>
      </c>
      <c r="B208" s="1">
        <v>1244.6819</v>
      </c>
      <c r="C208" s="1">
        <v>22.68</v>
      </c>
      <c r="D208" s="3">
        <v>3.76</v>
      </c>
      <c r="E208" s="1">
        <v>52.64</v>
      </c>
      <c r="F208" s="5">
        <v>-5.6714989999999998</v>
      </c>
      <c r="G208" s="3">
        <f t="shared" si="7"/>
        <v>-79.400986000000003</v>
      </c>
      <c r="H208" s="1">
        <v>14</v>
      </c>
      <c r="I208" s="1">
        <v>17.079999999999998</v>
      </c>
      <c r="J208" s="1">
        <v>87.06467661691542</v>
      </c>
      <c r="K208" s="7">
        <v>17.3</v>
      </c>
      <c r="L208" s="7">
        <v>0.2</v>
      </c>
      <c r="M208" s="7">
        <v>-0.55000000000000004</v>
      </c>
      <c r="N208" s="12">
        <v>2.86</v>
      </c>
      <c r="O208" s="14">
        <v>1.79</v>
      </c>
    </row>
    <row r="209" spans="1:15" ht="15.75" thickBot="1" x14ac:dyDescent="0.3">
      <c r="A209" s="1" t="s">
        <v>198</v>
      </c>
      <c r="B209" s="1">
        <v>1277.136</v>
      </c>
      <c r="C209" s="1">
        <v>20.72</v>
      </c>
      <c r="D209" s="3">
        <v>3.35</v>
      </c>
      <c r="E209" s="1">
        <v>46.9</v>
      </c>
      <c r="F209" s="4">
        <v>-6.5446429999999998</v>
      </c>
      <c r="G209" s="3">
        <f t="shared" si="7"/>
        <v>-91.625001999999995</v>
      </c>
      <c r="H209" s="1">
        <v>28</v>
      </c>
      <c r="I209" s="1">
        <v>18.62</v>
      </c>
      <c r="J209" s="1">
        <v>92.868988391376448</v>
      </c>
      <c r="K209" s="7">
        <v>10.9</v>
      </c>
      <c r="L209" s="7">
        <v>0.3</v>
      </c>
      <c r="M209" s="7">
        <v>-0.44</v>
      </c>
      <c r="N209" s="12">
        <v>2.46</v>
      </c>
      <c r="O209" s="14">
        <v>1.83</v>
      </c>
    </row>
    <row r="210" spans="1:15" x14ac:dyDescent="0.25">
      <c r="A210" s="1" t="s">
        <v>199</v>
      </c>
      <c r="B210" s="1">
        <v>1300.68932</v>
      </c>
      <c r="C210" s="1">
        <v>19.18</v>
      </c>
      <c r="D210" s="3">
        <v>3.07</v>
      </c>
      <c r="E210" s="1">
        <v>42.98</v>
      </c>
      <c r="F210" s="5">
        <v>-7.3398389999999996</v>
      </c>
      <c r="G210" s="3">
        <f t="shared" si="7"/>
        <v>-102.757746</v>
      </c>
      <c r="H210" s="1">
        <v>56</v>
      </c>
      <c r="I210" s="1">
        <v>22.4</v>
      </c>
      <c r="J210" s="1">
        <v>94.610281923714751</v>
      </c>
      <c r="K210" s="7">
        <v>7.73</v>
      </c>
      <c r="L210" s="7">
        <v>0.4</v>
      </c>
      <c r="M210" s="7">
        <v>-0.37</v>
      </c>
      <c r="N210" s="12">
        <v>2.58</v>
      </c>
      <c r="O210" s="14">
        <v>1.92</v>
      </c>
    </row>
    <row r="211" spans="1:15" x14ac:dyDescent="0.25">
      <c r="A211" s="1" t="s">
        <v>200</v>
      </c>
      <c r="B211" s="1">
        <v>1343.16</v>
      </c>
      <c r="C211" s="1">
        <v>20.3</v>
      </c>
      <c r="D211" s="3">
        <v>2.99</v>
      </c>
      <c r="E211" s="1">
        <v>41.86</v>
      </c>
      <c r="F211" s="5">
        <v>-7.3398389999999996</v>
      </c>
      <c r="G211" s="3">
        <f t="shared" si="7"/>
        <v>-102.757746</v>
      </c>
      <c r="H211" s="1">
        <v>70</v>
      </c>
      <c r="I211" s="1">
        <v>30.24</v>
      </c>
      <c r="J211" s="1">
        <v>99.253731343283576</v>
      </c>
      <c r="K211" s="7">
        <v>6.62</v>
      </c>
      <c r="L211" s="7">
        <v>0.5</v>
      </c>
      <c r="M211" s="7">
        <v>0.01</v>
      </c>
      <c r="N211" s="12">
        <v>2.4</v>
      </c>
      <c r="O211" s="14">
        <v>1.66</v>
      </c>
    </row>
    <row r="212" spans="1:15" x14ac:dyDescent="0.25">
      <c r="A212" s="1" t="s">
        <v>201</v>
      </c>
      <c r="B212" s="1">
        <v>1414.98</v>
      </c>
      <c r="C212" s="1">
        <v>17.64</v>
      </c>
      <c r="D212" s="3">
        <v>2.79</v>
      </c>
      <c r="E212" s="1">
        <v>39.06</v>
      </c>
      <c r="F212" s="5">
        <v>-10.195668</v>
      </c>
      <c r="G212" s="3">
        <f t="shared" si="7"/>
        <v>-142.739352</v>
      </c>
      <c r="H212" s="1">
        <v>98</v>
      </c>
      <c r="I212" s="1">
        <v>30.8</v>
      </c>
      <c r="J212" s="1">
        <v>103.02653399668324</v>
      </c>
      <c r="K212" s="7">
        <v>3.87</v>
      </c>
      <c r="L212" s="7">
        <v>0.7</v>
      </c>
      <c r="M212" s="7">
        <v>0.49</v>
      </c>
      <c r="N212" s="12">
        <v>1.95</v>
      </c>
      <c r="O212" s="14">
        <v>1.78</v>
      </c>
    </row>
    <row r="213" spans="1:15" x14ac:dyDescent="0.25">
      <c r="A213" s="1" t="s">
        <v>202</v>
      </c>
      <c r="B213" s="1">
        <v>1440.6769999999999</v>
      </c>
      <c r="C213" s="1">
        <v>18.899999999999999</v>
      </c>
      <c r="D213" s="3">
        <v>2.81</v>
      </c>
      <c r="E213" s="1">
        <v>39.340000000000003</v>
      </c>
      <c r="F213" s="5">
        <v>-11.21725</v>
      </c>
      <c r="G213" s="3">
        <f t="shared" si="7"/>
        <v>-157.04149999999998</v>
      </c>
      <c r="H213" s="1">
        <v>112</v>
      </c>
      <c r="I213" s="1">
        <v>31.92</v>
      </c>
      <c r="J213" s="1">
        <v>104.4776119402985</v>
      </c>
      <c r="K213" s="7">
        <v>3.32</v>
      </c>
      <c r="L213" s="7">
        <v>0.8</v>
      </c>
      <c r="M213" s="7">
        <v>0.75</v>
      </c>
      <c r="N213" s="12">
        <v>1.46</v>
      </c>
      <c r="O213" s="14">
        <v>1.31</v>
      </c>
    </row>
    <row r="214" spans="1:15" x14ac:dyDescent="0.25">
      <c r="A214" s="1" t="s">
        <v>203</v>
      </c>
      <c r="B214" s="1">
        <v>1489.88</v>
      </c>
      <c r="C214" s="1">
        <v>18.34</v>
      </c>
      <c r="D214" s="3">
        <v>2.87</v>
      </c>
      <c r="E214" s="1">
        <v>40.18</v>
      </c>
      <c r="F214" s="5">
        <v>-12.132197</v>
      </c>
      <c r="G214" s="3">
        <f t="shared" si="7"/>
        <v>-169.85075799999998</v>
      </c>
      <c r="H214" s="1">
        <v>140</v>
      </c>
      <c r="I214" s="1">
        <v>30.8</v>
      </c>
      <c r="J214" s="1">
        <v>116.66666666666666</v>
      </c>
      <c r="K214" s="7">
        <v>2.78</v>
      </c>
      <c r="L214" s="7">
        <v>0.9</v>
      </c>
      <c r="M214" s="7">
        <v>0.81</v>
      </c>
      <c r="N214" s="12">
        <v>0.56000000000000005</v>
      </c>
      <c r="O214" s="14">
        <v>0.55000000000000004</v>
      </c>
    </row>
    <row r="215" spans="1:15" x14ac:dyDescent="0.25">
      <c r="A215" s="1" t="s">
        <v>204</v>
      </c>
      <c r="B215" s="1">
        <v>1510.1548</v>
      </c>
      <c r="C215" s="1">
        <v>21.42</v>
      </c>
      <c r="D215" s="3">
        <v>3.01</v>
      </c>
      <c r="E215" s="1">
        <v>42.14</v>
      </c>
      <c r="F215" s="5">
        <v>-13.367803</v>
      </c>
      <c r="G215" s="3">
        <f t="shared" si="7"/>
        <v>-187.14924200000002</v>
      </c>
      <c r="H215" s="1">
        <v>140</v>
      </c>
      <c r="I215" s="1">
        <v>27.02</v>
      </c>
      <c r="J215" s="1">
        <v>106.07379767827528</v>
      </c>
      <c r="K215" s="7">
        <v>2.2599999999999998</v>
      </c>
      <c r="L215" s="7">
        <v>1</v>
      </c>
      <c r="M215" s="7">
        <v>0.68</v>
      </c>
      <c r="N215" s="12">
        <v>0.95</v>
      </c>
      <c r="O215" s="14">
        <v>1.27</v>
      </c>
    </row>
    <row r="216" spans="1:15" x14ac:dyDescent="0.25">
      <c r="A216" s="1" t="s">
        <v>205</v>
      </c>
      <c r="B216" s="1">
        <v>1573.7539999999999</v>
      </c>
      <c r="C216" s="1">
        <v>20.72</v>
      </c>
      <c r="D216" s="3">
        <v>3.1</v>
      </c>
      <c r="E216" s="1">
        <v>43.4</v>
      </c>
      <c r="F216" s="5">
        <v>-14.685252</v>
      </c>
      <c r="G216" s="3">
        <f t="shared" si="7"/>
        <v>-205.59352799999999</v>
      </c>
      <c r="H216" s="1">
        <v>140</v>
      </c>
      <c r="I216" s="1">
        <v>23.66</v>
      </c>
      <c r="J216" s="1">
        <v>125.95356550580431</v>
      </c>
      <c r="K216" s="7">
        <v>1.58</v>
      </c>
      <c r="L216" s="7">
        <v>1</v>
      </c>
      <c r="M216" s="7">
        <v>0</v>
      </c>
      <c r="N216" s="12">
        <v>1.08</v>
      </c>
      <c r="O216" s="14">
        <v>1.29</v>
      </c>
    </row>
    <row r="217" spans="1:15" x14ac:dyDescent="0.25">
      <c r="A217" s="1" t="s">
        <v>206</v>
      </c>
      <c r="B217" s="1">
        <v>2498.86</v>
      </c>
      <c r="C217" s="1">
        <v>21</v>
      </c>
      <c r="D217" s="3">
        <v>3.3</v>
      </c>
      <c r="E217" s="1">
        <v>46.199999999999996</v>
      </c>
      <c r="F217" s="5">
        <v>-61.231442999999999</v>
      </c>
      <c r="G217" s="3">
        <f t="shared" si="7"/>
        <v>-857.24020199999995</v>
      </c>
      <c r="H217" s="1">
        <v>28</v>
      </c>
      <c r="I217" s="1">
        <v>18.2</v>
      </c>
      <c r="J217" s="1">
        <v>95.626036484245432</v>
      </c>
      <c r="K217" s="7">
        <v>11.9</v>
      </c>
      <c r="L217" s="7">
        <v>0.3</v>
      </c>
      <c r="M217" s="7">
        <v>-0.51</v>
      </c>
      <c r="N217" s="12">
        <v>2.73</v>
      </c>
      <c r="O217" s="14">
        <v>1.57</v>
      </c>
    </row>
    <row r="218" spans="1:15" x14ac:dyDescent="0.25">
      <c r="A218" s="1" t="s">
        <v>207</v>
      </c>
      <c r="B218" s="1">
        <v>2533.2705999999998</v>
      </c>
      <c r="C218" s="1">
        <v>19.32</v>
      </c>
      <c r="D218" s="3">
        <v>3.07</v>
      </c>
      <c r="E218" s="1">
        <v>42.98</v>
      </c>
      <c r="F218" s="5">
        <v>-63.942520999999999</v>
      </c>
      <c r="G218" s="3">
        <f t="shared" si="7"/>
        <v>-895.19529399999999</v>
      </c>
      <c r="H218" s="1">
        <v>42</v>
      </c>
      <c r="I218" s="1">
        <v>21</v>
      </c>
      <c r="J218" s="1">
        <v>110.42703150912105</v>
      </c>
      <c r="K218" s="7">
        <v>9.0500000000000007</v>
      </c>
      <c r="L218" s="7">
        <v>0.4</v>
      </c>
      <c r="M218" s="7">
        <v>-0.5</v>
      </c>
      <c r="N218" s="12">
        <v>3.08</v>
      </c>
      <c r="O218" s="14">
        <v>2.76</v>
      </c>
    </row>
    <row r="219" spans="1:15" x14ac:dyDescent="0.25">
      <c r="A219" s="1" t="s">
        <v>208</v>
      </c>
      <c r="B219" s="1">
        <v>2573.7600000000002</v>
      </c>
      <c r="C219" s="1">
        <v>20.440000000000001</v>
      </c>
      <c r="D219" s="3">
        <v>2.95</v>
      </c>
      <c r="E219" s="1">
        <v>41.300000000000004</v>
      </c>
      <c r="F219" s="5">
        <v>-66.724787000000006</v>
      </c>
      <c r="G219" s="3">
        <f t="shared" si="7"/>
        <v>-934.14701800000012</v>
      </c>
      <c r="H219" s="1">
        <v>56</v>
      </c>
      <c r="I219" s="1">
        <v>33.04</v>
      </c>
      <c r="J219" s="1">
        <v>111.73300165837479</v>
      </c>
      <c r="K219" s="7">
        <v>7.27</v>
      </c>
      <c r="L219" s="7">
        <v>0.5</v>
      </c>
      <c r="M219" s="7">
        <v>-0.08</v>
      </c>
      <c r="N219" s="12">
        <v>2.84</v>
      </c>
      <c r="O219" s="14">
        <v>1.79</v>
      </c>
    </row>
    <row r="220" spans="1:15" x14ac:dyDescent="0.25">
      <c r="A220" s="1" t="s">
        <v>209</v>
      </c>
      <c r="B220" s="1">
        <v>2606.8980000000001</v>
      </c>
      <c r="C220" s="1">
        <v>22.26</v>
      </c>
      <c r="D220" s="3">
        <v>2.87</v>
      </c>
      <c r="E220" s="1">
        <v>40.18</v>
      </c>
      <c r="F220" s="5">
        <v>-69.576759999999993</v>
      </c>
      <c r="G220" s="3">
        <f t="shared" si="7"/>
        <v>-974.07463999999993</v>
      </c>
      <c r="H220" s="1">
        <v>70</v>
      </c>
      <c r="I220" s="1">
        <v>26.6</v>
      </c>
      <c r="J220" s="1">
        <v>110.28192371475953</v>
      </c>
      <c r="K220" s="7">
        <v>6.04</v>
      </c>
      <c r="L220" s="7">
        <v>0.6</v>
      </c>
      <c r="M220" s="7">
        <v>0.15</v>
      </c>
      <c r="N220" s="12">
        <v>2.86</v>
      </c>
      <c r="O220" s="14">
        <v>1.77</v>
      </c>
    </row>
    <row r="221" spans="1:15" x14ac:dyDescent="0.25">
      <c r="A221" s="1" t="s">
        <v>210</v>
      </c>
      <c r="B221" s="1">
        <v>2663.22</v>
      </c>
      <c r="C221" s="1">
        <v>17.920000000000002</v>
      </c>
      <c r="D221" s="3">
        <v>2.83</v>
      </c>
      <c r="E221" s="1">
        <v>39.620000000000005</v>
      </c>
      <c r="F221" s="5">
        <v>-72.497183000000007</v>
      </c>
      <c r="G221" s="3">
        <f t="shared" si="7"/>
        <v>-1014.9605620000001</v>
      </c>
      <c r="H221" s="1">
        <v>84</v>
      </c>
      <c r="I221" s="1">
        <v>30.8</v>
      </c>
      <c r="J221" s="1">
        <v>121.74543946932006</v>
      </c>
      <c r="K221" s="7">
        <v>5.13</v>
      </c>
      <c r="L221" s="7">
        <v>0.7</v>
      </c>
      <c r="M221" s="7">
        <v>0.48</v>
      </c>
      <c r="N221" s="12">
        <v>2.4</v>
      </c>
      <c r="O221" s="14">
        <v>1.91</v>
      </c>
    </row>
    <row r="222" spans="1:15" ht="15.75" thickBot="1" x14ac:dyDescent="0.3">
      <c r="A222" s="1" t="s">
        <v>211</v>
      </c>
      <c r="B222" s="1">
        <v>2691.08</v>
      </c>
      <c r="C222" s="1">
        <v>19.18</v>
      </c>
      <c r="D222" s="3">
        <v>2.84</v>
      </c>
      <c r="E222" s="1">
        <v>39.76</v>
      </c>
      <c r="F222" s="5">
        <v>-75.485027000000002</v>
      </c>
      <c r="G222" s="3">
        <f t="shared" si="7"/>
        <v>-1056.7903780000001</v>
      </c>
      <c r="H222" s="1">
        <v>98</v>
      </c>
      <c r="I222" s="1">
        <v>30.8</v>
      </c>
      <c r="J222" s="1">
        <v>127.40464344941957</v>
      </c>
      <c r="K222" s="7">
        <v>4.45</v>
      </c>
      <c r="L222" s="7">
        <v>0.8</v>
      </c>
      <c r="M222" s="7">
        <v>0.9</v>
      </c>
      <c r="N222" s="12">
        <v>1.94</v>
      </c>
      <c r="O222" s="14">
        <v>2.08</v>
      </c>
    </row>
    <row r="223" spans="1:15" ht="15.75" thickBot="1" x14ac:dyDescent="0.3">
      <c r="A223" s="1" t="s">
        <v>212</v>
      </c>
      <c r="B223" s="1">
        <v>2731.12</v>
      </c>
      <c r="C223" s="1">
        <v>17.920000000000002</v>
      </c>
      <c r="D223" s="3">
        <v>2.9</v>
      </c>
      <c r="E223" s="1">
        <v>40.6</v>
      </c>
      <c r="F223" s="4">
        <v>-78.400271000000004</v>
      </c>
      <c r="G223" s="3">
        <f t="shared" si="7"/>
        <v>-1097.6037940000001</v>
      </c>
      <c r="H223" s="1">
        <v>126</v>
      </c>
      <c r="I223" s="1">
        <v>31.92</v>
      </c>
      <c r="J223" s="1">
        <v>125.95356550580431</v>
      </c>
      <c r="K223" s="7">
        <v>3.09</v>
      </c>
      <c r="L223" s="7">
        <v>0.9</v>
      </c>
      <c r="M223" s="7">
        <v>1.08</v>
      </c>
      <c r="N223" s="12">
        <v>1.06</v>
      </c>
      <c r="O223" s="14">
        <v>1.02</v>
      </c>
    </row>
    <row r="224" spans="1:15" x14ac:dyDescent="0.25">
      <c r="A224" s="1" t="s">
        <v>213</v>
      </c>
      <c r="B224" s="1">
        <v>2757.5315599999999</v>
      </c>
      <c r="C224" s="1">
        <v>20.16</v>
      </c>
      <c r="D224" s="3">
        <v>3</v>
      </c>
      <c r="E224" s="1">
        <v>42</v>
      </c>
      <c r="F224" s="5">
        <v>-81.511751000000004</v>
      </c>
      <c r="G224" s="3">
        <f t="shared" si="7"/>
        <v>-1141.1645140000001</v>
      </c>
      <c r="H224" s="1">
        <v>140</v>
      </c>
      <c r="I224" s="1">
        <v>35.56</v>
      </c>
      <c r="J224" s="1">
        <v>129.14593698175787</v>
      </c>
      <c r="K224" s="7">
        <v>3.35</v>
      </c>
      <c r="L224" s="7">
        <v>1</v>
      </c>
      <c r="M224" s="7">
        <v>1.08</v>
      </c>
      <c r="N224" s="12">
        <v>0.86</v>
      </c>
      <c r="O224" s="14">
        <v>1.01</v>
      </c>
    </row>
    <row r="225" spans="1:15" ht="15.75" thickBot="1" x14ac:dyDescent="0.3">
      <c r="A225" s="1" t="s">
        <v>214</v>
      </c>
      <c r="B225" s="1">
        <v>2808.26</v>
      </c>
      <c r="C225" s="1">
        <v>20.86</v>
      </c>
      <c r="D225" s="3">
        <v>3.1</v>
      </c>
      <c r="E225" s="1">
        <v>43.4</v>
      </c>
      <c r="F225" s="5">
        <v>-84.845491999999993</v>
      </c>
      <c r="G225" s="3">
        <f t="shared" si="7"/>
        <v>-1187.8368879999998</v>
      </c>
      <c r="H225" s="1">
        <v>140</v>
      </c>
      <c r="I225" s="1">
        <v>28</v>
      </c>
      <c r="J225" s="1">
        <v>146.12354892205639</v>
      </c>
      <c r="K225" s="7">
        <v>2.64</v>
      </c>
      <c r="L225" s="7">
        <v>1</v>
      </c>
      <c r="M225" s="7">
        <v>0</v>
      </c>
      <c r="N225" s="12">
        <v>1.52</v>
      </c>
      <c r="O225" s="14">
        <v>1.29</v>
      </c>
    </row>
    <row r="226" spans="1:15" ht="15.75" thickBot="1" x14ac:dyDescent="0.3">
      <c r="A226" s="1" t="s">
        <v>215</v>
      </c>
      <c r="B226" s="1">
        <v>674.33865000000003</v>
      </c>
      <c r="C226" s="1">
        <v>21.6</v>
      </c>
      <c r="D226" s="3">
        <v>3.43</v>
      </c>
      <c r="E226" s="1">
        <v>51.45</v>
      </c>
      <c r="F226" s="4">
        <v>-0.380828</v>
      </c>
      <c r="G226" s="3">
        <f>F226*15</f>
        <v>-5.7124199999999998</v>
      </c>
      <c r="H226" s="1">
        <v>15</v>
      </c>
      <c r="I226" s="1">
        <v>20.399999999999999</v>
      </c>
      <c r="J226" s="1">
        <v>98.414179104477611</v>
      </c>
      <c r="K226" s="7">
        <v>7.9</v>
      </c>
      <c r="L226" s="7">
        <v>0.2</v>
      </c>
      <c r="M226" s="7">
        <v>-0.61</v>
      </c>
      <c r="N226" s="12">
        <v>2.75</v>
      </c>
      <c r="O226" s="14">
        <v>1.59</v>
      </c>
    </row>
    <row r="227" spans="1:15" x14ac:dyDescent="0.25">
      <c r="A227" s="1" t="s">
        <v>216</v>
      </c>
      <c r="B227" s="1">
        <v>718.2</v>
      </c>
      <c r="C227" s="1">
        <v>20.399999999999999</v>
      </c>
      <c r="D227" s="3">
        <v>3.05</v>
      </c>
      <c r="E227" s="1">
        <v>45.75</v>
      </c>
      <c r="F227" s="5">
        <v>-0.17000999999999999</v>
      </c>
      <c r="G227" s="3">
        <f t="shared" ref="G227:G253" si="8">F227*15</f>
        <v>-2.5501499999999999</v>
      </c>
      <c r="H227" s="1">
        <v>30</v>
      </c>
      <c r="I227" s="1">
        <v>23.1</v>
      </c>
      <c r="J227" s="1">
        <v>102.45646766169153</v>
      </c>
      <c r="K227" s="7">
        <v>4.6500000000000004</v>
      </c>
      <c r="L227" s="7">
        <v>0.3</v>
      </c>
      <c r="M227" s="7">
        <v>-0.46</v>
      </c>
      <c r="N227" s="12">
        <v>2.2799999999999998</v>
      </c>
      <c r="O227" s="14">
        <v>1.48</v>
      </c>
    </row>
    <row r="228" spans="1:15" x14ac:dyDescent="0.25">
      <c r="A228" s="1" t="s">
        <v>217</v>
      </c>
      <c r="B228" s="1">
        <v>764.12249999999995</v>
      </c>
      <c r="C228" s="1">
        <v>18.75</v>
      </c>
      <c r="D228" s="3">
        <v>2.82</v>
      </c>
      <c r="E228" s="1">
        <v>42.3</v>
      </c>
      <c r="F228" s="5">
        <v>-0.20463400000000001</v>
      </c>
      <c r="G228" s="3">
        <f t="shared" si="8"/>
        <v>-3.0695100000000002</v>
      </c>
      <c r="H228" s="1">
        <v>45</v>
      </c>
      <c r="I228" s="1">
        <v>24.45</v>
      </c>
      <c r="J228" s="1">
        <v>101.21268656716417</v>
      </c>
      <c r="K228" s="7">
        <v>3.15</v>
      </c>
      <c r="L228" s="7">
        <v>0.4</v>
      </c>
      <c r="M228" s="7">
        <v>-0.38</v>
      </c>
      <c r="N228" s="12">
        <v>2.5</v>
      </c>
      <c r="O228" s="14">
        <v>2.65</v>
      </c>
    </row>
    <row r="229" spans="1:15" x14ac:dyDescent="0.25">
      <c r="A229" s="1" t="s">
        <v>218</v>
      </c>
      <c r="B229" s="1">
        <v>779.94150000000002</v>
      </c>
      <c r="C229" s="1">
        <v>19.05</v>
      </c>
      <c r="D229" s="3">
        <v>2.68</v>
      </c>
      <c r="E229" s="1">
        <v>40.200000000000003</v>
      </c>
      <c r="F229" s="5">
        <v>-0.11812300000000001</v>
      </c>
      <c r="G229" s="3">
        <f t="shared" si="8"/>
        <v>-1.7718450000000001</v>
      </c>
      <c r="H229" s="1">
        <v>75</v>
      </c>
      <c r="I229" s="1">
        <v>24.9</v>
      </c>
      <c r="J229" s="1">
        <v>101.52363184079601</v>
      </c>
      <c r="K229" s="7">
        <v>2.35</v>
      </c>
      <c r="L229" s="7">
        <v>0.5</v>
      </c>
      <c r="M229" s="7">
        <v>-0.01</v>
      </c>
      <c r="N229" s="12">
        <v>2.08</v>
      </c>
      <c r="O229" s="14">
        <v>1.1399999999999999</v>
      </c>
    </row>
    <row r="230" spans="1:15" x14ac:dyDescent="0.25">
      <c r="A230" s="1" t="s">
        <v>219</v>
      </c>
      <c r="B230" s="1">
        <v>824.07074999999998</v>
      </c>
      <c r="C230" s="1">
        <v>20.85</v>
      </c>
      <c r="D230" s="7">
        <v>2.7</v>
      </c>
      <c r="E230" s="1">
        <v>40.5</v>
      </c>
      <c r="F230" s="5">
        <v>-0.26654</v>
      </c>
      <c r="G230" s="7">
        <f t="shared" si="8"/>
        <v>-3.9981</v>
      </c>
      <c r="H230" s="1">
        <v>75</v>
      </c>
      <c r="I230" s="1">
        <v>23.25</v>
      </c>
      <c r="J230" s="1">
        <v>111.47388059701493</v>
      </c>
      <c r="K230" s="7">
        <v>1.94</v>
      </c>
      <c r="L230" s="7">
        <v>0.6</v>
      </c>
      <c r="M230" s="7">
        <v>0.1</v>
      </c>
      <c r="N230" s="12">
        <v>2.11</v>
      </c>
      <c r="O230" s="14">
        <v>2.82</v>
      </c>
    </row>
    <row r="231" spans="1:15" x14ac:dyDescent="0.25">
      <c r="A231" s="1" t="s">
        <v>220</v>
      </c>
      <c r="B231" s="1">
        <v>837.70500000000004</v>
      </c>
      <c r="C231" s="1">
        <v>18.75</v>
      </c>
      <c r="D231" s="3">
        <v>2.66</v>
      </c>
      <c r="E231" s="1">
        <v>39.900000000000006</v>
      </c>
      <c r="F231" s="5">
        <v>-0.29504900000000001</v>
      </c>
      <c r="G231" s="3">
        <f t="shared" si="8"/>
        <v>-4.4257350000000004</v>
      </c>
      <c r="H231" s="1">
        <v>90</v>
      </c>
      <c r="I231" s="1">
        <v>27.45</v>
      </c>
      <c r="J231" s="1">
        <v>118.47014925373134</v>
      </c>
      <c r="K231" s="7">
        <v>1.59</v>
      </c>
      <c r="L231" s="7">
        <v>0.7</v>
      </c>
      <c r="M231" s="7">
        <v>0.28999999999999998</v>
      </c>
      <c r="N231" s="12">
        <v>2.15</v>
      </c>
      <c r="O231" s="14">
        <v>2.4900000000000002</v>
      </c>
    </row>
    <row r="232" spans="1:15" x14ac:dyDescent="0.25">
      <c r="A232" s="1" t="s">
        <v>221</v>
      </c>
      <c r="B232" s="1">
        <v>883.99800000000005</v>
      </c>
      <c r="C232" s="1">
        <v>18.899999999999999</v>
      </c>
      <c r="D232" s="3">
        <v>2.62</v>
      </c>
      <c r="E232" s="1">
        <v>39.300000000000004</v>
      </c>
      <c r="F232" s="5">
        <v>-0.32236799999999999</v>
      </c>
      <c r="G232" s="3">
        <f t="shared" si="8"/>
        <v>-4.8355199999999998</v>
      </c>
      <c r="H232" s="1">
        <v>105</v>
      </c>
      <c r="I232" s="1">
        <v>28.2</v>
      </c>
      <c r="J232" s="1">
        <v>118.15920398009949</v>
      </c>
      <c r="K232" s="7">
        <v>1.34</v>
      </c>
      <c r="L232" s="7">
        <v>0.8</v>
      </c>
      <c r="M232" s="7">
        <v>0.37</v>
      </c>
      <c r="N232" s="12">
        <v>1.95</v>
      </c>
      <c r="O232" s="14">
        <v>0.88</v>
      </c>
    </row>
    <row r="233" spans="1:15" x14ac:dyDescent="0.25">
      <c r="A233" s="1" t="s">
        <v>222</v>
      </c>
      <c r="B233" s="1">
        <v>880.40099999999995</v>
      </c>
      <c r="C233" s="1">
        <v>18.149999999999999</v>
      </c>
      <c r="D233" s="3">
        <v>2.6</v>
      </c>
      <c r="E233" s="1">
        <v>39</v>
      </c>
      <c r="F233" s="5">
        <v>-0.34869899999999998</v>
      </c>
      <c r="G233" s="3">
        <f t="shared" si="8"/>
        <v>-5.2304849999999998</v>
      </c>
      <c r="H233" s="1">
        <v>120</v>
      </c>
      <c r="I233" s="1">
        <v>28.65</v>
      </c>
      <c r="J233" s="1">
        <v>114.58333333333333</v>
      </c>
      <c r="K233" s="7">
        <v>1.1599999999999999</v>
      </c>
      <c r="L233" s="7">
        <v>0.9</v>
      </c>
      <c r="M233" s="7">
        <v>0.47</v>
      </c>
      <c r="N233" s="12">
        <v>1.46</v>
      </c>
      <c r="O233" s="14">
        <v>0.66</v>
      </c>
    </row>
    <row r="234" spans="1:15" x14ac:dyDescent="0.25">
      <c r="A234" s="1" t="s">
        <v>223</v>
      </c>
      <c r="B234" s="1">
        <v>953.18999999999994</v>
      </c>
      <c r="C234" s="1">
        <v>20.7</v>
      </c>
      <c r="D234" s="3">
        <v>2.67</v>
      </c>
      <c r="E234" s="1">
        <v>40.049999999999997</v>
      </c>
      <c r="F234" s="5">
        <v>-0.20227200000000001</v>
      </c>
      <c r="G234" s="3">
        <f t="shared" si="8"/>
        <v>-3.0340800000000003</v>
      </c>
      <c r="H234" s="1">
        <v>150</v>
      </c>
      <c r="I234" s="1">
        <v>28.5</v>
      </c>
      <c r="J234" s="1">
        <v>115.82711442786069</v>
      </c>
      <c r="K234" s="7">
        <v>1</v>
      </c>
      <c r="L234" s="7">
        <v>1</v>
      </c>
      <c r="M234" s="7">
        <v>0.59</v>
      </c>
      <c r="N234" s="12">
        <v>0.91</v>
      </c>
      <c r="O234" s="14">
        <v>1.03</v>
      </c>
    </row>
    <row r="235" spans="1:15" x14ac:dyDescent="0.25">
      <c r="A235" s="1" t="s">
        <v>262</v>
      </c>
      <c r="B235" s="1">
        <v>980.85</v>
      </c>
      <c r="C235" s="1">
        <v>19.649999999999999</v>
      </c>
      <c r="D235" s="3">
        <v>2.65</v>
      </c>
      <c r="E235" s="1">
        <f>D235*15</f>
        <v>39.75</v>
      </c>
      <c r="F235" s="5">
        <v>-0.39</v>
      </c>
      <c r="G235" s="3">
        <f t="shared" si="8"/>
        <v>-5.8500000000000005</v>
      </c>
      <c r="H235" s="1">
        <v>150</v>
      </c>
      <c r="I235" s="1">
        <v>24.75</v>
      </c>
      <c r="J235" s="1">
        <v>140.8728102</v>
      </c>
      <c r="K235" s="7">
        <v>0.46</v>
      </c>
      <c r="L235" s="7">
        <v>1</v>
      </c>
      <c r="M235" s="7">
        <v>0</v>
      </c>
      <c r="N235" s="12">
        <v>0.85</v>
      </c>
      <c r="O235" s="14">
        <v>3.22</v>
      </c>
    </row>
    <row r="236" spans="1:15" ht="15.75" thickBot="1" x14ac:dyDescent="0.3">
      <c r="A236" s="1" t="s">
        <v>224</v>
      </c>
      <c r="B236" s="1">
        <v>1333.5877499999999</v>
      </c>
      <c r="C236" s="1">
        <v>24.3</v>
      </c>
      <c r="D236" s="3">
        <v>3.76</v>
      </c>
      <c r="E236" s="1">
        <v>56.4</v>
      </c>
      <c r="F236" s="5">
        <v>-5.6714989999999998</v>
      </c>
      <c r="G236" s="3">
        <f t="shared" si="8"/>
        <v>-85.072485</v>
      </c>
      <c r="H236" s="1">
        <v>15</v>
      </c>
      <c r="I236" s="1">
        <v>18.3</v>
      </c>
      <c r="J236" s="1">
        <v>93.28358208955224</v>
      </c>
      <c r="K236" s="7">
        <v>17.3</v>
      </c>
      <c r="L236" s="7">
        <v>0.2</v>
      </c>
      <c r="M236" s="7">
        <v>-0.55000000000000004</v>
      </c>
      <c r="N236" s="12">
        <v>2.93</v>
      </c>
      <c r="O236" s="14">
        <v>1.6</v>
      </c>
    </row>
    <row r="237" spans="1:15" ht="15.75" thickBot="1" x14ac:dyDescent="0.3">
      <c r="A237" s="1" t="s">
        <v>225</v>
      </c>
      <c r="B237" s="1">
        <v>1368.36</v>
      </c>
      <c r="C237" s="1">
        <v>22.2</v>
      </c>
      <c r="D237" s="3">
        <v>3.35</v>
      </c>
      <c r="E237" s="1">
        <v>50.25</v>
      </c>
      <c r="F237" s="4">
        <v>-6.5446429999999998</v>
      </c>
      <c r="G237" s="3">
        <f t="shared" si="8"/>
        <v>-98.169645000000003</v>
      </c>
      <c r="H237" s="1">
        <v>30</v>
      </c>
      <c r="I237" s="1">
        <v>19.95</v>
      </c>
      <c r="J237" s="1">
        <v>99.502487562189046</v>
      </c>
      <c r="K237" s="7">
        <v>10.9</v>
      </c>
      <c r="L237" s="7">
        <v>0.3</v>
      </c>
      <c r="M237" s="7">
        <v>-0.44</v>
      </c>
      <c r="N237" s="12">
        <v>2.27</v>
      </c>
      <c r="O237" s="14">
        <v>1.65</v>
      </c>
    </row>
    <row r="238" spans="1:15" x14ac:dyDescent="0.25">
      <c r="A238" s="1" t="s">
        <v>226</v>
      </c>
      <c r="B238" s="1">
        <v>1393.5957000000001</v>
      </c>
      <c r="C238" s="1">
        <v>20.55</v>
      </c>
      <c r="D238" s="3">
        <v>3.07</v>
      </c>
      <c r="E238" s="1">
        <v>46.05</v>
      </c>
      <c r="F238" s="5">
        <v>-7.3398389999999996</v>
      </c>
      <c r="G238" s="3">
        <f t="shared" si="8"/>
        <v>-110.097585</v>
      </c>
      <c r="H238" s="1">
        <v>60</v>
      </c>
      <c r="I238" s="1">
        <v>24</v>
      </c>
      <c r="J238" s="1">
        <v>101.3681592039801</v>
      </c>
      <c r="K238" s="7">
        <v>7.73</v>
      </c>
      <c r="L238" s="7">
        <v>0.4</v>
      </c>
      <c r="M238" s="7">
        <v>-0.37</v>
      </c>
      <c r="N238" s="12">
        <v>2.33</v>
      </c>
      <c r="O238" s="14">
        <v>2.39</v>
      </c>
    </row>
    <row r="239" spans="1:15" x14ac:dyDescent="0.25">
      <c r="A239" s="1" t="s">
        <v>227</v>
      </c>
      <c r="B239" s="1">
        <v>1439.1</v>
      </c>
      <c r="C239" s="1">
        <v>21.75</v>
      </c>
      <c r="D239" s="3">
        <v>2.99</v>
      </c>
      <c r="E239" s="1">
        <v>44.85</v>
      </c>
      <c r="F239" s="5">
        <v>-7.3398389999999996</v>
      </c>
      <c r="G239" s="3">
        <f t="shared" si="8"/>
        <v>-110.097585</v>
      </c>
      <c r="H239" s="1">
        <v>75</v>
      </c>
      <c r="I239" s="1">
        <v>32.400000000000013</v>
      </c>
      <c r="J239" s="1">
        <v>106.34328358208955</v>
      </c>
      <c r="K239" s="7">
        <v>6.62</v>
      </c>
      <c r="L239" s="7">
        <v>0.5</v>
      </c>
      <c r="M239" s="7">
        <v>0.01</v>
      </c>
      <c r="N239" s="12">
        <v>2.74</v>
      </c>
      <c r="O239" s="14">
        <v>1.8</v>
      </c>
    </row>
    <row r="240" spans="1:15" x14ac:dyDescent="0.25">
      <c r="A240" s="1" t="s">
        <v>228</v>
      </c>
      <c r="B240" s="1">
        <v>1516.05</v>
      </c>
      <c r="C240" s="1">
        <v>18.899999999999999</v>
      </c>
      <c r="D240" s="3">
        <v>2.79</v>
      </c>
      <c r="E240" s="1">
        <v>41.85</v>
      </c>
      <c r="F240" s="5">
        <v>-10.195668</v>
      </c>
      <c r="G240" s="3">
        <f t="shared" si="8"/>
        <v>-152.93501999999998</v>
      </c>
      <c r="H240" s="1">
        <v>105</v>
      </c>
      <c r="I240" s="1">
        <v>33</v>
      </c>
      <c r="J240" s="1">
        <v>110.38557213930348</v>
      </c>
      <c r="K240" s="7">
        <v>3.87</v>
      </c>
      <c r="L240" s="7">
        <v>0.7</v>
      </c>
      <c r="M240" s="7">
        <v>0.49</v>
      </c>
      <c r="N240" s="12">
        <v>2.23</v>
      </c>
      <c r="O240" s="14">
        <v>2.02</v>
      </c>
    </row>
    <row r="241" spans="1:15" x14ac:dyDescent="0.25">
      <c r="A241" s="1" t="s">
        <v>229</v>
      </c>
      <c r="B241" s="1">
        <v>1543.5825</v>
      </c>
      <c r="C241" s="1">
        <v>20.25</v>
      </c>
      <c r="D241" s="7">
        <v>2.81</v>
      </c>
      <c r="E241" s="1">
        <v>42.15</v>
      </c>
      <c r="F241" s="5">
        <v>-11.21725</v>
      </c>
      <c r="G241" s="7">
        <f t="shared" si="8"/>
        <v>-168.25874999999999</v>
      </c>
      <c r="H241" s="1">
        <v>120</v>
      </c>
      <c r="I241" s="1">
        <v>34.200000000000003</v>
      </c>
      <c r="J241" s="1">
        <v>111.94029850746269</v>
      </c>
      <c r="K241" s="7">
        <v>3.32</v>
      </c>
      <c r="L241" s="7">
        <v>0.8</v>
      </c>
      <c r="M241" s="7">
        <v>0.75</v>
      </c>
      <c r="N241" s="12">
        <v>1.58</v>
      </c>
      <c r="O241" s="14">
        <v>1.56</v>
      </c>
    </row>
    <row r="242" spans="1:15" x14ac:dyDescent="0.25">
      <c r="A242" s="1" t="s">
        <v>230</v>
      </c>
      <c r="B242" s="1">
        <v>1596.3</v>
      </c>
      <c r="C242" s="1">
        <v>19.649999999999999</v>
      </c>
      <c r="D242" s="3">
        <v>2.87</v>
      </c>
      <c r="E242" s="1">
        <v>43.050000000000004</v>
      </c>
      <c r="F242" s="5">
        <v>-12.132197</v>
      </c>
      <c r="G242" s="3">
        <f t="shared" si="8"/>
        <v>-181.982955</v>
      </c>
      <c r="H242" s="1">
        <v>150</v>
      </c>
      <c r="I242" s="1">
        <v>33</v>
      </c>
      <c r="J242" s="1">
        <v>125</v>
      </c>
      <c r="K242" s="7">
        <v>2.78</v>
      </c>
      <c r="L242" s="7">
        <v>0.9</v>
      </c>
      <c r="M242" s="7">
        <v>0.81</v>
      </c>
      <c r="N242" s="12">
        <v>0.77</v>
      </c>
      <c r="O242" s="14">
        <v>0.5</v>
      </c>
    </row>
    <row r="243" spans="1:15" x14ac:dyDescent="0.25">
      <c r="A243" s="1" t="s">
        <v>231</v>
      </c>
      <c r="B243" s="1">
        <v>1618.0229999999999</v>
      </c>
      <c r="C243" s="1">
        <v>22.95</v>
      </c>
      <c r="D243" s="3">
        <v>3.01</v>
      </c>
      <c r="E243" s="1">
        <v>45.15</v>
      </c>
      <c r="F243" s="5">
        <v>-13.367803</v>
      </c>
      <c r="G243" s="3">
        <f t="shared" si="8"/>
        <v>-200.517045</v>
      </c>
      <c r="H243" s="1">
        <v>150</v>
      </c>
      <c r="I243" s="1">
        <v>28.95</v>
      </c>
      <c r="J243" s="1">
        <v>113.65049751243781</v>
      </c>
      <c r="K243" s="7">
        <v>2.2599999999999998</v>
      </c>
      <c r="L243" s="7">
        <v>1</v>
      </c>
      <c r="M243" s="7">
        <v>0.68</v>
      </c>
      <c r="N243" s="12">
        <v>0.59</v>
      </c>
      <c r="O243" s="14">
        <v>1.24</v>
      </c>
    </row>
    <row r="244" spans="1:15" x14ac:dyDescent="0.25">
      <c r="A244" s="1" t="s">
        <v>232</v>
      </c>
      <c r="B244" s="1">
        <v>1686.165</v>
      </c>
      <c r="C244" s="1">
        <v>22.2</v>
      </c>
      <c r="D244" s="3">
        <v>3.1</v>
      </c>
      <c r="E244" s="1">
        <v>46.5</v>
      </c>
      <c r="F244" s="5">
        <v>-14.685252</v>
      </c>
      <c r="G244" s="3">
        <f t="shared" si="8"/>
        <v>-220.27878000000001</v>
      </c>
      <c r="H244" s="1">
        <v>150</v>
      </c>
      <c r="I244" s="1">
        <v>25.35</v>
      </c>
      <c r="J244" s="1">
        <v>134.95024875621891</v>
      </c>
      <c r="K244" s="7">
        <v>1.58</v>
      </c>
      <c r="L244" s="7">
        <v>1</v>
      </c>
      <c r="M244" s="7">
        <v>0</v>
      </c>
      <c r="N244" s="12">
        <v>0.81</v>
      </c>
      <c r="O244" s="14">
        <v>1.0900000000000001</v>
      </c>
    </row>
    <row r="245" spans="1:15" x14ac:dyDescent="0.25">
      <c r="A245" s="1" t="s">
        <v>233</v>
      </c>
      <c r="B245" s="1">
        <v>2677.35</v>
      </c>
      <c r="C245" s="1">
        <v>22.5</v>
      </c>
      <c r="D245" s="3">
        <v>3.3</v>
      </c>
      <c r="E245" s="1">
        <v>49.5</v>
      </c>
      <c r="F245" s="5">
        <v>-61.231442999999999</v>
      </c>
      <c r="G245" s="3">
        <f t="shared" si="8"/>
        <v>-918.47164499999997</v>
      </c>
      <c r="H245" s="1">
        <v>30</v>
      </c>
      <c r="I245" s="1">
        <v>19.5</v>
      </c>
      <c r="J245" s="1">
        <v>102.45646766169153</v>
      </c>
      <c r="K245" s="7">
        <v>11.9</v>
      </c>
      <c r="L245" s="7">
        <v>0.3</v>
      </c>
      <c r="M245" s="7">
        <v>-0.51</v>
      </c>
      <c r="N245" s="12">
        <v>2.67</v>
      </c>
      <c r="O245" s="14">
        <v>1.69</v>
      </c>
    </row>
    <row r="246" spans="1:15" x14ac:dyDescent="0.25">
      <c r="A246" s="1" t="s">
        <v>234</v>
      </c>
      <c r="B246" s="1">
        <v>2714.2184999999999</v>
      </c>
      <c r="C246" s="1">
        <v>20.7</v>
      </c>
      <c r="D246" s="3">
        <v>3.07</v>
      </c>
      <c r="E246" s="1">
        <v>46.05</v>
      </c>
      <c r="F246" s="5">
        <v>-63.942520999999999</v>
      </c>
      <c r="G246" s="3">
        <f t="shared" si="8"/>
        <v>-959.13781500000005</v>
      </c>
      <c r="H246" s="1">
        <v>45</v>
      </c>
      <c r="I246" s="1">
        <v>22.5</v>
      </c>
      <c r="J246" s="1">
        <v>118.31467661691542</v>
      </c>
      <c r="K246" s="7">
        <v>9.0500000000000007</v>
      </c>
      <c r="L246" s="7">
        <v>0.4</v>
      </c>
      <c r="M246" s="7">
        <v>-0.5</v>
      </c>
      <c r="N246" s="12">
        <v>2.69</v>
      </c>
      <c r="O246" s="14">
        <v>2.19</v>
      </c>
    </row>
    <row r="247" spans="1:15" x14ac:dyDescent="0.25">
      <c r="A247" s="1" t="s">
        <v>235</v>
      </c>
      <c r="B247" s="1">
        <v>2757.6</v>
      </c>
      <c r="C247" s="1">
        <v>21.9</v>
      </c>
      <c r="D247" s="3">
        <v>2.95</v>
      </c>
      <c r="E247" s="1">
        <v>44.25</v>
      </c>
      <c r="F247" s="5">
        <v>-66.724787000000006</v>
      </c>
      <c r="G247" s="3">
        <f t="shared" si="8"/>
        <v>-1000.8718050000001</v>
      </c>
      <c r="H247" s="1">
        <v>60</v>
      </c>
      <c r="I247" s="1">
        <v>35.4</v>
      </c>
      <c r="J247" s="1">
        <v>119.7139303482587</v>
      </c>
      <c r="K247" s="7">
        <v>7.27</v>
      </c>
      <c r="L247" s="7">
        <v>0.5</v>
      </c>
      <c r="M247" s="7">
        <v>-0.08</v>
      </c>
      <c r="N247" s="12">
        <v>2.8</v>
      </c>
      <c r="O247" s="14">
        <v>1.89</v>
      </c>
    </row>
    <row r="248" spans="1:15" x14ac:dyDescent="0.25">
      <c r="A248" s="1" t="s">
        <v>236</v>
      </c>
      <c r="B248" s="1">
        <v>2793.105</v>
      </c>
      <c r="C248" s="1">
        <v>23.85</v>
      </c>
      <c r="D248" s="3">
        <v>2.87</v>
      </c>
      <c r="E248" s="1">
        <v>43.050000000000004</v>
      </c>
      <c r="F248" s="5">
        <v>-69.576759999999993</v>
      </c>
      <c r="G248" s="3">
        <f t="shared" si="8"/>
        <v>-1043.6514</v>
      </c>
      <c r="H248" s="1">
        <v>75</v>
      </c>
      <c r="I248" s="1">
        <v>28.5</v>
      </c>
      <c r="J248" s="1">
        <v>118.15920398009949</v>
      </c>
      <c r="K248" s="7">
        <v>6.04</v>
      </c>
      <c r="L248" s="7">
        <v>0.6</v>
      </c>
      <c r="M248" s="7">
        <v>0.15</v>
      </c>
      <c r="N248" s="12">
        <v>2.87</v>
      </c>
      <c r="O248" s="14">
        <v>1.79</v>
      </c>
    </row>
    <row r="249" spans="1:15" x14ac:dyDescent="0.25">
      <c r="A249" s="1" t="s">
        <v>237</v>
      </c>
      <c r="B249" s="1">
        <v>2853.45</v>
      </c>
      <c r="C249" s="1">
        <v>19.2</v>
      </c>
      <c r="D249" s="3">
        <v>2.83</v>
      </c>
      <c r="E249" s="1">
        <v>42.45</v>
      </c>
      <c r="F249" s="5">
        <v>-72.497183000000007</v>
      </c>
      <c r="G249" s="3">
        <f t="shared" si="8"/>
        <v>-1087.4577450000002</v>
      </c>
      <c r="H249" s="1">
        <v>90</v>
      </c>
      <c r="I249" s="1">
        <v>33</v>
      </c>
      <c r="J249" s="1">
        <v>130.4415422885572</v>
      </c>
      <c r="K249" s="7">
        <v>5.13</v>
      </c>
      <c r="L249" s="7">
        <v>0.7</v>
      </c>
      <c r="M249" s="7">
        <v>0.48</v>
      </c>
      <c r="N249" s="12">
        <v>2.5</v>
      </c>
      <c r="O249" s="14">
        <v>1.92</v>
      </c>
    </row>
    <row r="250" spans="1:15" ht="15.75" thickBot="1" x14ac:dyDescent="0.3">
      <c r="A250" s="1" t="s">
        <v>238</v>
      </c>
      <c r="B250" s="1">
        <v>2883.3</v>
      </c>
      <c r="C250" s="1">
        <v>20.55</v>
      </c>
      <c r="D250" s="3">
        <v>2.84</v>
      </c>
      <c r="E250" s="1">
        <v>42.599999999999994</v>
      </c>
      <c r="F250" s="5">
        <v>-75.485027000000002</v>
      </c>
      <c r="G250" s="3">
        <f t="shared" si="8"/>
        <v>-1132.2754050000001</v>
      </c>
      <c r="H250" s="1">
        <v>105</v>
      </c>
      <c r="I250" s="1">
        <v>33</v>
      </c>
      <c r="J250" s="1">
        <v>136.50497512437809</v>
      </c>
      <c r="K250" s="7">
        <v>4.45</v>
      </c>
      <c r="L250" s="7">
        <v>0.8</v>
      </c>
      <c r="M250" s="7">
        <v>0.9</v>
      </c>
      <c r="N250" s="12">
        <v>2.06</v>
      </c>
      <c r="O250" s="14">
        <v>1.4</v>
      </c>
    </row>
    <row r="251" spans="1:15" ht="15.75" thickBot="1" x14ac:dyDescent="0.3">
      <c r="A251" s="1" t="s">
        <v>239</v>
      </c>
      <c r="B251" s="1">
        <v>2926.2</v>
      </c>
      <c r="C251" s="1">
        <v>19.2</v>
      </c>
      <c r="D251" s="3">
        <v>2.9</v>
      </c>
      <c r="E251" s="1">
        <v>43.5</v>
      </c>
      <c r="F251" s="4">
        <v>-78.400271000000004</v>
      </c>
      <c r="G251" s="3">
        <f t="shared" si="8"/>
        <v>-1176.0040650000001</v>
      </c>
      <c r="H251" s="1">
        <v>135</v>
      </c>
      <c r="I251" s="1">
        <v>34.200000000000003</v>
      </c>
      <c r="J251" s="1">
        <v>134.95024875621891</v>
      </c>
      <c r="K251" s="7">
        <v>3.09</v>
      </c>
      <c r="L251" s="7">
        <v>0.9</v>
      </c>
      <c r="M251" s="7">
        <v>1.08</v>
      </c>
      <c r="N251" s="12">
        <v>1.19</v>
      </c>
      <c r="O251" s="14">
        <v>1.1299999999999999</v>
      </c>
    </row>
    <row r="252" spans="1:15" x14ac:dyDescent="0.25">
      <c r="A252" s="1" t="s">
        <v>240</v>
      </c>
      <c r="B252" s="1">
        <v>2954.4980999999998</v>
      </c>
      <c r="C252" s="1">
        <v>21.6</v>
      </c>
      <c r="D252" s="3">
        <v>3</v>
      </c>
      <c r="E252" s="1">
        <v>45</v>
      </c>
      <c r="F252" s="5">
        <v>-81.511751000000004</v>
      </c>
      <c r="G252" s="3">
        <f t="shared" si="8"/>
        <v>-1222.6762650000001</v>
      </c>
      <c r="H252" s="1">
        <v>150</v>
      </c>
      <c r="I252" s="1">
        <v>38.1</v>
      </c>
      <c r="J252" s="1">
        <v>138.37064676616916</v>
      </c>
      <c r="K252" s="7">
        <v>3.35</v>
      </c>
      <c r="L252" s="7">
        <v>1</v>
      </c>
      <c r="M252" s="7">
        <v>1.08</v>
      </c>
      <c r="N252" s="12">
        <v>0.82</v>
      </c>
      <c r="O252" s="14">
        <v>0.77</v>
      </c>
    </row>
    <row r="253" spans="1:15" x14ac:dyDescent="0.25">
      <c r="A253" s="1" t="s">
        <v>241</v>
      </c>
      <c r="B253" s="1">
        <v>3008.85</v>
      </c>
      <c r="C253" s="1">
        <v>22.35</v>
      </c>
      <c r="D253" s="3">
        <v>3.1</v>
      </c>
      <c r="E253" s="1">
        <v>46.5</v>
      </c>
      <c r="F253" s="5">
        <v>-84.845491999999993</v>
      </c>
      <c r="G253" s="3">
        <f t="shared" si="8"/>
        <v>-1272.68238</v>
      </c>
      <c r="H253" s="1">
        <v>150</v>
      </c>
      <c r="I253" s="1">
        <v>30</v>
      </c>
      <c r="J253" s="1">
        <v>156.56094527363183</v>
      </c>
      <c r="K253" s="7">
        <v>2.64</v>
      </c>
      <c r="L253" s="7">
        <v>1</v>
      </c>
      <c r="M253" s="7">
        <v>0</v>
      </c>
      <c r="N253" s="12">
        <v>1.51</v>
      </c>
      <c r="O253" s="14">
        <v>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Sharma</dc:creator>
  <cp:lastModifiedBy>Rahul Sharma</cp:lastModifiedBy>
  <dcterms:created xsi:type="dcterms:W3CDTF">2023-11-03T11:05:38Z</dcterms:created>
  <dcterms:modified xsi:type="dcterms:W3CDTF">2024-07-08T09:39:36Z</dcterms:modified>
</cp:coreProperties>
</file>