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raja_a_muthuraman_accenture_com/Documents/"/>
    </mc:Choice>
  </mc:AlternateContent>
  <xr:revisionPtr revIDLastSave="98" documentId="8_{6408A6C7-982B-4915-BF8B-5AFEFEF75350}" xr6:coauthVersionLast="47" xr6:coauthVersionMax="47" xr10:uidLastSave="{250AB9A7-1201-4D1B-BB01-E51BC30E65ED}"/>
  <bookViews>
    <workbookView xWindow="-110" yWindow="-110" windowWidth="19420" windowHeight="10420" activeTab="2" xr2:uid="{B050B887-43DE-4647-B9E0-D9826A72BEC8}"/>
  </bookViews>
  <sheets>
    <sheet name="Adaboost" sheetId="1" r:id="rId1"/>
    <sheet name="Gradient Boosting" sheetId="2" r:id="rId2"/>
    <sheet name="XGBoo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E3" i="3"/>
  <c r="E4" i="3"/>
  <c r="E2" i="3"/>
  <c r="H2" i="3"/>
  <c r="H4" i="3"/>
  <c r="H3" i="3"/>
  <c r="H5" i="3" s="1"/>
  <c r="B5" i="3"/>
  <c r="C3" i="3" s="1"/>
  <c r="G2" i="2"/>
  <c r="D2" i="2"/>
  <c r="C5" i="2"/>
  <c r="F3" i="2"/>
  <c r="F4" i="2"/>
  <c r="D3" i="2"/>
  <c r="D4" i="2"/>
  <c r="I3" i="1"/>
  <c r="I4" i="1"/>
  <c r="I5" i="1"/>
  <c r="I6" i="1"/>
  <c r="I2" i="1"/>
  <c r="H7" i="1"/>
  <c r="E3" i="1"/>
  <c r="E4" i="1"/>
  <c r="E5" i="1"/>
  <c r="E6" i="1"/>
  <c r="E2" i="1"/>
  <c r="H7" i="3" l="1"/>
  <c r="C4" i="3"/>
  <c r="C2" i="3"/>
  <c r="F5" i="2"/>
  <c r="G3" i="2" s="1"/>
  <c r="G4" i="2" l="1"/>
</calcChain>
</file>

<file path=xl/sharedStrings.xml><?xml version="1.0" encoding="utf-8"?>
<sst xmlns="http://schemas.openxmlformats.org/spreadsheetml/2006/main" count="45" uniqueCount="40">
  <si>
    <t>A</t>
  </si>
  <si>
    <t>B</t>
  </si>
  <si>
    <t>C</t>
  </si>
  <si>
    <t>O</t>
  </si>
  <si>
    <t>Y</t>
  </si>
  <si>
    <t>N</t>
  </si>
  <si>
    <t>Sample weight</t>
  </si>
  <si>
    <t>Total error</t>
  </si>
  <si>
    <t>Performance of the stump</t>
  </si>
  <si>
    <t>Updating the weights</t>
  </si>
  <si>
    <t>Normalized weights</t>
  </si>
  <si>
    <t>Sample weights = 1/ total number of rows</t>
  </si>
  <si>
    <t>construct the decision tree(stumps) for each variable</t>
  </si>
  <si>
    <t>Calculate total error</t>
  </si>
  <si>
    <t>Calculate performance of the stump</t>
  </si>
  <si>
    <t>Update the weight</t>
  </si>
  <si>
    <t>Normalize the weight</t>
  </si>
  <si>
    <t>0-0.13</t>
  </si>
  <si>
    <t>0.14-0.62</t>
  </si>
  <si>
    <t>0.63-0.75</t>
  </si>
  <si>
    <t>0.76-0.89</t>
  </si>
  <si>
    <t>0.89-1</t>
  </si>
  <si>
    <t>Age</t>
  </si>
  <si>
    <t>BMI</t>
  </si>
  <si>
    <t>Height</t>
  </si>
  <si>
    <t>base model</t>
  </si>
  <si>
    <t>Residual2</t>
  </si>
  <si>
    <t>Residual1</t>
  </si>
  <si>
    <t>Actual height(Predict)</t>
  </si>
  <si>
    <t>Response2(Predict)</t>
  </si>
  <si>
    <t>IQ</t>
  </si>
  <si>
    <t>Similarity Score = sum of residual square/Number of residual + lambda</t>
  </si>
  <si>
    <t>Residual</t>
  </si>
  <si>
    <t>Similarity score for dependent</t>
  </si>
  <si>
    <t>left leave SS</t>
  </si>
  <si>
    <t>right leave ss</t>
  </si>
  <si>
    <t>Gain</t>
  </si>
  <si>
    <t>Gamma</t>
  </si>
  <si>
    <t>(left leave ss+right leave ss)-dependent variable ss</t>
  </si>
  <si>
    <t>Predicted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</si>
</sst>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8027B-9B27-42DF-93E8-50B53EE4A28B}">
  <dimension ref="A1:J17"/>
  <sheetViews>
    <sheetView workbookViewId="0">
      <selection activeCell="L2" sqref="L2"/>
    </sheetView>
  </sheetViews>
  <sheetFormatPr defaultRowHeight="14.5" x14ac:dyDescent="0.35"/>
  <cols>
    <col min="9" max="9" width="17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0" x14ac:dyDescent="0.35">
      <c r="D2" t="s">
        <v>4</v>
      </c>
      <c r="E2" s="1">
        <f>1/5</f>
        <v>0.2</v>
      </c>
      <c r="F2">
        <v>0.2</v>
      </c>
      <c r="H2">
        <v>0.1</v>
      </c>
      <c r="I2" s="1">
        <f>H2/$H$7</f>
        <v>0.12658227848101267</v>
      </c>
      <c r="J2" t="s">
        <v>17</v>
      </c>
    </row>
    <row r="3" spans="1:10" x14ac:dyDescent="0.35">
      <c r="D3" s="2" t="s">
        <v>4</v>
      </c>
      <c r="E3" s="1">
        <f t="shared" ref="E3:E6" si="0">1/5</f>
        <v>0.2</v>
      </c>
      <c r="H3">
        <v>0.39</v>
      </c>
      <c r="I3" s="1">
        <f t="shared" ref="I3:I6" si="1">H3/$H$7</f>
        <v>0.49367088607594944</v>
      </c>
      <c r="J3" t="s">
        <v>18</v>
      </c>
    </row>
    <row r="4" spans="1:10" x14ac:dyDescent="0.35">
      <c r="D4" t="s">
        <v>5</v>
      </c>
      <c r="E4" s="1">
        <f t="shared" si="0"/>
        <v>0.2</v>
      </c>
      <c r="H4">
        <v>0.1</v>
      </c>
      <c r="I4" s="1">
        <f t="shared" si="1"/>
        <v>0.12658227848101267</v>
      </c>
      <c r="J4" t="s">
        <v>19</v>
      </c>
    </row>
    <row r="5" spans="1:10" x14ac:dyDescent="0.35">
      <c r="D5" t="s">
        <v>5</v>
      </c>
      <c r="E5" s="1">
        <f t="shared" si="0"/>
        <v>0.2</v>
      </c>
      <c r="H5">
        <v>0.1</v>
      </c>
      <c r="I5" s="1">
        <f t="shared" si="1"/>
        <v>0.12658227848101267</v>
      </c>
      <c r="J5" t="s">
        <v>20</v>
      </c>
    </row>
    <row r="6" spans="1:10" x14ac:dyDescent="0.35">
      <c r="D6" t="s">
        <v>4</v>
      </c>
      <c r="E6" s="1">
        <f t="shared" si="0"/>
        <v>0.2</v>
      </c>
      <c r="H6">
        <v>0.1</v>
      </c>
      <c r="I6" s="1">
        <f t="shared" si="1"/>
        <v>0.12658227848101267</v>
      </c>
      <c r="J6" t="s">
        <v>21</v>
      </c>
    </row>
    <row r="7" spans="1:10" x14ac:dyDescent="0.35">
      <c r="H7">
        <f>SUM(H2:H6)</f>
        <v>0.78999999999999992</v>
      </c>
    </row>
    <row r="12" spans="1:10" x14ac:dyDescent="0.35">
      <c r="A12" t="s">
        <v>11</v>
      </c>
    </row>
    <row r="13" spans="1:10" x14ac:dyDescent="0.35">
      <c r="A13" t="s">
        <v>12</v>
      </c>
    </row>
    <row r="14" spans="1:10" x14ac:dyDescent="0.35">
      <c r="A14" t="s">
        <v>13</v>
      </c>
    </row>
    <row r="15" spans="1:10" x14ac:dyDescent="0.35">
      <c r="A15" t="s">
        <v>14</v>
      </c>
    </row>
    <row r="16" spans="1:10" x14ac:dyDescent="0.35">
      <c r="A16" t="s">
        <v>15</v>
      </c>
    </row>
    <row r="17" spans="1:1" x14ac:dyDescent="0.35">
      <c r="A1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8D2F-345B-4108-8B69-9F1CC2D471CE}">
  <dimension ref="A1:G5"/>
  <sheetViews>
    <sheetView workbookViewId="0">
      <selection activeCell="F5" sqref="F5"/>
    </sheetView>
  </sheetViews>
  <sheetFormatPr defaultRowHeight="14.5" x14ac:dyDescent="0.35"/>
  <cols>
    <col min="1" max="1" width="3.90625" bestFit="1" customWidth="1"/>
    <col min="2" max="2" width="10.453125" bestFit="1" customWidth="1"/>
    <col min="3" max="3" width="6.1796875" bestFit="1" customWidth="1"/>
    <col min="4" max="4" width="8.81640625" bestFit="1" customWidth="1"/>
    <col min="5" max="5" width="9.81640625" bestFit="1" customWidth="1"/>
    <col min="6" max="6" width="18.81640625" bestFit="1" customWidth="1"/>
    <col min="7" max="7" width="12.453125" bestFit="1" customWidth="1"/>
  </cols>
  <sheetData>
    <row r="1" spans="1:7" x14ac:dyDescent="0.35">
      <c r="A1" s="3" t="s">
        <v>22</v>
      </c>
      <c r="B1" s="3" t="s">
        <v>23</v>
      </c>
      <c r="C1" t="s">
        <v>24</v>
      </c>
      <c r="D1" s="4" t="s">
        <v>27</v>
      </c>
      <c r="E1" s="5" t="s">
        <v>29</v>
      </c>
      <c r="F1" t="s">
        <v>28</v>
      </c>
      <c r="G1" t="s">
        <v>26</v>
      </c>
    </row>
    <row r="2" spans="1:7" x14ac:dyDescent="0.35">
      <c r="A2" s="3">
        <v>21</v>
      </c>
      <c r="B2" s="3">
        <v>24</v>
      </c>
      <c r="C2">
        <v>174</v>
      </c>
      <c r="D2" s="4">
        <f>C2-$C$5</f>
        <v>1</v>
      </c>
      <c r="E2" s="5">
        <v>1</v>
      </c>
      <c r="F2">
        <f>$C$5+(0.1*E2)</f>
        <v>173.1</v>
      </c>
      <c r="G2" s="4">
        <f>F2-$F$5</f>
        <v>-3.9999999999992042E-2</v>
      </c>
    </row>
    <row r="3" spans="1:7" x14ac:dyDescent="0.35">
      <c r="A3" s="3">
        <v>22</v>
      </c>
      <c r="B3" s="3">
        <v>26</v>
      </c>
      <c r="C3">
        <v>176</v>
      </c>
      <c r="D3" s="4">
        <f t="shared" ref="D3:D4" si="0">C3-$C$5</f>
        <v>3</v>
      </c>
      <c r="E3" s="5">
        <v>4.2</v>
      </c>
      <c r="F3">
        <f t="shared" ref="F3:F4" si="1">$C$5+0.1*E3</f>
        <v>173.42</v>
      </c>
      <c r="G3" s="4">
        <f t="shared" ref="G3:G4" si="2">F3-$F$5</f>
        <v>0.28000000000000114</v>
      </c>
    </row>
    <row r="4" spans="1:7" x14ac:dyDescent="0.35">
      <c r="A4" s="3">
        <v>23</v>
      </c>
      <c r="B4" s="3">
        <v>30</v>
      </c>
      <c r="C4">
        <v>169</v>
      </c>
      <c r="D4" s="4">
        <f t="shared" si="0"/>
        <v>-4</v>
      </c>
      <c r="E4" s="5">
        <v>-1</v>
      </c>
      <c r="F4">
        <f t="shared" si="1"/>
        <v>172.9</v>
      </c>
      <c r="G4" s="4">
        <f t="shared" si="2"/>
        <v>-0.23999999999998067</v>
      </c>
    </row>
    <row r="5" spans="1:7" x14ac:dyDescent="0.35">
      <c r="B5" t="s">
        <v>25</v>
      </c>
      <c r="C5">
        <f>AVERAGE(C2:C4)</f>
        <v>173</v>
      </c>
      <c r="F5">
        <f>AVERAGE(F2:F4)</f>
        <v>173.14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AAF0B-7F44-4978-A3EB-7BBF563826C2}">
  <dimension ref="A1:I7"/>
  <sheetViews>
    <sheetView tabSelected="1" workbookViewId="0">
      <selection activeCell="H7" sqref="H7"/>
    </sheetView>
  </sheetViews>
  <sheetFormatPr defaultRowHeight="14.5" x14ac:dyDescent="0.35"/>
  <cols>
    <col min="2" max="2" width="9.36328125" bestFit="1" customWidth="1"/>
    <col min="7" max="7" width="17.81640625" customWidth="1"/>
  </cols>
  <sheetData>
    <row r="1" spans="1:9" x14ac:dyDescent="0.35">
      <c r="A1" t="s">
        <v>22</v>
      </c>
      <c r="B1" t="s">
        <v>30</v>
      </c>
      <c r="C1" t="s">
        <v>32</v>
      </c>
      <c r="D1" t="s">
        <v>39</v>
      </c>
      <c r="E1" t="s">
        <v>32</v>
      </c>
      <c r="G1" t="s">
        <v>31</v>
      </c>
    </row>
    <row r="2" spans="1:9" x14ac:dyDescent="0.35">
      <c r="A2">
        <v>10</v>
      </c>
      <c r="B2">
        <v>20</v>
      </c>
      <c r="C2" s="6">
        <f>B2-$B$5</f>
        <v>-11</v>
      </c>
      <c r="D2" s="6">
        <v>43.1</v>
      </c>
      <c r="E2" s="6">
        <f>B2-D2</f>
        <v>-23.1</v>
      </c>
      <c r="F2" s="6"/>
      <c r="G2" t="s">
        <v>33</v>
      </c>
      <c r="H2">
        <f>0/3+0</f>
        <v>0</v>
      </c>
    </row>
    <row r="3" spans="1:9" x14ac:dyDescent="0.35">
      <c r="A3">
        <v>15</v>
      </c>
      <c r="B3">
        <v>35</v>
      </c>
      <c r="C3" s="6">
        <f t="shared" ref="C3" si="0">B3-$B$5</f>
        <v>4</v>
      </c>
      <c r="D3" s="6">
        <v>37.049999999999997</v>
      </c>
      <c r="E3" s="6">
        <f t="shared" ref="E3:E4" si="1">B3-D3</f>
        <v>-2.0499999999999972</v>
      </c>
      <c r="F3" s="6"/>
      <c r="G3" t="s">
        <v>34</v>
      </c>
      <c r="H3">
        <f>-11*-11/1+0</f>
        <v>121</v>
      </c>
    </row>
    <row r="4" spans="1:9" x14ac:dyDescent="0.35">
      <c r="A4">
        <v>16</v>
      </c>
      <c r="B4">
        <v>38</v>
      </c>
      <c r="C4" s="6">
        <f>B4-$B$5</f>
        <v>7</v>
      </c>
      <c r="D4" s="6">
        <v>37.049999999999997</v>
      </c>
      <c r="E4" s="6">
        <f t="shared" si="1"/>
        <v>0.95000000000000284</v>
      </c>
      <c r="F4" s="6"/>
      <c r="G4" t="s">
        <v>35</v>
      </c>
      <c r="H4">
        <f>11*11/2+0</f>
        <v>60.5</v>
      </c>
    </row>
    <row r="5" spans="1:9" x14ac:dyDescent="0.35">
      <c r="B5" s="6">
        <f>AVERAGE(B2:B4)</f>
        <v>31</v>
      </c>
      <c r="G5" t="s">
        <v>36</v>
      </c>
      <c r="H5">
        <f>(H3+H4)-H2</f>
        <v>181.5</v>
      </c>
      <c r="I5" t="s">
        <v>38</v>
      </c>
    </row>
    <row r="6" spans="1:9" x14ac:dyDescent="0.35">
      <c r="G6" t="s">
        <v>37</v>
      </c>
      <c r="H6">
        <v>130</v>
      </c>
    </row>
    <row r="7" spans="1:9" x14ac:dyDescent="0.35">
      <c r="H7">
        <f>B5+(0.1)*H3</f>
        <v>43.1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Adaboost</vt:lpstr>
      <vt:lpstr>Gradient Boosting</vt:lpstr>
      <vt:lpstr>XGBoost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Muthuraman, Raja</dc:creator>
  <cp:lastModifiedBy>Muthuraman, Raja</cp:lastModifiedBy>
  <dcterms:created xsi:type="dcterms:W3CDTF">2022-09-19T11:49:54Z</dcterms:created>
  <dcterms:modified xsi:type="dcterms:W3CDTF">2022-09-21T11:58:40Z</dcterms:modified>
</cp:coreProperties>
</file>