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Offline\BusinessManagement\Ops_Attendance\"/>
    </mc:Choice>
  </mc:AlternateContent>
  <xr:revisionPtr revIDLastSave="0" documentId="13_ncr:1_{E2C451CA-435B-4F8C-A3CC-1AE487B89E66}" xr6:coauthVersionLast="47" xr6:coauthVersionMax="47" xr10:uidLastSave="{00000000-0000-0000-0000-000000000000}"/>
  <bookViews>
    <workbookView xWindow="-98" yWindow="-98" windowWidth="19396" windowHeight="10395" activeTab="4" xr2:uid="{C08D87AB-705E-4371-9352-7E8E74F7A2B7}"/>
  </bookViews>
  <sheets>
    <sheet name="BI" sheetId="8" r:id="rId1"/>
    <sheet name="Fees" sheetId="1" r:id="rId2"/>
    <sheet name="Payout" sheetId="2" r:id="rId3"/>
    <sheet name="Issue" sheetId="6" r:id="rId4"/>
    <sheet name="Risk" sheetId="7" r:id="rId5"/>
    <sheet name="B1" sheetId="3" r:id="rId6"/>
    <sheet name="B2" sheetId="4" r:id="rId7"/>
    <sheet name="B3" sheetId="5" r:id="rId8"/>
    <sheet name="B4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2" l="1"/>
  <c r="J11" i="2" s="1"/>
  <c r="H8" i="2"/>
  <c r="J8" i="2" s="1"/>
  <c r="H5" i="2"/>
  <c r="J5" i="2" s="1"/>
  <c r="I12" i="2"/>
  <c r="H15" i="1"/>
  <c r="G15" i="1"/>
  <c r="I4" i="1"/>
  <c r="I15" i="1" s="1"/>
  <c r="I5" i="1"/>
  <c r="I6" i="1"/>
  <c r="I7" i="1"/>
  <c r="I8" i="1"/>
  <c r="I9" i="1"/>
  <c r="I10" i="1"/>
  <c r="I11" i="1"/>
  <c r="I12" i="1"/>
  <c r="I13" i="1"/>
  <c r="I14" i="1"/>
  <c r="I3" i="1"/>
  <c r="J12" i="2" l="1"/>
  <c r="H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12" authorId="0" shapeId="0" xr:uid="{E303604D-949B-4EC3-A89E-AB3D1B0AFF2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No class happened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12" authorId="0" shapeId="0" xr:uid="{33CEDD93-340D-4DFF-8853-769F5B2FE230}">
      <text>
        <r>
          <rPr>
            <b/>
            <sz val="9"/>
            <color indexed="81"/>
            <rFont val="Tahoma"/>
            <family val="2"/>
          </rPr>
          <t xml:space="preserve">Anirban: 
</t>
        </r>
        <r>
          <rPr>
            <sz val="9"/>
            <color indexed="81"/>
            <rFont val="Tahoma"/>
            <family val="2"/>
          </rPr>
          <t>1&gt; Crystal Struct
2&gt; VSEPR
3&gt; Bond Angle
4&gt; Shape of Molecules
5&gt; Types of Bond &amp; Strength
6&gt; Polarity of Molecules
7&gt; Dopile Moment: Go through solid state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12" authorId="0" shapeId="0" xr:uid="{B1F31DD9-C91E-48D0-B70E-5B89004C55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No class happened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12" authorId="0" shapeId="0" xr:uid="{C5563D1A-BE92-43EE-B4BF-93F6F984BA58}">
      <text>
        <r>
          <rPr>
            <b/>
            <sz val="9"/>
            <color indexed="81"/>
            <rFont val="Tahoma"/>
            <family val="2"/>
          </rPr>
          <t xml:space="preserve">Anirban: 
</t>
        </r>
        <r>
          <rPr>
            <sz val="9"/>
            <color indexed="81"/>
            <rFont val="Tahoma"/>
            <family val="2"/>
          </rPr>
          <t>1&gt; Crystal Struct
2&gt; VSEPR
3&gt; Bond Angle
4&gt; Shape of Molecules
5&gt; Types of Bond &amp; Strength
6&gt; Polarity of Molecules
7&gt; Dopile Moment: Go through solid state</t>
        </r>
      </text>
    </comment>
  </commentList>
</comments>
</file>

<file path=xl/sharedStrings.xml><?xml version="1.0" encoding="utf-8"?>
<sst xmlns="http://schemas.openxmlformats.org/spreadsheetml/2006/main" count="118" uniqueCount="65">
  <si>
    <t>Course</t>
  </si>
  <si>
    <t>Batch Number</t>
  </si>
  <si>
    <t>Faculty</t>
  </si>
  <si>
    <t>Sl Number</t>
  </si>
  <si>
    <t>Student</t>
  </si>
  <si>
    <t>UPI</t>
  </si>
  <si>
    <t>UPI Name</t>
  </si>
  <si>
    <t>UPI Date</t>
  </si>
  <si>
    <t>Remarks</t>
  </si>
  <si>
    <t>NEET &amp; IIT Crash Course Chemistry</t>
  </si>
  <si>
    <t>Subrata Ghosh</t>
  </si>
  <si>
    <t>Pratyay Koyali</t>
  </si>
  <si>
    <t>Booster JELET Crash Course Chemistry</t>
  </si>
  <si>
    <t>Sahista Parveen</t>
  </si>
  <si>
    <t>Booster JELET Crash Course Physics</t>
  </si>
  <si>
    <t>Rahul Ganguly</t>
  </si>
  <si>
    <t>Booster JELET Crash Course Maths</t>
  </si>
  <si>
    <t>Avishek Adhikari</t>
  </si>
  <si>
    <t>NEET &amp; IIT Crash Course  Chemistry</t>
  </si>
  <si>
    <t xml:space="preserve">Mrs.Sanjukta ghosh </t>
  </si>
  <si>
    <t>Booster JELET Crash Course  Chemistry</t>
  </si>
  <si>
    <t>B3</t>
  </si>
  <si>
    <t>B2</t>
  </si>
  <si>
    <t>B1</t>
  </si>
  <si>
    <t>B4</t>
  </si>
  <si>
    <t>Fee Charged</t>
  </si>
  <si>
    <t>Fees Paid</t>
  </si>
  <si>
    <t>Amount Due</t>
  </si>
  <si>
    <t>Due</t>
  </si>
  <si>
    <t>Paid</t>
  </si>
  <si>
    <t>Batch Id</t>
  </si>
  <si>
    <t>Payout / Course</t>
  </si>
  <si>
    <t>Grace Amount</t>
  </si>
  <si>
    <t># Students</t>
  </si>
  <si>
    <t>Payment</t>
  </si>
  <si>
    <t>Payable</t>
  </si>
  <si>
    <t>Total</t>
  </si>
  <si>
    <t>Sub-Total</t>
  </si>
  <si>
    <t>Student Name</t>
  </si>
  <si>
    <t>04 PM-06 PM</t>
  </si>
  <si>
    <t>Prottoy Kaily</t>
  </si>
  <si>
    <t>P</t>
  </si>
  <si>
    <t>A</t>
  </si>
  <si>
    <t>Topics Covered (in Comments)</t>
  </si>
  <si>
    <t>Sl No</t>
  </si>
  <si>
    <t>Faculty: Subrata Ghosh     ||     Batct: B1: NEET &amp; IIT Crash Course Chemistry
Timing: Thursday 4-6pm     ||     Start date: 07/Sep/2023</t>
  </si>
  <si>
    <t>2-4pm</t>
  </si>
  <si>
    <t>Practice Tests Marks</t>
  </si>
  <si>
    <t>02 PM-06 PM</t>
  </si>
  <si>
    <t>Faculty: Subrata Ghosh     ||     Batct: B2: Booster JELET Crash Course Chemistry
Timing: Thursday 2-6pm     ||     Start date: 07/Sep/2023</t>
  </si>
  <si>
    <t>Faculty: Rahul Ganguly     ||     Batct: B3: Booster JELET Crash Course Physics
Timing: Friday 4-6pm     ||     Start date: 22/Sep/2023</t>
  </si>
  <si>
    <t>Rahul Ganguly's B3 batch timing not decided</t>
  </si>
  <si>
    <t>Sl #</t>
  </si>
  <si>
    <t>Issue</t>
  </si>
  <si>
    <t>Priority</t>
  </si>
  <si>
    <t>P4</t>
  </si>
  <si>
    <t>Resolution</t>
  </si>
  <si>
    <t>Escalation Level</t>
  </si>
  <si>
    <t>Status</t>
  </si>
  <si>
    <t>Issue Date</t>
  </si>
  <si>
    <t>Resolution Date</t>
  </si>
  <si>
    <t>DN</t>
  </si>
  <si>
    <t>Assigned</t>
  </si>
  <si>
    <t>Faculty: Avishek Adhikari     ||     Batct: B4: Booster JELET Crash Course Maths
Timing: Thursday 2-6pm     ||     Start date: 08/Oct/2023</t>
  </si>
  <si>
    <t>10 PM-12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</si>
</sst>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3" x14ac:knownFonts="1">
    <font>
      <sz val="11"/>
      <color theme="1"/>
      <name val="Calibri"/>
      <family val="2"/>
      <scheme val="minor"/>
    </font>
    <font>
      <b/>
      <sz val="9"/>
      <color theme="0"/>
      <name val="Oxygen"/>
    </font>
    <font>
      <sz val="9"/>
      <color theme="1"/>
      <name val="Oxygen"/>
    </font>
    <font>
      <b/>
      <sz val="9"/>
      <color theme="1"/>
      <name val="Oxygen"/>
    </font>
    <font>
      <b/>
      <sz val="9"/>
      <color rgb="FFFF0000"/>
      <name val="Oxygen"/>
    </font>
    <font>
      <b/>
      <sz val="9"/>
      <color rgb="FF00B050"/>
      <name val="Oxygen"/>
    </font>
    <font>
      <b/>
      <sz val="9"/>
      <name val="Oxygen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7" xfId="0" applyFont="1" applyFill="1" applyBorder="1"/>
    <xf numFmtId="0" fontId="3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3" fillId="3" borderId="12" xfId="0" applyFont="1" applyFill="1" applyBorder="1"/>
    <xf numFmtId="0" fontId="2" fillId="3" borderId="13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4" fillId="0" borderId="5" xfId="0" applyFont="1" applyBorder="1"/>
    <xf numFmtId="0" fontId="6" fillId="0" borderId="2" xfId="0" applyFont="1" applyBorder="1"/>
    <xf numFmtId="0" fontId="5" fillId="0" borderId="2" xfId="0" applyFont="1" applyBorder="1"/>
    <xf numFmtId="0" fontId="2" fillId="0" borderId="0" xfId="0" applyFont="1"/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14" fontId="2" fillId="3" borderId="7" xfId="0" applyNumberFormat="1" applyFont="1" applyFill="1" applyBorder="1"/>
    <xf numFmtId="0" fontId="3" fillId="2" borderId="12" xfId="0" applyFont="1" applyFill="1" applyBorder="1"/>
    <xf numFmtId="0" fontId="4" fillId="0" borderId="2" xfId="0" applyFont="1" applyBorder="1"/>
    <xf numFmtId="0" fontId="9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9" fillId="0" borderId="23" xfId="0" applyFont="1" applyBorder="1" applyAlignment="1">
      <alignment horizontal="left" vertical="top" wrapText="1"/>
    </xf>
    <xf numFmtId="0" fontId="0" fillId="0" borderId="24" xfId="0" applyBorder="1"/>
    <xf numFmtId="0" fontId="9" fillId="0" borderId="25" xfId="0" applyFont="1" applyBorder="1" applyAlignment="1">
      <alignment horizontal="left" vertical="top" wrapText="1"/>
    </xf>
    <xf numFmtId="165" fontId="9" fillId="5" borderId="20" xfId="0" applyNumberFormat="1" applyFont="1" applyFill="1" applyBorder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14" fontId="0" fillId="6" borderId="21" xfId="0" applyNumberFormat="1" applyFont="1" applyFill="1" applyBorder="1" applyAlignment="1">
      <alignment horizontal="center" vertical="center"/>
    </xf>
    <xf numFmtId="14" fontId="0" fillId="6" borderId="12" xfId="0" applyNumberFormat="1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9" fillId="5" borderId="3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15" fontId="0" fillId="0" borderId="0" xfId="0" applyNumberFormat="1"/>
    <xf numFmtId="165" fontId="9" fillId="5" borderId="31" xfId="0" applyNumberFormat="1" applyFont="1" applyFill="1" applyBorder="1" applyAlignment="1">
      <alignment horizontal="center" vertical="center"/>
    </xf>
    <xf numFmtId="14" fontId="0" fillId="6" borderId="32" xfId="0" applyNumberFormat="1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28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5" fontId="0" fillId="8" borderId="6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4" fontId="0" fillId="9" borderId="11" xfId="0" applyNumberFormat="1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14" fontId="8" fillId="6" borderId="21" xfId="0" applyNumberFormat="1" applyFont="1" applyFill="1" applyBorder="1" applyAlignment="1">
      <alignment horizontal="center" vertical="center"/>
    </xf>
    <xf numFmtId="14" fontId="8" fillId="6" borderId="12" xfId="0" applyNumberFormat="1" applyFont="1" applyFill="1" applyBorder="1" applyAlignment="1">
      <alignment horizontal="center" vertical="center"/>
    </xf>
    <xf numFmtId="14" fontId="8" fillId="6" borderId="3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D3B1-C76E-4CE0-A4AA-1FA923F6E3CF}">
  <dimension ref="A1"/>
  <sheetViews>
    <sheetView workbookViewId="0">
      <selection activeCell="B1" sqref="B1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67B1-7A31-46BB-8007-D9F915FBEBAF}">
  <dimension ref="B1:M15"/>
  <sheetViews>
    <sheetView workbookViewId="0">
      <selection activeCell="C9" sqref="C9"/>
    </sheetView>
  </sheetViews>
  <sheetFormatPr defaultRowHeight="14.25" x14ac:dyDescent="0.45"/>
  <cols>
    <col min="1" max="1" width="4.06640625" customWidth="1"/>
    <col min="2" max="2" width="6.9296875" bestFit="1" customWidth="1"/>
    <col min="3" max="3" width="28.265625" bestFit="1" customWidth="1"/>
    <col min="4" max="4" width="12.46484375" bestFit="1" customWidth="1"/>
    <col min="6" max="6" width="12.19921875" bestFit="1" customWidth="1"/>
    <col min="7" max="7" width="11.06640625" bestFit="1" customWidth="1"/>
    <col min="8" max="8" width="10.3984375" bestFit="1" customWidth="1"/>
    <col min="9" max="9" width="10.19921875" bestFit="1" customWidth="1"/>
  </cols>
  <sheetData>
    <row r="1" spans="2:13" ht="14.65" thickBot="1" x14ac:dyDescent="0.5"/>
    <row r="2" spans="2:13" ht="14.65" thickBot="1" x14ac:dyDescent="0.5">
      <c r="B2" s="4" t="s">
        <v>30</v>
      </c>
      <c r="C2" s="5" t="s">
        <v>0</v>
      </c>
      <c r="D2" s="5" t="s">
        <v>2</v>
      </c>
      <c r="E2" s="5" t="s">
        <v>3</v>
      </c>
      <c r="F2" s="5" t="s">
        <v>4</v>
      </c>
      <c r="G2" s="5" t="s">
        <v>25</v>
      </c>
      <c r="H2" s="5" t="s">
        <v>26</v>
      </c>
      <c r="I2" s="5" t="s">
        <v>27</v>
      </c>
      <c r="J2" s="5" t="s">
        <v>5</v>
      </c>
      <c r="K2" s="5" t="s">
        <v>6</v>
      </c>
      <c r="L2" s="5" t="s">
        <v>7</v>
      </c>
      <c r="M2" s="6" t="s">
        <v>8</v>
      </c>
    </row>
    <row r="3" spans="2:13" x14ac:dyDescent="0.45">
      <c r="B3" s="7" t="s">
        <v>23</v>
      </c>
      <c r="C3" s="8" t="s">
        <v>9</v>
      </c>
      <c r="D3" s="8" t="s">
        <v>10</v>
      </c>
      <c r="E3" s="8">
        <v>1</v>
      </c>
      <c r="F3" s="8" t="s">
        <v>11</v>
      </c>
      <c r="G3" s="9">
        <v>2000</v>
      </c>
      <c r="H3" s="9">
        <v>0</v>
      </c>
      <c r="I3" s="9">
        <f>G3-H3</f>
        <v>2000</v>
      </c>
      <c r="J3" s="8"/>
      <c r="K3" s="8"/>
      <c r="L3" s="8"/>
      <c r="M3" s="10" t="s">
        <v>28</v>
      </c>
    </row>
    <row r="4" spans="2:13" x14ac:dyDescent="0.45">
      <c r="B4" s="11"/>
      <c r="C4" s="2"/>
      <c r="D4" s="2"/>
      <c r="E4" s="2">
        <v>2</v>
      </c>
      <c r="F4" s="2"/>
      <c r="G4" s="3"/>
      <c r="H4" s="3"/>
      <c r="I4" s="3">
        <f t="shared" ref="I4:I14" si="0">G4-H4</f>
        <v>0</v>
      </c>
      <c r="J4" s="2"/>
      <c r="K4" s="2"/>
      <c r="L4" s="2"/>
      <c r="M4" s="12"/>
    </row>
    <row r="5" spans="2:13" ht="14.65" thickBot="1" x14ac:dyDescent="0.5">
      <c r="B5" s="13"/>
      <c r="C5" s="14"/>
      <c r="D5" s="14"/>
      <c r="E5" s="14">
        <v>3</v>
      </c>
      <c r="F5" s="14"/>
      <c r="G5" s="15"/>
      <c r="H5" s="15"/>
      <c r="I5" s="15">
        <f t="shared" si="0"/>
        <v>0</v>
      </c>
      <c r="J5" s="14"/>
      <c r="K5" s="14"/>
      <c r="L5" s="14"/>
      <c r="M5" s="16"/>
    </row>
    <row r="6" spans="2:13" x14ac:dyDescent="0.45">
      <c r="B6" s="17" t="s">
        <v>22</v>
      </c>
      <c r="C6" s="18" t="s">
        <v>12</v>
      </c>
      <c r="D6" s="18" t="s">
        <v>10</v>
      </c>
      <c r="E6" s="18">
        <v>1</v>
      </c>
      <c r="F6" s="18" t="s">
        <v>13</v>
      </c>
      <c r="G6" s="18">
        <v>3334</v>
      </c>
      <c r="H6" s="18">
        <v>3334</v>
      </c>
      <c r="I6" s="18">
        <f t="shared" si="0"/>
        <v>0</v>
      </c>
      <c r="J6" s="18"/>
      <c r="K6" s="18"/>
      <c r="L6" s="18"/>
      <c r="M6" s="19" t="s">
        <v>29</v>
      </c>
    </row>
    <row r="7" spans="2:13" x14ac:dyDescent="0.45">
      <c r="B7" s="20"/>
      <c r="C7" s="1"/>
      <c r="D7" s="1"/>
      <c r="E7" s="1">
        <v>2</v>
      </c>
      <c r="F7" s="1"/>
      <c r="G7" s="1"/>
      <c r="H7" s="1"/>
      <c r="I7" s="1">
        <f t="shared" si="0"/>
        <v>0</v>
      </c>
      <c r="J7" s="1"/>
      <c r="K7" s="1"/>
      <c r="L7" s="1"/>
      <c r="M7" s="21"/>
    </row>
    <row r="8" spans="2:13" ht="14.65" thickBot="1" x14ac:dyDescent="0.5">
      <c r="B8" s="22"/>
      <c r="C8" s="23"/>
      <c r="D8" s="23"/>
      <c r="E8" s="23">
        <v>3</v>
      </c>
      <c r="F8" s="23"/>
      <c r="G8" s="23"/>
      <c r="H8" s="23"/>
      <c r="I8" s="23">
        <f t="shared" si="0"/>
        <v>0</v>
      </c>
      <c r="J8" s="23"/>
      <c r="K8" s="23"/>
      <c r="L8" s="23"/>
      <c r="M8" s="24"/>
    </row>
    <row r="9" spans="2:13" x14ac:dyDescent="0.45">
      <c r="B9" s="7" t="s">
        <v>21</v>
      </c>
      <c r="C9" s="8" t="s">
        <v>14</v>
      </c>
      <c r="D9" s="8" t="s">
        <v>15</v>
      </c>
      <c r="E9" s="8">
        <v>1</v>
      </c>
      <c r="F9" s="8" t="s">
        <v>13</v>
      </c>
      <c r="G9" s="9">
        <v>3333</v>
      </c>
      <c r="H9" s="9">
        <v>3333</v>
      </c>
      <c r="I9" s="9">
        <f t="shared" si="0"/>
        <v>0</v>
      </c>
      <c r="J9" s="8"/>
      <c r="K9" s="8"/>
      <c r="L9" s="8"/>
      <c r="M9" s="10" t="s">
        <v>29</v>
      </c>
    </row>
    <row r="10" spans="2:13" x14ac:dyDescent="0.45">
      <c r="B10" s="11"/>
      <c r="C10" s="2"/>
      <c r="D10" s="2"/>
      <c r="E10" s="2">
        <v>2</v>
      </c>
      <c r="F10" s="2"/>
      <c r="G10" s="3"/>
      <c r="H10" s="3"/>
      <c r="I10" s="3">
        <f t="shared" si="0"/>
        <v>0</v>
      </c>
      <c r="J10" s="2"/>
      <c r="K10" s="2"/>
      <c r="L10" s="2"/>
      <c r="M10" s="12"/>
    </row>
    <row r="11" spans="2:13" ht="14.65" thickBot="1" x14ac:dyDescent="0.5">
      <c r="B11" s="13"/>
      <c r="C11" s="14"/>
      <c r="D11" s="14"/>
      <c r="E11" s="14">
        <v>3</v>
      </c>
      <c r="F11" s="14"/>
      <c r="G11" s="15"/>
      <c r="H11" s="15"/>
      <c r="I11" s="15">
        <f t="shared" si="0"/>
        <v>0</v>
      </c>
      <c r="J11" s="14"/>
      <c r="K11" s="14"/>
      <c r="L11" s="14"/>
      <c r="M11" s="16"/>
    </row>
    <row r="12" spans="2:13" x14ac:dyDescent="0.45">
      <c r="B12" s="17" t="s">
        <v>24</v>
      </c>
      <c r="C12" s="18" t="s">
        <v>16</v>
      </c>
      <c r="D12" s="18" t="s">
        <v>17</v>
      </c>
      <c r="E12" s="18">
        <v>1</v>
      </c>
      <c r="F12" s="18" t="s">
        <v>13</v>
      </c>
      <c r="G12" s="18">
        <v>3333</v>
      </c>
      <c r="H12" s="18">
        <v>3333</v>
      </c>
      <c r="I12" s="18">
        <f t="shared" si="0"/>
        <v>0</v>
      </c>
      <c r="J12" s="18"/>
      <c r="K12" s="18"/>
      <c r="L12" s="18"/>
      <c r="M12" s="19" t="s">
        <v>29</v>
      </c>
    </row>
    <row r="13" spans="2:13" x14ac:dyDescent="0.45">
      <c r="B13" s="20"/>
      <c r="C13" s="1"/>
      <c r="D13" s="1"/>
      <c r="E13" s="1">
        <v>2</v>
      </c>
      <c r="F13" s="1"/>
      <c r="G13" s="1"/>
      <c r="H13" s="1"/>
      <c r="I13" s="1">
        <f t="shared" si="0"/>
        <v>0</v>
      </c>
      <c r="J13" s="1"/>
      <c r="K13" s="1"/>
      <c r="L13" s="1"/>
      <c r="M13" s="21"/>
    </row>
    <row r="14" spans="2:13" ht="14.65" thickBot="1" x14ac:dyDescent="0.5">
      <c r="B14" s="22"/>
      <c r="C14" s="23"/>
      <c r="D14" s="23"/>
      <c r="E14" s="23">
        <v>3</v>
      </c>
      <c r="F14" s="23"/>
      <c r="G14" s="23"/>
      <c r="H14" s="23"/>
      <c r="I14" s="23">
        <f t="shared" si="0"/>
        <v>0</v>
      </c>
      <c r="J14" s="23"/>
      <c r="K14" s="23"/>
      <c r="L14" s="23"/>
      <c r="M14" s="24"/>
    </row>
    <row r="15" spans="2:13" ht="14.65" thickBot="1" x14ac:dyDescent="0.5">
      <c r="F15" s="35" t="s">
        <v>36</v>
      </c>
      <c r="G15" s="26">
        <f>SUM(G3:G14)</f>
        <v>12000</v>
      </c>
      <c r="H15" s="27">
        <f>SUM(H3:H14)</f>
        <v>10000</v>
      </c>
      <c r="I15" s="25">
        <f>SUM(I3:I14)</f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D141-6777-454F-A53F-584318966504}">
  <dimension ref="B1:N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7" sqref="K17"/>
    </sheetView>
  </sheetViews>
  <sheetFormatPr defaultRowHeight="12.4" x14ac:dyDescent="0.4"/>
  <cols>
    <col min="1" max="1" width="2.9296875" style="28" customWidth="1"/>
    <col min="2" max="2" width="12.46484375" style="28" bestFit="1" customWidth="1"/>
    <col min="3" max="3" width="28.6640625" style="28" bestFit="1" customWidth="1"/>
    <col min="4" max="4" width="11.59765625" style="28" bestFit="1" customWidth="1"/>
    <col min="5" max="5" width="8.86328125" style="28" bestFit="1" customWidth="1"/>
    <col min="6" max="6" width="12.6640625" style="28" bestFit="1" customWidth="1"/>
    <col min="7" max="7" width="11.46484375" style="28" bestFit="1" customWidth="1"/>
    <col min="8" max="10" width="8.19921875" style="28" customWidth="1"/>
    <col min="11" max="11" width="10.73046875" style="28" bestFit="1" customWidth="1"/>
    <col min="12" max="12" width="15.19921875" style="28" bestFit="1" customWidth="1"/>
    <col min="13" max="13" width="8.19921875" style="28" bestFit="1" customWidth="1"/>
    <col min="14" max="14" width="10" style="28" bestFit="1" customWidth="1"/>
    <col min="15" max="16384" width="9.06640625" style="28"/>
  </cols>
  <sheetData>
    <row r="1" spans="2:14" ht="12.75" thickBot="1" x14ac:dyDescent="0.45"/>
    <row r="2" spans="2:14" ht="12.75" thickBot="1" x14ac:dyDescent="0.45">
      <c r="B2" s="29" t="s">
        <v>2</v>
      </c>
      <c r="C2" s="30" t="s">
        <v>0</v>
      </c>
      <c r="D2" s="30" t="s">
        <v>1</v>
      </c>
      <c r="E2" s="30" t="s">
        <v>33</v>
      </c>
      <c r="F2" s="30" t="s">
        <v>31</v>
      </c>
      <c r="G2" s="30" t="s">
        <v>32</v>
      </c>
      <c r="H2" s="30" t="s">
        <v>35</v>
      </c>
      <c r="I2" s="30" t="s">
        <v>34</v>
      </c>
      <c r="J2" s="30" t="s">
        <v>28</v>
      </c>
      <c r="K2" s="30" t="s">
        <v>5</v>
      </c>
      <c r="L2" s="30" t="s">
        <v>6</v>
      </c>
      <c r="M2" s="30" t="s">
        <v>7</v>
      </c>
      <c r="N2" s="31" t="s">
        <v>8</v>
      </c>
    </row>
    <row r="3" spans="2:14" x14ac:dyDescent="0.4">
      <c r="B3" s="7" t="s">
        <v>10</v>
      </c>
      <c r="C3" s="8" t="s">
        <v>18</v>
      </c>
      <c r="D3" s="8" t="s">
        <v>23</v>
      </c>
      <c r="E3" s="8">
        <v>1</v>
      </c>
      <c r="F3" s="8">
        <v>1500</v>
      </c>
      <c r="G3" s="8">
        <v>0</v>
      </c>
      <c r="H3" s="8"/>
      <c r="I3" s="9"/>
      <c r="J3" s="9"/>
      <c r="K3" s="8">
        <v>9007571514</v>
      </c>
      <c r="L3" s="8" t="s">
        <v>19</v>
      </c>
      <c r="M3" s="32"/>
      <c r="N3" s="10"/>
    </row>
    <row r="4" spans="2:14" x14ac:dyDescent="0.4">
      <c r="B4" s="11"/>
      <c r="C4" s="2" t="s">
        <v>20</v>
      </c>
      <c r="D4" s="2" t="s">
        <v>22</v>
      </c>
      <c r="E4" s="2">
        <v>1</v>
      </c>
      <c r="F4" s="2">
        <v>2250</v>
      </c>
      <c r="G4" s="2">
        <v>0</v>
      </c>
      <c r="H4" s="2"/>
      <c r="I4" s="2"/>
      <c r="J4" s="3"/>
      <c r="K4" s="2"/>
      <c r="L4" s="2"/>
      <c r="M4" s="2"/>
      <c r="N4" s="12"/>
    </row>
    <row r="5" spans="2:14" ht="12.75" thickBot="1" x14ac:dyDescent="0.45">
      <c r="B5" s="13"/>
      <c r="C5" s="14"/>
      <c r="D5" s="14"/>
      <c r="E5" s="14"/>
      <c r="F5" s="14"/>
      <c r="G5" s="15" t="s">
        <v>37</v>
      </c>
      <c r="H5" s="15">
        <f>SUM(F3:G4)</f>
        <v>3750</v>
      </c>
      <c r="I5" s="14"/>
      <c r="J5" s="15">
        <f t="shared" ref="J4:J11" si="0">H5-I5</f>
        <v>3750</v>
      </c>
      <c r="K5" s="14"/>
      <c r="L5" s="14"/>
      <c r="M5" s="14"/>
      <c r="N5" s="16"/>
    </row>
    <row r="6" spans="2:14" x14ac:dyDescent="0.4">
      <c r="B6" s="17" t="s">
        <v>15</v>
      </c>
      <c r="C6" s="18" t="s">
        <v>14</v>
      </c>
      <c r="D6" s="18" t="s">
        <v>21</v>
      </c>
      <c r="E6" s="18">
        <v>1</v>
      </c>
      <c r="F6" s="18">
        <v>2250</v>
      </c>
      <c r="G6" s="18">
        <v>0</v>
      </c>
      <c r="H6" s="18"/>
      <c r="I6" s="18"/>
      <c r="J6" s="18"/>
      <c r="K6" s="18"/>
      <c r="L6" s="18"/>
      <c r="M6" s="18"/>
      <c r="N6" s="19"/>
    </row>
    <row r="7" spans="2:14" x14ac:dyDescent="0.4">
      <c r="B7" s="20"/>
      <c r="C7" s="1"/>
      <c r="D7" s="1"/>
      <c r="E7" s="1"/>
      <c r="F7" s="1"/>
      <c r="G7" s="1">
        <v>0</v>
      </c>
      <c r="H7" s="1"/>
      <c r="I7" s="1"/>
      <c r="J7" s="1"/>
      <c r="K7" s="1"/>
      <c r="L7" s="1"/>
      <c r="M7" s="1"/>
      <c r="N7" s="21"/>
    </row>
    <row r="8" spans="2:14" ht="12.75" thickBot="1" x14ac:dyDescent="0.45">
      <c r="B8" s="22"/>
      <c r="C8" s="23"/>
      <c r="D8" s="23"/>
      <c r="E8" s="23"/>
      <c r="F8" s="23"/>
      <c r="G8" s="33" t="s">
        <v>37</v>
      </c>
      <c r="H8" s="33">
        <f>SUM(F6:G7)</f>
        <v>2250</v>
      </c>
      <c r="I8" s="23"/>
      <c r="J8" s="33">
        <f t="shared" si="0"/>
        <v>2250</v>
      </c>
      <c r="K8" s="23"/>
      <c r="L8" s="23"/>
      <c r="M8" s="23"/>
      <c r="N8" s="24"/>
    </row>
    <row r="9" spans="2:14" x14ac:dyDescent="0.4">
      <c r="B9" s="7" t="s">
        <v>17</v>
      </c>
      <c r="C9" s="8" t="s">
        <v>16</v>
      </c>
      <c r="D9" s="8" t="s">
        <v>24</v>
      </c>
      <c r="E9" s="8">
        <v>1</v>
      </c>
      <c r="F9" s="8">
        <v>2250</v>
      </c>
      <c r="G9" s="8">
        <v>0</v>
      </c>
      <c r="H9" s="8"/>
      <c r="I9" s="8"/>
      <c r="J9" s="9"/>
      <c r="K9" s="8"/>
      <c r="L9" s="8"/>
      <c r="M9" s="8"/>
      <c r="N9" s="10"/>
    </row>
    <row r="10" spans="2:14" x14ac:dyDescent="0.4">
      <c r="B10" s="11"/>
      <c r="C10" s="2"/>
      <c r="D10" s="2"/>
      <c r="E10" s="2"/>
      <c r="F10" s="2"/>
      <c r="G10" s="2">
        <v>0</v>
      </c>
      <c r="H10" s="2"/>
      <c r="I10" s="2"/>
      <c r="J10" s="3"/>
      <c r="K10" s="2"/>
      <c r="L10" s="2"/>
      <c r="M10" s="2"/>
      <c r="N10" s="12"/>
    </row>
    <row r="11" spans="2:14" ht="12.75" thickBot="1" x14ac:dyDescent="0.45">
      <c r="B11" s="13"/>
      <c r="C11" s="14"/>
      <c r="D11" s="14"/>
      <c r="E11" s="14"/>
      <c r="F11" s="14"/>
      <c r="G11" s="15" t="s">
        <v>37</v>
      </c>
      <c r="H11" s="15">
        <f>SUM(F9:G10)</f>
        <v>2250</v>
      </c>
      <c r="I11" s="14"/>
      <c r="J11" s="15">
        <f t="shared" si="0"/>
        <v>2250</v>
      </c>
      <c r="K11" s="14"/>
      <c r="L11" s="14"/>
      <c r="M11" s="14"/>
      <c r="N11" s="16"/>
    </row>
    <row r="12" spans="2:14" ht="14.65" thickBot="1" x14ac:dyDescent="0.5">
      <c r="G12" s="35" t="s">
        <v>36</v>
      </c>
      <c r="H12" s="34">
        <f>SUM(H11,H8,H5)</f>
        <v>8250</v>
      </c>
      <c r="I12" s="27">
        <f t="shared" ref="I12:J12" si="1">SUM(I11,I8,I5)</f>
        <v>0</v>
      </c>
      <c r="J12" s="34">
        <f t="shared" si="1"/>
        <v>8250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941-35C2-49C0-B4BB-FB590551761B}">
  <dimension ref="A1"/>
  <sheetViews>
    <sheetView workbookViewId="0">
      <selection activeCell="C11" sqref="C11"/>
    </sheetView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DCCC-E30E-4525-A65D-DF43CA79E3C2}">
  <dimension ref="B1:I2"/>
  <sheetViews>
    <sheetView tabSelected="1" workbookViewId="0">
      <selection activeCell="C21" sqref="C21"/>
    </sheetView>
  </sheetViews>
  <sheetFormatPr defaultRowHeight="14.25" x14ac:dyDescent="0.45"/>
  <cols>
    <col min="2" max="2" width="3.46484375" bestFit="1" customWidth="1"/>
    <col min="3" max="3" width="36.265625" bestFit="1" customWidth="1"/>
    <col min="5" max="5" width="8.796875" bestFit="1" customWidth="1"/>
    <col min="6" max="6" width="13.19921875" bestFit="1" customWidth="1"/>
    <col min="7" max="7" width="7.6640625" bestFit="1" customWidth="1"/>
    <col min="8" max="8" width="13.33203125" bestFit="1" customWidth="1"/>
  </cols>
  <sheetData>
    <row r="1" spans="2:9" x14ac:dyDescent="0.45">
      <c r="B1" t="s">
        <v>52</v>
      </c>
      <c r="C1" t="s">
        <v>53</v>
      </c>
      <c r="D1" t="s">
        <v>54</v>
      </c>
      <c r="E1" t="s">
        <v>59</v>
      </c>
      <c r="F1" t="s">
        <v>57</v>
      </c>
      <c r="G1" t="s">
        <v>58</v>
      </c>
      <c r="H1" t="s">
        <v>60</v>
      </c>
      <c r="I1" t="s">
        <v>56</v>
      </c>
    </row>
    <row r="2" spans="2:9" x14ac:dyDescent="0.45">
      <c r="B2">
        <v>1</v>
      </c>
      <c r="C2" t="s">
        <v>51</v>
      </c>
      <c r="D2" t="s">
        <v>55</v>
      </c>
      <c r="E2" s="68">
        <v>45202</v>
      </c>
      <c r="F2" t="s">
        <v>61</v>
      </c>
      <c r="G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9C15-B318-4180-B0D5-96F2E895A4B6}">
  <dimension ref="B1:K12"/>
  <sheetViews>
    <sheetView workbookViewId="0">
      <selection activeCell="D15" sqref="D15"/>
    </sheetView>
  </sheetViews>
  <sheetFormatPr defaultRowHeight="14.25" x14ac:dyDescent="0.45"/>
  <cols>
    <col min="2" max="2" width="4.9296875" bestFit="1" customWidth="1"/>
    <col min="3" max="3" width="21.9296875" customWidth="1"/>
    <col min="4" max="4" width="14.59765625" customWidth="1"/>
    <col min="5" max="5" width="14.06640625" customWidth="1"/>
    <col min="6" max="7" width="11.59765625" bestFit="1" customWidth="1"/>
    <col min="8" max="8" width="8.6640625" bestFit="1" customWidth="1"/>
  </cols>
  <sheetData>
    <row r="1" spans="2:11" ht="14.65" thickBot="1" x14ac:dyDescent="0.5"/>
    <row r="2" spans="2:11" ht="14.25" customHeight="1" thickBot="1" x14ac:dyDescent="0.5">
      <c r="B2" s="63" t="s">
        <v>45</v>
      </c>
      <c r="C2" s="64"/>
      <c r="D2" s="64"/>
      <c r="E2" s="64"/>
      <c r="F2" s="64"/>
      <c r="G2" s="65"/>
    </row>
    <row r="3" spans="2:11" ht="14.65" thickBot="1" x14ac:dyDescent="0.5">
      <c r="B3" s="66"/>
      <c r="C3" s="67"/>
      <c r="D3" s="67"/>
      <c r="E3" s="67"/>
      <c r="F3" s="67"/>
      <c r="G3" s="67"/>
      <c r="H3" s="76" t="s">
        <v>47</v>
      </c>
      <c r="I3" s="77"/>
      <c r="J3" s="77"/>
      <c r="K3" s="78"/>
    </row>
    <row r="4" spans="2:11" x14ac:dyDescent="0.45">
      <c r="B4" s="49" t="s">
        <v>44</v>
      </c>
      <c r="C4" s="53" t="s">
        <v>38</v>
      </c>
      <c r="D4" s="47">
        <v>45204</v>
      </c>
      <c r="E4" s="48">
        <v>45211</v>
      </c>
      <c r="F4" s="48">
        <v>45218</v>
      </c>
      <c r="G4" s="69">
        <v>45225</v>
      </c>
      <c r="H4" s="82">
        <v>45226</v>
      </c>
      <c r="I4" s="83"/>
      <c r="J4" s="83"/>
      <c r="K4" s="84"/>
    </row>
    <row r="5" spans="2:11" ht="14.65" thickBot="1" x14ac:dyDescent="0.5">
      <c r="B5" s="50"/>
      <c r="C5" s="54"/>
      <c r="D5" s="51" t="s">
        <v>39</v>
      </c>
      <c r="E5" s="52" t="s">
        <v>39</v>
      </c>
      <c r="F5" s="52" t="s">
        <v>39</v>
      </c>
      <c r="G5" s="70" t="s">
        <v>39</v>
      </c>
      <c r="H5" s="85" t="s">
        <v>46</v>
      </c>
      <c r="I5" s="86"/>
      <c r="J5" s="86"/>
      <c r="K5" s="87"/>
    </row>
    <row r="6" spans="2:11" x14ac:dyDescent="0.45">
      <c r="B6" s="38">
        <v>1</v>
      </c>
      <c r="C6" s="39" t="s">
        <v>40</v>
      </c>
      <c r="D6" s="55" t="s">
        <v>42</v>
      </c>
      <c r="E6" s="56"/>
      <c r="F6" s="56"/>
      <c r="G6" s="71"/>
      <c r="H6" s="79"/>
      <c r="I6" s="80"/>
      <c r="J6" s="80"/>
      <c r="K6" s="81"/>
    </row>
    <row r="7" spans="2:11" x14ac:dyDescent="0.45">
      <c r="B7" s="40">
        <v>2</v>
      </c>
      <c r="C7" s="41"/>
      <c r="D7" s="57"/>
      <c r="E7" s="58"/>
      <c r="F7" s="58"/>
      <c r="G7" s="72"/>
      <c r="H7" s="74"/>
      <c r="I7" s="58"/>
      <c r="J7" s="58"/>
      <c r="K7" s="59"/>
    </row>
    <row r="8" spans="2:11" x14ac:dyDescent="0.45">
      <c r="B8" s="40">
        <v>3</v>
      </c>
      <c r="C8" s="41"/>
      <c r="D8" s="57"/>
      <c r="E8" s="58"/>
      <c r="F8" s="58"/>
      <c r="G8" s="72"/>
      <c r="H8" s="74"/>
      <c r="I8" s="58"/>
      <c r="J8" s="58"/>
      <c r="K8" s="59"/>
    </row>
    <row r="9" spans="2:11" x14ac:dyDescent="0.45">
      <c r="B9" s="40">
        <v>4</v>
      </c>
      <c r="C9" s="41"/>
      <c r="D9" s="57"/>
      <c r="E9" s="58"/>
      <c r="F9" s="58"/>
      <c r="G9" s="72"/>
      <c r="H9" s="74"/>
      <c r="I9" s="58"/>
      <c r="J9" s="58"/>
      <c r="K9" s="59"/>
    </row>
    <row r="10" spans="2:11" x14ac:dyDescent="0.45">
      <c r="B10" s="40">
        <v>5</v>
      </c>
      <c r="C10" s="41"/>
      <c r="D10" s="57"/>
      <c r="E10" s="58"/>
      <c r="F10" s="58"/>
      <c r="G10" s="72"/>
      <c r="H10" s="74"/>
      <c r="I10" s="58"/>
      <c r="J10" s="58"/>
      <c r="K10" s="59"/>
    </row>
    <row r="11" spans="2:11" ht="14.65" thickBot="1" x14ac:dyDescent="0.5">
      <c r="B11" s="42">
        <v>6</v>
      </c>
      <c r="C11" s="43"/>
      <c r="D11" s="60"/>
      <c r="E11" s="61"/>
      <c r="F11" s="61"/>
      <c r="G11" s="73"/>
      <c r="H11" s="75"/>
      <c r="I11" s="61"/>
      <c r="J11" s="61"/>
      <c r="K11" s="62"/>
    </row>
    <row r="12" spans="2:11" ht="14.25" customHeight="1" thickBot="1" x14ac:dyDescent="0.5">
      <c r="B12" s="44" t="s">
        <v>43</v>
      </c>
      <c r="C12" s="46"/>
      <c r="D12" s="45"/>
      <c r="E12" s="36"/>
      <c r="F12" s="36"/>
      <c r="G12" s="37"/>
    </row>
  </sheetData>
  <mergeCells count="5">
    <mergeCell ref="B2:G3"/>
    <mergeCell ref="B12:C12"/>
    <mergeCell ref="B4:B5"/>
    <mergeCell ref="C4:C5"/>
    <mergeCell ref="H3:K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80A2-087E-4BDA-864D-B7CC763A9F65}">
  <dimension ref="B1:K12"/>
  <sheetViews>
    <sheetView workbookViewId="0">
      <selection activeCell="D13" sqref="D13"/>
    </sheetView>
  </sheetViews>
  <sheetFormatPr defaultRowHeight="14.25" x14ac:dyDescent="0.45"/>
  <cols>
    <col min="3" max="3" width="21.6640625" customWidth="1"/>
    <col min="4" max="4" width="11.59765625" bestFit="1" customWidth="1"/>
    <col min="7" max="7" width="18.73046875" customWidth="1"/>
  </cols>
  <sheetData>
    <row r="1" spans="2:11" ht="14.65" thickBot="1" x14ac:dyDescent="0.5"/>
    <row r="2" spans="2:11" ht="14.65" thickBot="1" x14ac:dyDescent="0.5">
      <c r="B2" s="63" t="s">
        <v>49</v>
      </c>
      <c r="C2" s="64"/>
      <c r="D2" s="64"/>
      <c r="E2" s="64"/>
      <c r="F2" s="64"/>
      <c r="G2" s="65"/>
    </row>
    <row r="3" spans="2:11" ht="14.65" thickBot="1" x14ac:dyDescent="0.5">
      <c r="B3" s="66"/>
      <c r="C3" s="67"/>
      <c r="D3" s="67"/>
      <c r="E3" s="67"/>
      <c r="F3" s="67"/>
      <c r="G3" s="67"/>
      <c r="H3" s="76" t="s">
        <v>47</v>
      </c>
      <c r="I3" s="77"/>
      <c r="J3" s="77"/>
      <c r="K3" s="78"/>
    </row>
    <row r="4" spans="2:11" x14ac:dyDescent="0.45">
      <c r="B4" s="49" t="s">
        <v>44</v>
      </c>
      <c r="C4" s="53" t="s">
        <v>38</v>
      </c>
      <c r="D4" s="47">
        <v>45204</v>
      </c>
      <c r="E4" s="48">
        <v>45211</v>
      </c>
      <c r="F4" s="48">
        <v>45218</v>
      </c>
      <c r="G4" s="69">
        <v>45225</v>
      </c>
      <c r="H4" s="82"/>
      <c r="I4" s="83"/>
      <c r="J4" s="83"/>
      <c r="K4" s="84"/>
    </row>
    <row r="5" spans="2:11" ht="14.65" thickBot="1" x14ac:dyDescent="0.5">
      <c r="B5" s="50"/>
      <c r="C5" s="54"/>
      <c r="D5" s="51" t="s">
        <v>48</v>
      </c>
      <c r="E5" s="52" t="s">
        <v>39</v>
      </c>
      <c r="F5" s="52" t="s">
        <v>39</v>
      </c>
      <c r="G5" s="70" t="s">
        <v>39</v>
      </c>
      <c r="H5" s="85"/>
      <c r="I5" s="86"/>
      <c r="J5" s="86"/>
      <c r="K5" s="87"/>
    </row>
    <row r="6" spans="2:11" x14ac:dyDescent="0.45">
      <c r="B6" s="38">
        <v>1</v>
      </c>
      <c r="C6" s="39" t="s">
        <v>13</v>
      </c>
      <c r="D6" s="55" t="s">
        <v>41</v>
      </c>
      <c r="E6" s="56"/>
      <c r="F6" s="56"/>
      <c r="G6" s="71"/>
      <c r="H6" s="79"/>
      <c r="I6" s="80"/>
      <c r="J6" s="80"/>
      <c r="K6" s="81"/>
    </row>
    <row r="7" spans="2:11" x14ac:dyDescent="0.45">
      <c r="B7" s="40">
        <v>2</v>
      </c>
      <c r="C7" s="41"/>
      <c r="D7" s="57"/>
      <c r="E7" s="58"/>
      <c r="F7" s="58"/>
      <c r="G7" s="72"/>
      <c r="H7" s="74"/>
      <c r="I7" s="58"/>
      <c r="J7" s="58"/>
      <c r="K7" s="59"/>
    </row>
    <row r="8" spans="2:11" x14ac:dyDescent="0.45">
      <c r="B8" s="40">
        <v>3</v>
      </c>
      <c r="C8" s="41"/>
      <c r="D8" s="57"/>
      <c r="E8" s="58"/>
      <c r="F8" s="58"/>
      <c r="G8" s="72"/>
      <c r="H8" s="74"/>
      <c r="I8" s="58"/>
      <c r="J8" s="58"/>
      <c r="K8" s="59"/>
    </row>
    <row r="9" spans="2:11" x14ac:dyDescent="0.45">
      <c r="B9" s="40">
        <v>4</v>
      </c>
      <c r="C9" s="41"/>
      <c r="D9" s="57"/>
      <c r="E9" s="58"/>
      <c r="F9" s="58"/>
      <c r="G9" s="72"/>
      <c r="H9" s="74"/>
      <c r="I9" s="58"/>
      <c r="J9" s="58"/>
      <c r="K9" s="59"/>
    </row>
    <row r="10" spans="2:11" x14ac:dyDescent="0.45">
      <c r="B10" s="40">
        <v>5</v>
      </c>
      <c r="C10" s="41"/>
      <c r="D10" s="57"/>
      <c r="E10" s="58"/>
      <c r="F10" s="58"/>
      <c r="G10" s="72"/>
      <c r="H10" s="74"/>
      <c r="I10" s="58"/>
      <c r="J10" s="58"/>
      <c r="K10" s="59"/>
    </row>
    <row r="11" spans="2:11" ht="14.65" thickBot="1" x14ac:dyDescent="0.5">
      <c r="B11" s="42">
        <v>6</v>
      </c>
      <c r="C11" s="43"/>
      <c r="D11" s="60"/>
      <c r="E11" s="61"/>
      <c r="F11" s="61"/>
      <c r="G11" s="73"/>
      <c r="H11" s="75"/>
      <c r="I11" s="61"/>
      <c r="J11" s="61"/>
      <c r="K11" s="62"/>
    </row>
    <row r="12" spans="2:11" ht="14.65" thickBot="1" x14ac:dyDescent="0.5">
      <c r="B12" s="44" t="s">
        <v>43</v>
      </c>
      <c r="C12" s="46"/>
      <c r="D12" s="45"/>
      <c r="E12" s="36"/>
      <c r="F12" s="36"/>
      <c r="G12" s="37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BE7A-7845-46EA-BB0E-44CB73A3B0F1}">
  <dimension ref="B1:K12"/>
  <sheetViews>
    <sheetView workbookViewId="0">
      <selection activeCell="H13" sqref="H13"/>
    </sheetView>
  </sheetViews>
  <sheetFormatPr defaultRowHeight="14.25" x14ac:dyDescent="0.45"/>
  <cols>
    <col min="2" max="7" width="15.9296875" customWidth="1"/>
  </cols>
  <sheetData>
    <row r="1" spans="2:11" ht="14.65" thickBot="1" x14ac:dyDescent="0.5"/>
    <row r="2" spans="2:11" ht="14.65" thickBot="1" x14ac:dyDescent="0.5">
      <c r="B2" s="63" t="s">
        <v>50</v>
      </c>
      <c r="C2" s="64"/>
      <c r="D2" s="64"/>
      <c r="E2" s="64"/>
      <c r="F2" s="64"/>
      <c r="G2" s="65"/>
    </row>
    <row r="3" spans="2:11" ht="14.65" thickBot="1" x14ac:dyDescent="0.5">
      <c r="B3" s="66"/>
      <c r="C3" s="67"/>
      <c r="D3" s="67"/>
      <c r="E3" s="67"/>
      <c r="F3" s="67"/>
      <c r="G3" s="67"/>
      <c r="H3" s="76" t="s">
        <v>47</v>
      </c>
      <c r="I3" s="77"/>
      <c r="J3" s="77"/>
      <c r="K3" s="78"/>
    </row>
    <row r="4" spans="2:11" x14ac:dyDescent="0.45">
      <c r="B4" s="49" t="s">
        <v>44</v>
      </c>
      <c r="C4" s="53" t="s">
        <v>38</v>
      </c>
      <c r="D4" s="47">
        <v>45205</v>
      </c>
      <c r="E4" s="48">
        <v>45212</v>
      </c>
      <c r="F4" s="47">
        <v>45219</v>
      </c>
      <c r="G4" s="48">
        <v>45226</v>
      </c>
      <c r="H4" s="82"/>
      <c r="I4" s="83"/>
      <c r="J4" s="83"/>
      <c r="K4" s="84"/>
    </row>
    <row r="5" spans="2:11" ht="14.65" thickBot="1" x14ac:dyDescent="0.5">
      <c r="B5" s="50"/>
      <c r="C5" s="54"/>
      <c r="D5" s="88" t="s">
        <v>39</v>
      </c>
      <c r="E5" s="89" t="s">
        <v>39</v>
      </c>
      <c r="F5" s="89" t="s">
        <v>39</v>
      </c>
      <c r="G5" s="90" t="s">
        <v>39</v>
      </c>
      <c r="H5" s="85"/>
      <c r="I5" s="86"/>
      <c r="J5" s="86"/>
      <c r="K5" s="87"/>
    </row>
    <row r="6" spans="2:11" x14ac:dyDescent="0.45">
      <c r="B6" s="38">
        <v>1</v>
      </c>
      <c r="C6" s="39" t="s">
        <v>13</v>
      </c>
      <c r="D6" s="55"/>
      <c r="E6" s="56"/>
      <c r="F6" s="56"/>
      <c r="G6" s="71"/>
      <c r="H6" s="79"/>
      <c r="I6" s="80"/>
      <c r="J6" s="80"/>
      <c r="K6" s="81"/>
    </row>
    <row r="7" spans="2:11" x14ac:dyDescent="0.45">
      <c r="B7" s="40">
        <v>2</v>
      </c>
      <c r="C7" s="41"/>
      <c r="D7" s="57"/>
      <c r="E7" s="58"/>
      <c r="F7" s="58"/>
      <c r="G7" s="72"/>
      <c r="H7" s="74"/>
      <c r="I7" s="58"/>
      <c r="J7" s="58"/>
      <c r="K7" s="59"/>
    </row>
    <row r="8" spans="2:11" x14ac:dyDescent="0.45">
      <c r="B8" s="40">
        <v>3</v>
      </c>
      <c r="C8" s="41"/>
      <c r="D8" s="57"/>
      <c r="E8" s="58"/>
      <c r="F8" s="58"/>
      <c r="G8" s="72"/>
      <c r="H8" s="74"/>
      <c r="I8" s="58"/>
      <c r="J8" s="58"/>
      <c r="K8" s="59"/>
    </row>
    <row r="9" spans="2:11" x14ac:dyDescent="0.45">
      <c r="B9" s="40">
        <v>4</v>
      </c>
      <c r="C9" s="41"/>
      <c r="D9" s="57"/>
      <c r="E9" s="58"/>
      <c r="F9" s="58"/>
      <c r="G9" s="72"/>
      <c r="H9" s="74"/>
      <c r="I9" s="58"/>
      <c r="J9" s="58"/>
      <c r="K9" s="59"/>
    </row>
    <row r="10" spans="2:11" x14ac:dyDescent="0.45">
      <c r="B10" s="40">
        <v>5</v>
      </c>
      <c r="C10" s="41"/>
      <c r="D10" s="57"/>
      <c r="E10" s="58"/>
      <c r="F10" s="58"/>
      <c r="G10" s="72"/>
      <c r="H10" s="74"/>
      <c r="I10" s="58"/>
      <c r="J10" s="58"/>
      <c r="K10" s="59"/>
    </row>
    <row r="11" spans="2:11" ht="14.65" thickBot="1" x14ac:dyDescent="0.5">
      <c r="B11" s="42">
        <v>6</v>
      </c>
      <c r="C11" s="43"/>
      <c r="D11" s="60"/>
      <c r="E11" s="61"/>
      <c r="F11" s="61"/>
      <c r="G11" s="73"/>
      <c r="H11" s="75"/>
      <c r="I11" s="61"/>
      <c r="J11" s="61"/>
      <c r="K11" s="62"/>
    </row>
    <row r="12" spans="2:11" ht="14.65" thickBot="1" x14ac:dyDescent="0.5">
      <c r="B12" s="44" t="s">
        <v>43</v>
      </c>
      <c r="C12" s="46"/>
      <c r="D12" s="45"/>
      <c r="E12" s="36"/>
      <c r="F12" s="36"/>
      <c r="G12" s="37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C353-496F-4BD6-A7EF-D042619A03C3}">
  <dimension ref="B1:K12"/>
  <sheetViews>
    <sheetView workbookViewId="0">
      <selection activeCell="D18" sqref="D18"/>
    </sheetView>
  </sheetViews>
  <sheetFormatPr defaultRowHeight="14.25" x14ac:dyDescent="0.45"/>
  <cols>
    <col min="2" max="2" width="15.265625" customWidth="1"/>
    <col min="3" max="3" width="13.19921875" bestFit="1" customWidth="1"/>
    <col min="4" max="7" width="12.1328125" customWidth="1"/>
  </cols>
  <sheetData>
    <row r="1" spans="2:11" ht="14.65" thickBot="1" x14ac:dyDescent="0.5"/>
    <row r="2" spans="2:11" ht="14.65" thickBot="1" x14ac:dyDescent="0.5">
      <c r="B2" s="63" t="s">
        <v>63</v>
      </c>
      <c r="C2" s="64"/>
      <c r="D2" s="64"/>
      <c r="E2" s="64"/>
      <c r="F2" s="64"/>
      <c r="G2" s="65"/>
    </row>
    <row r="3" spans="2:11" ht="14.65" thickBot="1" x14ac:dyDescent="0.5">
      <c r="B3" s="66"/>
      <c r="C3" s="67"/>
      <c r="D3" s="67"/>
      <c r="E3" s="67"/>
      <c r="F3" s="67"/>
      <c r="G3" s="67"/>
      <c r="H3" s="76" t="s">
        <v>47</v>
      </c>
      <c r="I3" s="77"/>
      <c r="J3" s="77"/>
      <c r="K3" s="78"/>
    </row>
    <row r="4" spans="2:11" x14ac:dyDescent="0.45">
      <c r="B4" s="49" t="s">
        <v>44</v>
      </c>
      <c r="C4" s="53" t="s">
        <v>38</v>
      </c>
      <c r="D4" s="47">
        <v>45207</v>
      </c>
      <c r="E4" s="48">
        <v>45214</v>
      </c>
      <c r="F4" s="47">
        <v>45221</v>
      </c>
      <c r="G4" s="48">
        <v>45228</v>
      </c>
      <c r="H4" s="82"/>
      <c r="I4" s="83"/>
      <c r="J4" s="83"/>
      <c r="K4" s="84"/>
    </row>
    <row r="5" spans="2:11" ht="14.65" thickBot="1" x14ac:dyDescent="0.5">
      <c r="B5" s="50"/>
      <c r="C5" s="54"/>
      <c r="D5" s="51" t="s">
        <v>64</v>
      </c>
      <c r="E5" s="51" t="s">
        <v>64</v>
      </c>
      <c r="F5" s="51" t="s">
        <v>64</v>
      </c>
      <c r="G5" s="51" t="s">
        <v>64</v>
      </c>
      <c r="H5" s="85"/>
      <c r="I5" s="86"/>
      <c r="J5" s="86"/>
      <c r="K5" s="87"/>
    </row>
    <row r="6" spans="2:11" x14ac:dyDescent="0.45">
      <c r="B6" s="38">
        <v>1</v>
      </c>
      <c r="C6" s="39" t="s">
        <v>13</v>
      </c>
      <c r="D6" s="55" t="s">
        <v>41</v>
      </c>
      <c r="E6" s="56"/>
      <c r="F6" s="56"/>
      <c r="G6" s="71"/>
      <c r="H6" s="79"/>
      <c r="I6" s="80"/>
      <c r="J6" s="80"/>
      <c r="K6" s="81"/>
    </row>
    <row r="7" spans="2:11" x14ac:dyDescent="0.45">
      <c r="B7" s="40">
        <v>2</v>
      </c>
      <c r="C7" s="41"/>
      <c r="D7" s="57"/>
      <c r="E7" s="58"/>
      <c r="F7" s="58"/>
      <c r="G7" s="72"/>
      <c r="H7" s="74"/>
      <c r="I7" s="58"/>
      <c r="J7" s="58"/>
      <c r="K7" s="59"/>
    </row>
    <row r="8" spans="2:11" x14ac:dyDescent="0.45">
      <c r="B8" s="40">
        <v>3</v>
      </c>
      <c r="C8" s="41"/>
      <c r="D8" s="57"/>
      <c r="E8" s="58"/>
      <c r="F8" s="58"/>
      <c r="G8" s="72"/>
      <c r="H8" s="74"/>
      <c r="I8" s="58"/>
      <c r="J8" s="58"/>
      <c r="K8" s="59"/>
    </row>
    <row r="9" spans="2:11" x14ac:dyDescent="0.45">
      <c r="B9" s="40">
        <v>4</v>
      </c>
      <c r="C9" s="41"/>
      <c r="D9" s="57"/>
      <c r="E9" s="58"/>
      <c r="F9" s="58"/>
      <c r="G9" s="72"/>
      <c r="H9" s="74"/>
      <c r="I9" s="58"/>
      <c r="J9" s="58"/>
      <c r="K9" s="59"/>
    </row>
    <row r="10" spans="2:11" x14ac:dyDescent="0.45">
      <c r="B10" s="40">
        <v>5</v>
      </c>
      <c r="C10" s="41"/>
      <c r="D10" s="57"/>
      <c r="E10" s="58"/>
      <c r="F10" s="58"/>
      <c r="G10" s="72"/>
      <c r="H10" s="74"/>
      <c r="I10" s="58"/>
      <c r="J10" s="58"/>
      <c r="K10" s="59"/>
    </row>
    <row r="11" spans="2:11" ht="14.65" thickBot="1" x14ac:dyDescent="0.5">
      <c r="B11" s="42">
        <v>6</v>
      </c>
      <c r="C11" s="43"/>
      <c r="D11" s="60"/>
      <c r="E11" s="61"/>
      <c r="F11" s="61"/>
      <c r="G11" s="73"/>
      <c r="H11" s="75"/>
      <c r="I11" s="61"/>
      <c r="J11" s="61"/>
      <c r="K11" s="62"/>
    </row>
    <row r="12" spans="2:11" ht="14.65" thickBot="1" x14ac:dyDescent="0.5">
      <c r="B12" s="44" t="s">
        <v>43</v>
      </c>
      <c r="C12" s="46"/>
      <c r="D12" s="45"/>
      <c r="E12" s="36"/>
      <c r="F12" s="36"/>
      <c r="G12" s="37"/>
    </row>
  </sheetData>
  <mergeCells count="5">
    <mergeCell ref="B2:G3"/>
    <mergeCell ref="H3:K3"/>
    <mergeCell ref="B4:B5"/>
    <mergeCell ref="C4:C5"/>
    <mergeCell ref="B12:C12"/>
  </mergeCells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</vt:lpstr>
      <vt:lpstr>Fees</vt:lpstr>
      <vt:lpstr>Payout</vt:lpstr>
      <vt:lpstr>Issue</vt:lpstr>
      <vt:lpstr>Risk</vt:lpstr>
      <vt:lpstr>B1</vt:lpstr>
      <vt:lpstr>B2</vt:lpstr>
      <vt:lpstr>B3</vt:lpstr>
      <vt:lpstr>B4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Anirban Chakrabarty</cp:lastModifiedBy>
  <dcterms:created xsi:type="dcterms:W3CDTF">2023-10-10T03:32:24Z</dcterms:created>
  <dcterms:modified xsi:type="dcterms:W3CDTF">2023-10-10T07:04:41Z</dcterms:modified>
</cp:coreProperties>
</file>