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Marketing\MarketingManagement\"/>
    </mc:Choice>
  </mc:AlternateContent>
  <bookViews>
    <workbookView xWindow="-105" yWindow="-105" windowWidth="23250" windowHeight="12450" tabRatio="779" activeTab="1"/>
  </bookViews>
  <sheets>
    <sheet name="MarketingBacklog" sheetId="13" r:id="rId1"/>
    <sheet name="MarketingPlan" sheetId="14" r:id="rId2"/>
    <sheet name="Home" sheetId="1" r:id="rId3"/>
    <sheet name="Artworks" sheetId="12" r:id="rId4"/>
    <sheet name="Just Dial" sheetId="6" r:id="rId5"/>
    <sheet name="Website" sheetId="5" r:id="rId6"/>
    <sheet name="App" sheetId="9" r:id="rId7"/>
    <sheet name="FaceBook" sheetId="2" r:id="rId8"/>
    <sheet name="Instagram" sheetId="3" r:id="rId9"/>
    <sheet name="WhatApp" sheetId="4" r:id="rId10"/>
    <sheet name="Personal" sheetId="7" r:id="rId11"/>
    <sheet name="Postering" sheetId="8" r:id="rId12"/>
    <sheet name="Sheet2" sheetId="11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3" i="13" l="1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<sst xmlns="http://schemas.openxmlformats.org/spreadsheetml/2006/main" count="591" uniqueCount="308">
  <si>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</si>
  <si>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</si>
  <si>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</si>
  <si>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</si>
  <si>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</si>
  <si>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</si>
  <si>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</si>
  <si>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</si>
  <si>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</si>
  <si>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</si>
  <si>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</si>
  <si>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</si>
  <si>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</si>
  <si>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</si>
  <si>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</si>
  <si>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</si>
  <si>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</si>
  <si>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</si>
  <si>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</si>
  <si>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</si>
  <si>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</si>
  <si>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</si>
  <si>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</si>
  <si>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</si>
  <si>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</si>
  <si>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</si>
  <si>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</si>
  <si>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</si>
  <si>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</si>
  <si>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</si>
  <si>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</si>
  <si>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</si>
  <si>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</si>
  <si>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</si>
  <si>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</si>
  <si>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</si>
  <si>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</si>
  <si>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</si>
  <si>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</si>
  <si>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</si>
  <si>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</si>
  <si>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</si>
  <si>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</si>
  <si>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</si>
  <si>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Profit Rating</t>
  </si>
  <si>
    <t>Cost Rating</t>
  </si>
  <si>
    <t>New</t>
  </si>
  <si>
    <t xml:space="preserve">Max ₹ </t>
  </si>
  <si>
    <t>Max Sales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</si>
  <si>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</si>
  <si>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</si>
  <si>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</si>
  <si>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</si>
  <si>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</si>
  <si>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</si>
  <si>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</si>
  <si>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</si>
  <si>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</si>
  <si>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</si>
  <si>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</si>
  <si>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</si>
  <si>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</si>
  <si>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</si>
  <si>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</si>
  <si>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</si>
  <si>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</si>
  <si>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</si>
  <si>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</si>
  <si>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</si>
  <si>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</si>
  <si>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</si>
  <si>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</si>
  <si>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</si>
  <si>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</si>
  <si>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</si>
  <si>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</si>
  <si>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</si>
  <si>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</si>
  <si>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</si>
  <si>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</si>
  <si>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</si>
  <si>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</si>
  <si>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</si>
  <si>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</si>
  <si>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</si>
  <si>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</si>
  <si>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</si>
  <si>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</si>
  <si>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</si>
  <si>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</si>
  <si>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</si>
  <si>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</si>
  <si>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Material UI</t>
  </si>
  <si>
    <t>Skeleton UI</t>
  </si>
  <si>
    <t>React Router 6</t>
  </si>
  <si>
    <t>React JS</t>
  </si>
  <si>
    <t>Firebase Database</t>
  </si>
  <si>
    <t>Firestore File Management</t>
  </si>
  <si>
    <t>Firebase Authentication</t>
  </si>
  <si>
    <t>Authorization</t>
  </si>
  <si>
    <t>Agile</t>
  </si>
  <si>
    <t>Jira</t>
  </si>
  <si>
    <t>Jest Unit Testing</t>
  </si>
  <si>
    <t>Automation Testing (System / Integration Test)</t>
  </si>
  <si>
    <t>React Native</t>
  </si>
  <si>
    <t>Performance / Load Testing</t>
  </si>
  <si>
    <t>Pen Testing</t>
  </si>
  <si>
    <t>HDFC Payment Gateway (G Pay, Pay Pal, Credit / Debit Card)</t>
  </si>
  <si>
    <t>Firebase Hosting</t>
  </si>
  <si>
    <t>CICD (Git / Jenkins / Firebase)</t>
  </si>
  <si>
    <t>Technologies to Use</t>
  </si>
  <si>
    <t>Epics</t>
  </si>
  <si>
    <t>Contact Us</t>
  </si>
  <si>
    <t>My Profile - Student</t>
  </si>
  <si>
    <t>Major Courses Tought</t>
  </si>
  <si>
    <t>Search Courses</t>
  </si>
  <si>
    <t>My Courses</t>
  </si>
  <si>
    <t>Pay monthly tuition fees</t>
  </si>
  <si>
    <t>My class notes</t>
  </si>
  <si>
    <t>My progress card</t>
  </si>
  <si>
    <t>My queries</t>
  </si>
  <si>
    <t>My achievements</t>
  </si>
  <si>
    <t>My own uploads &amp; notes</t>
  </si>
  <si>
    <t>Teachers' profiles (Read Only)</t>
  </si>
  <si>
    <t>Anodiam Policy Docs for Students</t>
  </si>
  <si>
    <t>Anodiam Policy Docs for Teachers</t>
  </si>
  <si>
    <t>Create Chapters</t>
  </si>
  <si>
    <t>Upload materials &amp; Notes</t>
  </si>
  <si>
    <t>Resolve Queries</t>
  </si>
  <si>
    <t>Upload MCQs</t>
  </si>
  <si>
    <t>Upload full length Practice tests</t>
  </si>
  <si>
    <t>My MCQs</t>
  </si>
  <si>
    <t>My practice test question papers</t>
  </si>
  <si>
    <t>Upload my My Answer sheets</t>
  </si>
  <si>
    <t>My answer papers (evaluate, correct and reply)</t>
  </si>
  <si>
    <t>Publish achievements</t>
  </si>
  <si>
    <t>Register, Login, Logout, Authorization, Authentication (Super Admin, Admin, Student, Teacher, Guardian)</t>
  </si>
  <si>
    <t>My Students</t>
  </si>
  <si>
    <t>My attendance Register</t>
  </si>
  <si>
    <t>My attendence</t>
  </si>
  <si>
    <t>My earnings</t>
  </si>
  <si>
    <t>My Children - Guardian</t>
  </si>
  <si>
    <t>My Guardian (Link / accept)</t>
  </si>
  <si>
    <t>Link / approve My Child's Profile - Guardian</t>
  </si>
  <si>
    <t>My Child's Courses</t>
  </si>
  <si>
    <t>My child's progress card</t>
  </si>
  <si>
    <t>My Inspirations</t>
  </si>
  <si>
    <t>My child's achievements</t>
  </si>
  <si>
    <t>My child's attendance</t>
  </si>
  <si>
    <t>Enroll to courses (Buy online, pay yearly / monthly) (Check seats availability)</t>
  </si>
  <si>
    <t>Enroll to courses (Buy online, pay yearly / monthly) - Guardian (Check seats availability)</t>
  </si>
  <si>
    <t>Anodiam Policy Docs for Guardian</t>
  </si>
  <si>
    <t>My payment statements</t>
  </si>
  <si>
    <t>Create a Classroom - Admin</t>
  </si>
  <si>
    <t>Create a period - Admin</t>
  </si>
  <si>
    <t>Approve a Course and assign it to a classroom and period - Admin</t>
  </si>
  <si>
    <t>Approve a Teacher to Join</t>
  </si>
  <si>
    <t>Create / Edit My Profile - Teacher (Pic, CV, qualifications, credentials, testimonials)</t>
  </si>
  <si>
    <t>Create a policy Doc and notify stakeholders</t>
  </si>
  <si>
    <t>Approve a student to join</t>
  </si>
  <si>
    <t>Student's Attendance Register</t>
  </si>
  <si>
    <t>Teacher's Attendance Register</t>
  </si>
  <si>
    <t>Approve a Guardian</t>
  </si>
  <si>
    <t>Approve a material uploaded by teacher</t>
  </si>
  <si>
    <t>Resolve a query by a student / Guardian</t>
  </si>
  <si>
    <t>Raise a Query</t>
  </si>
  <si>
    <t>Assign course fees and Teacher's share</t>
  </si>
  <si>
    <t>Allow discount offers and adjust Teacher's shares</t>
  </si>
  <si>
    <t>Approve an MCQ</t>
  </si>
  <si>
    <t xml:space="preserve">Approve a Practice Test Question </t>
  </si>
  <si>
    <t>Approve a class note / Doc by a teacher to students</t>
  </si>
  <si>
    <t>Approve a child's achievements</t>
  </si>
  <si>
    <t>Approve an inspiration</t>
  </si>
  <si>
    <t>Approve a communication from a teacher to a parent</t>
  </si>
  <si>
    <t>Run payouts for teachers</t>
  </si>
  <si>
    <t>Approve a teacher's feedback / rating</t>
  </si>
  <si>
    <t>Dashboard of teachers's feedback / ratings</t>
  </si>
  <si>
    <t>Marketing related modules</t>
  </si>
  <si>
    <t>Expense reports</t>
  </si>
  <si>
    <t>Give feedback/rating for a course/teacher/document / overall Anodiam etc.</t>
  </si>
  <si>
    <t>Publish inspirations/encouragements</t>
  </si>
  <si>
    <t>Publish to each parent (academic, behavioral, Special (Alert!, Share news, Share happiness))</t>
  </si>
  <si>
    <t>Teacher's Communication  to parent (academic, behavioral, Special (Alert!, Share news, Share happiness))</t>
  </si>
  <si>
    <t>Demo Lessons</t>
  </si>
  <si>
    <t>About Anodiam (Carousel Control)</t>
  </si>
  <si>
    <t>Home Page (About Anodiam + Login + Explore)</t>
  </si>
  <si>
    <r>
      <t xml:space="preserve">Chakra UI </t>
    </r>
    <r>
      <rPr>
        <sz val="11"/>
        <color rgb="FFFF0000"/>
        <rFont val="Calibri"/>
        <family val="2"/>
        <scheme val="minor"/>
      </rPr>
      <t>&gt; Carausel</t>
    </r>
  </si>
  <si>
    <t>SlNo</t>
  </si>
  <si>
    <t>Marketing Drive</t>
  </si>
  <si>
    <t>Board</t>
  </si>
  <si>
    <t>Course</t>
  </si>
  <si>
    <t>Institution</t>
  </si>
  <si>
    <t>Marketing Mode</t>
  </si>
  <si>
    <t>Material Required</t>
  </si>
  <si>
    <t>Ownership</t>
  </si>
  <si>
    <t>Frequency</t>
  </si>
  <si>
    <t>Number of times</t>
  </si>
  <si>
    <t>Date Time</t>
  </si>
  <si>
    <t>Location</t>
  </si>
  <si>
    <t>Affordability</t>
  </si>
  <si>
    <t>Student Cluster Rating</t>
  </si>
  <si>
    <t>Course Quality</t>
  </si>
  <si>
    <t>Bulk</t>
  </si>
  <si>
    <t>Quality of SME</t>
  </si>
  <si>
    <t>ROI for students</t>
  </si>
  <si>
    <t>Ease of Access</t>
  </si>
  <si>
    <t>Access Effectiveness</t>
  </si>
  <si>
    <t>Anodiam Credibility</t>
  </si>
  <si>
    <t>Final Rating</t>
  </si>
  <si>
    <t>Handbills 2Km Patuli East</t>
  </si>
  <si>
    <t>All</t>
  </si>
  <si>
    <t>Handbill</t>
  </si>
  <si>
    <t>Generic Anodiam Handbill</t>
  </si>
  <si>
    <t>Santanu</t>
  </si>
  <si>
    <t>fortnightly</t>
  </si>
  <si>
    <t>Handbills 2Km Bengal Ambuja</t>
  </si>
  <si>
    <t>Handbills 2Km Panchashire</t>
  </si>
  <si>
    <t>Handbills 2Km Narupalli</t>
  </si>
  <si>
    <t>Engg Colleges within 1k</t>
  </si>
  <si>
    <t>Schools within 1k</t>
  </si>
  <si>
    <t>College within 1k</t>
  </si>
  <si>
    <t>WBCHSE</t>
  </si>
  <si>
    <t>Bengali</t>
  </si>
  <si>
    <t>Jagatbondhu school</t>
  </si>
  <si>
    <t>Fern Road</t>
  </si>
  <si>
    <t>Jodhpur Park Boys</t>
  </si>
  <si>
    <t>Jodhpur Park</t>
  </si>
  <si>
    <t>Jodhpur Park Girls</t>
  </si>
  <si>
    <t xml:space="preserve">Lake Girls </t>
  </si>
  <si>
    <t>Southern Avenue</t>
  </si>
  <si>
    <t>Kalidhan Institute</t>
  </si>
  <si>
    <t>Kamala Girls</t>
  </si>
  <si>
    <t xml:space="preserve">Kamala Chatterjee </t>
  </si>
  <si>
    <t xml:space="preserve">Beltola Girls </t>
  </si>
  <si>
    <t>Hazra</t>
  </si>
  <si>
    <t>Netaji Nagar</t>
  </si>
  <si>
    <t>Naktola</t>
  </si>
  <si>
    <t>Harimoti</t>
  </si>
  <si>
    <t>Garia</t>
  </si>
  <si>
    <t>Khanpur Boys</t>
  </si>
  <si>
    <t>Bijoybargh</t>
  </si>
  <si>
    <t>Briji</t>
  </si>
  <si>
    <t>Boroda prasad</t>
  </si>
  <si>
    <t>Ballygunje High School</t>
  </si>
  <si>
    <t>Motor vehicles</t>
  </si>
  <si>
    <t>Jadavpur Vidyapith</t>
  </si>
  <si>
    <t>Jadavpur</t>
  </si>
  <si>
    <t>English</t>
  </si>
  <si>
    <t>Patho bhavan</t>
  </si>
  <si>
    <t>Ballygunje</t>
  </si>
  <si>
    <t>National School for boys</t>
  </si>
  <si>
    <t>Hazra Road</t>
  </si>
  <si>
    <t>National School for girls</t>
  </si>
  <si>
    <t>Deshopriyo Park</t>
  </si>
  <si>
    <t>Diocesan Girls School</t>
  </si>
  <si>
    <t>Elgin Road</t>
  </si>
  <si>
    <t>Nava Nalanda</t>
  </si>
  <si>
    <t>A.K Ghosh Memorial</t>
  </si>
  <si>
    <t>Anwarshah Road</t>
  </si>
  <si>
    <t>Andrews School</t>
  </si>
  <si>
    <t>Selimpur</t>
  </si>
  <si>
    <t>Vidya Bharati</t>
  </si>
  <si>
    <t>New Alipore</t>
  </si>
  <si>
    <t>General Flyer</t>
  </si>
  <si>
    <t>IT/AI</t>
  </si>
  <si>
    <t>AI Proposals</t>
  </si>
  <si>
    <t>Commerce</t>
  </si>
  <si>
    <t>IIT/NEET</t>
  </si>
  <si>
    <t>VIII-XII</t>
  </si>
  <si>
    <t>User Type</t>
  </si>
  <si>
    <t>Unknown</t>
  </si>
  <si>
    <t>User Subtype</t>
  </si>
  <si>
    <t>Engg Freshers</t>
  </si>
  <si>
    <t>Engg N/Exp</t>
  </si>
  <si>
    <t>Engg Projects</t>
  </si>
  <si>
    <t>Engg College Students</t>
  </si>
  <si>
    <t>AI School Tuition</t>
  </si>
  <si>
    <t>High Schools</t>
  </si>
  <si>
    <t>High School Students</t>
  </si>
  <si>
    <t>Bachelors College</t>
  </si>
  <si>
    <t>Post Grads</t>
  </si>
  <si>
    <t>N/Exp</t>
  </si>
  <si>
    <t>Year Drops</t>
  </si>
  <si>
    <t>Campaign Modes</t>
  </si>
  <si>
    <t>Y</t>
  </si>
  <si>
    <t>N</t>
  </si>
  <si>
    <t>Sunpack</t>
  </si>
  <si>
    <t>Flex</t>
  </si>
  <si>
    <t>Letter Box</t>
  </si>
  <si>
    <t>Social Media</t>
  </si>
  <si>
    <t>Reels</t>
  </si>
  <si>
    <t>Commerce College</t>
  </si>
  <si>
    <t>High School</t>
  </si>
  <si>
    <t>Road Show</t>
  </si>
  <si>
    <t>Specific Flyer</t>
  </si>
  <si>
    <t>Fests &amp; Confernces</t>
  </si>
  <si>
    <t>Forced Application to Schools</t>
  </si>
  <si>
    <t>Applications to Just Dial Responders</t>
  </si>
  <si>
    <t>IT Park Campaign</t>
  </si>
  <si>
    <t>IT Parks</t>
  </si>
  <si>
    <t>Campaign Subject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</si>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</sst>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color theme="0"/>
      <name val="Oxygen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Oxygen"/>
    </font>
    <font>
      <sz val="11"/>
      <color theme="1"/>
      <name val="Oxygen"/>
    </font>
  </fonts>
  <fills count="2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3" fillId="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/>
    </xf>
    <xf numFmtId="1" fontId="5" fillId="0" borderId="2" xfId="0" applyNumberFormat="1" applyFont="1" applyBorder="1" applyAlignment="1">
      <alignment horizontal="center" vertical="top" wrapText="1"/>
    </xf>
    <xf numFmtId="1" fontId="5" fillId="4" borderId="2" xfId="0" applyNumberFormat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top"/>
    </xf>
    <xf numFmtId="1" fontId="5" fillId="3" borderId="2" xfId="0" applyNumberFormat="1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15" fontId="5" fillId="6" borderId="2" xfId="0" applyNumberFormat="1" applyFont="1" applyFill="1" applyBorder="1" applyAlignment="1">
      <alignment horizontal="center" vertical="top" wrapText="1"/>
    </xf>
    <xf numFmtId="1" fontId="5" fillId="6" borderId="2" xfId="0" applyNumberFormat="1" applyFont="1" applyFill="1" applyBorder="1" applyAlignment="1">
      <alignment horizontal="center" vertical="top" wrapText="1"/>
    </xf>
    <xf numFmtId="0" fontId="5" fillId="7" borderId="2" xfId="0" applyFont="1" applyFill="1" applyBorder="1" applyAlignment="1">
      <alignment horizontal="center" vertical="top" wrapText="1"/>
    </xf>
    <xf numFmtId="15" fontId="5" fillId="7" borderId="2" xfId="0" applyNumberFormat="1" applyFont="1" applyFill="1" applyBorder="1" applyAlignment="1">
      <alignment horizontal="center" vertical="top" wrapText="1"/>
    </xf>
    <xf numFmtId="1" fontId="5" fillId="7" borderId="2" xfId="0" applyNumberFormat="1" applyFont="1" applyFill="1" applyBorder="1" applyAlignment="1">
      <alignment horizontal="center" vertical="top" wrapText="1"/>
    </xf>
    <xf numFmtId="0" fontId="5" fillId="8" borderId="2" xfId="0" applyFont="1" applyFill="1" applyBorder="1" applyAlignment="1">
      <alignment horizontal="center" vertical="top" wrapText="1"/>
    </xf>
    <xf numFmtId="15" fontId="5" fillId="8" borderId="2" xfId="0" applyNumberFormat="1" applyFont="1" applyFill="1" applyBorder="1" applyAlignment="1">
      <alignment horizontal="center" vertical="top" wrapText="1"/>
    </xf>
    <xf numFmtId="1" fontId="5" fillId="8" borderId="2" xfId="0" applyNumberFormat="1" applyFont="1" applyFill="1" applyBorder="1" applyAlignment="1">
      <alignment horizontal="center" vertical="top" wrapText="1"/>
    </xf>
    <xf numFmtId="1" fontId="5" fillId="9" borderId="2" xfId="0" applyNumberFormat="1" applyFont="1" applyFill="1" applyBorder="1" applyAlignment="1">
      <alignment horizontal="center" vertical="top" wrapText="1"/>
    </xf>
    <xf numFmtId="0" fontId="5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left" vertical="top" wrapText="1"/>
    </xf>
    <xf numFmtId="0" fontId="5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left" vertical="top" wrapText="1"/>
    </xf>
    <xf numFmtId="0" fontId="5" fillId="12" borderId="2" xfId="0" applyFont="1" applyFill="1" applyBorder="1" applyAlignment="1">
      <alignment vertical="top"/>
    </xf>
    <xf numFmtId="0" fontId="6" fillId="12" borderId="2" xfId="0" applyFont="1" applyFill="1" applyBorder="1" applyAlignment="1">
      <alignment horizontal="left" vertical="top" wrapText="1"/>
    </xf>
    <xf numFmtId="0" fontId="5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left" vertical="top" wrapText="1"/>
    </xf>
    <xf numFmtId="0" fontId="5" fillId="15" borderId="2" xfId="0" applyFont="1" applyFill="1" applyBorder="1" applyAlignment="1">
      <alignment vertical="top"/>
    </xf>
    <xf numFmtId="0" fontId="6" fillId="15" borderId="2" xfId="0" applyFont="1" applyFill="1" applyBorder="1" applyAlignment="1">
      <alignment horizontal="left" vertical="top" wrapText="1"/>
    </xf>
    <xf numFmtId="1" fontId="5" fillId="9" borderId="8" xfId="0" applyNumberFormat="1" applyFont="1" applyFill="1" applyBorder="1" applyAlignment="1">
      <alignment horizontal="center" vertical="top" wrapText="1"/>
    </xf>
    <xf numFmtId="0" fontId="3" fillId="3" borderId="16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vertical="top"/>
    </xf>
    <xf numFmtId="0" fontId="5" fillId="10" borderId="10" xfId="0" applyFont="1" applyFill="1" applyBorder="1" applyAlignment="1">
      <alignment vertical="top"/>
    </xf>
    <xf numFmtId="0" fontId="6" fillId="10" borderId="10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center" vertical="top" wrapText="1"/>
    </xf>
    <xf numFmtId="15" fontId="5" fillId="6" borderId="10" xfId="0" applyNumberFormat="1" applyFont="1" applyFill="1" applyBorder="1" applyAlignment="1">
      <alignment horizontal="center" vertical="top" wrapText="1"/>
    </xf>
    <xf numFmtId="1" fontId="5" fillId="6" borderId="10" xfId="0" applyNumberFormat="1" applyFont="1" applyFill="1" applyBorder="1" applyAlignment="1">
      <alignment horizontal="center" vertical="top" wrapText="1"/>
    </xf>
    <xf numFmtId="1" fontId="5" fillId="9" borderId="10" xfId="0" applyNumberFormat="1" applyFont="1" applyFill="1" applyBorder="1" applyAlignment="1">
      <alignment horizontal="center" vertical="top" wrapText="1"/>
    </xf>
    <xf numFmtId="15" fontId="5" fillId="6" borderId="14" xfId="0" applyNumberFormat="1" applyFont="1" applyFill="1" applyBorder="1" applyAlignment="1">
      <alignment horizontal="center" vertical="top" wrapText="1"/>
    </xf>
    <xf numFmtId="0" fontId="5" fillId="6" borderId="18" xfId="0" applyFont="1" applyFill="1" applyBorder="1" applyAlignment="1">
      <alignment vertical="top"/>
    </xf>
    <xf numFmtId="15" fontId="5" fillId="6" borderId="19" xfId="0" applyNumberFormat="1" applyFont="1" applyFill="1" applyBorder="1" applyAlignment="1">
      <alignment horizontal="center" vertical="top" wrapText="1"/>
    </xf>
    <xf numFmtId="0" fontId="5" fillId="6" borderId="15" xfId="0" applyFont="1" applyFill="1" applyBorder="1" applyAlignment="1">
      <alignment vertical="top"/>
    </xf>
    <xf numFmtId="0" fontId="5" fillId="10" borderId="16" xfId="0" applyFont="1" applyFill="1" applyBorder="1" applyAlignment="1">
      <alignment vertical="top"/>
    </xf>
    <xf numFmtId="0" fontId="6" fillId="10" borderId="16" xfId="0" applyFont="1" applyFill="1" applyBorder="1" applyAlignment="1">
      <alignment horizontal="left" vertical="top" wrapText="1"/>
    </xf>
    <xf numFmtId="0" fontId="5" fillId="6" borderId="16" xfId="0" applyFont="1" applyFill="1" applyBorder="1" applyAlignment="1">
      <alignment horizontal="center" vertical="top" wrapText="1"/>
    </xf>
    <xf numFmtId="15" fontId="5" fillId="6" borderId="16" xfId="0" applyNumberFormat="1" applyFont="1" applyFill="1" applyBorder="1" applyAlignment="1">
      <alignment horizontal="center" vertical="top" wrapText="1"/>
    </xf>
    <xf numFmtId="1" fontId="5" fillId="6" borderId="16" xfId="0" applyNumberFormat="1" applyFont="1" applyFill="1" applyBorder="1" applyAlignment="1">
      <alignment horizontal="center" vertical="top" wrapText="1"/>
    </xf>
    <xf numFmtId="1" fontId="5" fillId="9" borderId="16" xfId="0" applyNumberFormat="1" applyFont="1" applyFill="1" applyBorder="1" applyAlignment="1">
      <alignment horizontal="center" vertical="top" wrapText="1"/>
    </xf>
    <xf numFmtId="0" fontId="5" fillId="6" borderId="17" xfId="0" applyFont="1" applyFill="1" applyBorder="1" applyAlignment="1">
      <alignment horizontal="center" vertical="top" wrapText="1"/>
    </xf>
    <xf numFmtId="0" fontId="5" fillId="11" borderId="10" xfId="0" applyFont="1" applyFill="1" applyBorder="1" applyAlignment="1">
      <alignment vertical="top"/>
    </xf>
    <xf numFmtId="0" fontId="6" fillId="11" borderId="10" xfId="0" applyFont="1" applyFill="1" applyBorder="1" applyAlignment="1">
      <alignment horizontal="left" vertical="top" wrapText="1"/>
    </xf>
    <xf numFmtId="0" fontId="5" fillId="6" borderId="19" xfId="0" applyFont="1" applyFill="1" applyBorder="1" applyAlignment="1">
      <alignment horizontal="center" vertical="top" wrapText="1"/>
    </xf>
    <xf numFmtId="0" fontId="5" fillId="11" borderId="16" xfId="0" applyFont="1" applyFill="1" applyBorder="1" applyAlignment="1">
      <alignment vertical="top"/>
    </xf>
    <xf numFmtId="0" fontId="6" fillId="11" borderId="16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vertical="top"/>
    </xf>
    <xf numFmtId="0" fontId="5" fillId="12" borderId="10" xfId="0" applyFont="1" applyFill="1" applyBorder="1" applyAlignment="1">
      <alignment vertical="top"/>
    </xf>
    <xf numFmtId="0" fontId="6" fillId="12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center" vertical="top" wrapText="1"/>
    </xf>
    <xf numFmtId="15" fontId="5" fillId="7" borderId="10" xfId="0" applyNumberFormat="1" applyFont="1" applyFill="1" applyBorder="1" applyAlignment="1">
      <alignment horizontal="center" vertical="top" wrapText="1"/>
    </xf>
    <xf numFmtId="1" fontId="5" fillId="7" borderId="10" xfId="0" applyNumberFormat="1" applyFont="1" applyFill="1" applyBorder="1" applyAlignment="1">
      <alignment horizontal="center" vertical="top" wrapText="1"/>
    </xf>
    <xf numFmtId="0" fontId="5" fillId="7" borderId="14" xfId="0" applyFont="1" applyFill="1" applyBorder="1" applyAlignment="1">
      <alignment horizontal="center" vertical="top" wrapText="1"/>
    </xf>
    <xf numFmtId="0" fontId="5" fillId="7" borderId="18" xfId="0" applyFont="1" applyFill="1" applyBorder="1" applyAlignment="1">
      <alignment vertical="top"/>
    </xf>
    <xf numFmtId="0" fontId="5" fillId="7" borderId="19" xfId="0" applyFont="1" applyFill="1" applyBorder="1" applyAlignment="1">
      <alignment horizontal="center" vertical="top" wrapText="1"/>
    </xf>
    <xf numFmtId="0" fontId="5" fillId="14" borderId="8" xfId="0" applyFont="1" applyFill="1" applyBorder="1" applyAlignment="1">
      <alignment vertical="top"/>
    </xf>
    <xf numFmtId="0" fontId="6" fillId="14" borderId="8" xfId="0" applyFont="1" applyFill="1" applyBorder="1" applyAlignment="1">
      <alignment horizontal="left" vertical="top" wrapText="1"/>
    </xf>
    <xf numFmtId="0" fontId="5" fillId="8" borderId="8" xfId="0" applyFont="1" applyFill="1" applyBorder="1" applyAlignment="1">
      <alignment horizontal="center" vertical="top" wrapText="1"/>
    </xf>
    <xf numFmtId="15" fontId="5" fillId="8" borderId="8" xfId="0" applyNumberFormat="1" applyFont="1" applyFill="1" applyBorder="1" applyAlignment="1">
      <alignment horizontal="center" vertical="top" wrapText="1"/>
    </xf>
    <xf numFmtId="1" fontId="5" fillId="8" borderId="8" xfId="0" applyNumberFormat="1" applyFont="1" applyFill="1" applyBorder="1" applyAlignment="1">
      <alignment horizontal="center" vertical="top" wrapText="1"/>
    </xf>
    <xf numFmtId="0" fontId="5" fillId="8" borderId="9" xfId="0" applyFont="1" applyFill="1" applyBorder="1" applyAlignment="1">
      <alignment vertical="top"/>
    </xf>
    <xf numFmtId="0" fontId="5" fillId="8" borderId="10" xfId="0" applyFont="1" applyFill="1" applyBorder="1" applyAlignment="1">
      <alignment horizontal="center" vertical="top" wrapText="1"/>
    </xf>
    <xf numFmtId="15" fontId="5" fillId="8" borderId="10" xfId="0" applyNumberFormat="1" applyFont="1" applyFill="1" applyBorder="1" applyAlignment="1">
      <alignment horizontal="center" vertical="top" wrapText="1"/>
    </xf>
    <xf numFmtId="1" fontId="5" fillId="8" borderId="10" xfId="0" applyNumberFormat="1" applyFont="1" applyFill="1" applyBorder="1" applyAlignment="1">
      <alignment horizontal="center" vertical="top" wrapText="1"/>
    </xf>
    <xf numFmtId="0" fontId="5" fillId="8" borderId="14" xfId="0" applyFont="1" applyFill="1" applyBorder="1" applyAlignment="1">
      <alignment horizontal="center" vertical="top" wrapText="1"/>
    </xf>
    <xf numFmtId="0" fontId="5" fillId="8" borderId="18" xfId="0" applyFont="1" applyFill="1" applyBorder="1" applyAlignment="1">
      <alignment vertical="top"/>
    </xf>
    <xf numFmtId="0" fontId="5" fillId="8" borderId="19" xfId="0" applyFont="1" applyFill="1" applyBorder="1" applyAlignment="1">
      <alignment horizontal="center" vertical="top" wrapText="1"/>
    </xf>
    <xf numFmtId="0" fontId="5" fillId="8" borderId="15" xfId="0" applyFont="1" applyFill="1" applyBorder="1" applyAlignment="1">
      <alignment vertical="top"/>
    </xf>
    <xf numFmtId="0" fontId="5" fillId="14" borderId="16" xfId="0" applyFont="1" applyFill="1" applyBorder="1" applyAlignment="1">
      <alignment vertical="top"/>
    </xf>
    <xf numFmtId="0" fontId="6" fillId="14" borderId="16" xfId="0" applyFont="1" applyFill="1" applyBorder="1" applyAlignment="1">
      <alignment horizontal="left" vertical="top" wrapText="1"/>
    </xf>
    <xf numFmtId="0" fontId="5" fillId="8" borderId="16" xfId="0" applyFont="1" applyFill="1" applyBorder="1" applyAlignment="1">
      <alignment horizontal="center" vertical="top" wrapText="1"/>
    </xf>
    <xf numFmtId="15" fontId="5" fillId="8" borderId="16" xfId="0" applyNumberFormat="1" applyFont="1" applyFill="1" applyBorder="1" applyAlignment="1">
      <alignment horizontal="center" vertical="top" wrapText="1"/>
    </xf>
    <xf numFmtId="1" fontId="5" fillId="8" borderId="16" xfId="0" applyNumberFormat="1" applyFont="1" applyFill="1" applyBorder="1" applyAlignment="1">
      <alignment horizontal="center" vertical="top" wrapText="1"/>
    </xf>
    <xf numFmtId="0" fontId="5" fillId="8" borderId="17" xfId="0" applyFont="1" applyFill="1" applyBorder="1" applyAlignment="1">
      <alignment horizontal="center" vertical="top" wrapText="1"/>
    </xf>
    <xf numFmtId="0" fontId="5" fillId="15" borderId="10" xfId="0" applyFont="1" applyFill="1" applyBorder="1" applyAlignment="1">
      <alignment vertical="top"/>
    </xf>
    <xf numFmtId="0" fontId="6" fillId="15" borderId="10" xfId="0" applyFont="1" applyFill="1" applyBorder="1" applyAlignment="1">
      <alignment horizontal="left" vertical="top" wrapText="1"/>
    </xf>
    <xf numFmtId="15" fontId="5" fillId="8" borderId="19" xfId="0" applyNumberFormat="1" applyFont="1" applyFill="1" applyBorder="1" applyAlignment="1">
      <alignment horizontal="center" vertical="top" wrapText="1"/>
    </xf>
    <xf numFmtId="0" fontId="5" fillId="15" borderId="16" xfId="0" applyFont="1" applyFill="1" applyBorder="1" applyAlignment="1">
      <alignment vertical="top"/>
    </xf>
    <xf numFmtId="0" fontId="6" fillId="15" borderId="16" xfId="0" applyFont="1" applyFill="1" applyBorder="1" applyAlignment="1">
      <alignment horizontal="left" vertical="top" wrapText="1"/>
    </xf>
    <xf numFmtId="15" fontId="5" fillId="8" borderId="17" xfId="0" applyNumberFormat="1" applyFont="1" applyFill="1" applyBorder="1" applyAlignment="1">
      <alignment horizontal="center" vertical="top" wrapText="1"/>
    </xf>
    <xf numFmtId="0" fontId="5" fillId="7" borderId="22" xfId="0" applyFont="1" applyFill="1" applyBorder="1" applyAlignment="1">
      <alignment vertical="top"/>
    </xf>
    <xf numFmtId="0" fontId="5" fillId="12" borderId="23" xfId="0" applyFont="1" applyFill="1" applyBorder="1" applyAlignment="1">
      <alignment vertical="top"/>
    </xf>
    <xf numFmtId="0" fontId="6" fillId="12" borderId="23" xfId="0" applyFont="1" applyFill="1" applyBorder="1" applyAlignment="1">
      <alignment horizontal="left" vertical="top" wrapText="1"/>
    </xf>
    <xf numFmtId="0" fontId="5" fillId="7" borderId="23" xfId="0" applyFont="1" applyFill="1" applyBorder="1" applyAlignment="1">
      <alignment horizontal="center" vertical="top" wrapText="1"/>
    </xf>
    <xf numFmtId="15" fontId="5" fillId="7" borderId="23" xfId="0" applyNumberFormat="1" applyFont="1" applyFill="1" applyBorder="1" applyAlignment="1">
      <alignment horizontal="center" vertical="top" wrapText="1"/>
    </xf>
    <xf numFmtId="1" fontId="5" fillId="7" borderId="23" xfId="0" applyNumberFormat="1" applyFont="1" applyFill="1" applyBorder="1" applyAlignment="1">
      <alignment horizontal="center" vertical="top" wrapText="1"/>
    </xf>
    <xf numFmtId="1" fontId="5" fillId="9" borderId="23" xfId="0" applyNumberFormat="1" applyFont="1" applyFill="1" applyBorder="1" applyAlignment="1">
      <alignment horizontal="center" vertical="top" wrapText="1"/>
    </xf>
    <xf numFmtId="0" fontId="5" fillId="7" borderId="24" xfId="0" applyFont="1" applyFill="1" applyBorder="1" applyAlignment="1">
      <alignment horizontal="center" vertical="top" wrapText="1"/>
    </xf>
    <xf numFmtId="0" fontId="5" fillId="8" borderId="20" xfId="0" applyFont="1" applyFill="1" applyBorder="1" applyAlignment="1">
      <alignment vertical="top"/>
    </xf>
    <xf numFmtId="0" fontId="5" fillId="8" borderId="21" xfId="0" applyFont="1" applyFill="1" applyBorder="1" applyAlignment="1">
      <alignment horizontal="center" vertical="top" wrapText="1"/>
    </xf>
    <xf numFmtId="0" fontId="5" fillId="13" borderId="7" xfId="0" applyFont="1" applyFill="1" applyBorder="1" applyAlignment="1">
      <alignment vertical="top"/>
    </xf>
    <xf numFmtId="0" fontId="6" fillId="13" borderId="7" xfId="0" applyFont="1" applyFill="1" applyBorder="1" applyAlignment="1">
      <alignment horizontal="left" vertical="top" wrapText="1"/>
    </xf>
    <xf numFmtId="0" fontId="5" fillId="7" borderId="7" xfId="0" applyFont="1" applyFill="1" applyBorder="1" applyAlignment="1">
      <alignment horizontal="center" vertical="top" wrapText="1"/>
    </xf>
    <xf numFmtId="15" fontId="5" fillId="7" borderId="7" xfId="0" applyNumberFormat="1" applyFont="1" applyFill="1" applyBorder="1" applyAlignment="1">
      <alignment horizontal="center" vertical="top" wrapText="1"/>
    </xf>
    <xf numFmtId="1" fontId="5" fillId="7" borderId="7" xfId="0" applyNumberFormat="1" applyFont="1" applyFill="1" applyBorder="1" applyAlignment="1">
      <alignment horizontal="center" vertical="top" wrapText="1"/>
    </xf>
    <xf numFmtId="1" fontId="5" fillId="9" borderId="7" xfId="0" applyNumberFormat="1" applyFont="1" applyFill="1" applyBorder="1" applyAlignment="1">
      <alignment horizontal="center" vertical="top" wrapText="1"/>
    </xf>
    <xf numFmtId="0" fontId="5" fillId="7" borderId="25" xfId="0" applyFont="1" applyFill="1" applyBorder="1" applyAlignment="1">
      <alignment vertical="top"/>
    </xf>
    <xf numFmtId="0" fontId="5" fillId="13" borderId="26" xfId="0" applyFont="1" applyFill="1" applyBorder="1" applyAlignment="1">
      <alignment vertical="top"/>
    </xf>
    <xf numFmtId="0" fontId="6" fillId="13" borderId="26" xfId="0" applyFont="1" applyFill="1" applyBorder="1" applyAlignment="1">
      <alignment horizontal="left" vertical="top" wrapText="1"/>
    </xf>
    <xf numFmtId="0" fontId="5" fillId="7" borderId="26" xfId="0" applyFont="1" applyFill="1" applyBorder="1" applyAlignment="1">
      <alignment horizontal="center" vertical="top" wrapText="1"/>
    </xf>
    <xf numFmtId="15" fontId="5" fillId="7" borderId="26" xfId="0" applyNumberFormat="1" applyFont="1" applyFill="1" applyBorder="1" applyAlignment="1">
      <alignment horizontal="center" vertical="top" wrapText="1"/>
    </xf>
    <xf numFmtId="1" fontId="5" fillId="7" borderId="26" xfId="0" applyNumberFormat="1" applyFont="1" applyFill="1" applyBorder="1" applyAlignment="1">
      <alignment horizontal="center" vertical="top" wrapText="1"/>
    </xf>
    <xf numFmtId="1" fontId="5" fillId="9" borderId="26" xfId="0" applyNumberFormat="1" applyFont="1" applyFill="1" applyBorder="1" applyAlignment="1">
      <alignment horizontal="center" vertical="top" wrapText="1"/>
    </xf>
    <xf numFmtId="0" fontId="5" fillId="7" borderId="27" xfId="0" applyFont="1" applyFill="1" applyBorder="1" applyAlignment="1">
      <alignment horizontal="center" vertical="top" wrapText="1"/>
    </xf>
    <xf numFmtId="0" fontId="5" fillId="7" borderId="28" xfId="0" applyFont="1" applyFill="1" applyBorder="1" applyAlignment="1">
      <alignment vertical="top"/>
    </xf>
    <xf numFmtId="0" fontId="5" fillId="7" borderId="29" xfId="0" applyFont="1" applyFill="1" applyBorder="1" applyAlignment="1">
      <alignment horizontal="center" vertical="top" wrapText="1"/>
    </xf>
    <xf numFmtId="0" fontId="5" fillId="7" borderId="30" xfId="0" applyFont="1" applyFill="1" applyBorder="1" applyAlignment="1">
      <alignment vertical="top"/>
    </xf>
    <xf numFmtId="0" fontId="5" fillId="13" borderId="31" xfId="0" applyFont="1" applyFill="1" applyBorder="1" applyAlignment="1">
      <alignment vertical="top"/>
    </xf>
    <xf numFmtId="0" fontId="6" fillId="13" borderId="31" xfId="0" applyFont="1" applyFill="1" applyBorder="1" applyAlignment="1">
      <alignment horizontal="left" vertical="top" wrapText="1"/>
    </xf>
    <xf numFmtId="0" fontId="5" fillId="7" borderId="31" xfId="0" applyFont="1" applyFill="1" applyBorder="1" applyAlignment="1">
      <alignment horizontal="center" vertical="top" wrapText="1"/>
    </xf>
    <xf numFmtId="15" fontId="5" fillId="7" borderId="31" xfId="0" applyNumberFormat="1" applyFont="1" applyFill="1" applyBorder="1" applyAlignment="1">
      <alignment horizontal="center" vertical="top" wrapText="1"/>
    </xf>
    <xf numFmtId="1" fontId="5" fillId="7" borderId="31" xfId="0" applyNumberFormat="1" applyFont="1" applyFill="1" applyBorder="1" applyAlignment="1">
      <alignment horizontal="center" vertical="top" wrapText="1"/>
    </xf>
    <xf numFmtId="1" fontId="5" fillId="9" borderId="31" xfId="0" applyNumberFormat="1" applyFont="1" applyFill="1" applyBorder="1" applyAlignment="1">
      <alignment horizontal="center" vertical="top" wrapText="1"/>
    </xf>
    <xf numFmtId="0" fontId="5" fillId="7" borderId="32" xfId="0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top" wrapText="1"/>
    </xf>
    <xf numFmtId="0" fontId="5" fillId="5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9" borderId="7" xfId="0" applyFill="1" applyBorder="1"/>
    <xf numFmtId="0" fontId="0" fillId="16" borderId="7" xfId="0" applyFill="1" applyBorder="1"/>
    <xf numFmtId="0" fontId="0" fillId="17" borderId="7" xfId="0" applyFill="1" applyBorder="1"/>
    <xf numFmtId="0" fontId="0" fillId="8" borderId="7" xfId="0" applyFill="1" applyBorder="1"/>
    <xf numFmtId="14" fontId="0" fillId="16" borderId="7" xfId="0" applyNumberFormat="1" applyFill="1" applyBorder="1" applyAlignment="1">
      <alignment textRotation="90"/>
    </xf>
    <xf numFmtId="14" fontId="0" fillId="17" borderId="7" xfId="0" applyNumberFormat="1" applyFill="1" applyBorder="1" applyAlignment="1">
      <alignment textRotation="90"/>
    </xf>
    <xf numFmtId="14" fontId="0" fillId="9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3" xfId="0" applyBorder="1"/>
    <xf numFmtId="0" fontId="8" fillId="18" borderId="34" xfId="0" applyFont="1" applyFill="1" applyBorder="1" applyAlignment="1">
      <alignment horizontal="center" vertical="top"/>
    </xf>
    <xf numFmtId="0" fontId="8" fillId="18" borderId="35" xfId="0" applyFont="1" applyFill="1" applyBorder="1" applyAlignment="1">
      <alignment horizontal="center" vertical="top"/>
    </xf>
    <xf numFmtId="0" fontId="0" fillId="8" borderId="36" xfId="0" applyFill="1" applyBorder="1" applyAlignment="1">
      <alignment vertical="top"/>
    </xf>
    <xf numFmtId="0" fontId="0" fillId="8" borderId="37" xfId="0" applyFill="1" applyBorder="1" applyAlignment="1">
      <alignment vertical="top"/>
    </xf>
    <xf numFmtId="0" fontId="0" fillId="7" borderId="36" xfId="0" applyFill="1" applyBorder="1" applyAlignment="1">
      <alignment vertical="top"/>
    </xf>
    <xf numFmtId="0" fontId="0" fillId="7" borderId="37" xfId="0" applyFill="1" applyBorder="1" applyAlignment="1">
      <alignment vertical="top"/>
    </xf>
    <xf numFmtId="0" fontId="0" fillId="6" borderId="36" xfId="0" applyFill="1" applyBorder="1" applyAlignment="1">
      <alignment vertical="top"/>
    </xf>
    <xf numFmtId="0" fontId="0" fillId="6" borderId="37" xfId="0" applyFill="1" applyBorder="1" applyAlignment="1">
      <alignment vertical="top"/>
    </xf>
    <xf numFmtId="0" fontId="0" fillId="16" borderId="38" xfId="0" applyFill="1" applyBorder="1" applyAlignment="1">
      <alignment vertical="top"/>
    </xf>
    <xf numFmtId="0" fontId="0" fillId="16" borderId="39" xfId="0" applyFill="1" applyBorder="1" applyAlignment="1">
      <alignment vertical="top"/>
    </xf>
    <xf numFmtId="0" fontId="0" fillId="6" borderId="36" xfId="0" applyFill="1" applyBorder="1"/>
    <xf numFmtId="0" fontId="0" fillId="7" borderId="36" xfId="0" applyFill="1" applyBorder="1"/>
    <xf numFmtId="0" fontId="0" fillId="7" borderId="37" xfId="0" applyFill="1" applyBorder="1"/>
    <xf numFmtId="0" fontId="0" fillId="8" borderId="36" xfId="0" applyFill="1" applyBorder="1"/>
    <xf numFmtId="0" fontId="0" fillId="8" borderId="37" xfId="0" applyFill="1" applyBorder="1"/>
    <xf numFmtId="0" fontId="0" fillId="7" borderId="40" xfId="0" applyFill="1" applyBorder="1"/>
    <xf numFmtId="0" fontId="0" fillId="7" borderId="41" xfId="0" applyFill="1" applyBorder="1"/>
    <xf numFmtId="0" fontId="0" fillId="14" borderId="36" xfId="0" applyFill="1" applyBorder="1"/>
    <xf numFmtId="0" fontId="0" fillId="14" borderId="37" xfId="0" applyFill="1" applyBorder="1"/>
    <xf numFmtId="0" fontId="0" fillId="14" borderId="40" xfId="0" applyFill="1" applyBorder="1"/>
    <xf numFmtId="0" fontId="0" fillId="14" borderId="41" xfId="0" applyFill="1" applyBorder="1"/>
    <xf numFmtId="0" fontId="0" fillId="14" borderId="38" xfId="0" applyFill="1" applyBorder="1"/>
    <xf numFmtId="0" fontId="0" fillId="14" borderId="39" xfId="0" applyFill="1" applyBorder="1"/>
    <xf numFmtId="0" fontId="0" fillId="19" borderId="37" xfId="0" applyFill="1" applyBorder="1"/>
    <xf numFmtId="0" fontId="9" fillId="8" borderId="37" xfId="0" applyFont="1" applyFill="1" applyBorder="1" applyAlignment="1">
      <alignment vertical="top"/>
    </xf>
    <xf numFmtId="0" fontId="3" fillId="2" borderId="1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16" fontId="11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19" borderId="0" xfId="0" applyFill="1" applyAlignment="1">
      <alignment horizontal="center" wrapText="1"/>
    </xf>
    <xf numFmtId="0" fontId="2" fillId="19" borderId="0" xfId="0" applyFont="1" applyFill="1" applyAlignment="1">
      <alignment wrapText="1"/>
    </xf>
    <xf numFmtId="0" fontId="0" fillId="19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workbookViewId="0">
      <selection activeCell="B4" sqref="B4"/>
    </sheetView>
  </sheetViews>
  <sheetFormatPr defaultRowHeight="15" x14ac:dyDescent="0.25"/>
  <cols>
    <col min="1" max="1" width="6" bestFit="1" customWidth="1"/>
    <col min="2" max="2" width="30.42578125" bestFit="1" customWidth="1"/>
    <col min="3" max="3" width="9.28515625" bestFit="1" customWidth="1"/>
    <col min="4" max="4" width="9.140625" bestFit="1" customWidth="1"/>
    <col min="5" max="5" width="8.28515625" bestFit="1" customWidth="1"/>
    <col min="6" max="6" width="14" customWidth="1"/>
    <col min="7" max="7" width="19.28515625" bestFit="1" customWidth="1"/>
    <col min="8" max="8" width="26.7109375" bestFit="1" customWidth="1"/>
    <col min="9" max="9" width="11.85546875" bestFit="1" customWidth="1"/>
    <col min="10" max="10" width="11.7109375" bestFit="1" customWidth="1"/>
    <col min="11" max="11" width="18" bestFit="1" customWidth="1"/>
    <col min="12" max="12" width="11.28515625" bestFit="1" customWidth="1"/>
    <col min="13" max="13" width="9.7109375" bestFit="1" customWidth="1"/>
    <col min="14" max="14" width="13.7109375" bestFit="1" customWidth="1"/>
    <col min="15" max="15" width="24.140625" bestFit="1" customWidth="1"/>
    <col min="16" max="16" width="16" bestFit="1" customWidth="1"/>
    <col min="17" max="17" width="5.7109375" bestFit="1" customWidth="1"/>
    <col min="18" max="18" width="16.28515625" bestFit="1" customWidth="1"/>
    <col min="19" max="19" width="17.7109375" bestFit="1" customWidth="1"/>
    <col min="20" max="20" width="16.42578125" bestFit="1" customWidth="1"/>
    <col min="21" max="21" width="22.7109375" bestFit="1" customWidth="1"/>
    <col min="22" max="22" width="21.28515625" bestFit="1" customWidth="1"/>
    <col min="23" max="23" width="13.42578125" bestFit="1" customWidth="1"/>
  </cols>
  <sheetData>
    <row r="1" spans="1:23" x14ac:dyDescent="0.25">
      <c r="A1" s="187" t="s">
        <v>187</v>
      </c>
      <c r="B1" s="187" t="s">
        <v>188</v>
      </c>
      <c r="C1" s="187" t="s">
        <v>189</v>
      </c>
      <c r="D1" s="187" t="s">
        <v>0</v>
      </c>
      <c r="E1" s="187" t="s">
        <v>190</v>
      </c>
      <c r="F1" s="187" t="s">
        <v>191</v>
      </c>
      <c r="G1" s="187" t="s">
        <v>192</v>
      </c>
      <c r="H1" s="187" t="s">
        <v>193</v>
      </c>
      <c r="I1" s="187" t="s">
        <v>194</v>
      </c>
      <c r="J1" s="187" t="s">
        <v>195</v>
      </c>
      <c r="K1" s="187" t="s">
        <v>196</v>
      </c>
      <c r="L1" s="187" t="s">
        <v>197</v>
      </c>
      <c r="M1" s="187" t="s">
        <v>198</v>
      </c>
      <c r="N1" s="187" t="s">
        <v>199</v>
      </c>
      <c r="O1" s="187" t="s">
        <v>200</v>
      </c>
      <c r="P1" s="187" t="s">
        <v>201</v>
      </c>
      <c r="Q1" s="187" t="s">
        <v>202</v>
      </c>
      <c r="R1" s="187" t="s">
        <v>203</v>
      </c>
      <c r="S1" s="187" t="s">
        <v>204</v>
      </c>
      <c r="T1" s="187" t="s">
        <v>205</v>
      </c>
      <c r="U1" s="187" t="s">
        <v>206</v>
      </c>
      <c r="V1" s="187" t="s">
        <v>207</v>
      </c>
      <c r="W1" s="187" t="s">
        <v>208</v>
      </c>
    </row>
    <row r="2" spans="1:23" x14ac:dyDescent="0.25">
      <c r="A2" s="188">
        <v>1</v>
      </c>
      <c r="B2" s="188" t="s">
        <v>209</v>
      </c>
      <c r="C2" s="188" t="s">
        <v>210</v>
      </c>
      <c r="D2" s="188" t="s">
        <v>210</v>
      </c>
      <c r="E2" s="188"/>
      <c r="F2" s="188" t="s">
        <v>210</v>
      </c>
      <c r="G2" s="188" t="s">
        <v>211</v>
      </c>
      <c r="H2" s="188" t="s">
        <v>212</v>
      </c>
      <c r="I2" s="188" t="s">
        <v>213</v>
      </c>
      <c r="J2" s="188" t="s">
        <v>214</v>
      </c>
      <c r="K2" s="188">
        <v>4</v>
      </c>
      <c r="L2" s="189">
        <v>45103</v>
      </c>
      <c r="M2" s="188">
        <v>5</v>
      </c>
      <c r="N2" s="188">
        <v>4</v>
      </c>
      <c r="O2" s="188">
        <v>4</v>
      </c>
      <c r="P2" s="188">
        <v>4</v>
      </c>
      <c r="Q2" s="188">
        <v>4</v>
      </c>
      <c r="R2" s="188">
        <v>4</v>
      </c>
      <c r="S2" s="188">
        <v>4</v>
      </c>
      <c r="T2" s="188">
        <v>4</v>
      </c>
      <c r="U2" s="188">
        <v>3</v>
      </c>
      <c r="V2" s="188">
        <v>3</v>
      </c>
      <c r="W2" s="188">
        <f t="shared" ref="W2:W43" si="0">(M2+N2+O2+P2+Q2)*(R2+S2+T2+U2+V2)/625</f>
        <v>0.6048</v>
      </c>
    </row>
    <row r="3" spans="1:23" x14ac:dyDescent="0.25">
      <c r="A3" s="188">
        <v>2</v>
      </c>
      <c r="B3" s="188" t="s">
        <v>215</v>
      </c>
      <c r="C3" s="188" t="s">
        <v>210</v>
      </c>
      <c r="D3" s="188" t="s">
        <v>210</v>
      </c>
      <c r="E3" s="188"/>
      <c r="F3" s="188" t="s">
        <v>210</v>
      </c>
      <c r="G3" s="188" t="s">
        <v>211</v>
      </c>
      <c r="H3" s="188" t="s">
        <v>212</v>
      </c>
      <c r="I3" s="188" t="s">
        <v>213</v>
      </c>
      <c r="J3" s="188" t="s">
        <v>214</v>
      </c>
      <c r="K3" s="188">
        <v>4</v>
      </c>
      <c r="L3" s="189">
        <v>45103</v>
      </c>
      <c r="M3" s="188">
        <v>5</v>
      </c>
      <c r="N3" s="188">
        <v>5</v>
      </c>
      <c r="O3" s="188">
        <v>5</v>
      </c>
      <c r="P3" s="188">
        <v>5</v>
      </c>
      <c r="Q3" s="188">
        <v>3</v>
      </c>
      <c r="R3" s="188">
        <v>4</v>
      </c>
      <c r="S3" s="188">
        <v>4</v>
      </c>
      <c r="T3" s="188">
        <v>2</v>
      </c>
      <c r="U3" s="188">
        <v>3</v>
      </c>
      <c r="V3" s="188">
        <v>3</v>
      </c>
      <c r="W3" s="188">
        <f t="shared" si="0"/>
        <v>0.58879999999999999</v>
      </c>
    </row>
    <row r="4" spans="1:23" x14ac:dyDescent="0.25">
      <c r="A4" s="188">
        <v>3</v>
      </c>
      <c r="B4" s="188" t="s">
        <v>216</v>
      </c>
      <c r="C4" s="188" t="s">
        <v>210</v>
      </c>
      <c r="D4" s="188" t="s">
        <v>210</v>
      </c>
      <c r="E4" s="188"/>
      <c r="F4" s="188" t="s">
        <v>210</v>
      </c>
      <c r="G4" s="188" t="s">
        <v>211</v>
      </c>
      <c r="H4" s="188" t="s">
        <v>212</v>
      </c>
      <c r="I4" s="188" t="s">
        <v>213</v>
      </c>
      <c r="J4" s="188" t="s">
        <v>214</v>
      </c>
      <c r="K4" s="188">
        <v>4</v>
      </c>
      <c r="L4" s="189">
        <v>45103</v>
      </c>
      <c r="M4" s="188">
        <v>5</v>
      </c>
      <c r="N4" s="188">
        <v>3</v>
      </c>
      <c r="O4" s="188">
        <v>4</v>
      </c>
      <c r="P4" s="188">
        <v>4</v>
      </c>
      <c r="Q4" s="188">
        <v>4</v>
      </c>
      <c r="R4" s="188">
        <v>3</v>
      </c>
      <c r="S4" s="188">
        <v>3</v>
      </c>
      <c r="T4" s="188">
        <v>4</v>
      </c>
      <c r="U4" s="188">
        <v>3</v>
      </c>
      <c r="V4" s="188">
        <v>3</v>
      </c>
      <c r="W4" s="188">
        <f t="shared" si="0"/>
        <v>0.51200000000000001</v>
      </c>
    </row>
    <row r="5" spans="1:23" x14ac:dyDescent="0.25">
      <c r="A5" s="188">
        <v>4</v>
      </c>
      <c r="B5" s="188" t="s">
        <v>217</v>
      </c>
      <c r="C5" s="188" t="s">
        <v>210</v>
      </c>
      <c r="D5" s="188" t="s">
        <v>210</v>
      </c>
      <c r="E5" s="188"/>
      <c r="F5" s="188" t="s">
        <v>210</v>
      </c>
      <c r="G5" s="188" t="s">
        <v>211</v>
      </c>
      <c r="H5" s="188" t="s">
        <v>212</v>
      </c>
      <c r="I5" s="188" t="s">
        <v>213</v>
      </c>
      <c r="J5" s="188" t="s">
        <v>214</v>
      </c>
      <c r="K5" s="188">
        <v>4</v>
      </c>
      <c r="L5" s="189">
        <v>45103</v>
      </c>
      <c r="M5" s="188">
        <v>5</v>
      </c>
      <c r="N5" s="188">
        <v>2</v>
      </c>
      <c r="O5" s="188">
        <v>2</v>
      </c>
      <c r="P5" s="188">
        <v>2</v>
      </c>
      <c r="Q5" s="188">
        <v>4</v>
      </c>
      <c r="R5" s="188">
        <v>2</v>
      </c>
      <c r="S5" s="188">
        <v>2</v>
      </c>
      <c r="T5" s="188">
        <v>4</v>
      </c>
      <c r="U5" s="188">
        <v>2</v>
      </c>
      <c r="V5" s="188">
        <v>3</v>
      </c>
      <c r="W5" s="188">
        <f t="shared" si="0"/>
        <v>0.312</v>
      </c>
    </row>
    <row r="6" spans="1:23" x14ac:dyDescent="0.25">
      <c r="A6" s="188"/>
      <c r="B6" s="188" t="s">
        <v>218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>
        <v>1</v>
      </c>
      <c r="N6" s="188">
        <v>1</v>
      </c>
      <c r="O6" s="188">
        <v>1</v>
      </c>
      <c r="P6" s="188">
        <v>1</v>
      </c>
      <c r="Q6" s="188">
        <v>1</v>
      </c>
      <c r="R6" s="188">
        <v>1</v>
      </c>
      <c r="S6" s="188">
        <v>1</v>
      </c>
      <c r="T6" s="188">
        <v>1</v>
      </c>
      <c r="U6" s="188">
        <v>1</v>
      </c>
      <c r="V6" s="188">
        <v>1</v>
      </c>
      <c r="W6" s="188">
        <f t="shared" si="0"/>
        <v>0.04</v>
      </c>
    </row>
    <row r="7" spans="1:23" x14ac:dyDescent="0.25">
      <c r="A7" s="188"/>
      <c r="B7" s="188" t="s">
        <v>219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>
        <v>1</v>
      </c>
      <c r="N7" s="188">
        <v>1</v>
      </c>
      <c r="O7" s="188">
        <v>1</v>
      </c>
      <c r="P7" s="188">
        <v>1</v>
      </c>
      <c r="Q7" s="188">
        <v>1</v>
      </c>
      <c r="R7" s="188">
        <v>1</v>
      </c>
      <c r="S7" s="188">
        <v>1</v>
      </c>
      <c r="T7" s="188">
        <v>1</v>
      </c>
      <c r="U7" s="188">
        <v>1</v>
      </c>
      <c r="V7" s="188">
        <v>1</v>
      </c>
      <c r="W7" s="188">
        <f t="shared" si="0"/>
        <v>0.04</v>
      </c>
    </row>
    <row r="8" spans="1:23" x14ac:dyDescent="0.25">
      <c r="A8" s="188"/>
      <c r="B8" s="188" t="s">
        <v>220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>
        <v>1</v>
      </c>
      <c r="N8" s="188">
        <v>1</v>
      </c>
      <c r="O8" s="188">
        <v>1</v>
      </c>
      <c r="P8" s="188">
        <v>1</v>
      </c>
      <c r="Q8" s="188">
        <v>1</v>
      </c>
      <c r="R8" s="188">
        <v>1</v>
      </c>
      <c r="S8" s="188">
        <v>1</v>
      </c>
      <c r="T8" s="188">
        <v>1</v>
      </c>
      <c r="U8" s="188">
        <v>1</v>
      </c>
      <c r="V8" s="188">
        <v>1</v>
      </c>
      <c r="W8" s="188">
        <f t="shared" si="0"/>
        <v>0.04</v>
      </c>
    </row>
    <row r="9" spans="1:23" x14ac:dyDescent="0.25">
      <c r="A9" s="188"/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>
        <v>1</v>
      </c>
      <c r="N9" s="188">
        <v>1</v>
      </c>
      <c r="O9" s="188">
        <v>1</v>
      </c>
      <c r="P9" s="188">
        <v>1</v>
      </c>
      <c r="Q9" s="188">
        <v>1</v>
      </c>
      <c r="R9" s="188">
        <v>1</v>
      </c>
      <c r="S9" s="188">
        <v>1</v>
      </c>
      <c r="T9" s="188">
        <v>1</v>
      </c>
      <c r="U9" s="188">
        <v>1</v>
      </c>
      <c r="V9" s="188">
        <v>1</v>
      </c>
      <c r="W9" s="188">
        <f t="shared" si="0"/>
        <v>0.04</v>
      </c>
    </row>
    <row r="10" spans="1:23" x14ac:dyDescent="0.25">
      <c r="A10" s="188"/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>
        <v>1</v>
      </c>
      <c r="N10" s="188">
        <v>1</v>
      </c>
      <c r="O10" s="188">
        <v>1</v>
      </c>
      <c r="P10" s="188">
        <v>1</v>
      </c>
      <c r="Q10" s="188">
        <v>1</v>
      </c>
      <c r="R10" s="188">
        <v>1</v>
      </c>
      <c r="S10" s="188">
        <v>1</v>
      </c>
      <c r="T10" s="188">
        <v>1</v>
      </c>
      <c r="U10" s="188">
        <v>1</v>
      </c>
      <c r="V10" s="188">
        <v>1</v>
      </c>
      <c r="W10" s="188">
        <f t="shared" si="0"/>
        <v>0.04</v>
      </c>
    </row>
    <row r="11" spans="1:23" x14ac:dyDescent="0.25">
      <c r="A11" s="188"/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>
        <v>1</v>
      </c>
      <c r="N11" s="188">
        <v>1</v>
      </c>
      <c r="O11" s="188">
        <v>1</v>
      </c>
      <c r="P11" s="188">
        <v>1</v>
      </c>
      <c r="Q11" s="188">
        <v>1</v>
      </c>
      <c r="R11" s="188">
        <v>1</v>
      </c>
      <c r="S11" s="188">
        <v>1</v>
      </c>
      <c r="T11" s="188">
        <v>1</v>
      </c>
      <c r="U11" s="188">
        <v>1</v>
      </c>
      <c r="V11" s="188">
        <v>1</v>
      </c>
      <c r="W11" s="188">
        <f t="shared" si="0"/>
        <v>0.04</v>
      </c>
    </row>
    <row r="12" spans="1:23" x14ac:dyDescent="0.25">
      <c r="A12" s="188"/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>
        <v>1</v>
      </c>
      <c r="N12" s="188">
        <v>1</v>
      </c>
      <c r="O12" s="188">
        <v>1</v>
      </c>
      <c r="P12" s="188">
        <v>1</v>
      </c>
      <c r="Q12" s="188">
        <v>1</v>
      </c>
      <c r="R12" s="188">
        <v>1</v>
      </c>
      <c r="S12" s="188">
        <v>1</v>
      </c>
      <c r="T12" s="188">
        <v>1</v>
      </c>
      <c r="U12" s="188">
        <v>1</v>
      </c>
      <c r="V12" s="188">
        <v>1</v>
      </c>
      <c r="W12" s="188">
        <f t="shared" si="0"/>
        <v>0.04</v>
      </c>
    </row>
    <row r="13" spans="1:23" x14ac:dyDescent="0.2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>
        <v>1</v>
      </c>
      <c r="N13" s="188">
        <v>1</v>
      </c>
      <c r="O13" s="188">
        <v>1</v>
      </c>
      <c r="P13" s="188">
        <v>1</v>
      </c>
      <c r="Q13" s="188">
        <v>1</v>
      </c>
      <c r="R13" s="188">
        <v>1</v>
      </c>
      <c r="S13" s="188">
        <v>1</v>
      </c>
      <c r="T13" s="188">
        <v>1</v>
      </c>
      <c r="U13" s="188">
        <v>1</v>
      </c>
      <c r="V13" s="188">
        <v>1</v>
      </c>
      <c r="W13" s="188">
        <f t="shared" si="0"/>
        <v>0.04</v>
      </c>
    </row>
    <row r="14" spans="1:23" x14ac:dyDescent="0.25">
      <c r="A14" s="188"/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>
        <v>1</v>
      </c>
      <c r="N14" s="188">
        <v>1</v>
      </c>
      <c r="O14" s="188">
        <v>1</v>
      </c>
      <c r="P14" s="188">
        <v>1</v>
      </c>
      <c r="Q14" s="188">
        <v>1</v>
      </c>
      <c r="R14" s="188">
        <v>1</v>
      </c>
      <c r="S14" s="188">
        <v>1</v>
      </c>
      <c r="T14" s="188">
        <v>1</v>
      </c>
      <c r="U14" s="188">
        <v>1</v>
      </c>
      <c r="V14" s="188">
        <v>1</v>
      </c>
      <c r="W14" s="188">
        <f t="shared" si="0"/>
        <v>0.04</v>
      </c>
    </row>
    <row r="15" spans="1:23" x14ac:dyDescent="0.25">
      <c r="A15" s="188"/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>
        <v>1</v>
      </c>
      <c r="N15" s="188">
        <v>1</v>
      </c>
      <c r="O15" s="188">
        <v>1</v>
      </c>
      <c r="P15" s="188">
        <v>1</v>
      </c>
      <c r="Q15" s="188">
        <v>1</v>
      </c>
      <c r="R15" s="188">
        <v>1</v>
      </c>
      <c r="S15" s="188">
        <v>1</v>
      </c>
      <c r="T15" s="188">
        <v>1</v>
      </c>
      <c r="U15" s="188">
        <v>1</v>
      </c>
      <c r="V15" s="188">
        <v>1</v>
      </c>
      <c r="W15" s="188">
        <f t="shared" si="0"/>
        <v>0.04</v>
      </c>
    </row>
    <row r="16" spans="1:23" x14ac:dyDescent="0.25">
      <c r="A16" s="188"/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>
        <v>1</v>
      </c>
      <c r="N16" s="188">
        <v>1</v>
      </c>
      <c r="O16" s="188">
        <v>1</v>
      </c>
      <c r="P16" s="188">
        <v>1</v>
      </c>
      <c r="Q16" s="188">
        <v>1</v>
      </c>
      <c r="R16" s="188">
        <v>1</v>
      </c>
      <c r="S16" s="188">
        <v>1</v>
      </c>
      <c r="T16" s="188">
        <v>1</v>
      </c>
      <c r="U16" s="188">
        <v>1</v>
      </c>
      <c r="V16" s="188">
        <v>1</v>
      </c>
      <c r="W16" s="188">
        <f t="shared" si="0"/>
        <v>0.04</v>
      </c>
    </row>
    <row r="17" spans="1:23" x14ac:dyDescent="0.25">
      <c r="A17" s="188"/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>
        <v>1</v>
      </c>
      <c r="N17" s="188">
        <v>1</v>
      </c>
      <c r="O17" s="188">
        <v>1</v>
      </c>
      <c r="P17" s="188">
        <v>1</v>
      </c>
      <c r="Q17" s="188">
        <v>1</v>
      </c>
      <c r="R17" s="188">
        <v>1</v>
      </c>
      <c r="S17" s="188">
        <v>1</v>
      </c>
      <c r="T17" s="188">
        <v>1</v>
      </c>
      <c r="U17" s="188">
        <v>1</v>
      </c>
      <c r="V17" s="188">
        <v>1</v>
      </c>
      <c r="W17" s="188">
        <f t="shared" si="0"/>
        <v>0.04</v>
      </c>
    </row>
    <row r="18" spans="1:23" x14ac:dyDescent="0.25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>
        <v>1</v>
      </c>
      <c r="N18" s="188">
        <v>1</v>
      </c>
      <c r="O18" s="188">
        <v>1</v>
      </c>
      <c r="P18" s="188">
        <v>1</v>
      </c>
      <c r="Q18" s="188">
        <v>1</v>
      </c>
      <c r="R18" s="188">
        <v>1</v>
      </c>
      <c r="S18" s="188">
        <v>1</v>
      </c>
      <c r="T18" s="188">
        <v>1</v>
      </c>
      <c r="U18" s="188">
        <v>1</v>
      </c>
      <c r="V18" s="188">
        <v>1</v>
      </c>
      <c r="W18" s="188">
        <f t="shared" si="0"/>
        <v>0.04</v>
      </c>
    </row>
    <row r="19" spans="1:23" x14ac:dyDescent="0.25">
      <c r="A19" s="188"/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>
        <v>1</v>
      </c>
      <c r="N19" s="188">
        <v>1</v>
      </c>
      <c r="O19" s="188">
        <v>1</v>
      </c>
      <c r="P19" s="188">
        <v>1</v>
      </c>
      <c r="Q19" s="188">
        <v>1</v>
      </c>
      <c r="R19" s="188">
        <v>1</v>
      </c>
      <c r="S19" s="188">
        <v>1</v>
      </c>
      <c r="T19" s="188">
        <v>1</v>
      </c>
      <c r="U19" s="188">
        <v>1</v>
      </c>
      <c r="V19" s="188">
        <v>1</v>
      </c>
      <c r="W19" s="188">
        <f t="shared" si="0"/>
        <v>0.04</v>
      </c>
    </row>
    <row r="20" spans="1:23" x14ac:dyDescent="0.25">
      <c r="A20" s="188"/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>
        <v>1</v>
      </c>
      <c r="N20" s="188">
        <v>1</v>
      </c>
      <c r="O20" s="188">
        <v>1</v>
      </c>
      <c r="P20" s="188">
        <v>1</v>
      </c>
      <c r="Q20" s="188">
        <v>1</v>
      </c>
      <c r="R20" s="188">
        <v>1</v>
      </c>
      <c r="S20" s="188">
        <v>1</v>
      </c>
      <c r="T20" s="188">
        <v>1</v>
      </c>
      <c r="U20" s="188">
        <v>1</v>
      </c>
      <c r="V20" s="188">
        <v>1</v>
      </c>
      <c r="W20" s="188">
        <f t="shared" si="0"/>
        <v>0.04</v>
      </c>
    </row>
    <row r="21" spans="1:23" x14ac:dyDescent="0.25">
      <c r="A21" s="188"/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>
        <v>1</v>
      </c>
      <c r="N21" s="188">
        <v>1</v>
      </c>
      <c r="O21" s="188">
        <v>1</v>
      </c>
      <c r="P21" s="188">
        <v>1</v>
      </c>
      <c r="Q21" s="188">
        <v>1</v>
      </c>
      <c r="R21" s="188">
        <v>1</v>
      </c>
      <c r="S21" s="188">
        <v>1</v>
      </c>
      <c r="T21" s="188">
        <v>1</v>
      </c>
      <c r="U21" s="188">
        <v>1</v>
      </c>
      <c r="V21" s="188">
        <v>1</v>
      </c>
      <c r="W21" s="188">
        <f t="shared" si="0"/>
        <v>0.04</v>
      </c>
    </row>
    <row r="22" spans="1:23" x14ac:dyDescent="0.25">
      <c r="A22" s="188"/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>
        <v>1</v>
      </c>
      <c r="N22" s="188">
        <v>1</v>
      </c>
      <c r="O22" s="188">
        <v>1</v>
      </c>
      <c r="P22" s="188">
        <v>1</v>
      </c>
      <c r="Q22" s="188">
        <v>1</v>
      </c>
      <c r="R22" s="188">
        <v>1</v>
      </c>
      <c r="S22" s="188">
        <v>1</v>
      </c>
      <c r="T22" s="188">
        <v>1</v>
      </c>
      <c r="U22" s="188">
        <v>1</v>
      </c>
      <c r="V22" s="188">
        <v>1</v>
      </c>
      <c r="W22" s="188">
        <f t="shared" si="0"/>
        <v>0.04</v>
      </c>
    </row>
    <row r="23" spans="1:23" x14ac:dyDescent="0.25">
      <c r="A23" s="188"/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>
        <v>1</v>
      </c>
      <c r="N23" s="188">
        <v>1</v>
      </c>
      <c r="O23" s="188">
        <v>1</v>
      </c>
      <c r="P23" s="188">
        <v>1</v>
      </c>
      <c r="Q23" s="188">
        <v>1</v>
      </c>
      <c r="R23" s="188">
        <v>1</v>
      </c>
      <c r="S23" s="188">
        <v>1</v>
      </c>
      <c r="T23" s="188">
        <v>1</v>
      </c>
      <c r="U23" s="188">
        <v>1</v>
      </c>
      <c r="V23" s="188">
        <v>1</v>
      </c>
      <c r="W23" s="188">
        <f t="shared" si="0"/>
        <v>0.04</v>
      </c>
    </row>
    <row r="24" spans="1:23" x14ac:dyDescent="0.25">
      <c r="A24" s="188"/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>
        <v>1</v>
      </c>
      <c r="N24" s="188">
        <v>1</v>
      </c>
      <c r="O24" s="188">
        <v>1</v>
      </c>
      <c r="P24" s="188">
        <v>1</v>
      </c>
      <c r="Q24" s="188">
        <v>1</v>
      </c>
      <c r="R24" s="188">
        <v>1</v>
      </c>
      <c r="S24" s="188">
        <v>1</v>
      </c>
      <c r="T24" s="188">
        <v>1</v>
      </c>
      <c r="U24" s="188">
        <v>1</v>
      </c>
      <c r="V24" s="188">
        <v>1</v>
      </c>
      <c r="W24" s="188">
        <f t="shared" si="0"/>
        <v>0.04</v>
      </c>
    </row>
    <row r="25" spans="1:23" x14ac:dyDescent="0.25">
      <c r="A25" s="188"/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>
        <v>1</v>
      </c>
      <c r="N25" s="188">
        <v>1</v>
      </c>
      <c r="O25" s="188">
        <v>1</v>
      </c>
      <c r="P25" s="188">
        <v>1</v>
      </c>
      <c r="Q25" s="188">
        <v>1</v>
      </c>
      <c r="R25" s="188">
        <v>1</v>
      </c>
      <c r="S25" s="188">
        <v>1</v>
      </c>
      <c r="T25" s="188">
        <v>1</v>
      </c>
      <c r="U25" s="188">
        <v>1</v>
      </c>
      <c r="V25" s="188">
        <v>1</v>
      </c>
      <c r="W25" s="188">
        <f t="shared" si="0"/>
        <v>0.04</v>
      </c>
    </row>
    <row r="26" spans="1:23" x14ac:dyDescent="0.25">
      <c r="A26" s="188"/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>
        <v>1</v>
      </c>
      <c r="N26" s="188">
        <v>1</v>
      </c>
      <c r="O26" s="188">
        <v>1</v>
      </c>
      <c r="P26" s="188">
        <v>1</v>
      </c>
      <c r="Q26" s="188">
        <v>1</v>
      </c>
      <c r="R26" s="188">
        <v>1</v>
      </c>
      <c r="S26" s="188">
        <v>1</v>
      </c>
      <c r="T26" s="188">
        <v>1</v>
      </c>
      <c r="U26" s="188">
        <v>1</v>
      </c>
      <c r="V26" s="188">
        <v>1</v>
      </c>
      <c r="W26" s="188">
        <f t="shared" si="0"/>
        <v>0.04</v>
      </c>
    </row>
    <row r="27" spans="1:23" x14ac:dyDescent="0.25">
      <c r="A27" s="188"/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>
        <v>1</v>
      </c>
      <c r="N27" s="188">
        <v>1</v>
      </c>
      <c r="O27" s="188">
        <v>1</v>
      </c>
      <c r="P27" s="188">
        <v>1</v>
      </c>
      <c r="Q27" s="188">
        <v>1</v>
      </c>
      <c r="R27" s="188">
        <v>1</v>
      </c>
      <c r="S27" s="188">
        <v>1</v>
      </c>
      <c r="T27" s="188">
        <v>1</v>
      </c>
      <c r="U27" s="188">
        <v>1</v>
      </c>
      <c r="V27" s="188">
        <v>1</v>
      </c>
      <c r="W27" s="188">
        <f t="shared" si="0"/>
        <v>0.04</v>
      </c>
    </row>
    <row r="28" spans="1:23" x14ac:dyDescent="0.25">
      <c r="A28" s="188"/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>
        <v>1</v>
      </c>
      <c r="N28" s="188">
        <v>1</v>
      </c>
      <c r="O28" s="188">
        <v>1</v>
      </c>
      <c r="P28" s="188">
        <v>1</v>
      </c>
      <c r="Q28" s="188">
        <v>1</v>
      </c>
      <c r="R28" s="188">
        <v>1</v>
      </c>
      <c r="S28" s="188">
        <v>1</v>
      </c>
      <c r="T28" s="188">
        <v>1</v>
      </c>
      <c r="U28" s="188">
        <v>1</v>
      </c>
      <c r="V28" s="188">
        <v>1</v>
      </c>
      <c r="W28" s="188">
        <f t="shared" si="0"/>
        <v>0.04</v>
      </c>
    </row>
    <row r="29" spans="1:23" x14ac:dyDescent="0.25">
      <c r="A29" s="188"/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>
        <v>1</v>
      </c>
      <c r="N29" s="188">
        <v>1</v>
      </c>
      <c r="O29" s="188">
        <v>1</v>
      </c>
      <c r="P29" s="188">
        <v>1</v>
      </c>
      <c r="Q29" s="188">
        <v>1</v>
      </c>
      <c r="R29" s="188">
        <v>1</v>
      </c>
      <c r="S29" s="188">
        <v>1</v>
      </c>
      <c r="T29" s="188">
        <v>1</v>
      </c>
      <c r="U29" s="188">
        <v>1</v>
      </c>
      <c r="V29" s="188">
        <v>1</v>
      </c>
      <c r="W29" s="188">
        <f t="shared" si="0"/>
        <v>0.04</v>
      </c>
    </row>
    <row r="30" spans="1:23" x14ac:dyDescent="0.25">
      <c r="A30" s="188"/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>
        <v>1</v>
      </c>
      <c r="N30" s="188">
        <v>1</v>
      </c>
      <c r="O30" s="188">
        <v>1</v>
      </c>
      <c r="P30" s="188">
        <v>1</v>
      </c>
      <c r="Q30" s="188">
        <v>1</v>
      </c>
      <c r="R30" s="188">
        <v>1</v>
      </c>
      <c r="S30" s="188">
        <v>1</v>
      </c>
      <c r="T30" s="188">
        <v>1</v>
      </c>
      <c r="U30" s="188">
        <v>1</v>
      </c>
      <c r="V30" s="188">
        <v>1</v>
      </c>
      <c r="W30" s="188">
        <f t="shared" si="0"/>
        <v>0.04</v>
      </c>
    </row>
    <row r="31" spans="1:23" x14ac:dyDescent="0.25">
      <c r="A31" s="188"/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>
        <v>1</v>
      </c>
      <c r="N31" s="188">
        <v>1</v>
      </c>
      <c r="O31" s="188">
        <v>1</v>
      </c>
      <c r="P31" s="188">
        <v>1</v>
      </c>
      <c r="Q31" s="188">
        <v>1</v>
      </c>
      <c r="R31" s="188">
        <v>1</v>
      </c>
      <c r="S31" s="188">
        <v>1</v>
      </c>
      <c r="T31" s="188">
        <v>1</v>
      </c>
      <c r="U31" s="188">
        <v>1</v>
      </c>
      <c r="V31" s="188">
        <v>1</v>
      </c>
      <c r="W31" s="188">
        <f t="shared" si="0"/>
        <v>0.04</v>
      </c>
    </row>
    <row r="32" spans="1:23" x14ac:dyDescent="0.25">
      <c r="A32" s="188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>
        <v>1</v>
      </c>
      <c r="N32" s="188">
        <v>1</v>
      </c>
      <c r="O32" s="188">
        <v>1</v>
      </c>
      <c r="P32" s="188">
        <v>1</v>
      </c>
      <c r="Q32" s="188">
        <v>1</v>
      </c>
      <c r="R32" s="188">
        <v>1</v>
      </c>
      <c r="S32" s="188">
        <v>1</v>
      </c>
      <c r="T32" s="188">
        <v>1</v>
      </c>
      <c r="U32" s="188">
        <v>1</v>
      </c>
      <c r="V32" s="188">
        <v>1</v>
      </c>
      <c r="W32" s="188">
        <f t="shared" si="0"/>
        <v>0.04</v>
      </c>
    </row>
    <row r="33" spans="1:23" x14ac:dyDescent="0.25">
      <c r="A33" s="188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>
        <v>1</v>
      </c>
      <c r="N33" s="188">
        <v>1</v>
      </c>
      <c r="O33" s="188">
        <v>1</v>
      </c>
      <c r="P33" s="188">
        <v>1</v>
      </c>
      <c r="Q33" s="188">
        <v>1</v>
      </c>
      <c r="R33" s="188">
        <v>1</v>
      </c>
      <c r="S33" s="188">
        <v>1</v>
      </c>
      <c r="T33" s="188">
        <v>1</v>
      </c>
      <c r="U33" s="188">
        <v>1</v>
      </c>
      <c r="V33" s="188">
        <v>1</v>
      </c>
      <c r="W33" s="188">
        <f t="shared" si="0"/>
        <v>0.04</v>
      </c>
    </row>
    <row r="34" spans="1:23" x14ac:dyDescent="0.25">
      <c r="A34" s="188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>
        <v>1</v>
      </c>
      <c r="N34" s="188">
        <v>1</v>
      </c>
      <c r="O34" s="188">
        <v>1</v>
      </c>
      <c r="P34" s="188">
        <v>1</v>
      </c>
      <c r="Q34" s="188">
        <v>1</v>
      </c>
      <c r="R34" s="188">
        <v>1</v>
      </c>
      <c r="S34" s="188">
        <v>1</v>
      </c>
      <c r="T34" s="188">
        <v>1</v>
      </c>
      <c r="U34" s="188">
        <v>1</v>
      </c>
      <c r="V34" s="188">
        <v>1</v>
      </c>
      <c r="W34" s="188">
        <f t="shared" si="0"/>
        <v>0.04</v>
      </c>
    </row>
    <row r="35" spans="1:23" x14ac:dyDescent="0.25">
      <c r="A35" s="188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>
        <v>1</v>
      </c>
      <c r="N35" s="188">
        <v>1</v>
      </c>
      <c r="O35" s="188">
        <v>1</v>
      </c>
      <c r="P35" s="188">
        <v>1</v>
      </c>
      <c r="Q35" s="188">
        <v>1</v>
      </c>
      <c r="R35" s="188">
        <v>1</v>
      </c>
      <c r="S35" s="188">
        <v>1</v>
      </c>
      <c r="T35" s="188">
        <v>1</v>
      </c>
      <c r="U35" s="188">
        <v>1</v>
      </c>
      <c r="V35" s="188">
        <v>1</v>
      </c>
      <c r="W35" s="188">
        <f t="shared" si="0"/>
        <v>0.04</v>
      </c>
    </row>
    <row r="36" spans="1:23" x14ac:dyDescent="0.25">
      <c r="A36" s="188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>
        <v>1</v>
      </c>
      <c r="N36" s="188">
        <v>1</v>
      </c>
      <c r="O36" s="188">
        <v>1</v>
      </c>
      <c r="P36" s="188">
        <v>1</v>
      </c>
      <c r="Q36" s="188">
        <v>1</v>
      </c>
      <c r="R36" s="188">
        <v>1</v>
      </c>
      <c r="S36" s="188">
        <v>1</v>
      </c>
      <c r="T36" s="188">
        <v>1</v>
      </c>
      <c r="U36" s="188">
        <v>1</v>
      </c>
      <c r="V36" s="188">
        <v>1</v>
      </c>
      <c r="W36" s="188">
        <f t="shared" si="0"/>
        <v>0.04</v>
      </c>
    </row>
    <row r="37" spans="1:23" x14ac:dyDescent="0.25">
      <c r="A37" s="188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>
        <v>1</v>
      </c>
      <c r="N37" s="188">
        <v>1</v>
      </c>
      <c r="O37" s="188">
        <v>1</v>
      </c>
      <c r="P37" s="188">
        <v>1</v>
      </c>
      <c r="Q37" s="188">
        <v>1</v>
      </c>
      <c r="R37" s="188">
        <v>1</v>
      </c>
      <c r="S37" s="188">
        <v>1</v>
      </c>
      <c r="T37" s="188">
        <v>1</v>
      </c>
      <c r="U37" s="188">
        <v>1</v>
      </c>
      <c r="V37" s="188">
        <v>1</v>
      </c>
      <c r="W37" s="188">
        <f t="shared" si="0"/>
        <v>0.04</v>
      </c>
    </row>
    <row r="38" spans="1:23" x14ac:dyDescent="0.25">
      <c r="A38" s="188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>
        <v>1</v>
      </c>
      <c r="N38" s="188">
        <v>1</v>
      </c>
      <c r="O38" s="188">
        <v>1</v>
      </c>
      <c r="P38" s="188">
        <v>1</v>
      </c>
      <c r="Q38" s="188">
        <v>1</v>
      </c>
      <c r="R38" s="188">
        <v>1</v>
      </c>
      <c r="S38" s="188">
        <v>1</v>
      </c>
      <c r="T38" s="188">
        <v>1</v>
      </c>
      <c r="U38" s="188">
        <v>1</v>
      </c>
      <c r="V38" s="188">
        <v>1</v>
      </c>
      <c r="W38" s="188">
        <f t="shared" si="0"/>
        <v>0.04</v>
      </c>
    </row>
    <row r="39" spans="1:23" x14ac:dyDescent="0.25">
      <c r="A39" s="188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>
        <v>1</v>
      </c>
      <c r="N39" s="188">
        <v>1</v>
      </c>
      <c r="O39" s="188">
        <v>1</v>
      </c>
      <c r="P39" s="188">
        <v>1</v>
      </c>
      <c r="Q39" s="188">
        <v>1</v>
      </c>
      <c r="R39" s="188">
        <v>1</v>
      </c>
      <c r="S39" s="188">
        <v>1</v>
      </c>
      <c r="T39" s="188">
        <v>1</v>
      </c>
      <c r="U39" s="188">
        <v>1</v>
      </c>
      <c r="V39" s="188">
        <v>1</v>
      </c>
      <c r="W39" s="188">
        <f t="shared" si="0"/>
        <v>0.04</v>
      </c>
    </row>
    <row r="40" spans="1:23" x14ac:dyDescent="0.25">
      <c r="A40" s="188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>
        <v>1</v>
      </c>
      <c r="N40" s="188">
        <v>1</v>
      </c>
      <c r="O40" s="188">
        <v>1</v>
      </c>
      <c r="P40" s="188">
        <v>1</v>
      </c>
      <c r="Q40" s="188">
        <v>1</v>
      </c>
      <c r="R40" s="188">
        <v>1</v>
      </c>
      <c r="S40" s="188">
        <v>1</v>
      </c>
      <c r="T40" s="188">
        <v>1</v>
      </c>
      <c r="U40" s="188">
        <v>1</v>
      </c>
      <c r="V40" s="188">
        <v>1</v>
      </c>
      <c r="W40" s="188">
        <f t="shared" si="0"/>
        <v>0.04</v>
      </c>
    </row>
    <row r="41" spans="1:23" x14ac:dyDescent="0.25">
      <c r="A41" s="188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>
        <v>1</v>
      </c>
      <c r="N41" s="188">
        <v>1</v>
      </c>
      <c r="O41" s="188">
        <v>1</v>
      </c>
      <c r="P41" s="188">
        <v>1</v>
      </c>
      <c r="Q41" s="188">
        <v>1</v>
      </c>
      <c r="R41" s="188">
        <v>1</v>
      </c>
      <c r="S41" s="188">
        <v>1</v>
      </c>
      <c r="T41" s="188">
        <v>1</v>
      </c>
      <c r="U41" s="188">
        <v>1</v>
      </c>
      <c r="V41" s="188">
        <v>1</v>
      </c>
      <c r="W41" s="188">
        <f t="shared" si="0"/>
        <v>0.04</v>
      </c>
    </row>
    <row r="42" spans="1:23" x14ac:dyDescent="0.25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>
        <v>1</v>
      </c>
      <c r="N42" s="188">
        <v>1</v>
      </c>
      <c r="O42" s="188">
        <v>1</v>
      </c>
      <c r="P42" s="188">
        <v>1</v>
      </c>
      <c r="Q42" s="188">
        <v>1</v>
      </c>
      <c r="R42" s="188">
        <v>1</v>
      </c>
      <c r="S42" s="188">
        <v>1</v>
      </c>
      <c r="T42" s="188">
        <v>1</v>
      </c>
      <c r="U42" s="188">
        <v>1</v>
      </c>
      <c r="V42" s="188">
        <v>1</v>
      </c>
      <c r="W42" s="188">
        <f t="shared" si="0"/>
        <v>0.04</v>
      </c>
    </row>
    <row r="43" spans="1:23" x14ac:dyDescent="0.25">
      <c r="A43" s="188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>
        <v>1</v>
      </c>
      <c r="N43" s="188">
        <v>1</v>
      </c>
      <c r="O43" s="188">
        <v>1</v>
      </c>
      <c r="P43" s="188">
        <v>1</v>
      </c>
      <c r="Q43" s="188">
        <v>1</v>
      </c>
      <c r="R43" s="188">
        <v>1</v>
      </c>
      <c r="S43" s="188">
        <v>1</v>
      </c>
      <c r="T43" s="188">
        <v>1</v>
      </c>
      <c r="U43" s="188">
        <v>1</v>
      </c>
      <c r="V43" s="188">
        <v>1</v>
      </c>
      <c r="W43" s="188">
        <f t="shared" si="0"/>
        <v>0.04</v>
      </c>
    </row>
    <row r="55" spans="1:8" x14ac:dyDescent="0.25">
      <c r="A55">
        <v>1</v>
      </c>
      <c r="C55" t="s">
        <v>221</v>
      </c>
      <c r="D55" t="s">
        <v>222</v>
      </c>
      <c r="F55" t="s">
        <v>223</v>
      </c>
      <c r="G55" t="s">
        <v>224</v>
      </c>
      <c r="H55">
        <v>2</v>
      </c>
    </row>
    <row r="56" spans="1:8" x14ac:dyDescent="0.25">
      <c r="F56" t="s">
        <v>225</v>
      </c>
      <c r="G56" t="s">
        <v>226</v>
      </c>
      <c r="H56">
        <v>2</v>
      </c>
    </row>
    <row r="57" spans="1:8" x14ac:dyDescent="0.25">
      <c r="F57" t="s">
        <v>227</v>
      </c>
      <c r="G57" t="s">
        <v>226</v>
      </c>
      <c r="H57">
        <v>2</v>
      </c>
    </row>
    <row r="58" spans="1:8" x14ac:dyDescent="0.25">
      <c r="F58" t="s">
        <v>228</v>
      </c>
      <c r="G58" t="s">
        <v>229</v>
      </c>
      <c r="H58">
        <v>2</v>
      </c>
    </row>
    <row r="59" spans="1:8" x14ac:dyDescent="0.25">
      <c r="F59" t="s">
        <v>230</v>
      </c>
      <c r="G59" t="s">
        <v>229</v>
      </c>
      <c r="H59">
        <v>2</v>
      </c>
    </row>
    <row r="60" spans="1:8" x14ac:dyDescent="0.25">
      <c r="F60" t="s">
        <v>231</v>
      </c>
      <c r="G60" t="s">
        <v>229</v>
      </c>
      <c r="H60">
        <v>2</v>
      </c>
    </row>
    <row r="61" spans="1:8" x14ac:dyDescent="0.25">
      <c r="F61" t="s">
        <v>232</v>
      </c>
      <c r="G61" t="s">
        <v>224</v>
      </c>
      <c r="H61">
        <v>2</v>
      </c>
    </row>
    <row r="62" spans="1:8" x14ac:dyDescent="0.25">
      <c r="F62" t="s">
        <v>233</v>
      </c>
      <c r="G62" t="s">
        <v>234</v>
      </c>
      <c r="H62">
        <v>2</v>
      </c>
    </row>
    <row r="63" spans="1:8" x14ac:dyDescent="0.25">
      <c r="F63" t="s">
        <v>235</v>
      </c>
      <c r="G63" t="s">
        <v>235</v>
      </c>
      <c r="H63">
        <v>2</v>
      </c>
    </row>
    <row r="64" spans="1:8" x14ac:dyDescent="0.25">
      <c r="F64" t="s">
        <v>236</v>
      </c>
      <c r="G64" t="s">
        <v>236</v>
      </c>
      <c r="H64">
        <v>2</v>
      </c>
    </row>
    <row r="65" spans="1:8" x14ac:dyDescent="0.25">
      <c r="F65" t="s">
        <v>237</v>
      </c>
      <c r="G65" t="s">
        <v>238</v>
      </c>
      <c r="H65">
        <v>2</v>
      </c>
    </row>
    <row r="66" spans="1:8" x14ac:dyDescent="0.25">
      <c r="F66" t="s">
        <v>239</v>
      </c>
      <c r="G66" t="s">
        <v>240</v>
      </c>
      <c r="H66">
        <v>1</v>
      </c>
    </row>
    <row r="67" spans="1:8" x14ac:dyDescent="0.25">
      <c r="F67" t="s">
        <v>241</v>
      </c>
      <c r="G67" t="s">
        <v>241</v>
      </c>
      <c r="H67">
        <v>1</v>
      </c>
    </row>
    <row r="68" spans="1:8" x14ac:dyDescent="0.25">
      <c r="F68" t="s">
        <v>242</v>
      </c>
      <c r="G68" t="s">
        <v>238</v>
      </c>
      <c r="H68">
        <v>1</v>
      </c>
    </row>
    <row r="69" spans="1:8" x14ac:dyDescent="0.25">
      <c r="F69" t="s">
        <v>243</v>
      </c>
      <c r="G69" t="s">
        <v>244</v>
      </c>
      <c r="H69">
        <v>3</v>
      </c>
    </row>
    <row r="70" spans="1:8" x14ac:dyDescent="0.25">
      <c r="F70" t="s">
        <v>245</v>
      </c>
      <c r="G70" t="s">
        <v>246</v>
      </c>
      <c r="H70">
        <v>4</v>
      </c>
    </row>
    <row r="78" spans="1:8" x14ac:dyDescent="0.25">
      <c r="A78">
        <v>2</v>
      </c>
      <c r="C78" t="s">
        <v>221</v>
      </c>
      <c r="D78" t="s">
        <v>247</v>
      </c>
      <c r="F78" t="s">
        <v>248</v>
      </c>
      <c r="G78" t="s">
        <v>249</v>
      </c>
      <c r="H78">
        <v>4</v>
      </c>
    </row>
    <row r="79" spans="1:8" x14ac:dyDescent="0.25">
      <c r="F79" t="s">
        <v>250</v>
      </c>
      <c r="G79" t="s">
        <v>251</v>
      </c>
      <c r="H79">
        <v>4</v>
      </c>
    </row>
    <row r="80" spans="1:8" x14ac:dyDescent="0.25">
      <c r="F80" t="s">
        <v>252</v>
      </c>
      <c r="G80" t="s">
        <v>253</v>
      </c>
      <c r="H80">
        <v>4</v>
      </c>
    </row>
    <row r="81" spans="6:8" x14ac:dyDescent="0.25">
      <c r="F81" t="s">
        <v>254</v>
      </c>
      <c r="G81" t="s">
        <v>255</v>
      </c>
      <c r="H81">
        <v>4</v>
      </c>
    </row>
    <row r="82" spans="6:8" x14ac:dyDescent="0.25">
      <c r="F82" t="s">
        <v>256</v>
      </c>
      <c r="G82" t="s">
        <v>229</v>
      </c>
      <c r="H82">
        <v>4</v>
      </c>
    </row>
    <row r="83" spans="6:8" x14ac:dyDescent="0.25">
      <c r="F83" t="s">
        <v>257</v>
      </c>
      <c r="G83" t="s">
        <v>258</v>
      </c>
      <c r="H83">
        <v>3</v>
      </c>
    </row>
    <row r="84" spans="6:8" x14ac:dyDescent="0.25">
      <c r="F84" t="s">
        <v>259</v>
      </c>
      <c r="G84" t="s">
        <v>260</v>
      </c>
      <c r="H84">
        <v>3</v>
      </c>
    </row>
    <row r="85" spans="6:8" x14ac:dyDescent="0.25">
      <c r="F85" t="s">
        <v>261</v>
      </c>
      <c r="G85" t="s">
        <v>262</v>
      </c>
      <c r="H85">
        <v>4</v>
      </c>
    </row>
  </sheetData>
  <dataValidations count="1">
    <dataValidation type="list" showInputMessage="1" showErrorMessage="1" sqref="M2:V43">
      <formula1>"1, 2, 3, 4, 5"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A10" sqref="A10"/>
    </sheetView>
  </sheetViews>
  <sheetFormatPr defaultRowHeight="15" x14ac:dyDescent="0.25"/>
  <cols>
    <col min="1" max="1" width="7.7109375" style="4" customWidth="1"/>
    <col min="2" max="2" width="11.140625" style="4" bestFit="1" customWidth="1"/>
    <col min="3" max="3" width="10.140625" style="4" hidden="1" customWidth="1"/>
    <col min="4" max="4" width="10.7109375" style="4" hidden="1" customWidth="1"/>
    <col min="5" max="5" width="8.7109375" style="4" bestFit="1" customWidth="1"/>
    <col min="6" max="6" width="11.28515625" style="4" bestFit="1" customWidth="1"/>
    <col min="7" max="57" width="15.5703125" bestFit="1" customWidth="1"/>
    <col min="58" max="58" width="10.7109375" bestFit="1" customWidth="1"/>
    <col min="59" max="59" width="6" bestFit="1" customWidth="1"/>
    <col min="60" max="60" width="6.7109375" bestFit="1" customWidth="1"/>
    <col min="61" max="61" width="15.42578125" bestFit="1" customWidth="1"/>
    <col min="62" max="62" width="4" bestFit="1" customWidth="1"/>
    <col min="63" max="63" width="5" bestFit="1" customWidth="1"/>
    <col min="64" max="65" width="6" bestFit="1" customWidth="1"/>
    <col min="66" max="66" width="6.7109375" bestFit="1" customWidth="1"/>
    <col min="67" max="68" width="4" bestFit="1" customWidth="1"/>
    <col min="69" max="69" width="5" bestFit="1" customWidth="1"/>
    <col min="70" max="71" width="6" bestFit="1" customWidth="1"/>
    <col min="72" max="72" width="6.7109375" bestFit="1" customWidth="1"/>
    <col min="73" max="74" width="4" bestFit="1" customWidth="1"/>
    <col min="75" max="75" width="5" bestFit="1" customWidth="1"/>
    <col min="76" max="77" width="6" bestFit="1" customWidth="1"/>
    <col min="78" max="78" width="6.7109375" bestFit="1" customWidth="1"/>
    <col min="79" max="80" width="4" bestFit="1" customWidth="1"/>
    <col min="81" max="81" width="5" bestFit="1" customWidth="1"/>
    <col min="82" max="83" width="6" bestFit="1" customWidth="1"/>
    <col min="84" max="84" width="6.7109375" bestFit="1" customWidth="1"/>
    <col min="85" max="86" width="4" bestFit="1" customWidth="1"/>
    <col min="87" max="87" width="5" bestFit="1" customWidth="1"/>
    <col min="88" max="89" width="6" bestFit="1" customWidth="1"/>
    <col min="90" max="90" width="6.7109375" bestFit="1" customWidth="1"/>
    <col min="91" max="91" width="18.7109375" bestFit="1" customWidth="1"/>
    <col min="92" max="120" width="12" bestFit="1" customWidth="1"/>
    <col min="121" max="121" width="19.85546875" bestFit="1" customWidth="1"/>
    <col min="122" max="122" width="23" bestFit="1" customWidth="1"/>
    <col min="123" max="123" width="20.28515625" bestFit="1" customWidth="1"/>
    <col min="124" max="124" width="23.42578125" bestFit="1" customWidth="1"/>
  </cols>
  <sheetData>
    <row r="1" spans="1:12" ht="24" x14ac:dyDescent="0.25">
      <c r="A1" s="8" t="s">
        <v>49</v>
      </c>
      <c r="B1" s="8" t="s">
        <v>45</v>
      </c>
      <c r="C1" s="8" t="s">
        <v>25</v>
      </c>
      <c r="D1" s="8" t="s">
        <v>51</v>
      </c>
      <c r="E1" s="8" t="s">
        <v>50</v>
      </c>
      <c r="F1" s="9" t="s">
        <v>52</v>
      </c>
    </row>
    <row r="2" spans="1:12" x14ac:dyDescent="0.25">
      <c r="A2" s="13">
        <v>99</v>
      </c>
      <c r="B2" s="13">
        <v>1</v>
      </c>
      <c r="C2" s="18">
        <v>1</v>
      </c>
      <c r="D2" s="18">
        <v>1</v>
      </c>
      <c r="E2" s="13">
        <v>4</v>
      </c>
      <c r="F2" s="14">
        <v>3.0000000000000004</v>
      </c>
      <c r="H2" s="2" t="s">
        <v>45</v>
      </c>
      <c r="I2" s="2" t="s">
        <v>47</v>
      </c>
      <c r="K2" s="1" t="s">
        <v>44</v>
      </c>
      <c r="L2" s="2" t="s">
        <v>48</v>
      </c>
    </row>
    <row r="3" spans="1:12" x14ac:dyDescent="0.25">
      <c r="A3" s="13">
        <v>99</v>
      </c>
      <c r="B3" s="13">
        <v>1</v>
      </c>
      <c r="C3" s="18">
        <v>1</v>
      </c>
      <c r="D3" s="18">
        <v>2</v>
      </c>
      <c r="E3" s="13">
        <v>19</v>
      </c>
      <c r="F3" s="14">
        <v>3.8613531161467862</v>
      </c>
      <c r="H3" s="3">
        <v>1</v>
      </c>
      <c r="I3" s="3">
        <v>100</v>
      </c>
      <c r="K3" s="3">
        <v>1</v>
      </c>
      <c r="L3" s="3">
        <v>5</v>
      </c>
    </row>
    <row r="4" spans="1:12" x14ac:dyDescent="0.25">
      <c r="A4" s="13">
        <v>99</v>
      </c>
      <c r="B4" s="13">
        <v>1</v>
      </c>
      <c r="C4" s="18">
        <v>1</v>
      </c>
      <c r="D4" s="18">
        <v>3</v>
      </c>
      <c r="E4" s="13">
        <v>49</v>
      </c>
      <c r="F4" s="14">
        <v>4.3652123889719707</v>
      </c>
      <c r="H4" s="3">
        <v>2</v>
      </c>
      <c r="I4" s="3">
        <v>1000</v>
      </c>
      <c r="K4" s="3">
        <v>2</v>
      </c>
      <c r="L4" s="3">
        <v>20</v>
      </c>
    </row>
    <row r="5" spans="1:12" x14ac:dyDescent="0.25">
      <c r="A5" s="13">
        <v>99</v>
      </c>
      <c r="B5" s="13">
        <v>1</v>
      </c>
      <c r="C5" s="18">
        <v>1</v>
      </c>
      <c r="D5" s="18">
        <v>4</v>
      </c>
      <c r="E5" s="13">
        <v>99</v>
      </c>
      <c r="F5" s="14">
        <v>4.7227062322935724</v>
      </c>
      <c r="H5" s="3">
        <v>3</v>
      </c>
      <c r="I5" s="3">
        <v>5000</v>
      </c>
      <c r="K5" s="3">
        <v>3</v>
      </c>
      <c r="L5" s="3">
        <v>50</v>
      </c>
    </row>
    <row r="6" spans="1:12" x14ac:dyDescent="0.25">
      <c r="A6" s="13">
        <v>99</v>
      </c>
      <c r="B6" s="13">
        <v>1</v>
      </c>
      <c r="C6" s="18">
        <v>1</v>
      </c>
      <c r="D6" s="18">
        <v>5</v>
      </c>
      <c r="E6" s="13">
        <v>199</v>
      </c>
      <c r="F6" s="14">
        <v>5</v>
      </c>
      <c r="H6" s="3">
        <v>4</v>
      </c>
      <c r="I6" s="3">
        <v>20000</v>
      </c>
      <c r="K6" s="3">
        <v>4</v>
      </c>
      <c r="L6" s="3">
        <v>100</v>
      </c>
    </row>
    <row r="7" spans="1:12" x14ac:dyDescent="0.25">
      <c r="A7" s="13">
        <v>99</v>
      </c>
      <c r="B7" s="13">
        <v>1</v>
      </c>
      <c r="C7" s="18">
        <v>2</v>
      </c>
      <c r="D7" s="18">
        <v>1</v>
      </c>
      <c r="E7" s="13">
        <v>4</v>
      </c>
      <c r="F7" s="14">
        <v>2.5693234419266071</v>
      </c>
      <c r="H7" s="3">
        <v>5</v>
      </c>
      <c r="I7" s="3"/>
      <c r="K7" s="3">
        <v>5</v>
      </c>
      <c r="L7" s="3"/>
    </row>
    <row r="8" spans="1:12" x14ac:dyDescent="0.25">
      <c r="A8" s="13">
        <v>99</v>
      </c>
      <c r="B8" s="13">
        <v>1</v>
      </c>
      <c r="C8" s="18">
        <v>2</v>
      </c>
      <c r="D8" s="18">
        <v>2</v>
      </c>
      <c r="E8" s="13">
        <v>19</v>
      </c>
      <c r="F8" s="14">
        <v>3.4306765580733929</v>
      </c>
    </row>
    <row r="9" spans="1:12" x14ac:dyDescent="0.25">
      <c r="A9" s="13">
        <v>99</v>
      </c>
      <c r="B9" s="13">
        <v>1</v>
      </c>
      <c r="C9" s="18">
        <v>2</v>
      </c>
      <c r="D9" s="18">
        <v>3</v>
      </c>
      <c r="E9" s="13">
        <v>49</v>
      </c>
      <c r="F9" s="14">
        <v>3.9345358308985778</v>
      </c>
    </row>
    <row r="10" spans="1:12" x14ac:dyDescent="0.25">
      <c r="A10" s="13">
        <v>99</v>
      </c>
      <c r="B10" s="13">
        <v>1</v>
      </c>
      <c r="C10" s="18">
        <v>2</v>
      </c>
      <c r="D10" s="18">
        <v>4</v>
      </c>
      <c r="E10" s="13">
        <v>99</v>
      </c>
      <c r="F10" s="14">
        <v>4.2920296742201796</v>
      </c>
    </row>
    <row r="11" spans="1:12" x14ac:dyDescent="0.25">
      <c r="A11" s="13">
        <v>99</v>
      </c>
      <c r="B11" s="13">
        <v>1</v>
      </c>
      <c r="C11" s="18">
        <v>2</v>
      </c>
      <c r="D11" s="18">
        <v>5</v>
      </c>
      <c r="E11" s="13">
        <v>199</v>
      </c>
      <c r="F11" s="14">
        <v>4.5693234419266071</v>
      </c>
    </row>
    <row r="12" spans="1:12" x14ac:dyDescent="0.25">
      <c r="A12" s="13">
        <v>99</v>
      </c>
      <c r="B12" s="13">
        <v>1</v>
      </c>
      <c r="C12" s="18">
        <v>3</v>
      </c>
      <c r="D12" s="18">
        <v>1</v>
      </c>
      <c r="E12" s="13">
        <v>4</v>
      </c>
      <c r="F12" s="14">
        <v>2.3173938055140151</v>
      </c>
    </row>
    <row r="13" spans="1:12" x14ac:dyDescent="0.25">
      <c r="A13" s="13">
        <v>99</v>
      </c>
      <c r="B13" s="13">
        <v>1</v>
      </c>
      <c r="C13" s="18">
        <v>3</v>
      </c>
      <c r="D13" s="18">
        <v>2</v>
      </c>
      <c r="E13" s="13">
        <v>19</v>
      </c>
      <c r="F13" s="14">
        <v>3.1787469216608013</v>
      </c>
    </row>
    <row r="14" spans="1:12" x14ac:dyDescent="0.25">
      <c r="A14" s="13">
        <v>99</v>
      </c>
      <c r="B14" s="13">
        <v>1</v>
      </c>
      <c r="C14" s="18">
        <v>3</v>
      </c>
      <c r="D14" s="18">
        <v>3</v>
      </c>
      <c r="E14" s="13">
        <v>49</v>
      </c>
      <c r="F14" s="14">
        <v>3.6826061944859854</v>
      </c>
    </row>
    <row r="15" spans="1:12" x14ac:dyDescent="0.25">
      <c r="A15" s="13">
        <v>99</v>
      </c>
      <c r="B15" s="13">
        <v>1</v>
      </c>
      <c r="C15" s="18">
        <v>3</v>
      </c>
      <c r="D15" s="18">
        <v>4</v>
      </c>
      <c r="E15" s="13">
        <v>99</v>
      </c>
      <c r="F15" s="14">
        <v>4.0401000378075871</v>
      </c>
    </row>
    <row r="16" spans="1:12" x14ac:dyDescent="0.25">
      <c r="A16" s="13">
        <v>99</v>
      </c>
      <c r="B16" s="13">
        <v>1</v>
      </c>
      <c r="C16" s="18">
        <v>3</v>
      </c>
      <c r="D16" s="18">
        <v>5</v>
      </c>
      <c r="E16" s="13">
        <v>199</v>
      </c>
      <c r="F16" s="14">
        <v>4.3173938055140155</v>
      </c>
    </row>
    <row r="17" spans="1:6" x14ac:dyDescent="0.25">
      <c r="A17" s="13">
        <v>99</v>
      </c>
      <c r="B17" s="13">
        <v>1</v>
      </c>
      <c r="C17" s="18">
        <v>4</v>
      </c>
      <c r="D17" s="18">
        <v>1</v>
      </c>
      <c r="E17" s="13">
        <v>4</v>
      </c>
      <c r="F17" s="14">
        <v>2.1386468838532142</v>
      </c>
    </row>
    <row r="18" spans="1:6" x14ac:dyDescent="0.25">
      <c r="A18" s="13">
        <v>99</v>
      </c>
      <c r="B18" s="13">
        <v>1</v>
      </c>
      <c r="C18" s="18">
        <v>4</v>
      </c>
      <c r="D18" s="18">
        <v>2</v>
      </c>
      <c r="E18" s="13">
        <v>19</v>
      </c>
      <c r="F18" s="14">
        <v>3.0000000000000004</v>
      </c>
    </row>
    <row r="19" spans="1:6" x14ac:dyDescent="0.25">
      <c r="A19" s="13">
        <v>99</v>
      </c>
      <c r="B19" s="13">
        <v>1</v>
      </c>
      <c r="C19" s="18">
        <v>4</v>
      </c>
      <c r="D19" s="18">
        <v>3</v>
      </c>
      <c r="E19" s="13">
        <v>49</v>
      </c>
      <c r="F19" s="14">
        <v>3.5038592728251845</v>
      </c>
    </row>
    <row r="20" spans="1:6" x14ac:dyDescent="0.25">
      <c r="A20" s="13">
        <v>99</v>
      </c>
      <c r="B20" s="13">
        <v>1</v>
      </c>
      <c r="C20" s="18">
        <v>4</v>
      </c>
      <c r="D20" s="18">
        <v>4</v>
      </c>
      <c r="E20" s="13">
        <v>99</v>
      </c>
      <c r="F20" s="14">
        <v>3.8613531161467862</v>
      </c>
    </row>
    <row r="21" spans="1:6" x14ac:dyDescent="0.25">
      <c r="A21" s="13">
        <v>99</v>
      </c>
      <c r="B21" s="13">
        <v>1</v>
      </c>
      <c r="C21" s="18">
        <v>4</v>
      </c>
      <c r="D21" s="18">
        <v>5</v>
      </c>
      <c r="E21" s="13">
        <v>199</v>
      </c>
      <c r="F21" s="14">
        <v>4.1386468838532142</v>
      </c>
    </row>
    <row r="22" spans="1:6" x14ac:dyDescent="0.25">
      <c r="A22" s="13">
        <v>99</v>
      </c>
      <c r="B22" s="13">
        <v>1</v>
      </c>
      <c r="C22" s="18">
        <v>5</v>
      </c>
      <c r="D22" s="18">
        <v>1</v>
      </c>
      <c r="E22" s="13">
        <v>4</v>
      </c>
      <c r="F22" s="14">
        <v>2</v>
      </c>
    </row>
    <row r="23" spans="1:6" x14ac:dyDescent="0.25">
      <c r="A23" s="13">
        <v>99</v>
      </c>
      <c r="B23" s="13">
        <v>1</v>
      </c>
      <c r="C23" s="18">
        <v>5</v>
      </c>
      <c r="D23" s="18">
        <v>2</v>
      </c>
      <c r="E23" s="13">
        <v>19</v>
      </c>
      <c r="F23" s="14">
        <v>2.8613531161467867</v>
      </c>
    </row>
    <row r="24" spans="1:6" x14ac:dyDescent="0.25">
      <c r="A24" s="13">
        <v>99</v>
      </c>
      <c r="B24" s="13">
        <v>1</v>
      </c>
      <c r="C24" s="18">
        <v>5</v>
      </c>
      <c r="D24" s="18">
        <v>3</v>
      </c>
      <c r="E24" s="13">
        <v>49</v>
      </c>
      <c r="F24" s="14">
        <v>3.3652123889719707</v>
      </c>
    </row>
    <row r="25" spans="1:6" x14ac:dyDescent="0.25">
      <c r="A25" s="13">
        <v>99</v>
      </c>
      <c r="B25" s="13">
        <v>1</v>
      </c>
      <c r="C25" s="18">
        <v>5</v>
      </c>
      <c r="D25" s="18">
        <v>4</v>
      </c>
      <c r="E25" s="13">
        <v>99</v>
      </c>
      <c r="F25" s="14">
        <v>3.7227062322935724</v>
      </c>
    </row>
    <row r="26" spans="1:6" x14ac:dyDescent="0.25">
      <c r="A26" s="13">
        <v>99</v>
      </c>
      <c r="B26" s="13">
        <v>1</v>
      </c>
      <c r="C26" s="18">
        <v>5</v>
      </c>
      <c r="D26" s="18">
        <v>5</v>
      </c>
      <c r="E26" s="13">
        <v>199</v>
      </c>
      <c r="F26" s="14">
        <v>4</v>
      </c>
    </row>
    <row r="27" spans="1:6" x14ac:dyDescent="0.25">
      <c r="A27" s="13">
        <v>999</v>
      </c>
      <c r="B27" s="13">
        <v>2</v>
      </c>
      <c r="C27" s="18">
        <v>1</v>
      </c>
      <c r="D27" s="18">
        <v>1</v>
      </c>
      <c r="E27" s="13">
        <v>4</v>
      </c>
      <c r="F27" s="14">
        <v>2.5693234419266071</v>
      </c>
    </row>
    <row r="28" spans="1:6" x14ac:dyDescent="0.25">
      <c r="A28" s="13">
        <v>999</v>
      </c>
      <c r="B28" s="13">
        <v>2</v>
      </c>
      <c r="C28" s="18">
        <v>1</v>
      </c>
      <c r="D28" s="18">
        <v>2</v>
      </c>
      <c r="E28" s="13">
        <v>19</v>
      </c>
      <c r="F28" s="14">
        <v>3.4306765580733929</v>
      </c>
    </row>
    <row r="29" spans="1:6" x14ac:dyDescent="0.25">
      <c r="A29" s="13">
        <v>999</v>
      </c>
      <c r="B29" s="13">
        <v>2</v>
      </c>
      <c r="C29" s="18">
        <v>1</v>
      </c>
      <c r="D29" s="18">
        <v>3</v>
      </c>
      <c r="E29" s="13">
        <v>49</v>
      </c>
      <c r="F29" s="14">
        <v>3.9345358308985778</v>
      </c>
    </row>
    <row r="30" spans="1:6" x14ac:dyDescent="0.25">
      <c r="A30" s="13">
        <v>999</v>
      </c>
      <c r="B30" s="13">
        <v>2</v>
      </c>
      <c r="C30" s="18">
        <v>1</v>
      </c>
      <c r="D30" s="18">
        <v>4</v>
      </c>
      <c r="E30" s="13">
        <v>99</v>
      </c>
      <c r="F30" s="14">
        <v>4.2920296742201796</v>
      </c>
    </row>
    <row r="31" spans="1:6" x14ac:dyDescent="0.25">
      <c r="A31" s="13">
        <v>999</v>
      </c>
      <c r="B31" s="13">
        <v>2</v>
      </c>
      <c r="C31" s="18">
        <v>1</v>
      </c>
      <c r="D31" s="18">
        <v>5</v>
      </c>
      <c r="E31" s="13">
        <v>199</v>
      </c>
      <c r="F31" s="14">
        <v>4.5693234419266071</v>
      </c>
    </row>
    <row r="32" spans="1:6" x14ac:dyDescent="0.25">
      <c r="A32" s="13">
        <v>999</v>
      </c>
      <c r="B32" s="13">
        <v>2</v>
      </c>
      <c r="C32" s="18">
        <v>2</v>
      </c>
      <c r="D32" s="18">
        <v>1</v>
      </c>
      <c r="E32" s="13">
        <v>4</v>
      </c>
      <c r="F32" s="14">
        <v>2.1386468838532142</v>
      </c>
    </row>
    <row r="33" spans="1:6" x14ac:dyDescent="0.25">
      <c r="A33" s="13">
        <v>999</v>
      </c>
      <c r="B33" s="13">
        <v>2</v>
      </c>
      <c r="C33" s="18">
        <v>2</v>
      </c>
      <c r="D33" s="18">
        <v>2</v>
      </c>
      <c r="E33" s="13">
        <v>19</v>
      </c>
      <c r="F33" s="14">
        <v>3.0000000000000004</v>
      </c>
    </row>
    <row r="34" spans="1:6" x14ac:dyDescent="0.25">
      <c r="A34" s="13">
        <v>999</v>
      </c>
      <c r="B34" s="13">
        <v>2</v>
      </c>
      <c r="C34" s="18">
        <v>2</v>
      </c>
      <c r="D34" s="18">
        <v>3</v>
      </c>
      <c r="E34" s="13">
        <v>49</v>
      </c>
      <c r="F34" s="14">
        <v>3.5038592728251845</v>
      </c>
    </row>
    <row r="35" spans="1:6" x14ac:dyDescent="0.25">
      <c r="A35" s="13">
        <v>999</v>
      </c>
      <c r="B35" s="13">
        <v>2</v>
      </c>
      <c r="C35" s="18">
        <v>2</v>
      </c>
      <c r="D35" s="18">
        <v>4</v>
      </c>
      <c r="E35" s="13">
        <v>99</v>
      </c>
      <c r="F35" s="14">
        <v>3.8613531161467862</v>
      </c>
    </row>
    <row r="36" spans="1:6" x14ac:dyDescent="0.25">
      <c r="A36" s="13">
        <v>999</v>
      </c>
      <c r="B36" s="13">
        <v>2</v>
      </c>
      <c r="C36" s="18">
        <v>2</v>
      </c>
      <c r="D36" s="18">
        <v>5</v>
      </c>
      <c r="E36" s="13">
        <v>199</v>
      </c>
      <c r="F36" s="14">
        <v>4.1386468838532142</v>
      </c>
    </row>
    <row r="37" spans="1:6" x14ac:dyDescent="0.25">
      <c r="A37" s="13">
        <v>999</v>
      </c>
      <c r="B37" s="13">
        <v>2</v>
      </c>
      <c r="C37" s="18">
        <v>3</v>
      </c>
      <c r="D37" s="18">
        <v>1</v>
      </c>
      <c r="E37" s="13">
        <v>4</v>
      </c>
      <c r="F37" s="14">
        <v>1.8867172474406217</v>
      </c>
    </row>
    <row r="38" spans="1:6" x14ac:dyDescent="0.25">
      <c r="A38" s="13">
        <v>999</v>
      </c>
      <c r="B38" s="13">
        <v>2</v>
      </c>
      <c r="C38" s="18">
        <v>3</v>
      </c>
      <c r="D38" s="18">
        <v>2</v>
      </c>
      <c r="E38" s="13">
        <v>19</v>
      </c>
      <c r="F38" s="14">
        <v>2.748070363587408</v>
      </c>
    </row>
    <row r="39" spans="1:6" x14ac:dyDescent="0.25">
      <c r="A39" s="13">
        <v>999</v>
      </c>
      <c r="B39" s="13">
        <v>2</v>
      </c>
      <c r="C39" s="18">
        <v>3</v>
      </c>
      <c r="D39" s="18">
        <v>3</v>
      </c>
      <c r="E39" s="13">
        <v>49</v>
      </c>
      <c r="F39" s="14">
        <v>3.2519296364125925</v>
      </c>
    </row>
    <row r="40" spans="1:6" x14ac:dyDescent="0.25">
      <c r="A40" s="13">
        <v>999</v>
      </c>
      <c r="B40" s="13">
        <v>2</v>
      </c>
      <c r="C40" s="18">
        <v>3</v>
      </c>
      <c r="D40" s="18">
        <v>4</v>
      </c>
      <c r="E40" s="13">
        <v>99</v>
      </c>
      <c r="F40" s="14">
        <v>3.6094234797341942</v>
      </c>
    </row>
    <row r="41" spans="1:6" x14ac:dyDescent="0.25">
      <c r="A41" s="13">
        <v>999</v>
      </c>
      <c r="B41" s="13">
        <v>2</v>
      </c>
      <c r="C41" s="18">
        <v>3</v>
      </c>
      <c r="D41" s="18">
        <v>5</v>
      </c>
      <c r="E41" s="13">
        <v>199</v>
      </c>
      <c r="F41" s="14">
        <v>3.8867172474406222</v>
      </c>
    </row>
    <row r="42" spans="1:6" x14ac:dyDescent="0.25">
      <c r="A42" s="13">
        <v>999</v>
      </c>
      <c r="B42" s="13">
        <v>2</v>
      </c>
      <c r="C42" s="18">
        <v>4</v>
      </c>
      <c r="D42" s="18">
        <v>1</v>
      </c>
      <c r="E42" s="13">
        <v>4</v>
      </c>
      <c r="F42" s="14">
        <v>1.7079703257798211</v>
      </c>
    </row>
    <row r="43" spans="1:6" x14ac:dyDescent="0.25">
      <c r="A43" s="13">
        <v>999</v>
      </c>
      <c r="B43" s="13">
        <v>2</v>
      </c>
      <c r="C43" s="18">
        <v>4</v>
      </c>
      <c r="D43" s="18">
        <v>2</v>
      </c>
      <c r="E43" s="13">
        <v>19</v>
      </c>
      <c r="F43" s="14">
        <v>2.5693234419266071</v>
      </c>
    </row>
    <row r="44" spans="1:6" x14ac:dyDescent="0.25">
      <c r="A44" s="13">
        <v>999</v>
      </c>
      <c r="B44" s="13">
        <v>2</v>
      </c>
      <c r="C44" s="18">
        <v>4</v>
      </c>
      <c r="D44" s="18">
        <v>3</v>
      </c>
      <c r="E44" s="13">
        <v>49</v>
      </c>
      <c r="F44" s="14">
        <v>3.0731827147517916</v>
      </c>
    </row>
    <row r="45" spans="1:6" x14ac:dyDescent="0.25">
      <c r="A45" s="13">
        <v>999</v>
      </c>
      <c r="B45" s="13">
        <v>2</v>
      </c>
      <c r="C45" s="18">
        <v>4</v>
      </c>
      <c r="D45" s="18">
        <v>4</v>
      </c>
      <c r="E45" s="13">
        <v>99</v>
      </c>
      <c r="F45" s="14">
        <v>3.4306765580733929</v>
      </c>
    </row>
    <row r="46" spans="1:6" x14ac:dyDescent="0.25">
      <c r="A46" s="13">
        <v>999</v>
      </c>
      <c r="B46" s="13">
        <v>2</v>
      </c>
      <c r="C46" s="18">
        <v>4</v>
      </c>
      <c r="D46" s="18">
        <v>5</v>
      </c>
      <c r="E46" s="13">
        <v>199</v>
      </c>
      <c r="F46" s="14">
        <v>3.7079703257798213</v>
      </c>
    </row>
    <row r="47" spans="1:6" x14ac:dyDescent="0.25">
      <c r="A47" s="13">
        <v>999</v>
      </c>
      <c r="B47" s="13">
        <v>2</v>
      </c>
      <c r="C47" s="18">
        <v>5</v>
      </c>
      <c r="D47" s="18">
        <v>1</v>
      </c>
      <c r="E47" s="13">
        <v>4</v>
      </c>
      <c r="F47" s="14">
        <v>1.5693234419266071</v>
      </c>
    </row>
    <row r="48" spans="1:6" x14ac:dyDescent="0.25">
      <c r="A48" s="13">
        <v>999</v>
      </c>
      <c r="B48" s="13">
        <v>2</v>
      </c>
      <c r="C48" s="18">
        <v>5</v>
      </c>
      <c r="D48" s="18">
        <v>2</v>
      </c>
      <c r="E48" s="13">
        <v>19</v>
      </c>
      <c r="F48" s="14">
        <v>2.4306765580733933</v>
      </c>
    </row>
    <row r="49" spans="1:6" x14ac:dyDescent="0.25">
      <c r="A49" s="13">
        <v>999</v>
      </c>
      <c r="B49" s="13">
        <v>2</v>
      </c>
      <c r="C49" s="18">
        <v>5</v>
      </c>
      <c r="D49" s="18">
        <v>3</v>
      </c>
      <c r="E49" s="13">
        <v>49</v>
      </c>
      <c r="F49" s="14">
        <v>2.9345358308985778</v>
      </c>
    </row>
    <row r="50" spans="1:6" x14ac:dyDescent="0.25">
      <c r="A50" s="13">
        <v>999</v>
      </c>
      <c r="B50" s="13">
        <v>2</v>
      </c>
      <c r="C50" s="18">
        <v>5</v>
      </c>
      <c r="D50" s="18">
        <v>4</v>
      </c>
      <c r="E50" s="13">
        <v>99</v>
      </c>
      <c r="F50" s="14">
        <v>3.2920296742201791</v>
      </c>
    </row>
    <row r="51" spans="1:6" x14ac:dyDescent="0.25">
      <c r="A51" s="13">
        <v>999</v>
      </c>
      <c r="B51" s="13">
        <v>2</v>
      </c>
      <c r="C51" s="18">
        <v>5</v>
      </c>
      <c r="D51" s="18">
        <v>5</v>
      </c>
      <c r="E51" s="13">
        <v>199</v>
      </c>
      <c r="F51" s="14">
        <v>3.5693234419266076</v>
      </c>
    </row>
    <row r="52" spans="1:6" x14ac:dyDescent="0.25">
      <c r="A52" s="13">
        <v>4999</v>
      </c>
      <c r="B52" s="13">
        <v>3</v>
      </c>
      <c r="C52" s="18">
        <v>1</v>
      </c>
      <c r="D52" s="18">
        <v>1</v>
      </c>
      <c r="E52" s="13">
        <v>4</v>
      </c>
      <c r="F52" s="14">
        <v>2.3173938055140151</v>
      </c>
    </row>
    <row r="53" spans="1:6" x14ac:dyDescent="0.25">
      <c r="A53" s="13">
        <v>4999</v>
      </c>
      <c r="B53" s="13">
        <v>3</v>
      </c>
      <c r="C53" s="18">
        <v>1</v>
      </c>
      <c r="D53" s="18">
        <v>2</v>
      </c>
      <c r="E53" s="13">
        <v>19</v>
      </c>
      <c r="F53" s="14">
        <v>3.1787469216608013</v>
      </c>
    </row>
    <row r="54" spans="1:6" x14ac:dyDescent="0.25">
      <c r="A54" s="13">
        <v>4999</v>
      </c>
      <c r="B54" s="13">
        <v>3</v>
      </c>
      <c r="C54" s="18">
        <v>1</v>
      </c>
      <c r="D54" s="18">
        <v>3</v>
      </c>
      <c r="E54" s="13">
        <v>49</v>
      </c>
      <c r="F54" s="14">
        <v>3.6826061944859854</v>
      </c>
    </row>
    <row r="55" spans="1:6" x14ac:dyDescent="0.25">
      <c r="A55" s="13">
        <v>4999</v>
      </c>
      <c r="B55" s="13">
        <v>3</v>
      </c>
      <c r="C55" s="18">
        <v>1</v>
      </c>
      <c r="D55" s="18">
        <v>4</v>
      </c>
      <c r="E55" s="13">
        <v>99</v>
      </c>
      <c r="F55" s="14">
        <v>4.0401000378075871</v>
      </c>
    </row>
    <row r="56" spans="1:6" x14ac:dyDescent="0.25">
      <c r="A56" s="13">
        <v>4999</v>
      </c>
      <c r="B56" s="13">
        <v>3</v>
      </c>
      <c r="C56" s="18">
        <v>1</v>
      </c>
      <c r="D56" s="18">
        <v>5</v>
      </c>
      <c r="E56" s="13">
        <v>199</v>
      </c>
      <c r="F56" s="14">
        <v>4.3173938055140155</v>
      </c>
    </row>
    <row r="57" spans="1:6" x14ac:dyDescent="0.25">
      <c r="A57" s="13">
        <v>4999</v>
      </c>
      <c r="B57" s="13">
        <v>3</v>
      </c>
      <c r="C57" s="18">
        <v>2</v>
      </c>
      <c r="D57" s="18">
        <v>1</v>
      </c>
      <c r="E57" s="13">
        <v>4</v>
      </c>
      <c r="F57" s="14">
        <v>1.8867172474406217</v>
      </c>
    </row>
    <row r="58" spans="1:6" x14ac:dyDescent="0.25">
      <c r="A58" s="13">
        <v>4999</v>
      </c>
      <c r="B58" s="13">
        <v>3</v>
      </c>
      <c r="C58" s="18">
        <v>2</v>
      </c>
      <c r="D58" s="18">
        <v>2</v>
      </c>
      <c r="E58" s="13">
        <v>19</v>
      </c>
      <c r="F58" s="14">
        <v>2.748070363587408</v>
      </c>
    </row>
    <row r="59" spans="1:6" x14ac:dyDescent="0.25">
      <c r="A59" s="13">
        <v>4999</v>
      </c>
      <c r="B59" s="13">
        <v>3</v>
      </c>
      <c r="C59" s="18">
        <v>2</v>
      </c>
      <c r="D59" s="18">
        <v>3</v>
      </c>
      <c r="E59" s="13">
        <v>49</v>
      </c>
      <c r="F59" s="14">
        <v>3.2519296364125925</v>
      </c>
    </row>
    <row r="60" spans="1:6" x14ac:dyDescent="0.25">
      <c r="A60" s="13">
        <v>4999</v>
      </c>
      <c r="B60" s="13">
        <v>3</v>
      </c>
      <c r="C60" s="18">
        <v>2</v>
      </c>
      <c r="D60" s="18">
        <v>4</v>
      </c>
      <c r="E60" s="13">
        <v>99</v>
      </c>
      <c r="F60" s="14">
        <v>3.6094234797341942</v>
      </c>
    </row>
    <row r="61" spans="1:6" x14ac:dyDescent="0.25">
      <c r="A61" s="13">
        <v>4999</v>
      </c>
      <c r="B61" s="13">
        <v>3</v>
      </c>
      <c r="C61" s="18">
        <v>2</v>
      </c>
      <c r="D61" s="18">
        <v>5</v>
      </c>
      <c r="E61" s="13">
        <v>199</v>
      </c>
      <c r="F61" s="14">
        <v>3.8867172474406222</v>
      </c>
    </row>
    <row r="62" spans="1:6" x14ac:dyDescent="0.25">
      <c r="A62" s="13">
        <v>4999</v>
      </c>
      <c r="B62" s="13">
        <v>3</v>
      </c>
      <c r="C62" s="18">
        <v>3</v>
      </c>
      <c r="D62" s="18">
        <v>1</v>
      </c>
      <c r="E62" s="13">
        <v>4</v>
      </c>
      <c r="F62" s="14">
        <v>1.6347876110280297</v>
      </c>
    </row>
    <row r="63" spans="1:6" x14ac:dyDescent="0.25">
      <c r="A63" s="13">
        <v>4999</v>
      </c>
      <c r="B63" s="13">
        <v>3</v>
      </c>
      <c r="C63" s="18">
        <v>3</v>
      </c>
      <c r="D63" s="18">
        <v>2</v>
      </c>
      <c r="E63" s="13">
        <v>19</v>
      </c>
      <c r="F63" s="14">
        <v>2.4961407271748155</v>
      </c>
    </row>
    <row r="64" spans="1:6" x14ac:dyDescent="0.25">
      <c r="A64" s="13">
        <v>4999</v>
      </c>
      <c r="B64" s="13">
        <v>3</v>
      </c>
      <c r="C64" s="18">
        <v>3</v>
      </c>
      <c r="D64" s="18">
        <v>3</v>
      </c>
      <c r="E64" s="13">
        <v>49</v>
      </c>
      <c r="F64" s="14">
        <v>3.0000000000000004</v>
      </c>
    </row>
    <row r="65" spans="1:6" x14ac:dyDescent="0.25">
      <c r="A65" s="13">
        <v>4999</v>
      </c>
      <c r="B65" s="13">
        <v>3</v>
      </c>
      <c r="C65" s="18">
        <v>3</v>
      </c>
      <c r="D65" s="18">
        <v>4</v>
      </c>
      <c r="E65" s="13">
        <v>99</v>
      </c>
      <c r="F65" s="14">
        <v>3.3574938433216017</v>
      </c>
    </row>
    <row r="66" spans="1:6" x14ac:dyDescent="0.25">
      <c r="A66" s="13">
        <v>4999</v>
      </c>
      <c r="B66" s="13">
        <v>3</v>
      </c>
      <c r="C66" s="18">
        <v>3</v>
      </c>
      <c r="D66" s="18">
        <v>5</v>
      </c>
      <c r="E66" s="13">
        <v>199</v>
      </c>
      <c r="F66" s="14">
        <v>3.6347876110280297</v>
      </c>
    </row>
    <row r="67" spans="1:6" x14ac:dyDescent="0.25">
      <c r="A67" s="13">
        <v>4999</v>
      </c>
      <c r="B67" s="13">
        <v>3</v>
      </c>
      <c r="C67" s="18">
        <v>4</v>
      </c>
      <c r="D67" s="18">
        <v>1</v>
      </c>
      <c r="E67" s="13">
        <v>4</v>
      </c>
      <c r="F67" s="14">
        <v>1.4560406893672286</v>
      </c>
    </row>
    <row r="68" spans="1:6" x14ac:dyDescent="0.25">
      <c r="A68" s="13">
        <v>4999</v>
      </c>
      <c r="B68" s="13">
        <v>3</v>
      </c>
      <c r="C68" s="18">
        <v>4</v>
      </c>
      <c r="D68" s="18">
        <v>2</v>
      </c>
      <c r="E68" s="13">
        <v>19</v>
      </c>
      <c r="F68" s="14">
        <v>2.3173938055140151</v>
      </c>
    </row>
    <row r="69" spans="1:6" x14ac:dyDescent="0.25">
      <c r="A69" s="13">
        <v>4999</v>
      </c>
      <c r="B69" s="13">
        <v>3</v>
      </c>
      <c r="C69" s="18">
        <v>4</v>
      </c>
      <c r="D69" s="18">
        <v>3</v>
      </c>
      <c r="E69" s="13">
        <v>49</v>
      </c>
      <c r="F69" s="14">
        <v>2.8212530783391991</v>
      </c>
    </row>
    <row r="70" spans="1:6" x14ac:dyDescent="0.25">
      <c r="A70" s="13">
        <v>4999</v>
      </c>
      <c r="B70" s="13">
        <v>3</v>
      </c>
      <c r="C70" s="18">
        <v>4</v>
      </c>
      <c r="D70" s="18">
        <v>4</v>
      </c>
      <c r="E70" s="13">
        <v>99</v>
      </c>
      <c r="F70" s="14">
        <v>3.1787469216608013</v>
      </c>
    </row>
    <row r="71" spans="1:6" x14ac:dyDescent="0.25">
      <c r="A71" s="13">
        <v>4999</v>
      </c>
      <c r="B71" s="13">
        <v>3</v>
      </c>
      <c r="C71" s="18">
        <v>4</v>
      </c>
      <c r="D71" s="18">
        <v>5</v>
      </c>
      <c r="E71" s="13">
        <v>199</v>
      </c>
      <c r="F71" s="14">
        <v>3.4560406893672289</v>
      </c>
    </row>
    <row r="72" spans="1:6" x14ac:dyDescent="0.25">
      <c r="A72" s="13">
        <v>4999</v>
      </c>
      <c r="B72" s="13">
        <v>3</v>
      </c>
      <c r="C72" s="18">
        <v>5</v>
      </c>
      <c r="D72" s="18">
        <v>1</v>
      </c>
      <c r="E72" s="13">
        <v>4</v>
      </c>
      <c r="F72" s="14">
        <v>1.3173938055140146</v>
      </c>
    </row>
    <row r="73" spans="1:6" x14ac:dyDescent="0.25">
      <c r="A73" s="13">
        <v>4999</v>
      </c>
      <c r="B73" s="13">
        <v>3</v>
      </c>
      <c r="C73" s="18">
        <v>5</v>
      </c>
      <c r="D73" s="18">
        <v>2</v>
      </c>
      <c r="E73" s="13">
        <v>19</v>
      </c>
      <c r="F73" s="14">
        <v>2.1787469216608009</v>
      </c>
    </row>
    <row r="74" spans="1:6" x14ac:dyDescent="0.25">
      <c r="A74" s="13">
        <v>4999</v>
      </c>
      <c r="B74" s="13">
        <v>3</v>
      </c>
      <c r="C74" s="18">
        <v>5</v>
      </c>
      <c r="D74" s="18">
        <v>3</v>
      </c>
      <c r="E74" s="13">
        <v>49</v>
      </c>
      <c r="F74" s="14">
        <v>2.6826061944859854</v>
      </c>
    </row>
    <row r="75" spans="1:6" x14ac:dyDescent="0.25">
      <c r="A75" s="13">
        <v>4999</v>
      </c>
      <c r="B75" s="13">
        <v>3</v>
      </c>
      <c r="C75" s="18">
        <v>5</v>
      </c>
      <c r="D75" s="18">
        <v>4</v>
      </c>
      <c r="E75" s="13">
        <v>99</v>
      </c>
      <c r="F75" s="14">
        <v>3.0401000378075871</v>
      </c>
    </row>
    <row r="76" spans="1:6" x14ac:dyDescent="0.25">
      <c r="A76" s="13">
        <v>4999</v>
      </c>
      <c r="B76" s="13">
        <v>3</v>
      </c>
      <c r="C76" s="18">
        <v>5</v>
      </c>
      <c r="D76" s="18">
        <v>5</v>
      </c>
      <c r="E76" s="13">
        <v>199</v>
      </c>
      <c r="F76" s="14">
        <v>3.3173938055140151</v>
      </c>
    </row>
    <row r="77" spans="1:6" x14ac:dyDescent="0.25">
      <c r="A77" s="13">
        <v>19999</v>
      </c>
      <c r="B77" s="13">
        <v>4</v>
      </c>
      <c r="C77" s="18">
        <v>1</v>
      </c>
      <c r="D77" s="18">
        <v>1</v>
      </c>
      <c r="E77" s="13">
        <v>4</v>
      </c>
      <c r="F77" s="14">
        <v>2.1386468838532142</v>
      </c>
    </row>
    <row r="78" spans="1:6" x14ac:dyDescent="0.25">
      <c r="A78" s="13">
        <v>19999</v>
      </c>
      <c r="B78" s="13">
        <v>4</v>
      </c>
      <c r="C78" s="18">
        <v>1</v>
      </c>
      <c r="D78" s="18">
        <v>2</v>
      </c>
      <c r="E78" s="13">
        <v>19</v>
      </c>
      <c r="F78" s="14">
        <v>3.0000000000000004</v>
      </c>
    </row>
    <row r="79" spans="1:6" x14ac:dyDescent="0.25">
      <c r="A79" s="13">
        <v>19999</v>
      </c>
      <c r="B79" s="13">
        <v>4</v>
      </c>
      <c r="C79" s="18">
        <v>1</v>
      </c>
      <c r="D79" s="18">
        <v>3</v>
      </c>
      <c r="E79" s="13">
        <v>49</v>
      </c>
      <c r="F79" s="14">
        <v>3.5038592728251845</v>
      </c>
    </row>
    <row r="80" spans="1:6" x14ac:dyDescent="0.25">
      <c r="A80" s="13">
        <v>19999</v>
      </c>
      <c r="B80" s="13">
        <v>4</v>
      </c>
      <c r="C80" s="18">
        <v>1</v>
      </c>
      <c r="D80" s="18">
        <v>4</v>
      </c>
      <c r="E80" s="13">
        <v>99</v>
      </c>
      <c r="F80" s="14">
        <v>3.8613531161467862</v>
      </c>
    </row>
    <row r="81" spans="1:6" x14ac:dyDescent="0.25">
      <c r="A81" s="13">
        <v>19999</v>
      </c>
      <c r="B81" s="13">
        <v>4</v>
      </c>
      <c r="C81" s="18">
        <v>1</v>
      </c>
      <c r="D81" s="18">
        <v>5</v>
      </c>
      <c r="E81" s="13">
        <v>199</v>
      </c>
      <c r="F81" s="14">
        <v>4.1386468838532142</v>
      </c>
    </row>
    <row r="82" spans="1:6" x14ac:dyDescent="0.25">
      <c r="A82" s="13">
        <v>19999</v>
      </c>
      <c r="B82" s="13">
        <v>4</v>
      </c>
      <c r="C82" s="18">
        <v>2</v>
      </c>
      <c r="D82" s="18">
        <v>1</v>
      </c>
      <c r="E82" s="13">
        <v>4</v>
      </c>
      <c r="F82" s="14">
        <v>1.7079703257798211</v>
      </c>
    </row>
    <row r="83" spans="1:6" x14ac:dyDescent="0.25">
      <c r="A83" s="13">
        <v>19999</v>
      </c>
      <c r="B83" s="13">
        <v>4</v>
      </c>
      <c r="C83" s="18">
        <v>2</v>
      </c>
      <c r="D83" s="18">
        <v>2</v>
      </c>
      <c r="E83" s="13">
        <v>19</v>
      </c>
      <c r="F83" s="14">
        <v>2.5693234419266071</v>
      </c>
    </row>
    <row r="84" spans="1:6" x14ac:dyDescent="0.25">
      <c r="A84" s="13">
        <v>19999</v>
      </c>
      <c r="B84" s="13">
        <v>4</v>
      </c>
      <c r="C84" s="18">
        <v>2</v>
      </c>
      <c r="D84" s="18">
        <v>3</v>
      </c>
      <c r="E84" s="13">
        <v>49</v>
      </c>
      <c r="F84" s="14">
        <v>3.0731827147517916</v>
      </c>
    </row>
    <row r="85" spans="1:6" x14ac:dyDescent="0.25">
      <c r="A85" s="13">
        <v>19999</v>
      </c>
      <c r="B85" s="13">
        <v>4</v>
      </c>
      <c r="C85" s="18">
        <v>2</v>
      </c>
      <c r="D85" s="18">
        <v>4</v>
      </c>
      <c r="E85" s="13">
        <v>99</v>
      </c>
      <c r="F85" s="14">
        <v>3.4306765580733929</v>
      </c>
    </row>
    <row r="86" spans="1:6" x14ac:dyDescent="0.25">
      <c r="A86" s="13">
        <v>19999</v>
      </c>
      <c r="B86" s="13">
        <v>4</v>
      </c>
      <c r="C86" s="18">
        <v>2</v>
      </c>
      <c r="D86" s="18">
        <v>5</v>
      </c>
      <c r="E86" s="13">
        <v>199</v>
      </c>
      <c r="F86" s="14">
        <v>3.7079703257798213</v>
      </c>
    </row>
    <row r="87" spans="1:6" x14ac:dyDescent="0.25">
      <c r="A87" s="13">
        <v>19999</v>
      </c>
      <c r="B87" s="13">
        <v>4</v>
      </c>
      <c r="C87" s="18">
        <v>3</v>
      </c>
      <c r="D87" s="18">
        <v>1</v>
      </c>
      <c r="E87" s="13">
        <v>4</v>
      </c>
      <c r="F87" s="14">
        <v>1.4560406893672286</v>
      </c>
    </row>
    <row r="88" spans="1:6" x14ac:dyDescent="0.25">
      <c r="A88" s="13">
        <v>19999</v>
      </c>
      <c r="B88" s="13">
        <v>4</v>
      </c>
      <c r="C88" s="18">
        <v>3</v>
      </c>
      <c r="D88" s="18">
        <v>2</v>
      </c>
      <c r="E88" s="13">
        <v>19</v>
      </c>
      <c r="F88" s="14">
        <v>2.3173938055140151</v>
      </c>
    </row>
    <row r="89" spans="1:6" x14ac:dyDescent="0.25">
      <c r="A89" s="13">
        <v>19999</v>
      </c>
      <c r="B89" s="13">
        <v>4</v>
      </c>
      <c r="C89" s="18">
        <v>3</v>
      </c>
      <c r="D89" s="18">
        <v>3</v>
      </c>
      <c r="E89" s="13">
        <v>49</v>
      </c>
      <c r="F89" s="14">
        <v>2.8212530783391991</v>
      </c>
    </row>
    <row r="90" spans="1:6" x14ac:dyDescent="0.25">
      <c r="A90" s="13">
        <v>19999</v>
      </c>
      <c r="B90" s="13">
        <v>4</v>
      </c>
      <c r="C90" s="18">
        <v>3</v>
      </c>
      <c r="D90" s="18">
        <v>4</v>
      </c>
      <c r="E90" s="13">
        <v>99</v>
      </c>
      <c r="F90" s="14">
        <v>3.1787469216608013</v>
      </c>
    </row>
    <row r="91" spans="1:6" x14ac:dyDescent="0.25">
      <c r="A91" s="13">
        <v>19999</v>
      </c>
      <c r="B91" s="13">
        <v>4</v>
      </c>
      <c r="C91" s="18">
        <v>3</v>
      </c>
      <c r="D91" s="18">
        <v>5</v>
      </c>
      <c r="E91" s="13">
        <v>199</v>
      </c>
      <c r="F91" s="14">
        <v>3.4560406893672289</v>
      </c>
    </row>
    <row r="92" spans="1:6" x14ac:dyDescent="0.25">
      <c r="A92" s="13">
        <v>19999</v>
      </c>
      <c r="B92" s="13">
        <v>4</v>
      </c>
      <c r="C92" s="18">
        <v>4</v>
      </c>
      <c r="D92" s="18">
        <v>1</v>
      </c>
      <c r="E92" s="13">
        <v>4</v>
      </c>
      <c r="F92" s="14">
        <v>1.277293767706428</v>
      </c>
    </row>
    <row r="93" spans="1:6" x14ac:dyDescent="0.25">
      <c r="A93" s="13">
        <v>19999</v>
      </c>
      <c r="B93" s="13">
        <v>4</v>
      </c>
      <c r="C93" s="18">
        <v>4</v>
      </c>
      <c r="D93" s="18">
        <v>2</v>
      </c>
      <c r="E93" s="13">
        <v>19</v>
      </c>
      <c r="F93" s="14">
        <v>2.1386468838532142</v>
      </c>
    </row>
    <row r="94" spans="1:6" x14ac:dyDescent="0.25">
      <c r="A94" s="13">
        <v>19999</v>
      </c>
      <c r="B94" s="13">
        <v>4</v>
      </c>
      <c r="C94" s="18">
        <v>4</v>
      </c>
      <c r="D94" s="18">
        <v>3</v>
      </c>
      <c r="E94" s="13">
        <v>49</v>
      </c>
      <c r="F94" s="14">
        <v>2.6425061566783983</v>
      </c>
    </row>
    <row r="95" spans="1:6" x14ac:dyDescent="0.25">
      <c r="A95" s="13">
        <v>19999</v>
      </c>
      <c r="B95" s="13">
        <v>4</v>
      </c>
      <c r="C95" s="18">
        <v>4</v>
      </c>
      <c r="D95" s="18">
        <v>4</v>
      </c>
      <c r="E95" s="13">
        <v>99</v>
      </c>
      <c r="F95" s="14">
        <v>3.0000000000000004</v>
      </c>
    </row>
    <row r="96" spans="1:6" x14ac:dyDescent="0.25">
      <c r="A96" s="13">
        <v>19999</v>
      </c>
      <c r="B96" s="13">
        <v>4</v>
      </c>
      <c r="C96" s="18">
        <v>4</v>
      </c>
      <c r="D96" s="18">
        <v>5</v>
      </c>
      <c r="E96" s="13">
        <v>199</v>
      </c>
      <c r="F96" s="14">
        <v>3.277293767706428</v>
      </c>
    </row>
    <row r="97" spans="1:6" x14ac:dyDescent="0.25">
      <c r="A97" s="13">
        <v>19999</v>
      </c>
      <c r="B97" s="13">
        <v>4</v>
      </c>
      <c r="C97" s="18">
        <v>5</v>
      </c>
      <c r="D97" s="18">
        <v>1</v>
      </c>
      <c r="E97" s="13">
        <v>4</v>
      </c>
      <c r="F97" s="14">
        <v>1.138646883853214</v>
      </c>
    </row>
    <row r="98" spans="1:6" x14ac:dyDescent="0.25">
      <c r="A98" s="13">
        <v>19999</v>
      </c>
      <c r="B98" s="13">
        <v>4</v>
      </c>
      <c r="C98" s="18">
        <v>5</v>
      </c>
      <c r="D98" s="18">
        <v>2</v>
      </c>
      <c r="E98" s="13">
        <v>19</v>
      </c>
      <c r="F98" s="14">
        <v>2</v>
      </c>
    </row>
    <row r="99" spans="1:6" x14ac:dyDescent="0.25">
      <c r="A99" s="13">
        <v>19999</v>
      </c>
      <c r="B99" s="13">
        <v>4</v>
      </c>
      <c r="C99" s="18">
        <v>5</v>
      </c>
      <c r="D99" s="18">
        <v>3</v>
      </c>
      <c r="E99" s="13">
        <v>49</v>
      </c>
      <c r="F99" s="14">
        <v>2.5038592728251845</v>
      </c>
    </row>
    <row r="100" spans="1:6" x14ac:dyDescent="0.25">
      <c r="A100" s="13">
        <v>19999</v>
      </c>
      <c r="B100" s="13">
        <v>4</v>
      </c>
      <c r="C100" s="18">
        <v>5</v>
      </c>
      <c r="D100" s="18">
        <v>4</v>
      </c>
      <c r="E100" s="13">
        <v>99</v>
      </c>
      <c r="F100" s="14">
        <v>2.8613531161467867</v>
      </c>
    </row>
    <row r="101" spans="1:6" x14ac:dyDescent="0.25">
      <c r="A101" s="13">
        <v>19999</v>
      </c>
      <c r="B101" s="13">
        <v>4</v>
      </c>
      <c r="C101" s="18">
        <v>5</v>
      </c>
      <c r="D101" s="18">
        <v>5</v>
      </c>
      <c r="E101" s="13">
        <v>199</v>
      </c>
      <c r="F101" s="14">
        <v>3.1386468838532142</v>
      </c>
    </row>
    <row r="102" spans="1:6" x14ac:dyDescent="0.25">
      <c r="A102" s="13">
        <v>99999</v>
      </c>
      <c r="B102" s="13">
        <v>5</v>
      </c>
      <c r="C102" s="18">
        <v>1</v>
      </c>
      <c r="D102" s="18">
        <v>1</v>
      </c>
      <c r="E102" s="13">
        <v>4</v>
      </c>
      <c r="F102" s="14">
        <v>2</v>
      </c>
    </row>
    <row r="103" spans="1:6" x14ac:dyDescent="0.25">
      <c r="A103" s="13">
        <v>99999</v>
      </c>
      <c r="B103" s="13">
        <v>5</v>
      </c>
      <c r="C103" s="18">
        <v>1</v>
      </c>
      <c r="D103" s="18">
        <v>2</v>
      </c>
      <c r="E103" s="13">
        <v>19</v>
      </c>
      <c r="F103" s="14">
        <v>2.8613531161467867</v>
      </c>
    </row>
    <row r="104" spans="1:6" x14ac:dyDescent="0.25">
      <c r="A104" s="13">
        <v>99999</v>
      </c>
      <c r="B104" s="13">
        <v>5</v>
      </c>
      <c r="C104" s="18">
        <v>1</v>
      </c>
      <c r="D104" s="18">
        <v>3</v>
      </c>
      <c r="E104" s="13">
        <v>49</v>
      </c>
      <c r="F104" s="14">
        <v>3.3652123889719707</v>
      </c>
    </row>
    <row r="105" spans="1:6" x14ac:dyDescent="0.25">
      <c r="A105" s="13">
        <v>99999</v>
      </c>
      <c r="B105" s="13">
        <v>5</v>
      </c>
      <c r="C105" s="18">
        <v>1</v>
      </c>
      <c r="D105" s="18">
        <v>4</v>
      </c>
      <c r="E105" s="13">
        <v>99</v>
      </c>
      <c r="F105" s="14">
        <v>3.7227062322935724</v>
      </c>
    </row>
    <row r="106" spans="1:6" x14ac:dyDescent="0.25">
      <c r="A106" s="13">
        <v>99999</v>
      </c>
      <c r="B106" s="13">
        <v>5</v>
      </c>
      <c r="C106" s="18">
        <v>1</v>
      </c>
      <c r="D106" s="18">
        <v>5</v>
      </c>
      <c r="E106" s="13">
        <v>199</v>
      </c>
      <c r="F106" s="14">
        <v>4</v>
      </c>
    </row>
    <row r="107" spans="1:6" x14ac:dyDescent="0.25">
      <c r="A107" s="13">
        <v>99999</v>
      </c>
      <c r="B107" s="13">
        <v>5</v>
      </c>
      <c r="C107" s="18">
        <v>2</v>
      </c>
      <c r="D107" s="18">
        <v>1</v>
      </c>
      <c r="E107" s="13">
        <v>4</v>
      </c>
      <c r="F107" s="14">
        <v>1.5693234419266071</v>
      </c>
    </row>
    <row r="108" spans="1:6" x14ac:dyDescent="0.25">
      <c r="A108" s="13">
        <v>99999</v>
      </c>
      <c r="B108" s="13">
        <v>5</v>
      </c>
      <c r="C108" s="18">
        <v>2</v>
      </c>
      <c r="D108" s="18">
        <v>2</v>
      </c>
      <c r="E108" s="13">
        <v>19</v>
      </c>
      <c r="F108" s="14">
        <v>2.4306765580733933</v>
      </c>
    </row>
    <row r="109" spans="1:6" x14ac:dyDescent="0.25">
      <c r="A109" s="13">
        <v>99999</v>
      </c>
      <c r="B109" s="13">
        <v>5</v>
      </c>
      <c r="C109" s="18">
        <v>2</v>
      </c>
      <c r="D109" s="18">
        <v>3</v>
      </c>
      <c r="E109" s="13">
        <v>49</v>
      </c>
      <c r="F109" s="14">
        <v>2.9345358308985778</v>
      </c>
    </row>
    <row r="110" spans="1:6" x14ac:dyDescent="0.25">
      <c r="A110" s="13">
        <v>99999</v>
      </c>
      <c r="B110" s="13">
        <v>5</v>
      </c>
      <c r="C110" s="18">
        <v>2</v>
      </c>
      <c r="D110" s="18">
        <v>4</v>
      </c>
      <c r="E110" s="13">
        <v>99</v>
      </c>
      <c r="F110" s="14">
        <v>3.2920296742201791</v>
      </c>
    </row>
    <row r="111" spans="1:6" x14ac:dyDescent="0.25">
      <c r="A111" s="13">
        <v>99999</v>
      </c>
      <c r="B111" s="13">
        <v>5</v>
      </c>
      <c r="C111" s="18">
        <v>2</v>
      </c>
      <c r="D111" s="18">
        <v>5</v>
      </c>
      <c r="E111" s="13">
        <v>199</v>
      </c>
      <c r="F111" s="14">
        <v>3.5693234419266076</v>
      </c>
    </row>
    <row r="112" spans="1:6" x14ac:dyDescent="0.25">
      <c r="A112" s="13">
        <v>99999</v>
      </c>
      <c r="B112" s="13">
        <v>5</v>
      </c>
      <c r="C112" s="18">
        <v>3</v>
      </c>
      <c r="D112" s="18">
        <v>1</v>
      </c>
      <c r="E112" s="13">
        <v>4</v>
      </c>
      <c r="F112" s="14">
        <v>1.3173938055140146</v>
      </c>
    </row>
    <row r="113" spans="1:6" x14ac:dyDescent="0.25">
      <c r="A113" s="13">
        <v>99999</v>
      </c>
      <c r="B113" s="13">
        <v>5</v>
      </c>
      <c r="C113" s="18">
        <v>3</v>
      </c>
      <c r="D113" s="18">
        <v>2</v>
      </c>
      <c r="E113" s="13">
        <v>19</v>
      </c>
      <c r="F113" s="14">
        <v>2.1787469216608009</v>
      </c>
    </row>
    <row r="114" spans="1:6" x14ac:dyDescent="0.25">
      <c r="A114" s="13">
        <v>99999</v>
      </c>
      <c r="B114" s="13">
        <v>5</v>
      </c>
      <c r="C114" s="18">
        <v>3</v>
      </c>
      <c r="D114" s="18">
        <v>3</v>
      </c>
      <c r="E114" s="13">
        <v>49</v>
      </c>
      <c r="F114" s="14">
        <v>2.6826061944859854</v>
      </c>
    </row>
    <row r="115" spans="1:6" x14ac:dyDescent="0.25">
      <c r="A115" s="13">
        <v>99999</v>
      </c>
      <c r="B115" s="13">
        <v>5</v>
      </c>
      <c r="C115" s="18">
        <v>3</v>
      </c>
      <c r="D115" s="18">
        <v>4</v>
      </c>
      <c r="E115" s="13">
        <v>99</v>
      </c>
      <c r="F115" s="14">
        <v>3.0401000378075871</v>
      </c>
    </row>
    <row r="116" spans="1:6" x14ac:dyDescent="0.25">
      <c r="A116" s="13">
        <v>99999</v>
      </c>
      <c r="B116" s="13">
        <v>5</v>
      </c>
      <c r="C116" s="18">
        <v>3</v>
      </c>
      <c r="D116" s="18">
        <v>5</v>
      </c>
      <c r="E116" s="13">
        <v>199</v>
      </c>
      <c r="F116" s="14">
        <v>3.3173938055140151</v>
      </c>
    </row>
    <row r="117" spans="1:6" x14ac:dyDescent="0.25">
      <c r="A117" s="13">
        <v>99999</v>
      </c>
      <c r="B117" s="13">
        <v>5</v>
      </c>
      <c r="C117" s="18">
        <v>4</v>
      </c>
      <c r="D117" s="18">
        <v>1</v>
      </c>
      <c r="E117" s="13">
        <v>4</v>
      </c>
      <c r="F117" s="14">
        <v>1.138646883853214</v>
      </c>
    </row>
    <row r="118" spans="1:6" x14ac:dyDescent="0.25">
      <c r="A118" s="13">
        <v>99999</v>
      </c>
      <c r="B118" s="13">
        <v>5</v>
      </c>
      <c r="C118" s="18">
        <v>4</v>
      </c>
      <c r="D118" s="18">
        <v>2</v>
      </c>
      <c r="E118" s="13">
        <v>19</v>
      </c>
      <c r="F118" s="14">
        <v>2</v>
      </c>
    </row>
    <row r="119" spans="1:6" x14ac:dyDescent="0.25">
      <c r="A119" s="13">
        <v>99999</v>
      </c>
      <c r="B119" s="13">
        <v>5</v>
      </c>
      <c r="C119" s="18">
        <v>4</v>
      </c>
      <c r="D119" s="18">
        <v>3</v>
      </c>
      <c r="E119" s="13">
        <v>49</v>
      </c>
      <c r="F119" s="14">
        <v>2.5038592728251845</v>
      </c>
    </row>
    <row r="120" spans="1:6" x14ac:dyDescent="0.25">
      <c r="A120" s="13">
        <v>99999</v>
      </c>
      <c r="B120" s="13">
        <v>5</v>
      </c>
      <c r="C120" s="18">
        <v>4</v>
      </c>
      <c r="D120" s="18">
        <v>4</v>
      </c>
      <c r="E120" s="13">
        <v>99</v>
      </c>
      <c r="F120" s="14">
        <v>2.8613531161467867</v>
      </c>
    </row>
    <row r="121" spans="1:6" x14ac:dyDescent="0.25">
      <c r="A121" s="13">
        <v>99999</v>
      </c>
      <c r="B121" s="13">
        <v>5</v>
      </c>
      <c r="C121" s="18">
        <v>4</v>
      </c>
      <c r="D121" s="18">
        <v>5</v>
      </c>
      <c r="E121" s="13">
        <v>199</v>
      </c>
      <c r="F121" s="14">
        <v>3.1386468838532142</v>
      </c>
    </row>
    <row r="122" spans="1:6" x14ac:dyDescent="0.25">
      <c r="A122" s="13">
        <v>99999</v>
      </c>
      <c r="B122" s="13">
        <v>5</v>
      </c>
      <c r="C122" s="18">
        <v>5</v>
      </c>
      <c r="D122" s="18">
        <v>1</v>
      </c>
      <c r="E122" s="13">
        <v>4</v>
      </c>
      <c r="F122" s="14">
        <v>1</v>
      </c>
    </row>
    <row r="123" spans="1:6" x14ac:dyDescent="0.25">
      <c r="A123" s="13">
        <v>99999</v>
      </c>
      <c r="B123" s="13">
        <v>5</v>
      </c>
      <c r="C123" s="18">
        <v>5</v>
      </c>
      <c r="D123" s="18">
        <v>2</v>
      </c>
      <c r="E123" s="13">
        <v>19</v>
      </c>
      <c r="F123" s="14">
        <v>1.8613531161467862</v>
      </c>
    </row>
    <row r="124" spans="1:6" x14ac:dyDescent="0.25">
      <c r="A124" s="13">
        <v>99999</v>
      </c>
      <c r="B124" s="13">
        <v>5</v>
      </c>
      <c r="C124" s="18">
        <v>5</v>
      </c>
      <c r="D124" s="18">
        <v>3</v>
      </c>
      <c r="E124" s="13">
        <v>49</v>
      </c>
      <c r="F124" s="14">
        <v>2.3652123889719707</v>
      </c>
    </row>
    <row r="125" spans="1:6" x14ac:dyDescent="0.25">
      <c r="A125" s="13">
        <v>99999</v>
      </c>
      <c r="B125" s="13">
        <v>5</v>
      </c>
      <c r="C125" s="18">
        <v>5</v>
      </c>
      <c r="D125" s="18">
        <v>4</v>
      </c>
      <c r="E125" s="13">
        <v>99</v>
      </c>
      <c r="F125" s="14">
        <v>2.722706232293572</v>
      </c>
    </row>
    <row r="126" spans="1:6" x14ac:dyDescent="0.25">
      <c r="A126" s="13">
        <v>99999</v>
      </c>
      <c r="B126" s="13">
        <v>5</v>
      </c>
      <c r="C126" s="18">
        <v>5</v>
      </c>
      <c r="D126" s="18">
        <v>5</v>
      </c>
      <c r="E126" s="13">
        <v>199</v>
      </c>
      <c r="F126" s="14">
        <v>3.0000000000000004</v>
      </c>
    </row>
  </sheetData>
  <dataValidations count="3">
    <dataValidation showErrorMessage="1" errorTitle="Invalid Input" error="Please enter a positive whole number!" sqref="E2:E126"/>
    <dataValidation type="whole" operator="greaterThanOrEqual" allowBlank="1" showInputMessage="1" showErrorMessage="1" errorTitle="Invalid Value" error="Please enter a positive whole number!" sqref="A2:A51 B2:E126">
      <formula1>0</formula1>
    </dataValidation>
    <dataValidation type="list" showErrorMessage="1" errorTitle="Invalid Input" error="Please select 1-5 from dropdown" sqref="B2:E126">
      <formula1>"1, 2, 3, 4, 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Y2" sqref="Y2"/>
    </sheetView>
  </sheetViews>
  <sheetFormatPr defaultRowHeight="15" x14ac:dyDescent="0.25"/>
  <cols>
    <col min="1" max="1" width="16" style="190" bestFit="1" customWidth="1"/>
    <col min="2" max="2" width="20.85546875" style="190" bestFit="1" customWidth="1"/>
    <col min="3" max="18" width="6.28515625" style="190" customWidth="1"/>
    <col min="19" max="16384" width="9.140625" style="190"/>
  </cols>
  <sheetData>
    <row r="1" spans="1:26" ht="15" customHeight="1" x14ac:dyDescent="0.25">
      <c r="A1" s="190" t="s">
        <v>269</v>
      </c>
      <c r="B1" s="190" t="s">
        <v>271</v>
      </c>
      <c r="C1" s="192" t="s">
        <v>283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1" t="s">
        <v>300</v>
      </c>
      <c r="T1" s="191"/>
      <c r="U1" s="191"/>
      <c r="V1" s="191"/>
      <c r="W1" s="191"/>
      <c r="X1" s="191"/>
      <c r="Y1" s="191"/>
      <c r="Z1" s="191"/>
    </row>
    <row r="2" spans="1:26" ht="75" x14ac:dyDescent="0.25">
      <c r="C2" s="193" t="s">
        <v>263</v>
      </c>
      <c r="D2" s="193" t="s">
        <v>286</v>
      </c>
      <c r="E2" s="193" t="s">
        <v>287</v>
      </c>
      <c r="F2" s="193" t="s">
        <v>288</v>
      </c>
      <c r="G2" s="193" t="s">
        <v>289</v>
      </c>
      <c r="H2" s="193" t="s">
        <v>290</v>
      </c>
      <c r="I2" s="193" t="s">
        <v>12</v>
      </c>
      <c r="J2" s="193" t="s">
        <v>18</v>
      </c>
      <c r="K2" s="193" t="s">
        <v>291</v>
      </c>
      <c r="L2" s="193" t="s">
        <v>292</v>
      </c>
      <c r="M2" s="193" t="s">
        <v>293</v>
      </c>
      <c r="N2" s="193" t="s">
        <v>294</v>
      </c>
      <c r="O2" s="193" t="s">
        <v>295</v>
      </c>
      <c r="P2" s="193" t="s">
        <v>296</v>
      </c>
      <c r="Q2" s="193" t="s">
        <v>297</v>
      </c>
      <c r="R2" s="193" t="s">
        <v>298</v>
      </c>
      <c r="S2" s="190" t="s">
        <v>305</v>
      </c>
      <c r="T2" s="190" t="s">
        <v>301</v>
      </c>
      <c r="U2" s="190" t="s">
        <v>302</v>
      </c>
      <c r="V2" s="190" t="s">
        <v>303</v>
      </c>
      <c r="W2" s="190" t="s">
        <v>304</v>
      </c>
      <c r="X2" s="190" t="s">
        <v>306</v>
      </c>
      <c r="Y2" s="190" t="s">
        <v>307</v>
      </c>
    </row>
    <row r="3" spans="1:26" x14ac:dyDescent="0.25">
      <c r="A3" s="190" t="s">
        <v>270</v>
      </c>
      <c r="C3" s="194" t="s">
        <v>284</v>
      </c>
      <c r="D3" s="194" t="s">
        <v>284</v>
      </c>
      <c r="E3" s="194" t="s">
        <v>284</v>
      </c>
      <c r="F3" s="194"/>
      <c r="G3" s="194"/>
      <c r="H3" s="194"/>
      <c r="I3" s="194"/>
      <c r="J3" s="194" t="s">
        <v>285</v>
      </c>
      <c r="K3" s="194"/>
      <c r="L3" s="194"/>
      <c r="M3" s="194"/>
      <c r="N3" s="194"/>
      <c r="O3" s="194"/>
      <c r="P3" s="194"/>
      <c r="Q3" s="194"/>
      <c r="R3" s="194"/>
    </row>
    <row r="4" spans="1:26" x14ac:dyDescent="0.25">
      <c r="A4" s="190" t="s">
        <v>264</v>
      </c>
      <c r="B4" s="190" t="s">
        <v>275</v>
      </c>
      <c r="C4" s="194" t="s">
        <v>285</v>
      </c>
      <c r="D4" s="194"/>
      <c r="E4" s="194"/>
      <c r="F4" s="194"/>
      <c r="G4" s="194"/>
      <c r="H4" s="194"/>
      <c r="I4" s="194"/>
      <c r="J4" s="194" t="s">
        <v>285</v>
      </c>
      <c r="K4" s="194"/>
      <c r="L4" s="194"/>
      <c r="M4" s="194"/>
      <c r="N4" s="194"/>
      <c r="O4" s="194"/>
      <c r="P4" s="194"/>
      <c r="Q4" s="194"/>
      <c r="R4" s="194"/>
    </row>
    <row r="5" spans="1:26" x14ac:dyDescent="0.25">
      <c r="B5" s="190" t="s">
        <v>272</v>
      </c>
      <c r="C5" s="194" t="s">
        <v>285</v>
      </c>
      <c r="D5" s="194"/>
      <c r="E5" s="194"/>
      <c r="F5" s="194"/>
      <c r="G5" s="194"/>
      <c r="H5" s="194"/>
      <c r="I5" s="194"/>
      <c r="J5" s="194" t="s">
        <v>285</v>
      </c>
      <c r="K5" s="194"/>
      <c r="L5" s="194"/>
      <c r="M5" s="194"/>
      <c r="N5" s="194"/>
      <c r="O5" s="194"/>
      <c r="P5" s="194"/>
      <c r="Q5" s="194"/>
      <c r="R5" s="194"/>
    </row>
    <row r="6" spans="1:26" x14ac:dyDescent="0.25">
      <c r="B6" s="190" t="s">
        <v>273</v>
      </c>
      <c r="C6" s="194" t="s">
        <v>285</v>
      </c>
      <c r="D6" s="194"/>
      <c r="E6" s="194"/>
      <c r="F6" s="194"/>
      <c r="G6" s="194"/>
      <c r="H6" s="194"/>
      <c r="I6" s="194"/>
      <c r="J6" s="194" t="s">
        <v>285</v>
      </c>
      <c r="K6" s="194"/>
      <c r="L6" s="194"/>
      <c r="M6" s="194"/>
      <c r="N6" s="194"/>
      <c r="O6" s="194"/>
      <c r="P6" s="194"/>
      <c r="Q6" s="194"/>
      <c r="R6" s="194"/>
    </row>
    <row r="7" spans="1:26" x14ac:dyDescent="0.25">
      <c r="B7" s="190" t="s">
        <v>274</v>
      </c>
      <c r="C7" s="194" t="s">
        <v>285</v>
      </c>
      <c r="D7" s="194"/>
      <c r="E7" s="194"/>
      <c r="F7" s="194"/>
      <c r="G7" s="194"/>
      <c r="H7" s="194"/>
      <c r="I7" s="194"/>
      <c r="J7" s="194" t="s">
        <v>285</v>
      </c>
      <c r="K7" s="194"/>
      <c r="L7" s="194"/>
      <c r="M7" s="194"/>
      <c r="N7" s="194"/>
      <c r="O7" s="194"/>
      <c r="P7" s="194"/>
      <c r="Q7" s="194"/>
      <c r="R7" s="194"/>
    </row>
    <row r="8" spans="1:26" x14ac:dyDescent="0.25">
      <c r="B8" s="190" t="s">
        <v>299</v>
      </c>
      <c r="C8" s="194" t="s">
        <v>285</v>
      </c>
      <c r="D8" s="194"/>
      <c r="E8" s="194"/>
      <c r="F8" s="194"/>
      <c r="G8" s="194"/>
      <c r="H8" s="194"/>
      <c r="I8" s="194"/>
      <c r="J8" s="194" t="s">
        <v>285</v>
      </c>
      <c r="K8" s="194"/>
      <c r="L8" s="194"/>
      <c r="M8" s="194"/>
      <c r="N8" s="194"/>
      <c r="O8" s="194"/>
      <c r="P8" s="194"/>
      <c r="Q8" s="194"/>
      <c r="R8" s="194"/>
    </row>
    <row r="9" spans="1:26" x14ac:dyDescent="0.25">
      <c r="A9" s="190" t="s">
        <v>276</v>
      </c>
      <c r="B9" s="190" t="s">
        <v>278</v>
      </c>
      <c r="C9" s="194" t="s">
        <v>285</v>
      </c>
      <c r="D9" s="194"/>
      <c r="E9" s="194"/>
      <c r="F9" s="194"/>
      <c r="G9" s="194"/>
      <c r="H9" s="194"/>
      <c r="I9" s="194"/>
      <c r="J9" s="194" t="s">
        <v>285</v>
      </c>
      <c r="K9" s="194"/>
      <c r="L9" s="194"/>
      <c r="M9" s="194"/>
      <c r="N9" s="194"/>
      <c r="O9" s="194"/>
      <c r="P9" s="194"/>
      <c r="Q9" s="194"/>
      <c r="R9" s="194"/>
    </row>
    <row r="10" spans="1:26" x14ac:dyDescent="0.25">
      <c r="A10" s="190" t="s">
        <v>265</v>
      </c>
      <c r="B10" s="190" t="s">
        <v>277</v>
      </c>
      <c r="C10" s="194" t="s">
        <v>285</v>
      </c>
      <c r="D10" s="194"/>
      <c r="E10" s="194"/>
      <c r="F10" s="194"/>
      <c r="G10" s="194"/>
      <c r="H10" s="194"/>
      <c r="I10" s="194"/>
      <c r="J10" s="194" t="s">
        <v>285</v>
      </c>
      <c r="K10" s="194"/>
      <c r="L10" s="194"/>
      <c r="M10" s="194"/>
      <c r="N10" s="194"/>
      <c r="O10" s="194"/>
      <c r="P10" s="194"/>
      <c r="Q10" s="194"/>
      <c r="R10" s="194"/>
    </row>
    <row r="11" spans="1:26" x14ac:dyDescent="0.25">
      <c r="A11" s="190" t="s">
        <v>266</v>
      </c>
      <c r="B11" s="190" t="s">
        <v>277</v>
      </c>
      <c r="C11" s="194" t="s">
        <v>285</v>
      </c>
      <c r="D11" s="194"/>
      <c r="E11" s="194"/>
      <c r="F11" s="194"/>
      <c r="G11" s="194"/>
      <c r="H11" s="194"/>
      <c r="I11" s="194"/>
      <c r="J11" s="194" t="s">
        <v>285</v>
      </c>
      <c r="K11" s="194"/>
      <c r="L11" s="194"/>
      <c r="M11" s="194"/>
      <c r="N11" s="194"/>
      <c r="O11" s="194"/>
      <c r="P11" s="194"/>
      <c r="Q11" s="194"/>
      <c r="R11" s="194"/>
    </row>
    <row r="12" spans="1:26" x14ac:dyDescent="0.25">
      <c r="B12" s="190" t="s">
        <v>279</v>
      </c>
      <c r="C12" s="194" t="s">
        <v>285</v>
      </c>
      <c r="D12" s="194"/>
      <c r="E12" s="194"/>
      <c r="F12" s="194"/>
      <c r="G12" s="194"/>
      <c r="H12" s="194"/>
      <c r="I12" s="194"/>
      <c r="J12" s="194" t="s">
        <v>285</v>
      </c>
      <c r="K12" s="194"/>
      <c r="L12" s="194"/>
      <c r="M12" s="194"/>
      <c r="N12" s="194"/>
      <c r="O12" s="194"/>
      <c r="P12" s="194"/>
      <c r="Q12" s="194"/>
      <c r="R12" s="194"/>
    </row>
    <row r="13" spans="1:26" x14ac:dyDescent="0.25">
      <c r="B13" s="190" t="s">
        <v>280</v>
      </c>
      <c r="C13" s="194" t="s">
        <v>285</v>
      </c>
      <c r="D13" s="194"/>
      <c r="E13" s="194"/>
      <c r="F13" s="194"/>
      <c r="G13" s="194"/>
      <c r="H13" s="194"/>
      <c r="I13" s="194"/>
      <c r="J13" s="194" t="s">
        <v>285</v>
      </c>
      <c r="K13" s="194"/>
      <c r="L13" s="194"/>
      <c r="M13" s="194"/>
      <c r="N13" s="194"/>
      <c r="O13" s="194"/>
      <c r="P13" s="194"/>
      <c r="Q13" s="194"/>
      <c r="R13" s="194"/>
    </row>
    <row r="14" spans="1:26" x14ac:dyDescent="0.25">
      <c r="B14" s="190" t="s">
        <v>281</v>
      </c>
      <c r="C14" s="194" t="s">
        <v>285</v>
      </c>
      <c r="D14" s="194"/>
      <c r="E14" s="194"/>
      <c r="F14" s="194"/>
      <c r="G14" s="194"/>
      <c r="H14" s="194"/>
      <c r="I14" s="194"/>
      <c r="J14" s="194" t="s">
        <v>285</v>
      </c>
      <c r="K14" s="194"/>
      <c r="L14" s="194"/>
      <c r="M14" s="194"/>
      <c r="N14" s="194"/>
      <c r="O14" s="194"/>
      <c r="P14" s="194"/>
      <c r="Q14" s="194"/>
      <c r="R14" s="194"/>
    </row>
    <row r="15" spans="1:26" x14ac:dyDescent="0.25">
      <c r="A15" s="190" t="s">
        <v>267</v>
      </c>
      <c r="B15" s="190" t="s">
        <v>277</v>
      </c>
      <c r="C15" s="194" t="s">
        <v>285</v>
      </c>
      <c r="D15" s="194"/>
      <c r="E15" s="194"/>
      <c r="F15" s="194"/>
      <c r="G15" s="194"/>
      <c r="H15" s="194"/>
      <c r="I15" s="194"/>
      <c r="J15" s="194" t="s">
        <v>285</v>
      </c>
      <c r="K15" s="194"/>
      <c r="L15" s="194"/>
      <c r="M15" s="194"/>
      <c r="N15" s="194"/>
      <c r="O15" s="194"/>
      <c r="P15" s="194"/>
      <c r="Q15" s="194"/>
      <c r="R15" s="194"/>
    </row>
    <row r="16" spans="1:26" x14ac:dyDescent="0.25">
      <c r="B16" s="190" t="s">
        <v>282</v>
      </c>
      <c r="C16" s="194" t="s">
        <v>285</v>
      </c>
      <c r="D16" s="194"/>
      <c r="E16" s="194"/>
      <c r="F16" s="194"/>
      <c r="G16" s="194"/>
      <c r="H16" s="194"/>
      <c r="I16" s="194"/>
      <c r="J16" s="194" t="s">
        <v>285</v>
      </c>
      <c r="K16" s="194"/>
      <c r="L16" s="194"/>
      <c r="M16" s="194"/>
      <c r="N16" s="194"/>
      <c r="O16" s="194"/>
      <c r="P16" s="194"/>
      <c r="Q16" s="194"/>
      <c r="R16" s="194"/>
    </row>
    <row r="17" spans="1:18" x14ac:dyDescent="0.25">
      <c r="A17" s="190" t="s">
        <v>268</v>
      </c>
      <c r="B17" s="190" t="s">
        <v>277</v>
      </c>
      <c r="C17" s="194" t="s">
        <v>285</v>
      </c>
      <c r="D17" s="194"/>
      <c r="E17" s="194"/>
      <c r="F17" s="194"/>
      <c r="G17" s="194"/>
      <c r="H17" s="194"/>
      <c r="I17" s="194"/>
      <c r="J17" s="194" t="s">
        <v>285</v>
      </c>
      <c r="K17" s="194"/>
      <c r="L17" s="194"/>
      <c r="M17" s="194"/>
      <c r="N17" s="194"/>
      <c r="O17" s="194"/>
      <c r="P17" s="194"/>
      <c r="Q17" s="194"/>
      <c r="R17" s="194"/>
    </row>
  </sheetData>
  <mergeCells count="2">
    <mergeCell ref="C1:R1"/>
    <mergeCell ref="S1:Z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H35" sqref="H35"/>
    </sheetView>
  </sheetViews>
  <sheetFormatPr defaultColWidth="8.85546875" defaultRowHeight="12" x14ac:dyDescent="0.25"/>
  <cols>
    <col min="1" max="1" width="3.28515625" style="4" customWidth="1"/>
    <col min="2" max="2" width="4" style="4" bestFit="1" customWidth="1"/>
    <col min="3" max="3" width="9.140625" style="4" bestFit="1" customWidth="1"/>
    <col min="4" max="4" width="21.28515625" style="4" bestFit="1" customWidth="1"/>
    <col min="5" max="6" width="13.7109375" style="4" customWidth="1"/>
    <col min="7" max="7" width="17.5703125" style="4" bestFit="1" customWidth="1"/>
    <col min="8" max="8" width="6.85546875" style="4" bestFit="1" customWidth="1"/>
    <col min="9" max="9" width="12.85546875" style="4" customWidth="1"/>
    <col min="10" max="10" width="11.7109375" style="4" bestFit="1" customWidth="1"/>
    <col min="11" max="11" width="8.5703125" style="4" bestFit="1" customWidth="1"/>
    <col min="12" max="12" width="11.28515625" style="4" bestFit="1" customWidth="1"/>
    <col min="13" max="13" width="6" style="4" bestFit="1" customWidth="1"/>
    <col min="14" max="14" width="4.5703125" style="4" bestFit="1" customWidth="1"/>
    <col min="15" max="15" width="6.140625" style="4" hidden="1" customWidth="1"/>
    <col min="16" max="16" width="6.140625" style="4" bestFit="1" customWidth="1"/>
    <col min="17" max="17" width="6.140625" style="4" hidden="1" customWidth="1"/>
    <col min="18" max="18" width="5.140625" style="4" bestFit="1" customWidth="1"/>
    <col min="19" max="19" width="11.28515625" style="4" bestFit="1" customWidth="1"/>
    <col min="20" max="20" width="36.85546875" style="4" customWidth="1"/>
    <col min="21" max="21" width="2.85546875" style="4" customWidth="1"/>
    <col min="22" max="16384" width="8.85546875" style="4"/>
  </cols>
  <sheetData>
    <row r="1" spans="1:26" ht="12.75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6" ht="16.149999999999999" customHeight="1" x14ac:dyDescent="0.25">
      <c r="A2" s="6"/>
      <c r="B2" s="178" t="s">
        <v>29</v>
      </c>
      <c r="C2" s="180" t="s">
        <v>30</v>
      </c>
      <c r="D2" s="180" t="s">
        <v>0</v>
      </c>
      <c r="E2" s="180" t="s">
        <v>43</v>
      </c>
      <c r="F2" s="180" t="s">
        <v>53</v>
      </c>
      <c r="G2" s="180" t="s">
        <v>14</v>
      </c>
      <c r="H2" s="182" t="s">
        <v>2</v>
      </c>
      <c r="I2" s="180" t="s">
        <v>59</v>
      </c>
      <c r="J2" s="184" t="s">
        <v>21</v>
      </c>
      <c r="K2" s="185"/>
      <c r="L2" s="185"/>
      <c r="M2" s="185"/>
      <c r="N2" s="185"/>
      <c r="O2" s="185"/>
      <c r="P2" s="185"/>
      <c r="Q2" s="185"/>
      <c r="R2" s="185"/>
      <c r="S2" s="186"/>
      <c r="T2" s="176" t="s">
        <v>24</v>
      </c>
      <c r="U2" s="7"/>
    </row>
    <row r="3" spans="1:26" ht="36.75" thickBot="1" x14ac:dyDescent="0.3">
      <c r="A3" s="6"/>
      <c r="B3" s="179"/>
      <c r="C3" s="181"/>
      <c r="D3" s="181"/>
      <c r="E3" s="181"/>
      <c r="F3" s="181"/>
      <c r="G3" s="181"/>
      <c r="H3" s="183"/>
      <c r="I3" s="181"/>
      <c r="J3" s="40" t="s">
        <v>22</v>
      </c>
      <c r="K3" s="40" t="s">
        <v>36</v>
      </c>
      <c r="L3" s="40" t="s">
        <v>35</v>
      </c>
      <c r="M3" s="40" t="s">
        <v>23</v>
      </c>
      <c r="N3" s="40" t="s">
        <v>49</v>
      </c>
      <c r="O3" s="40" t="s">
        <v>45</v>
      </c>
      <c r="P3" s="40" t="s">
        <v>25</v>
      </c>
      <c r="Q3" s="40" t="s">
        <v>51</v>
      </c>
      <c r="R3" s="40" t="s">
        <v>50</v>
      </c>
      <c r="S3" s="41" t="s">
        <v>52</v>
      </c>
      <c r="T3" s="177"/>
      <c r="U3" s="10"/>
      <c r="V3" s="11"/>
      <c r="W3" s="12"/>
      <c r="X3" s="12"/>
      <c r="Y3" s="12"/>
      <c r="Z3" s="12"/>
    </row>
    <row r="4" spans="1:26" x14ac:dyDescent="0.25">
      <c r="A4" s="6"/>
      <c r="B4" s="42">
        <v>1</v>
      </c>
      <c r="C4" s="43" t="s">
        <v>31</v>
      </c>
      <c r="D4" s="44" t="s">
        <v>18</v>
      </c>
      <c r="E4" s="45" t="s">
        <v>3</v>
      </c>
      <c r="F4" s="45" t="s">
        <v>9</v>
      </c>
      <c r="G4" s="46">
        <v>45081</v>
      </c>
      <c r="H4" s="45" t="s">
        <v>15</v>
      </c>
      <c r="I4" s="45" t="s">
        <v>58</v>
      </c>
      <c r="J4" s="46">
        <v>45081</v>
      </c>
      <c r="K4" s="46">
        <f t="shared" ref="K4:K14" si="0">IF(J4="","",J4+28)</f>
        <v>45109</v>
      </c>
      <c r="L4" s="46">
        <f t="shared" ref="L4:L14" si="1">IF(J4="","",J4+42)</f>
        <v>45123</v>
      </c>
      <c r="M4" s="46" t="s">
        <v>46</v>
      </c>
      <c r="N4" s="47">
        <v>0</v>
      </c>
      <c r="O4" s="47">
        <f t="shared" ref="O4:O14" si="2">IF(N4&lt;100,1,IF(N4&lt;1000,2,IF(N4&lt;5000,3,IF(N4&lt;20000,4,5))))</f>
        <v>1</v>
      </c>
      <c r="P4" s="47">
        <v>1</v>
      </c>
      <c r="Q4" s="47">
        <f t="shared" ref="Q4:Q14" si="3">IF(R4&lt;5,1,IF(R4&lt;20,2,IF(R4&lt;50,3,IF(R4&lt;100,4,5))))</f>
        <v>1</v>
      </c>
      <c r="R4" s="47">
        <v>0</v>
      </c>
      <c r="S4" s="48">
        <f t="shared" ref="S4:S14" si="4">IF(R4&gt;0,LOG((125*Q4*Q4)/(O4*P4),5),1)</f>
        <v>1</v>
      </c>
      <c r="T4" s="49"/>
      <c r="U4" s="15"/>
      <c r="V4" s="16"/>
    </row>
    <row r="5" spans="1:26" x14ac:dyDescent="0.25">
      <c r="A5" s="6"/>
      <c r="B5" s="50">
        <v>2</v>
      </c>
      <c r="C5" s="29" t="s">
        <v>31</v>
      </c>
      <c r="D5" s="30" t="s">
        <v>19</v>
      </c>
      <c r="E5" s="19" t="s">
        <v>3</v>
      </c>
      <c r="F5" s="19" t="s">
        <v>9</v>
      </c>
      <c r="G5" s="20">
        <v>45110</v>
      </c>
      <c r="H5" s="19" t="s">
        <v>15</v>
      </c>
      <c r="I5" s="19" t="s">
        <v>58</v>
      </c>
      <c r="J5" s="20">
        <v>45110</v>
      </c>
      <c r="K5" s="20">
        <f t="shared" si="0"/>
        <v>45138</v>
      </c>
      <c r="L5" s="20">
        <f t="shared" si="1"/>
        <v>45152</v>
      </c>
      <c r="M5" s="20" t="s">
        <v>46</v>
      </c>
      <c r="N5" s="21">
        <v>0</v>
      </c>
      <c r="O5" s="21">
        <f t="shared" si="2"/>
        <v>1</v>
      </c>
      <c r="P5" s="21">
        <v>1</v>
      </c>
      <c r="Q5" s="21">
        <f t="shared" si="3"/>
        <v>1</v>
      </c>
      <c r="R5" s="21">
        <v>0</v>
      </c>
      <c r="S5" s="28">
        <f t="shared" si="4"/>
        <v>1</v>
      </c>
      <c r="T5" s="51"/>
      <c r="U5" s="15"/>
      <c r="V5" s="16"/>
    </row>
    <row r="6" spans="1:26" x14ac:dyDescent="0.25">
      <c r="A6" s="6"/>
      <c r="B6" s="50">
        <v>3</v>
      </c>
      <c r="C6" s="29" t="s">
        <v>31</v>
      </c>
      <c r="D6" s="30" t="s">
        <v>1</v>
      </c>
      <c r="E6" s="19" t="s">
        <v>3</v>
      </c>
      <c r="F6" s="19" t="s">
        <v>9</v>
      </c>
      <c r="G6" s="20">
        <v>45052</v>
      </c>
      <c r="H6" s="133" t="s">
        <v>3</v>
      </c>
      <c r="I6" s="19" t="s">
        <v>56</v>
      </c>
      <c r="J6" s="20">
        <v>45052</v>
      </c>
      <c r="K6" s="20">
        <f t="shared" si="0"/>
        <v>45080</v>
      </c>
      <c r="L6" s="20">
        <f t="shared" si="1"/>
        <v>45094</v>
      </c>
      <c r="M6" s="20" t="s">
        <v>46</v>
      </c>
      <c r="N6" s="21">
        <v>0</v>
      </c>
      <c r="O6" s="21">
        <f t="shared" si="2"/>
        <v>1</v>
      </c>
      <c r="P6" s="21">
        <v>1</v>
      </c>
      <c r="Q6" s="21">
        <f t="shared" si="3"/>
        <v>1</v>
      </c>
      <c r="R6" s="21">
        <v>0</v>
      </c>
      <c r="S6" s="28">
        <f t="shared" si="4"/>
        <v>1</v>
      </c>
      <c r="T6" s="51"/>
      <c r="U6" s="15"/>
      <c r="V6" s="16"/>
    </row>
    <row r="7" spans="1:26" x14ac:dyDescent="0.25">
      <c r="A7" s="6"/>
      <c r="B7" s="50">
        <v>4</v>
      </c>
      <c r="C7" s="29" t="s">
        <v>31</v>
      </c>
      <c r="D7" s="30" t="s">
        <v>4</v>
      </c>
      <c r="E7" s="19" t="s">
        <v>3</v>
      </c>
      <c r="F7" s="19" t="s">
        <v>9</v>
      </c>
      <c r="G7" s="20">
        <v>45052</v>
      </c>
      <c r="H7" s="19" t="s">
        <v>9</v>
      </c>
      <c r="I7" s="19" t="s">
        <v>60</v>
      </c>
      <c r="J7" s="20">
        <v>45052</v>
      </c>
      <c r="K7" s="20">
        <f t="shared" si="0"/>
        <v>45080</v>
      </c>
      <c r="L7" s="20">
        <f t="shared" si="1"/>
        <v>45094</v>
      </c>
      <c r="M7" s="20" t="s">
        <v>46</v>
      </c>
      <c r="N7" s="21">
        <v>0</v>
      </c>
      <c r="O7" s="21">
        <f t="shared" si="2"/>
        <v>1</v>
      </c>
      <c r="P7" s="21">
        <v>1</v>
      </c>
      <c r="Q7" s="21">
        <f t="shared" si="3"/>
        <v>1</v>
      </c>
      <c r="R7" s="21">
        <v>0</v>
      </c>
      <c r="S7" s="28">
        <f t="shared" si="4"/>
        <v>1</v>
      </c>
      <c r="T7" s="51"/>
      <c r="U7" s="15"/>
      <c r="V7" s="16"/>
    </row>
    <row r="8" spans="1:26" x14ac:dyDescent="0.25">
      <c r="A8" s="6"/>
      <c r="B8" s="50">
        <v>5</v>
      </c>
      <c r="C8" s="29" t="s">
        <v>31</v>
      </c>
      <c r="D8" s="30" t="s">
        <v>17</v>
      </c>
      <c r="E8" s="19" t="s">
        <v>3</v>
      </c>
      <c r="F8" s="19" t="s">
        <v>9</v>
      </c>
      <c r="G8" s="20">
        <v>45052</v>
      </c>
      <c r="H8" s="19" t="s">
        <v>9</v>
      </c>
      <c r="I8" s="19" t="s">
        <v>60</v>
      </c>
      <c r="J8" s="20">
        <v>45052</v>
      </c>
      <c r="K8" s="20">
        <f t="shared" si="0"/>
        <v>45080</v>
      </c>
      <c r="L8" s="20">
        <f t="shared" si="1"/>
        <v>45094</v>
      </c>
      <c r="M8" s="20" t="s">
        <v>46</v>
      </c>
      <c r="N8" s="21">
        <v>0</v>
      </c>
      <c r="O8" s="21">
        <f t="shared" si="2"/>
        <v>1</v>
      </c>
      <c r="P8" s="21">
        <v>1</v>
      </c>
      <c r="Q8" s="21">
        <f t="shared" si="3"/>
        <v>1</v>
      </c>
      <c r="R8" s="21">
        <v>0</v>
      </c>
      <c r="S8" s="28">
        <f t="shared" si="4"/>
        <v>1</v>
      </c>
      <c r="T8" s="51"/>
      <c r="U8" s="15"/>
      <c r="V8" s="16"/>
    </row>
    <row r="9" spans="1:26" x14ac:dyDescent="0.25">
      <c r="A9" s="6"/>
      <c r="B9" s="50">
        <v>6</v>
      </c>
      <c r="C9" s="29" t="s">
        <v>31</v>
      </c>
      <c r="D9" s="30" t="s">
        <v>5</v>
      </c>
      <c r="E9" s="19" t="s">
        <v>3</v>
      </c>
      <c r="F9" s="19" t="s">
        <v>9</v>
      </c>
      <c r="G9" s="20">
        <v>45052</v>
      </c>
      <c r="H9" s="19" t="s">
        <v>9</v>
      </c>
      <c r="I9" s="19" t="s">
        <v>56</v>
      </c>
      <c r="J9" s="20">
        <v>45052</v>
      </c>
      <c r="K9" s="20">
        <f t="shared" si="0"/>
        <v>45080</v>
      </c>
      <c r="L9" s="20">
        <f t="shared" si="1"/>
        <v>45094</v>
      </c>
      <c r="M9" s="20" t="s">
        <v>46</v>
      </c>
      <c r="N9" s="21">
        <v>0</v>
      </c>
      <c r="O9" s="21">
        <f t="shared" si="2"/>
        <v>1</v>
      </c>
      <c r="P9" s="21">
        <v>1</v>
      </c>
      <c r="Q9" s="21">
        <f t="shared" si="3"/>
        <v>1</v>
      </c>
      <c r="R9" s="21">
        <v>0</v>
      </c>
      <c r="S9" s="28">
        <f t="shared" si="4"/>
        <v>1</v>
      </c>
      <c r="T9" s="51"/>
      <c r="U9" s="15"/>
      <c r="V9" s="16"/>
    </row>
    <row r="10" spans="1:26" ht="12.75" thickBot="1" x14ac:dyDescent="0.3">
      <c r="A10" s="6"/>
      <c r="B10" s="52">
        <v>7</v>
      </c>
      <c r="C10" s="53" t="s">
        <v>31</v>
      </c>
      <c r="D10" s="54" t="s">
        <v>12</v>
      </c>
      <c r="E10" s="55" t="s">
        <v>15</v>
      </c>
      <c r="F10" s="55" t="s">
        <v>15</v>
      </c>
      <c r="G10" s="56">
        <v>45052</v>
      </c>
      <c r="H10" s="134" t="s">
        <v>3</v>
      </c>
      <c r="I10" s="55" t="s">
        <v>57</v>
      </c>
      <c r="J10" s="56">
        <v>45052</v>
      </c>
      <c r="K10" s="56">
        <f t="shared" si="0"/>
        <v>45080</v>
      </c>
      <c r="L10" s="56">
        <f t="shared" si="1"/>
        <v>45094</v>
      </c>
      <c r="M10" s="56" t="s">
        <v>46</v>
      </c>
      <c r="N10" s="57">
        <v>0</v>
      </c>
      <c r="O10" s="57">
        <f t="shared" si="2"/>
        <v>1</v>
      </c>
      <c r="P10" s="57">
        <v>1</v>
      </c>
      <c r="Q10" s="57">
        <f t="shared" si="3"/>
        <v>1</v>
      </c>
      <c r="R10" s="57">
        <v>0</v>
      </c>
      <c r="S10" s="58">
        <f t="shared" si="4"/>
        <v>1</v>
      </c>
      <c r="T10" s="59"/>
      <c r="U10" s="15"/>
      <c r="V10" s="16"/>
    </row>
    <row r="11" spans="1:26" x14ac:dyDescent="0.25">
      <c r="A11" s="6"/>
      <c r="B11" s="42">
        <v>8</v>
      </c>
      <c r="C11" s="60" t="s">
        <v>32</v>
      </c>
      <c r="D11" s="61" t="s">
        <v>37</v>
      </c>
      <c r="E11" s="45" t="s">
        <v>15</v>
      </c>
      <c r="F11" s="45" t="s">
        <v>15</v>
      </c>
      <c r="G11" s="46">
        <v>45052</v>
      </c>
      <c r="H11" s="135" t="s">
        <v>3</v>
      </c>
      <c r="I11" s="45" t="s">
        <v>60</v>
      </c>
      <c r="J11" s="46">
        <v>45052</v>
      </c>
      <c r="K11" s="46">
        <f t="shared" si="0"/>
        <v>45080</v>
      </c>
      <c r="L11" s="46">
        <f t="shared" si="1"/>
        <v>45094</v>
      </c>
      <c r="M11" s="46" t="s">
        <v>46</v>
      </c>
      <c r="N11" s="47">
        <v>0</v>
      </c>
      <c r="O11" s="47">
        <f t="shared" si="2"/>
        <v>1</v>
      </c>
      <c r="P11" s="47">
        <v>1</v>
      </c>
      <c r="Q11" s="47">
        <f t="shared" si="3"/>
        <v>1</v>
      </c>
      <c r="R11" s="47">
        <v>0</v>
      </c>
      <c r="S11" s="48">
        <f t="shared" si="4"/>
        <v>1</v>
      </c>
      <c r="T11" s="49"/>
      <c r="U11" s="15"/>
      <c r="V11" s="16"/>
    </row>
    <row r="12" spans="1:26" ht="24" x14ac:dyDescent="0.25">
      <c r="A12" s="6"/>
      <c r="B12" s="50">
        <v>9</v>
      </c>
      <c r="C12" s="31" t="s">
        <v>32</v>
      </c>
      <c r="D12" s="32" t="s">
        <v>38</v>
      </c>
      <c r="E12" s="19" t="s">
        <v>15</v>
      </c>
      <c r="F12" s="19" t="s">
        <v>15</v>
      </c>
      <c r="G12" s="20">
        <v>45052</v>
      </c>
      <c r="H12" s="19" t="s">
        <v>15</v>
      </c>
      <c r="I12" s="19" t="s">
        <v>15</v>
      </c>
      <c r="J12" s="20">
        <v>45052</v>
      </c>
      <c r="K12" s="20">
        <f t="shared" si="0"/>
        <v>45080</v>
      </c>
      <c r="L12" s="20">
        <f t="shared" si="1"/>
        <v>45094</v>
      </c>
      <c r="M12" s="20" t="s">
        <v>46</v>
      </c>
      <c r="N12" s="21">
        <v>0</v>
      </c>
      <c r="O12" s="21">
        <f t="shared" si="2"/>
        <v>1</v>
      </c>
      <c r="P12" s="21">
        <v>1</v>
      </c>
      <c r="Q12" s="21">
        <f t="shared" si="3"/>
        <v>1</v>
      </c>
      <c r="R12" s="21">
        <v>0</v>
      </c>
      <c r="S12" s="28">
        <f t="shared" si="4"/>
        <v>1</v>
      </c>
      <c r="T12" s="62"/>
      <c r="U12" s="15"/>
      <c r="V12" s="16"/>
    </row>
    <row r="13" spans="1:26" x14ac:dyDescent="0.25">
      <c r="A13" s="6"/>
      <c r="B13" s="50">
        <v>10</v>
      </c>
      <c r="C13" s="31" t="s">
        <v>32</v>
      </c>
      <c r="D13" s="32" t="s">
        <v>55</v>
      </c>
      <c r="E13" s="19" t="s">
        <v>15</v>
      </c>
      <c r="F13" s="19" t="s">
        <v>15</v>
      </c>
      <c r="G13" s="20">
        <v>45052</v>
      </c>
      <c r="H13" s="133" t="s">
        <v>3</v>
      </c>
      <c r="I13" s="19" t="s">
        <v>61</v>
      </c>
      <c r="J13" s="20">
        <v>45052</v>
      </c>
      <c r="K13" s="20">
        <f t="shared" si="0"/>
        <v>45080</v>
      </c>
      <c r="L13" s="20">
        <f t="shared" si="1"/>
        <v>45094</v>
      </c>
      <c r="M13" s="20" t="s">
        <v>46</v>
      </c>
      <c r="N13" s="21">
        <v>0</v>
      </c>
      <c r="O13" s="21">
        <f t="shared" si="2"/>
        <v>1</v>
      </c>
      <c r="P13" s="21">
        <v>1</v>
      </c>
      <c r="Q13" s="21">
        <f t="shared" si="3"/>
        <v>1</v>
      </c>
      <c r="R13" s="21">
        <v>0</v>
      </c>
      <c r="S13" s="28">
        <f t="shared" si="4"/>
        <v>1</v>
      </c>
      <c r="T13" s="51"/>
      <c r="U13" s="15"/>
      <c r="V13" s="16"/>
    </row>
    <row r="14" spans="1:26" ht="12.75" thickBot="1" x14ac:dyDescent="0.3">
      <c r="A14" s="6"/>
      <c r="B14" s="52">
        <v>11</v>
      </c>
      <c r="C14" s="63" t="s">
        <v>32</v>
      </c>
      <c r="D14" s="64" t="s">
        <v>34</v>
      </c>
      <c r="E14" s="55" t="s">
        <v>15</v>
      </c>
      <c r="F14" s="55" t="s">
        <v>15</v>
      </c>
      <c r="G14" s="56">
        <v>45052</v>
      </c>
      <c r="H14" s="55" t="s">
        <v>15</v>
      </c>
      <c r="I14" s="55" t="s">
        <v>16</v>
      </c>
      <c r="J14" s="56">
        <v>45052</v>
      </c>
      <c r="K14" s="56">
        <f t="shared" si="0"/>
        <v>45080</v>
      </c>
      <c r="L14" s="56">
        <f t="shared" si="1"/>
        <v>45094</v>
      </c>
      <c r="M14" s="56" t="s">
        <v>46</v>
      </c>
      <c r="N14" s="57">
        <v>0</v>
      </c>
      <c r="O14" s="57">
        <f t="shared" si="2"/>
        <v>1</v>
      </c>
      <c r="P14" s="57">
        <v>1</v>
      </c>
      <c r="Q14" s="57">
        <f t="shared" si="3"/>
        <v>1</v>
      </c>
      <c r="R14" s="57">
        <v>0</v>
      </c>
      <c r="S14" s="58">
        <f t="shared" si="4"/>
        <v>1</v>
      </c>
      <c r="T14" s="59"/>
      <c r="U14" s="15"/>
      <c r="V14" s="16"/>
    </row>
    <row r="15" spans="1:26" hidden="1" x14ac:dyDescent="0.25">
      <c r="A15" s="6"/>
      <c r="B15" s="65">
        <v>12</v>
      </c>
      <c r="C15" s="66" t="s">
        <v>31</v>
      </c>
      <c r="D15" s="67" t="s">
        <v>8</v>
      </c>
      <c r="E15" s="68" t="s">
        <v>3</v>
      </c>
      <c r="F15" s="68" t="s">
        <v>3</v>
      </c>
      <c r="G15" s="69" t="s">
        <v>16</v>
      </c>
      <c r="H15" s="68" t="s">
        <v>9</v>
      </c>
      <c r="I15" s="68" t="s">
        <v>16</v>
      </c>
      <c r="J15" s="69" t="s">
        <v>16</v>
      </c>
      <c r="K15" s="69" t="s">
        <v>16</v>
      </c>
      <c r="L15" s="69" t="s">
        <v>16</v>
      </c>
      <c r="M15" s="69"/>
      <c r="N15" s="70"/>
      <c r="O15" s="70"/>
      <c r="P15" s="70"/>
      <c r="Q15" s="70"/>
      <c r="R15" s="70"/>
      <c r="S15" s="48"/>
      <c r="T15" s="71"/>
      <c r="U15" s="15"/>
      <c r="V15" s="16"/>
    </row>
    <row r="16" spans="1:26" hidden="1" x14ac:dyDescent="0.25">
      <c r="A16" s="6"/>
      <c r="B16" s="72">
        <v>13</v>
      </c>
      <c r="C16" s="33" t="s">
        <v>31</v>
      </c>
      <c r="D16" s="34" t="s">
        <v>20</v>
      </c>
      <c r="E16" s="22" t="s">
        <v>3</v>
      </c>
      <c r="F16" s="22" t="s">
        <v>3</v>
      </c>
      <c r="G16" s="23" t="s">
        <v>16</v>
      </c>
      <c r="H16" s="22" t="s">
        <v>15</v>
      </c>
      <c r="I16" s="22" t="s">
        <v>16</v>
      </c>
      <c r="J16" s="23" t="s">
        <v>16</v>
      </c>
      <c r="K16" s="23" t="s">
        <v>16</v>
      </c>
      <c r="L16" s="23" t="s">
        <v>16</v>
      </c>
      <c r="M16" s="23"/>
      <c r="N16" s="24"/>
      <c r="O16" s="24"/>
      <c r="P16" s="24"/>
      <c r="Q16" s="24"/>
      <c r="R16" s="24"/>
      <c r="S16" s="28"/>
      <c r="T16" s="73"/>
      <c r="U16" s="15"/>
      <c r="V16" s="16"/>
    </row>
    <row r="17" spans="1:22" hidden="1" x14ac:dyDescent="0.25">
      <c r="A17" s="6"/>
      <c r="B17" s="72">
        <v>14</v>
      </c>
      <c r="C17" s="33" t="s">
        <v>31</v>
      </c>
      <c r="D17" s="34" t="s">
        <v>6</v>
      </c>
      <c r="E17" s="22" t="s">
        <v>3</v>
      </c>
      <c r="F17" s="22" t="s">
        <v>9</v>
      </c>
      <c r="G17" s="23" t="s">
        <v>16</v>
      </c>
      <c r="H17" s="22" t="s">
        <v>9</v>
      </c>
      <c r="I17" s="22" t="s">
        <v>16</v>
      </c>
      <c r="J17" s="23" t="s">
        <v>16</v>
      </c>
      <c r="K17" s="23" t="s">
        <v>16</v>
      </c>
      <c r="L17" s="23" t="s">
        <v>16</v>
      </c>
      <c r="M17" s="23"/>
      <c r="N17" s="24"/>
      <c r="O17" s="24"/>
      <c r="P17" s="24"/>
      <c r="Q17" s="24"/>
      <c r="R17" s="24"/>
      <c r="S17" s="28"/>
      <c r="T17" s="73"/>
      <c r="U17" s="15"/>
      <c r="V17" s="16"/>
    </row>
    <row r="18" spans="1:22" hidden="1" x14ac:dyDescent="0.25">
      <c r="A18" s="6"/>
      <c r="B18" s="72">
        <v>15</v>
      </c>
      <c r="C18" s="33" t="s">
        <v>31</v>
      </c>
      <c r="D18" s="34" t="s">
        <v>7</v>
      </c>
      <c r="E18" s="22" t="s">
        <v>3</v>
      </c>
      <c r="F18" s="22" t="s">
        <v>9</v>
      </c>
      <c r="G18" s="23" t="s">
        <v>16</v>
      </c>
      <c r="H18" s="22" t="s">
        <v>9</v>
      </c>
      <c r="I18" s="22" t="s">
        <v>16</v>
      </c>
      <c r="J18" s="23" t="s">
        <v>16</v>
      </c>
      <c r="K18" s="23" t="s">
        <v>16</v>
      </c>
      <c r="L18" s="23" t="s">
        <v>16</v>
      </c>
      <c r="M18" s="23"/>
      <c r="N18" s="24"/>
      <c r="O18" s="24"/>
      <c r="P18" s="24"/>
      <c r="Q18" s="24"/>
      <c r="R18" s="24"/>
      <c r="S18" s="28"/>
      <c r="T18" s="73"/>
      <c r="U18" s="15"/>
      <c r="V18" s="16"/>
    </row>
    <row r="19" spans="1:22" hidden="1" x14ac:dyDescent="0.25">
      <c r="A19" s="6"/>
      <c r="B19" s="72">
        <v>16</v>
      </c>
      <c r="C19" s="33" t="s">
        <v>31</v>
      </c>
      <c r="D19" s="34" t="s">
        <v>11</v>
      </c>
      <c r="E19" s="22" t="s">
        <v>3</v>
      </c>
      <c r="F19" s="22" t="s">
        <v>9</v>
      </c>
      <c r="G19" s="22" t="s">
        <v>16</v>
      </c>
      <c r="H19" s="22" t="s">
        <v>9</v>
      </c>
      <c r="I19" s="22" t="s">
        <v>16</v>
      </c>
      <c r="J19" s="23" t="s">
        <v>16</v>
      </c>
      <c r="K19" s="23" t="s">
        <v>16</v>
      </c>
      <c r="L19" s="23" t="s">
        <v>16</v>
      </c>
      <c r="M19" s="23"/>
      <c r="N19" s="24"/>
      <c r="O19" s="24"/>
      <c r="P19" s="24"/>
      <c r="Q19" s="24"/>
      <c r="R19" s="24"/>
      <c r="S19" s="28"/>
      <c r="T19" s="73"/>
      <c r="U19" s="15"/>
      <c r="V19" s="16"/>
    </row>
    <row r="20" spans="1:22" ht="12.75" hidden="1" thickBot="1" x14ac:dyDescent="0.3">
      <c r="A20" s="6"/>
      <c r="B20" s="99">
        <v>17</v>
      </c>
      <c r="C20" s="100" t="s">
        <v>31</v>
      </c>
      <c r="D20" s="101" t="s">
        <v>10</v>
      </c>
      <c r="E20" s="102" t="s">
        <v>3</v>
      </c>
      <c r="F20" s="102" t="s">
        <v>9</v>
      </c>
      <c r="G20" s="102" t="s">
        <v>16</v>
      </c>
      <c r="H20" s="102" t="s">
        <v>9</v>
      </c>
      <c r="I20" s="102" t="s">
        <v>16</v>
      </c>
      <c r="J20" s="103" t="s">
        <v>16</v>
      </c>
      <c r="K20" s="103" t="s">
        <v>16</v>
      </c>
      <c r="L20" s="103" t="s">
        <v>16</v>
      </c>
      <c r="M20" s="103"/>
      <c r="N20" s="104"/>
      <c r="O20" s="104"/>
      <c r="P20" s="104"/>
      <c r="Q20" s="104"/>
      <c r="R20" s="104"/>
      <c r="S20" s="105"/>
      <c r="T20" s="106"/>
      <c r="U20" s="15"/>
      <c r="V20" s="16"/>
    </row>
    <row r="21" spans="1:22" hidden="1" x14ac:dyDescent="0.25">
      <c r="A21" s="6"/>
      <c r="B21" s="115">
        <v>18</v>
      </c>
      <c r="C21" s="116" t="s">
        <v>32</v>
      </c>
      <c r="D21" s="117" t="s">
        <v>33</v>
      </c>
      <c r="E21" s="118" t="s">
        <v>15</v>
      </c>
      <c r="F21" s="118" t="s">
        <v>15</v>
      </c>
      <c r="G21" s="118" t="s">
        <v>15</v>
      </c>
      <c r="H21" s="118" t="s">
        <v>15</v>
      </c>
      <c r="I21" s="118" t="s">
        <v>16</v>
      </c>
      <c r="J21" s="119" t="s">
        <v>16</v>
      </c>
      <c r="K21" s="119" t="s">
        <v>16</v>
      </c>
      <c r="L21" s="119" t="s">
        <v>16</v>
      </c>
      <c r="M21" s="119"/>
      <c r="N21" s="120"/>
      <c r="O21" s="120"/>
      <c r="P21" s="120"/>
      <c r="Q21" s="120"/>
      <c r="R21" s="120"/>
      <c r="S21" s="121"/>
      <c r="T21" s="122"/>
      <c r="U21" s="15"/>
      <c r="V21" s="16"/>
    </row>
    <row r="22" spans="1:22" hidden="1" x14ac:dyDescent="0.25">
      <c r="A22" s="6"/>
      <c r="B22" s="123">
        <v>19</v>
      </c>
      <c r="C22" s="109" t="s">
        <v>32</v>
      </c>
      <c r="D22" s="110" t="s">
        <v>26</v>
      </c>
      <c r="E22" s="111" t="s">
        <v>15</v>
      </c>
      <c r="F22" s="111" t="s">
        <v>15</v>
      </c>
      <c r="G22" s="111" t="s">
        <v>15</v>
      </c>
      <c r="H22" s="111" t="s">
        <v>15</v>
      </c>
      <c r="I22" s="111" t="s">
        <v>16</v>
      </c>
      <c r="J22" s="112" t="s">
        <v>16</v>
      </c>
      <c r="K22" s="112" t="s">
        <v>16</v>
      </c>
      <c r="L22" s="112" t="s">
        <v>16</v>
      </c>
      <c r="M22" s="112"/>
      <c r="N22" s="113"/>
      <c r="O22" s="113"/>
      <c r="P22" s="113"/>
      <c r="Q22" s="113"/>
      <c r="R22" s="113"/>
      <c r="S22" s="114"/>
      <c r="T22" s="124"/>
      <c r="U22" s="15"/>
      <c r="V22" s="16"/>
    </row>
    <row r="23" spans="1:22" hidden="1" x14ac:dyDescent="0.25">
      <c r="A23" s="6"/>
      <c r="B23" s="123">
        <v>20</v>
      </c>
      <c r="C23" s="109" t="s">
        <v>32</v>
      </c>
      <c r="D23" s="110" t="s">
        <v>27</v>
      </c>
      <c r="E23" s="111" t="s">
        <v>15</v>
      </c>
      <c r="F23" s="111" t="s">
        <v>15</v>
      </c>
      <c r="G23" s="111" t="s">
        <v>16</v>
      </c>
      <c r="H23" s="111" t="s">
        <v>15</v>
      </c>
      <c r="I23" s="111" t="s">
        <v>16</v>
      </c>
      <c r="J23" s="112" t="s">
        <v>16</v>
      </c>
      <c r="K23" s="112" t="s">
        <v>16</v>
      </c>
      <c r="L23" s="112" t="s">
        <v>16</v>
      </c>
      <c r="M23" s="112"/>
      <c r="N23" s="113"/>
      <c r="O23" s="113"/>
      <c r="P23" s="113"/>
      <c r="Q23" s="113"/>
      <c r="R23" s="113"/>
      <c r="S23" s="114"/>
      <c r="T23" s="124"/>
      <c r="U23" s="15"/>
      <c r="V23" s="16"/>
    </row>
    <row r="24" spans="1:22" ht="12.75" hidden="1" thickBot="1" x14ac:dyDescent="0.3">
      <c r="A24" s="6"/>
      <c r="B24" s="125">
        <v>21</v>
      </c>
      <c r="C24" s="126" t="s">
        <v>32</v>
      </c>
      <c r="D24" s="127" t="s">
        <v>28</v>
      </c>
      <c r="E24" s="128" t="s">
        <v>15</v>
      </c>
      <c r="F24" s="128" t="s">
        <v>15</v>
      </c>
      <c r="G24" s="128" t="s">
        <v>16</v>
      </c>
      <c r="H24" s="128" t="s">
        <v>9</v>
      </c>
      <c r="I24" s="128" t="s">
        <v>16</v>
      </c>
      <c r="J24" s="129" t="s">
        <v>16</v>
      </c>
      <c r="K24" s="129" t="s">
        <v>16</v>
      </c>
      <c r="L24" s="129" t="s">
        <v>16</v>
      </c>
      <c r="M24" s="129"/>
      <c r="N24" s="130"/>
      <c r="O24" s="130"/>
      <c r="P24" s="130"/>
      <c r="Q24" s="130"/>
      <c r="R24" s="130"/>
      <c r="S24" s="131"/>
      <c r="T24" s="132"/>
      <c r="U24" s="15"/>
      <c r="V24" s="16"/>
    </row>
    <row r="25" spans="1:22" hidden="1" x14ac:dyDescent="0.25">
      <c r="A25" s="6"/>
      <c r="B25" s="107">
        <v>22</v>
      </c>
      <c r="C25" s="74" t="s">
        <v>31</v>
      </c>
      <c r="D25" s="75" t="s">
        <v>13</v>
      </c>
      <c r="E25" s="76" t="s">
        <v>15</v>
      </c>
      <c r="F25" s="76" t="s">
        <v>15</v>
      </c>
      <c r="G25" s="76" t="s">
        <v>16</v>
      </c>
      <c r="H25" s="76" t="s">
        <v>9</v>
      </c>
      <c r="I25" s="76" t="s">
        <v>16</v>
      </c>
      <c r="J25" s="77" t="s">
        <v>16</v>
      </c>
      <c r="K25" s="77" t="s">
        <v>16</v>
      </c>
      <c r="L25" s="77" t="s">
        <v>16</v>
      </c>
      <c r="M25" s="77"/>
      <c r="N25" s="78"/>
      <c r="O25" s="78"/>
      <c r="P25" s="78"/>
      <c r="Q25" s="78"/>
      <c r="R25" s="78"/>
      <c r="S25" s="39"/>
      <c r="T25" s="108"/>
      <c r="U25" s="15"/>
      <c r="V25" s="16"/>
    </row>
    <row r="26" spans="1:22" hidden="1" x14ac:dyDescent="0.25">
      <c r="A26" s="6"/>
      <c r="B26" s="84">
        <v>23</v>
      </c>
      <c r="C26" s="35" t="s">
        <v>31</v>
      </c>
      <c r="D26" s="36" t="s">
        <v>54</v>
      </c>
      <c r="E26" s="25" t="s">
        <v>15</v>
      </c>
      <c r="F26" s="25" t="s">
        <v>15</v>
      </c>
      <c r="G26" s="25" t="s">
        <v>16</v>
      </c>
      <c r="H26" s="25" t="s">
        <v>9</v>
      </c>
      <c r="I26" s="25" t="s">
        <v>16</v>
      </c>
      <c r="J26" s="26" t="s">
        <v>16</v>
      </c>
      <c r="K26" s="26" t="s">
        <v>16</v>
      </c>
      <c r="L26" s="26" t="s">
        <v>16</v>
      </c>
      <c r="M26" s="26"/>
      <c r="N26" s="27"/>
      <c r="O26" s="27"/>
      <c r="P26" s="27"/>
      <c r="Q26" s="27"/>
      <c r="R26" s="27"/>
      <c r="S26" s="28"/>
      <c r="T26" s="85"/>
      <c r="U26" s="15"/>
      <c r="V26" s="16"/>
    </row>
    <row r="27" spans="1:22" ht="12.75" hidden="1" thickBot="1" x14ac:dyDescent="0.3">
      <c r="A27" s="6"/>
      <c r="B27" s="86">
        <v>24</v>
      </c>
      <c r="C27" s="87" t="s">
        <v>31</v>
      </c>
      <c r="D27" s="88" t="s">
        <v>39</v>
      </c>
      <c r="E27" s="89" t="s">
        <v>15</v>
      </c>
      <c r="F27" s="89" t="s">
        <v>15</v>
      </c>
      <c r="G27" s="90" t="s">
        <v>16</v>
      </c>
      <c r="H27" s="89" t="s">
        <v>9</v>
      </c>
      <c r="I27" s="89" t="s">
        <v>16</v>
      </c>
      <c r="J27" s="90" t="s">
        <v>16</v>
      </c>
      <c r="K27" s="90" t="s">
        <v>16</v>
      </c>
      <c r="L27" s="90" t="s">
        <v>16</v>
      </c>
      <c r="M27" s="90"/>
      <c r="N27" s="91"/>
      <c r="O27" s="91"/>
      <c r="P27" s="91"/>
      <c r="Q27" s="91"/>
      <c r="R27" s="91"/>
      <c r="S27" s="58"/>
      <c r="T27" s="92"/>
      <c r="U27" s="15"/>
      <c r="V27" s="16"/>
    </row>
    <row r="28" spans="1:22" hidden="1" x14ac:dyDescent="0.25">
      <c r="A28" s="6"/>
      <c r="B28" s="79">
        <v>25</v>
      </c>
      <c r="C28" s="93" t="s">
        <v>32</v>
      </c>
      <c r="D28" s="94" t="s">
        <v>40</v>
      </c>
      <c r="E28" s="80" t="s">
        <v>15</v>
      </c>
      <c r="F28" s="80" t="s">
        <v>15</v>
      </c>
      <c r="G28" s="80" t="s">
        <v>16</v>
      </c>
      <c r="H28" s="80" t="s">
        <v>9</v>
      </c>
      <c r="I28" s="80" t="s">
        <v>16</v>
      </c>
      <c r="J28" s="80" t="s">
        <v>16</v>
      </c>
      <c r="K28" s="80" t="s">
        <v>16</v>
      </c>
      <c r="L28" s="80" t="s">
        <v>16</v>
      </c>
      <c r="M28" s="81"/>
      <c r="N28" s="82"/>
      <c r="O28" s="82"/>
      <c r="P28" s="82"/>
      <c r="Q28" s="82"/>
      <c r="R28" s="82"/>
      <c r="S28" s="48"/>
      <c r="T28" s="83"/>
      <c r="U28" s="15"/>
      <c r="V28" s="16"/>
    </row>
    <row r="29" spans="1:22" hidden="1" x14ac:dyDescent="0.25">
      <c r="A29" s="6"/>
      <c r="B29" s="84">
        <v>26</v>
      </c>
      <c r="C29" s="37" t="s">
        <v>32</v>
      </c>
      <c r="D29" s="38" t="s">
        <v>41</v>
      </c>
      <c r="E29" s="25" t="s">
        <v>15</v>
      </c>
      <c r="F29" s="25" t="s">
        <v>15</v>
      </c>
      <c r="G29" s="25" t="s">
        <v>16</v>
      </c>
      <c r="H29" s="25" t="s">
        <v>9</v>
      </c>
      <c r="I29" s="25" t="s">
        <v>16</v>
      </c>
      <c r="J29" s="26" t="s">
        <v>16</v>
      </c>
      <c r="K29" s="26" t="s">
        <v>16</v>
      </c>
      <c r="L29" s="26" t="s">
        <v>16</v>
      </c>
      <c r="M29" s="26"/>
      <c r="N29" s="27"/>
      <c r="O29" s="27"/>
      <c r="P29" s="27"/>
      <c r="Q29" s="27"/>
      <c r="R29" s="27"/>
      <c r="S29" s="28"/>
      <c r="T29" s="95"/>
      <c r="U29" s="15"/>
      <c r="V29" s="16"/>
    </row>
    <row r="30" spans="1:22" ht="12.75" hidden="1" thickBot="1" x14ac:dyDescent="0.3">
      <c r="A30" s="6"/>
      <c r="B30" s="86">
        <v>27</v>
      </c>
      <c r="C30" s="96" t="s">
        <v>32</v>
      </c>
      <c r="D30" s="97" t="s">
        <v>42</v>
      </c>
      <c r="E30" s="89" t="s">
        <v>15</v>
      </c>
      <c r="F30" s="89" t="s">
        <v>15</v>
      </c>
      <c r="G30" s="89" t="s">
        <v>16</v>
      </c>
      <c r="H30" s="89" t="s">
        <v>9</v>
      </c>
      <c r="I30" s="89" t="s">
        <v>16</v>
      </c>
      <c r="J30" s="90" t="s">
        <v>16</v>
      </c>
      <c r="K30" s="90" t="s">
        <v>16</v>
      </c>
      <c r="L30" s="90" t="s">
        <v>16</v>
      </c>
      <c r="M30" s="90"/>
      <c r="N30" s="91"/>
      <c r="O30" s="91"/>
      <c r="P30" s="91"/>
      <c r="Q30" s="91"/>
      <c r="R30" s="91"/>
      <c r="S30" s="58"/>
      <c r="T30" s="98"/>
      <c r="U30" s="15"/>
      <c r="V30" s="16"/>
    </row>
    <row r="31" spans="1:22" x14ac:dyDescent="0.25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7" type="noConversion"/>
  <dataValidations count="8">
    <dataValidation type="date" errorStyle="information" operator="greaterThan" allowBlank="1" showInputMessage="1" showErrorMessage="1" sqref="H4:H5 T22:T23 T6:T16 I21 I24 G6:H27">
      <formula1>45051</formula1>
    </dataValidation>
    <dataValidation type="list" allowBlank="1" showInputMessage="1" showErrorMessage="1" sqref="H4:H27 E4:F30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>
      <formula1>45051</formula1>
    </dataValidation>
    <dataValidation type="list" allowBlank="1" showInputMessage="1" showErrorMessage="1" sqref="C4:C27">
      <formula1>"Digital, Traditional"</formula1>
    </dataValidation>
    <dataValidation type="list" allowBlank="1" showInputMessage="1" showErrorMessage="1" sqref="M4:M30">
      <formula1>"New, Planned, WIP, Done"</formula1>
    </dataValidation>
    <dataValidation type="list" showErrorMessage="1" errorTitle="Invalid Input" error="Please select 1-5 from dropdown" sqref="O4:Q30">
      <formula1>"1, 2, 3, 4, 5"</formula1>
    </dataValidation>
    <dataValidation type="whole" operator="greaterThanOrEqual" allowBlank="1" showInputMessage="1" showErrorMessage="1" errorTitle="Invalid Value" error="Please enter a positive whole number!" sqref="N4:R30">
      <formula1>0</formula1>
    </dataValidation>
    <dataValidation type="list" allowBlank="1" showInputMessage="1" showErrorMessage="1" sqref="I4:I30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1" sqref="F21"/>
    </sheetView>
  </sheetViews>
  <sheetFormatPr defaultRowHeight="15" x14ac:dyDescent="0.25"/>
  <cols>
    <col min="1" max="1" width="16.85546875" bestFit="1" customWidth="1"/>
    <col min="2" max="2" width="25.42578125" bestFit="1" customWidth="1"/>
    <col min="3" max="458" width="3.5703125" bestFit="1" customWidth="1"/>
  </cols>
  <sheetData>
    <row r="1" spans="1:458" ht="56.25" x14ac:dyDescent="0.25">
      <c r="C1" s="141">
        <v>45052</v>
      </c>
      <c r="D1" s="141">
        <v>45053</v>
      </c>
      <c r="E1" s="141">
        <v>45054</v>
      </c>
      <c r="F1" s="141">
        <v>45055</v>
      </c>
      <c r="G1" s="141">
        <v>45056</v>
      </c>
      <c r="H1" s="141">
        <v>45057</v>
      </c>
      <c r="I1" s="141">
        <v>45058</v>
      </c>
      <c r="J1" s="142">
        <v>45059</v>
      </c>
      <c r="K1" s="142">
        <v>45060</v>
      </c>
      <c r="L1" s="142">
        <v>45061</v>
      </c>
      <c r="M1" s="142">
        <v>45062</v>
      </c>
      <c r="N1" s="142">
        <v>45063</v>
      </c>
      <c r="O1" s="142">
        <v>45064</v>
      </c>
      <c r="P1" s="142">
        <v>45065</v>
      </c>
      <c r="Q1" s="143">
        <v>45066</v>
      </c>
      <c r="R1" s="143">
        <v>45067</v>
      </c>
      <c r="S1" s="143">
        <v>45068</v>
      </c>
      <c r="T1" s="143">
        <v>45069</v>
      </c>
      <c r="U1" s="143">
        <v>45070</v>
      </c>
      <c r="V1" s="143">
        <v>45071</v>
      </c>
      <c r="W1" s="143">
        <v>45072</v>
      </c>
      <c r="X1" s="144">
        <v>45073</v>
      </c>
      <c r="Y1" s="144">
        <v>45074</v>
      </c>
      <c r="Z1" s="144">
        <v>45075</v>
      </c>
      <c r="AA1" s="144">
        <v>45076</v>
      </c>
      <c r="AB1" s="144">
        <v>45077</v>
      </c>
      <c r="AC1" s="144">
        <v>45078</v>
      </c>
      <c r="AD1" s="144">
        <v>45079</v>
      </c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  <c r="FP1" s="136"/>
      <c r="FQ1" s="136"/>
      <c r="FR1" s="136"/>
      <c r="FS1" s="136"/>
      <c r="FT1" s="136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36"/>
      <c r="GM1" s="136"/>
      <c r="GN1" s="136"/>
      <c r="GO1" s="136"/>
      <c r="GP1" s="136"/>
      <c r="GQ1" s="136"/>
      <c r="GR1" s="136"/>
      <c r="GS1" s="136"/>
      <c r="GT1" s="136"/>
      <c r="GU1" s="136"/>
      <c r="GV1" s="136"/>
      <c r="GW1" s="136"/>
      <c r="GX1" s="136"/>
      <c r="GY1" s="136"/>
      <c r="GZ1" s="136"/>
      <c r="HA1" s="136"/>
      <c r="HB1" s="136"/>
      <c r="HC1" s="136"/>
      <c r="HD1" s="136"/>
      <c r="HE1" s="136"/>
      <c r="HF1" s="136"/>
      <c r="HG1" s="136"/>
      <c r="HH1" s="136"/>
      <c r="HI1" s="136"/>
      <c r="HJ1" s="136"/>
      <c r="HK1" s="136"/>
      <c r="HL1" s="136"/>
      <c r="HM1" s="136"/>
      <c r="HN1" s="136"/>
      <c r="HO1" s="136"/>
      <c r="HP1" s="136"/>
      <c r="HQ1" s="136"/>
      <c r="HR1" s="136"/>
      <c r="HS1" s="136"/>
      <c r="HT1" s="136"/>
      <c r="HU1" s="136"/>
      <c r="HV1" s="136"/>
      <c r="HW1" s="136"/>
      <c r="HX1" s="136"/>
      <c r="HY1" s="136"/>
      <c r="HZ1" s="136"/>
      <c r="IA1" s="136"/>
      <c r="IB1" s="136"/>
      <c r="IC1" s="136"/>
      <c r="ID1" s="136"/>
      <c r="IE1" s="136"/>
      <c r="IF1" s="136"/>
      <c r="IG1" s="136"/>
      <c r="IH1" s="136"/>
      <c r="II1" s="136"/>
      <c r="IJ1" s="136"/>
      <c r="IK1" s="136"/>
      <c r="IL1" s="136"/>
      <c r="IM1" s="136"/>
      <c r="IN1" s="136"/>
      <c r="IO1" s="136"/>
      <c r="IP1" s="136"/>
      <c r="IQ1" s="136"/>
      <c r="IR1" s="136"/>
      <c r="IS1" s="136"/>
      <c r="IT1" s="136"/>
      <c r="IU1" s="136"/>
      <c r="IV1" s="136"/>
      <c r="IW1" s="136"/>
      <c r="IX1" s="136"/>
      <c r="IY1" s="136"/>
      <c r="IZ1" s="136"/>
      <c r="JA1" s="136"/>
      <c r="JB1" s="136"/>
      <c r="JC1" s="136"/>
      <c r="JD1" s="136"/>
      <c r="JE1" s="136"/>
      <c r="JF1" s="136"/>
      <c r="JG1" s="136"/>
      <c r="JH1" s="136"/>
      <c r="JI1" s="136"/>
      <c r="JJ1" s="136"/>
      <c r="JK1" s="136"/>
      <c r="JL1" s="136"/>
      <c r="JM1" s="136"/>
      <c r="JN1" s="136"/>
      <c r="JO1" s="136"/>
      <c r="JP1" s="136"/>
      <c r="JQ1" s="136"/>
      <c r="JR1" s="136"/>
      <c r="JS1" s="136"/>
      <c r="JT1" s="136"/>
      <c r="JU1" s="136"/>
      <c r="JV1" s="136"/>
      <c r="JW1" s="136"/>
      <c r="JX1" s="136"/>
      <c r="JY1" s="136"/>
      <c r="JZ1" s="136"/>
      <c r="KA1" s="136"/>
      <c r="KB1" s="136"/>
      <c r="KC1" s="136"/>
      <c r="KD1" s="136"/>
      <c r="KE1" s="136"/>
      <c r="KF1" s="136"/>
      <c r="KG1" s="136"/>
      <c r="KH1" s="136"/>
      <c r="KI1" s="136"/>
      <c r="KJ1" s="136"/>
      <c r="KK1" s="136"/>
      <c r="KL1" s="136"/>
      <c r="KM1" s="136"/>
      <c r="KN1" s="136"/>
      <c r="KO1" s="136"/>
      <c r="KP1" s="136"/>
      <c r="KQ1" s="136"/>
      <c r="KR1" s="136"/>
      <c r="KS1" s="136"/>
      <c r="KT1" s="136"/>
      <c r="KU1" s="136"/>
      <c r="KV1" s="136"/>
      <c r="KW1" s="136"/>
      <c r="KX1" s="136"/>
      <c r="KY1" s="136"/>
      <c r="KZ1" s="136"/>
      <c r="LA1" s="136"/>
      <c r="LB1" s="136"/>
      <c r="LC1" s="136"/>
      <c r="LD1" s="136"/>
      <c r="LE1" s="136"/>
      <c r="LF1" s="136"/>
      <c r="LG1" s="136"/>
      <c r="LH1" s="136"/>
      <c r="LI1" s="136"/>
      <c r="LJ1" s="136"/>
      <c r="LK1" s="136"/>
      <c r="LL1" s="136"/>
      <c r="LM1" s="136"/>
      <c r="LN1" s="136"/>
      <c r="LO1" s="136"/>
      <c r="LP1" s="136"/>
      <c r="LQ1" s="136"/>
      <c r="LR1" s="136"/>
      <c r="LS1" s="136"/>
      <c r="LT1" s="136"/>
      <c r="LU1" s="136"/>
      <c r="LV1" s="136"/>
      <c r="LW1" s="136"/>
      <c r="LX1" s="136"/>
      <c r="LY1" s="136"/>
      <c r="LZ1" s="136"/>
      <c r="MA1" s="136"/>
      <c r="MB1" s="136"/>
      <c r="MC1" s="136"/>
      <c r="MD1" s="136"/>
      <c r="ME1" s="136"/>
      <c r="MF1" s="136"/>
      <c r="MG1" s="136"/>
      <c r="MH1" s="136"/>
      <c r="MI1" s="136"/>
      <c r="MJ1" s="136"/>
      <c r="MK1" s="136"/>
      <c r="ML1" s="136"/>
      <c r="MM1" s="136"/>
      <c r="MN1" s="136"/>
      <c r="MO1" s="136"/>
      <c r="MP1" s="136"/>
      <c r="MQ1" s="136"/>
      <c r="MR1" s="136"/>
      <c r="MS1" s="136"/>
      <c r="MT1" s="136"/>
      <c r="MU1" s="136"/>
      <c r="MV1" s="136"/>
      <c r="MW1" s="136"/>
      <c r="MX1" s="136"/>
      <c r="MY1" s="136"/>
      <c r="MZ1" s="136"/>
      <c r="NA1" s="136"/>
      <c r="NB1" s="136"/>
      <c r="NC1" s="136"/>
      <c r="ND1" s="136"/>
      <c r="NE1" s="136"/>
      <c r="NF1" s="136"/>
      <c r="NG1" s="136"/>
      <c r="NH1" s="136"/>
      <c r="NI1" s="136"/>
      <c r="NJ1" s="136"/>
      <c r="NK1" s="136"/>
      <c r="NL1" s="136"/>
      <c r="NM1" s="136"/>
      <c r="NN1" s="136"/>
      <c r="NO1" s="136"/>
      <c r="NP1" s="136"/>
      <c r="NQ1" s="136"/>
      <c r="NR1" s="136"/>
      <c r="NS1" s="136"/>
      <c r="NT1" s="136"/>
      <c r="NU1" s="136"/>
      <c r="NV1" s="136"/>
      <c r="NW1" s="136"/>
      <c r="NX1" s="136"/>
      <c r="NY1" s="136"/>
      <c r="NZ1" s="136"/>
      <c r="OA1" s="136"/>
      <c r="OB1" s="136"/>
      <c r="OC1" s="136"/>
      <c r="OD1" s="136"/>
      <c r="OE1" s="136"/>
      <c r="OF1" s="136"/>
      <c r="OG1" s="136"/>
      <c r="OH1" s="136"/>
      <c r="OI1" s="136"/>
      <c r="OJ1" s="136"/>
      <c r="OK1" s="136"/>
      <c r="OL1" s="136"/>
      <c r="OM1" s="136"/>
      <c r="ON1" s="136"/>
      <c r="OO1" s="136"/>
      <c r="OP1" s="136"/>
      <c r="OQ1" s="136"/>
      <c r="OR1" s="136"/>
      <c r="OS1" s="136"/>
      <c r="OT1" s="136"/>
      <c r="OU1" s="136"/>
      <c r="OV1" s="136"/>
      <c r="OW1" s="136"/>
      <c r="OX1" s="136"/>
      <c r="OY1" s="136"/>
      <c r="OZ1" s="136"/>
      <c r="PA1" s="136"/>
      <c r="PB1" s="136"/>
      <c r="PC1" s="136"/>
      <c r="PD1" s="136"/>
      <c r="PE1" s="136"/>
      <c r="PF1" s="136"/>
      <c r="PG1" s="136"/>
      <c r="PH1" s="136"/>
      <c r="PI1" s="136"/>
      <c r="PJ1" s="136"/>
      <c r="PK1" s="136"/>
      <c r="PL1" s="136"/>
      <c r="PM1" s="136"/>
      <c r="PN1" s="136"/>
      <c r="PO1" s="136"/>
      <c r="PP1" s="136"/>
      <c r="PQ1" s="136"/>
      <c r="PR1" s="136"/>
      <c r="PS1" s="136"/>
      <c r="PT1" s="136"/>
      <c r="PU1" s="136"/>
      <c r="PV1" s="136"/>
      <c r="PW1" s="136"/>
      <c r="PX1" s="136"/>
      <c r="PY1" s="136"/>
      <c r="PZ1" s="136"/>
      <c r="QA1" s="136"/>
      <c r="QB1" s="136"/>
      <c r="QC1" s="136"/>
      <c r="QD1" s="136"/>
      <c r="QE1" s="136"/>
      <c r="QF1" s="136"/>
      <c r="QG1" s="136"/>
      <c r="QH1" s="136"/>
      <c r="QI1" s="136"/>
      <c r="QJ1" s="136"/>
      <c r="QK1" s="136"/>
      <c r="QL1" s="136"/>
      <c r="QM1" s="136"/>
      <c r="QN1" s="136"/>
      <c r="QO1" s="136"/>
      <c r="QP1" s="136"/>
    </row>
    <row r="2" spans="1:458" x14ac:dyDescent="0.25">
      <c r="A2" t="s">
        <v>67</v>
      </c>
      <c r="B2" t="s">
        <v>68</v>
      </c>
      <c r="C2" s="138"/>
      <c r="D2" s="138"/>
      <c r="E2" s="138"/>
      <c r="F2" s="138"/>
      <c r="G2" s="138"/>
      <c r="H2" s="138"/>
      <c r="I2" s="138"/>
      <c r="J2" s="139"/>
      <c r="K2" s="139"/>
      <c r="L2" s="139"/>
      <c r="M2" s="139"/>
      <c r="N2" s="139"/>
      <c r="O2" s="139"/>
      <c r="P2" s="139"/>
      <c r="Q2" s="137"/>
      <c r="R2" s="137"/>
      <c r="S2" s="137"/>
      <c r="T2" s="137"/>
      <c r="U2" s="137"/>
      <c r="V2" s="137"/>
      <c r="W2" s="137"/>
      <c r="X2" s="140"/>
      <c r="Y2" s="140"/>
      <c r="Z2" s="140"/>
      <c r="AA2" s="140"/>
      <c r="AB2" s="140"/>
      <c r="AC2" s="140"/>
      <c r="AD2" s="140"/>
    </row>
    <row r="3" spans="1:458" x14ac:dyDescent="0.25">
      <c r="B3" t="s">
        <v>69</v>
      </c>
      <c r="C3" s="138"/>
      <c r="D3" s="138"/>
      <c r="E3" s="138"/>
      <c r="F3" s="138"/>
      <c r="G3" s="138"/>
      <c r="H3" s="138"/>
      <c r="I3" s="138"/>
      <c r="J3" s="139"/>
      <c r="K3" s="139"/>
      <c r="L3" s="139"/>
      <c r="M3" s="139"/>
      <c r="N3" s="139"/>
      <c r="O3" s="139"/>
      <c r="P3" s="139"/>
      <c r="Q3" s="137"/>
      <c r="R3" s="137"/>
      <c r="S3" s="137"/>
      <c r="T3" s="137"/>
      <c r="U3" s="137"/>
      <c r="V3" s="137"/>
      <c r="W3" s="137"/>
      <c r="X3" s="140"/>
      <c r="Y3" s="140"/>
      <c r="Z3" s="140"/>
      <c r="AA3" s="140"/>
      <c r="AB3" s="140"/>
      <c r="AC3" s="140"/>
      <c r="AD3" s="140"/>
    </row>
    <row r="4" spans="1:458" x14ac:dyDescent="0.25">
      <c r="B4" t="s">
        <v>64</v>
      </c>
      <c r="C4" s="138"/>
      <c r="D4" s="138"/>
      <c r="E4" s="138"/>
      <c r="F4" s="138"/>
      <c r="G4" s="138"/>
      <c r="H4" s="138"/>
      <c r="I4" s="138"/>
      <c r="J4" s="139"/>
      <c r="K4" s="139"/>
      <c r="L4" s="139"/>
      <c r="M4" s="139"/>
      <c r="N4" s="139"/>
      <c r="O4" s="139"/>
      <c r="P4" s="139"/>
      <c r="Q4" s="137"/>
      <c r="R4" s="137"/>
      <c r="S4" s="137"/>
      <c r="T4" s="137"/>
      <c r="U4" s="137"/>
      <c r="V4" s="137"/>
      <c r="W4" s="137"/>
      <c r="X4" s="140"/>
      <c r="Y4" s="140"/>
      <c r="Z4" s="140"/>
      <c r="AA4" s="140"/>
      <c r="AB4" s="140"/>
      <c r="AC4" s="140"/>
      <c r="AD4" s="140"/>
    </row>
    <row r="5" spans="1:458" x14ac:dyDescent="0.25">
      <c r="B5" t="s">
        <v>63</v>
      </c>
      <c r="C5" s="138"/>
      <c r="D5" s="138"/>
      <c r="E5" s="138"/>
      <c r="F5" s="138"/>
      <c r="G5" s="138"/>
      <c r="H5" s="138"/>
      <c r="I5" s="138"/>
      <c r="J5" s="139"/>
      <c r="K5" s="139"/>
      <c r="L5" s="139"/>
      <c r="M5" s="139"/>
      <c r="N5" s="139"/>
      <c r="O5" s="139"/>
      <c r="P5" s="139"/>
      <c r="Q5" s="137"/>
      <c r="R5" s="137"/>
      <c r="S5" s="137"/>
      <c r="T5" s="137"/>
      <c r="U5" s="137"/>
      <c r="V5" s="137"/>
      <c r="W5" s="137"/>
      <c r="X5" s="140"/>
      <c r="Y5" s="140"/>
      <c r="Z5" s="140"/>
      <c r="AA5" s="140"/>
      <c r="AB5" s="140"/>
      <c r="AC5" s="140"/>
      <c r="AD5" s="140"/>
    </row>
    <row r="6" spans="1:458" x14ac:dyDescent="0.25">
      <c r="B6" t="s">
        <v>65</v>
      </c>
      <c r="C6" s="138"/>
      <c r="D6" s="138"/>
      <c r="E6" s="138"/>
      <c r="F6" s="138"/>
      <c r="G6" s="138"/>
      <c r="H6" s="138"/>
      <c r="I6" s="138"/>
      <c r="J6" s="139"/>
      <c r="K6" s="139"/>
      <c r="L6" s="139"/>
      <c r="M6" s="139"/>
      <c r="N6" s="139"/>
      <c r="O6" s="139"/>
      <c r="P6" s="139"/>
      <c r="Q6" s="137"/>
      <c r="R6" s="137"/>
      <c r="S6" s="137"/>
      <c r="T6" s="137"/>
      <c r="U6" s="137"/>
      <c r="V6" s="137"/>
      <c r="W6" s="137"/>
      <c r="X6" s="140"/>
      <c r="Y6" s="140"/>
      <c r="Z6" s="140"/>
      <c r="AA6" s="140"/>
      <c r="AB6" s="140"/>
      <c r="AC6" s="140"/>
      <c r="AD6" s="140"/>
    </row>
    <row r="7" spans="1:458" x14ac:dyDescent="0.25">
      <c r="B7" t="s">
        <v>66</v>
      </c>
      <c r="C7" s="138"/>
      <c r="D7" s="138"/>
      <c r="E7" s="138"/>
      <c r="F7" s="138"/>
      <c r="G7" s="138"/>
      <c r="H7" s="138"/>
      <c r="I7" s="138"/>
      <c r="J7" s="139"/>
      <c r="K7" s="139"/>
      <c r="L7" s="139"/>
      <c r="M7" s="139"/>
      <c r="N7" s="139"/>
      <c r="O7" s="139"/>
      <c r="P7" s="139"/>
      <c r="Q7" s="137"/>
      <c r="R7" s="137"/>
      <c r="S7" s="137"/>
      <c r="T7" s="137"/>
      <c r="U7" s="137"/>
      <c r="V7" s="137"/>
      <c r="W7" s="137"/>
      <c r="X7" s="140"/>
      <c r="Y7" s="140"/>
      <c r="Z7" s="140"/>
      <c r="AA7" s="140"/>
      <c r="AB7" s="140"/>
      <c r="AC7" s="140"/>
      <c r="AD7" s="140"/>
    </row>
    <row r="8" spans="1:458" x14ac:dyDescent="0.25">
      <c r="B8" t="s">
        <v>70</v>
      </c>
      <c r="C8" s="138"/>
      <c r="D8" s="138"/>
      <c r="E8" s="138"/>
      <c r="F8" s="138"/>
      <c r="G8" s="138"/>
      <c r="H8" s="138"/>
      <c r="I8" s="138"/>
      <c r="J8" s="139"/>
      <c r="K8" s="139"/>
      <c r="L8" s="139"/>
      <c r="M8" s="139"/>
      <c r="N8" s="139"/>
      <c r="O8" s="139"/>
      <c r="P8" s="139"/>
      <c r="Q8" s="137"/>
      <c r="R8" s="137"/>
      <c r="S8" s="137"/>
      <c r="T8" s="137"/>
      <c r="U8" s="137"/>
      <c r="V8" s="137"/>
      <c r="W8" s="137"/>
      <c r="X8" s="140"/>
      <c r="Y8" s="140"/>
      <c r="Z8" s="140"/>
      <c r="AA8" s="140"/>
      <c r="AB8" s="140"/>
      <c r="AC8" s="140"/>
      <c r="AD8" s="140"/>
    </row>
    <row r="9" spans="1:458" x14ac:dyDescent="0.25">
      <c r="B9" t="s">
        <v>71</v>
      </c>
      <c r="C9" s="138"/>
      <c r="D9" s="138"/>
      <c r="E9" s="138"/>
      <c r="F9" s="138"/>
      <c r="G9" s="138"/>
      <c r="H9" s="138"/>
      <c r="I9" s="138"/>
      <c r="J9" s="139"/>
      <c r="K9" s="139"/>
      <c r="L9" s="139"/>
      <c r="M9" s="139"/>
      <c r="N9" s="139"/>
      <c r="O9" s="139"/>
      <c r="P9" s="139"/>
      <c r="Q9" s="137"/>
      <c r="R9" s="137"/>
      <c r="S9" s="137"/>
      <c r="T9" s="137"/>
      <c r="U9" s="137"/>
      <c r="V9" s="137"/>
      <c r="W9" s="137"/>
      <c r="X9" s="140"/>
      <c r="Y9" s="140"/>
      <c r="Z9" s="140"/>
      <c r="AA9" s="140"/>
      <c r="AB9" s="140"/>
      <c r="AC9" s="140"/>
      <c r="AD9" s="140"/>
    </row>
    <row r="10" spans="1:458" x14ac:dyDescent="0.25">
      <c r="B10" t="s">
        <v>72</v>
      </c>
      <c r="C10" s="138"/>
      <c r="D10" s="138"/>
      <c r="E10" s="138"/>
      <c r="F10" s="138"/>
      <c r="G10" s="138"/>
      <c r="H10" s="138"/>
      <c r="I10" s="138"/>
      <c r="J10" s="139"/>
      <c r="K10" s="139"/>
      <c r="L10" s="139"/>
      <c r="M10" s="139"/>
      <c r="N10" s="139"/>
      <c r="O10" s="139"/>
      <c r="P10" s="139"/>
      <c r="Q10" s="137"/>
      <c r="R10" s="137"/>
      <c r="S10" s="137"/>
      <c r="T10" s="137"/>
      <c r="U10" s="137"/>
      <c r="V10" s="137"/>
      <c r="W10" s="137"/>
      <c r="X10" s="140"/>
      <c r="Y10" s="140"/>
      <c r="Z10" s="140"/>
      <c r="AA10" s="140"/>
      <c r="AB10" s="140"/>
      <c r="AC10" s="140"/>
      <c r="AD10" s="140"/>
    </row>
    <row r="11" spans="1:458" x14ac:dyDescent="0.25">
      <c r="B11" t="s">
        <v>73</v>
      </c>
      <c r="C11" s="138"/>
      <c r="D11" s="138"/>
      <c r="E11" s="138"/>
      <c r="F11" s="138"/>
      <c r="G11" s="138"/>
      <c r="H11" s="138"/>
      <c r="I11" s="138"/>
      <c r="J11" s="139"/>
      <c r="K11" s="139"/>
      <c r="L11" s="139"/>
      <c r="M11" s="139"/>
      <c r="N11" s="139"/>
      <c r="O11" s="139"/>
      <c r="P11" s="139"/>
      <c r="Q11" s="137"/>
      <c r="R11" s="137"/>
      <c r="S11" s="137"/>
      <c r="T11" s="137"/>
      <c r="U11" s="137"/>
      <c r="V11" s="137"/>
      <c r="W11" s="137"/>
      <c r="X11" s="140"/>
      <c r="Y11" s="140"/>
      <c r="Z11" s="140"/>
      <c r="AA11" s="140"/>
      <c r="AB11" s="140"/>
      <c r="AC11" s="140"/>
      <c r="AD11" s="140"/>
    </row>
    <row r="12" spans="1:458" x14ac:dyDescent="0.25">
      <c r="B12" t="s">
        <v>74</v>
      </c>
      <c r="C12" s="138"/>
      <c r="D12" s="138"/>
      <c r="E12" s="138"/>
      <c r="F12" s="138"/>
      <c r="G12" s="138"/>
      <c r="H12" s="138"/>
      <c r="I12" s="138"/>
      <c r="J12" s="139"/>
      <c r="K12" s="139"/>
      <c r="L12" s="139"/>
      <c r="M12" s="139"/>
      <c r="N12" s="139"/>
      <c r="O12" s="139"/>
      <c r="P12" s="139"/>
      <c r="Q12" s="137"/>
      <c r="R12" s="137"/>
      <c r="S12" s="137"/>
      <c r="T12" s="137"/>
      <c r="U12" s="137"/>
      <c r="V12" s="137"/>
      <c r="W12" s="137"/>
      <c r="X12" s="140"/>
      <c r="Y12" s="140"/>
      <c r="Z12" s="140"/>
      <c r="AA12" s="140"/>
      <c r="AB12" s="140"/>
      <c r="AC12" s="140"/>
      <c r="AD12" s="140"/>
    </row>
    <row r="13" spans="1:458" x14ac:dyDescent="0.25">
      <c r="B13" t="s">
        <v>75</v>
      </c>
      <c r="C13" s="138"/>
      <c r="D13" s="138"/>
      <c r="E13" s="138"/>
      <c r="F13" s="138"/>
      <c r="G13" s="138"/>
      <c r="H13" s="138"/>
      <c r="I13" s="138"/>
      <c r="J13" s="139"/>
      <c r="K13" s="139"/>
      <c r="L13" s="139"/>
      <c r="M13" s="139"/>
      <c r="N13" s="139"/>
      <c r="O13" s="139"/>
      <c r="P13" s="139"/>
      <c r="Q13" s="137"/>
      <c r="R13" s="137"/>
      <c r="S13" s="137"/>
      <c r="T13" s="137"/>
      <c r="U13" s="137"/>
      <c r="V13" s="137"/>
      <c r="W13" s="137"/>
      <c r="X13" s="140"/>
      <c r="Y13" s="140"/>
      <c r="Z13" s="140"/>
      <c r="AA13" s="140"/>
      <c r="AB13" s="140"/>
      <c r="AC13" s="140"/>
      <c r="AD13" s="140"/>
    </row>
    <row r="14" spans="1:458" x14ac:dyDescent="0.25">
      <c r="B14" t="s">
        <v>76</v>
      </c>
      <c r="C14" s="138"/>
      <c r="D14" s="138"/>
      <c r="E14" s="138"/>
      <c r="F14" s="138"/>
      <c r="G14" s="138"/>
      <c r="H14" s="138"/>
      <c r="I14" s="138"/>
      <c r="J14" s="139"/>
      <c r="K14" s="139"/>
      <c r="L14" s="139"/>
      <c r="M14" s="139"/>
      <c r="N14" s="139"/>
      <c r="O14" s="139"/>
      <c r="P14" s="139"/>
      <c r="Q14" s="137"/>
      <c r="R14" s="137"/>
      <c r="S14" s="137"/>
      <c r="T14" s="137"/>
      <c r="U14" s="137"/>
      <c r="V14" s="137"/>
      <c r="W14" s="137"/>
      <c r="X14" s="140"/>
      <c r="Y14" s="140"/>
      <c r="Z14" s="140"/>
      <c r="AA14" s="140"/>
      <c r="AB14" s="140"/>
      <c r="AC14" s="140"/>
      <c r="AD14" s="140"/>
    </row>
    <row r="15" spans="1:458" x14ac:dyDescent="0.25">
      <c r="B15" t="s">
        <v>77</v>
      </c>
      <c r="C15" s="138"/>
      <c r="D15" s="138"/>
      <c r="E15" s="138"/>
      <c r="F15" s="138"/>
      <c r="G15" s="138"/>
      <c r="H15" s="138"/>
      <c r="I15" s="138"/>
      <c r="J15" s="139"/>
      <c r="K15" s="139"/>
      <c r="L15" s="139"/>
      <c r="M15" s="139"/>
      <c r="N15" s="139"/>
      <c r="O15" s="139"/>
      <c r="P15" s="139"/>
      <c r="Q15" s="137"/>
      <c r="R15" s="137"/>
      <c r="S15" s="137"/>
      <c r="T15" s="137"/>
      <c r="U15" s="137"/>
      <c r="V15" s="137"/>
      <c r="W15" s="137"/>
      <c r="X15" s="140"/>
      <c r="Y15" s="140"/>
      <c r="Z15" s="140"/>
      <c r="AA15" s="140"/>
      <c r="AB15" s="140"/>
      <c r="AC15" s="140"/>
      <c r="AD15" s="140"/>
    </row>
    <row r="16" spans="1:458" x14ac:dyDescent="0.25">
      <c r="B16" t="s">
        <v>78</v>
      </c>
      <c r="C16" s="138"/>
      <c r="D16" s="138"/>
      <c r="E16" s="138"/>
      <c r="F16" s="138"/>
      <c r="G16" s="138"/>
      <c r="H16" s="138"/>
      <c r="I16" s="138"/>
      <c r="J16" s="139"/>
      <c r="K16" s="139"/>
      <c r="L16" s="139"/>
      <c r="M16" s="139"/>
      <c r="N16" s="139"/>
      <c r="O16" s="139"/>
      <c r="P16" s="139"/>
      <c r="Q16" s="137"/>
      <c r="R16" s="137"/>
      <c r="S16" s="137"/>
      <c r="T16" s="137"/>
      <c r="U16" s="137"/>
      <c r="V16" s="137"/>
      <c r="W16" s="137"/>
      <c r="X16" s="140"/>
      <c r="Y16" s="140"/>
      <c r="Z16" s="140"/>
      <c r="AA16" s="140"/>
      <c r="AB16" s="140"/>
      <c r="AC16" s="140"/>
      <c r="AD16" s="140"/>
    </row>
    <row r="17" spans="1:30" x14ac:dyDescent="0.25">
      <c r="B17" t="s">
        <v>79</v>
      </c>
      <c r="C17" s="138"/>
      <c r="D17" s="138"/>
      <c r="E17" s="138"/>
      <c r="F17" s="138"/>
      <c r="G17" s="138"/>
      <c r="H17" s="138"/>
      <c r="I17" s="138"/>
      <c r="J17" s="139"/>
      <c r="K17" s="139"/>
      <c r="L17" s="139"/>
      <c r="M17" s="139"/>
      <c r="N17" s="139"/>
      <c r="O17" s="139"/>
      <c r="P17" s="139"/>
      <c r="Q17" s="137"/>
      <c r="R17" s="137"/>
      <c r="S17" s="137"/>
      <c r="T17" s="137"/>
      <c r="U17" s="137"/>
      <c r="V17" s="137"/>
      <c r="W17" s="137"/>
      <c r="X17" s="140"/>
      <c r="Y17" s="140"/>
      <c r="Z17" s="140"/>
      <c r="AA17" s="140"/>
      <c r="AB17" s="140"/>
      <c r="AC17" s="140"/>
      <c r="AD17" s="140"/>
    </row>
    <row r="18" spans="1:30" x14ac:dyDescent="0.25">
      <c r="A18" t="s">
        <v>62</v>
      </c>
      <c r="B18" t="s">
        <v>80</v>
      </c>
      <c r="C18" s="138"/>
      <c r="D18" s="138"/>
      <c r="E18" s="138"/>
      <c r="F18" s="138"/>
      <c r="G18" s="138"/>
      <c r="H18" s="138"/>
      <c r="I18" s="138"/>
      <c r="J18" s="139"/>
      <c r="K18" s="139"/>
      <c r="L18" s="139"/>
      <c r="M18" s="139"/>
      <c r="N18" s="139"/>
      <c r="O18" s="139"/>
      <c r="P18" s="139"/>
      <c r="Q18" s="137"/>
      <c r="R18" s="137"/>
      <c r="S18" s="137"/>
      <c r="T18" s="137"/>
      <c r="U18" s="137"/>
      <c r="V18" s="137"/>
      <c r="W18" s="137"/>
      <c r="X18" s="140"/>
      <c r="Y18" s="140"/>
      <c r="Z18" s="140"/>
      <c r="AA18" s="140"/>
      <c r="AB18" s="140"/>
      <c r="AC18" s="140"/>
      <c r="AD18" s="140"/>
    </row>
    <row r="19" spans="1:30" x14ac:dyDescent="0.25">
      <c r="B19" t="s">
        <v>81</v>
      </c>
      <c r="C19" s="138"/>
      <c r="D19" s="138"/>
      <c r="E19" s="138"/>
      <c r="F19" s="138"/>
      <c r="G19" s="138"/>
      <c r="H19" s="138"/>
      <c r="I19" s="138"/>
      <c r="J19" s="139"/>
      <c r="K19" s="139"/>
      <c r="L19" s="139"/>
      <c r="M19" s="139"/>
      <c r="N19" s="139"/>
      <c r="O19" s="139"/>
      <c r="P19" s="139"/>
      <c r="Q19" s="137"/>
      <c r="R19" s="137"/>
      <c r="S19" s="137"/>
      <c r="T19" s="137"/>
      <c r="U19" s="137"/>
      <c r="V19" s="137"/>
      <c r="W19" s="137"/>
      <c r="X19" s="140"/>
      <c r="Y19" s="140"/>
      <c r="Z19" s="140"/>
      <c r="AA19" s="140"/>
      <c r="AB19" s="140"/>
      <c r="AC19" s="140"/>
      <c r="AD19" s="140"/>
    </row>
    <row r="20" spans="1:30" x14ac:dyDescent="0.25">
      <c r="B20" t="s">
        <v>64</v>
      </c>
      <c r="C20" s="138"/>
      <c r="D20" s="138"/>
      <c r="E20" s="138"/>
      <c r="F20" s="138"/>
      <c r="G20" s="138"/>
      <c r="H20" s="138"/>
      <c r="I20" s="138"/>
      <c r="J20" s="139"/>
      <c r="K20" s="139"/>
      <c r="L20" s="139"/>
      <c r="M20" s="139"/>
      <c r="N20" s="139"/>
      <c r="O20" s="139"/>
      <c r="P20" s="139"/>
      <c r="Q20" s="137"/>
      <c r="R20" s="137"/>
      <c r="S20" s="137"/>
      <c r="T20" s="137"/>
      <c r="U20" s="137"/>
      <c r="V20" s="137"/>
      <c r="W20" s="137"/>
      <c r="X20" s="140"/>
      <c r="Y20" s="140"/>
      <c r="Z20" s="140"/>
      <c r="AA20" s="140"/>
      <c r="AB20" s="140"/>
      <c r="AC20" s="140"/>
      <c r="AD20" s="140"/>
    </row>
    <row r="21" spans="1:30" x14ac:dyDescent="0.25">
      <c r="B21" t="s">
        <v>63</v>
      </c>
      <c r="C21" s="138"/>
      <c r="D21" s="138"/>
      <c r="E21" s="138"/>
      <c r="F21" s="138"/>
      <c r="G21" s="138"/>
      <c r="H21" s="138"/>
      <c r="I21" s="138"/>
      <c r="J21" s="139"/>
      <c r="K21" s="139"/>
      <c r="L21" s="139"/>
      <c r="M21" s="139"/>
      <c r="N21" s="139"/>
      <c r="O21" s="139"/>
      <c r="P21" s="139"/>
      <c r="Q21" s="137"/>
      <c r="R21" s="137"/>
      <c r="S21" s="137"/>
      <c r="T21" s="137"/>
      <c r="U21" s="137"/>
      <c r="V21" s="137"/>
      <c r="W21" s="137"/>
      <c r="X21" s="140"/>
      <c r="Y21" s="140"/>
      <c r="Z21" s="140"/>
      <c r="AA21" s="140"/>
      <c r="AB21" s="140"/>
      <c r="AC21" s="140"/>
      <c r="AD21" s="140"/>
    </row>
    <row r="22" spans="1:30" x14ac:dyDescent="0.25">
      <c r="B22" t="s">
        <v>65</v>
      </c>
      <c r="C22" s="138"/>
      <c r="D22" s="138"/>
      <c r="E22" s="138"/>
      <c r="F22" s="138"/>
      <c r="G22" s="138"/>
      <c r="H22" s="138"/>
      <c r="I22" s="138"/>
      <c r="J22" s="139"/>
      <c r="K22" s="139"/>
      <c r="L22" s="139"/>
      <c r="M22" s="139"/>
      <c r="N22" s="139"/>
      <c r="O22" s="139"/>
      <c r="P22" s="139"/>
      <c r="Q22" s="137"/>
      <c r="R22" s="137"/>
      <c r="S22" s="137"/>
      <c r="T22" s="137"/>
      <c r="U22" s="137"/>
      <c r="V22" s="137"/>
      <c r="W22" s="137"/>
      <c r="X22" s="140"/>
      <c r="Y22" s="140"/>
      <c r="Z22" s="140"/>
      <c r="AA22" s="140"/>
      <c r="AB22" s="140"/>
      <c r="AC22" s="140"/>
      <c r="AD22" s="140"/>
    </row>
    <row r="23" spans="1:30" x14ac:dyDescent="0.25">
      <c r="B23" t="s">
        <v>66</v>
      </c>
      <c r="C23" s="138"/>
      <c r="D23" s="138"/>
      <c r="E23" s="138"/>
      <c r="F23" s="138"/>
      <c r="G23" s="138"/>
      <c r="H23" s="138"/>
      <c r="I23" s="138"/>
      <c r="J23" s="139"/>
      <c r="K23" s="139"/>
      <c r="L23" s="139"/>
      <c r="M23" s="139"/>
      <c r="N23" s="139"/>
      <c r="O23" s="139"/>
      <c r="P23" s="139"/>
      <c r="Q23" s="137"/>
      <c r="R23" s="137"/>
      <c r="S23" s="137"/>
      <c r="T23" s="137"/>
      <c r="U23" s="137"/>
      <c r="V23" s="137"/>
      <c r="W23" s="137"/>
      <c r="X23" s="140"/>
      <c r="Y23" s="140"/>
      <c r="Z23" s="140"/>
      <c r="AA23" s="140"/>
      <c r="AB23" s="140"/>
      <c r="AC23" s="140"/>
      <c r="AD23" s="140"/>
    </row>
    <row r="24" spans="1:30" x14ac:dyDescent="0.25">
      <c r="B24" t="s">
        <v>82</v>
      </c>
      <c r="C24" s="138"/>
      <c r="D24" s="138"/>
      <c r="E24" s="138"/>
      <c r="F24" s="138"/>
      <c r="G24" s="138"/>
      <c r="H24" s="138"/>
      <c r="I24" s="138"/>
      <c r="J24" s="139"/>
      <c r="K24" s="139"/>
      <c r="L24" s="139"/>
      <c r="M24" s="139"/>
      <c r="N24" s="139"/>
      <c r="O24" s="139"/>
      <c r="P24" s="139"/>
      <c r="Q24" s="137"/>
      <c r="R24" s="137"/>
      <c r="S24" s="137"/>
      <c r="T24" s="137"/>
      <c r="U24" s="137"/>
      <c r="V24" s="137"/>
      <c r="W24" s="137"/>
      <c r="X24" s="140"/>
      <c r="Y24" s="140"/>
      <c r="Z24" s="140"/>
      <c r="AA24" s="140"/>
      <c r="AB24" s="140"/>
      <c r="AC24" s="140"/>
      <c r="AD24" s="140"/>
    </row>
    <row r="25" spans="1:30" x14ac:dyDescent="0.25">
      <c r="B25" t="s">
        <v>83</v>
      </c>
      <c r="C25" s="138"/>
      <c r="D25" s="138"/>
      <c r="E25" s="138"/>
      <c r="F25" s="138"/>
      <c r="G25" s="138"/>
      <c r="H25" s="138"/>
      <c r="I25" s="138"/>
      <c r="J25" s="139"/>
      <c r="K25" s="139"/>
      <c r="L25" s="139"/>
      <c r="M25" s="139"/>
      <c r="N25" s="139"/>
      <c r="O25" s="139"/>
      <c r="P25" s="139"/>
      <c r="Q25" s="137"/>
      <c r="R25" s="137"/>
      <c r="S25" s="137"/>
      <c r="T25" s="137"/>
      <c r="U25" s="137"/>
      <c r="V25" s="137"/>
      <c r="W25" s="137"/>
      <c r="X25" s="140"/>
      <c r="Y25" s="140"/>
      <c r="Z25" s="140"/>
      <c r="AA25" s="140"/>
      <c r="AB25" s="140"/>
      <c r="AC25" s="140"/>
      <c r="AD25" s="140"/>
    </row>
    <row r="26" spans="1:30" x14ac:dyDescent="0.25">
      <c r="B26" t="s">
        <v>84</v>
      </c>
      <c r="C26" s="138"/>
      <c r="D26" s="138"/>
      <c r="E26" s="138"/>
      <c r="F26" s="138"/>
      <c r="G26" s="138"/>
      <c r="H26" s="138"/>
      <c r="I26" s="138"/>
      <c r="J26" s="139"/>
      <c r="K26" s="139"/>
      <c r="L26" s="139"/>
      <c r="M26" s="139"/>
      <c r="N26" s="139"/>
      <c r="O26" s="139"/>
      <c r="P26" s="139"/>
      <c r="Q26" s="137"/>
      <c r="R26" s="137"/>
      <c r="S26" s="137"/>
      <c r="T26" s="137"/>
      <c r="U26" s="137"/>
      <c r="V26" s="137"/>
      <c r="W26" s="137"/>
      <c r="X26" s="140"/>
      <c r="Y26" s="140"/>
      <c r="Z26" s="140"/>
      <c r="AA26" s="140"/>
      <c r="AB26" s="140"/>
      <c r="AC26" s="140"/>
      <c r="AD26" s="140"/>
    </row>
    <row r="27" spans="1:30" x14ac:dyDescent="0.25">
      <c r="B27" t="s">
        <v>85</v>
      </c>
      <c r="C27" s="138"/>
      <c r="D27" s="138"/>
      <c r="E27" s="138"/>
      <c r="F27" s="138"/>
      <c r="G27" s="138"/>
      <c r="H27" s="138"/>
      <c r="I27" s="138"/>
      <c r="J27" s="139"/>
      <c r="K27" s="139"/>
      <c r="L27" s="139"/>
      <c r="M27" s="139"/>
      <c r="N27" s="139"/>
      <c r="O27" s="139"/>
      <c r="P27" s="139"/>
      <c r="Q27" s="137"/>
      <c r="R27" s="137"/>
      <c r="S27" s="137"/>
      <c r="T27" s="137"/>
      <c r="U27" s="137"/>
      <c r="V27" s="137"/>
      <c r="W27" s="137"/>
      <c r="X27" s="140"/>
      <c r="Y27" s="140"/>
      <c r="Z27" s="140"/>
      <c r="AA27" s="140"/>
      <c r="AB27" s="140"/>
      <c r="AC27" s="140"/>
      <c r="AD27" s="140"/>
    </row>
    <row r="28" spans="1:30" x14ac:dyDescent="0.25">
      <c r="B28" t="s">
        <v>86</v>
      </c>
      <c r="C28" s="138"/>
      <c r="D28" s="138"/>
      <c r="E28" s="138"/>
      <c r="F28" s="138"/>
      <c r="G28" s="138"/>
      <c r="H28" s="138"/>
      <c r="I28" s="138"/>
      <c r="J28" s="139"/>
      <c r="K28" s="139"/>
      <c r="L28" s="139"/>
      <c r="M28" s="139"/>
      <c r="N28" s="139"/>
      <c r="O28" s="139"/>
      <c r="P28" s="139"/>
      <c r="Q28" s="137"/>
      <c r="R28" s="137"/>
      <c r="S28" s="137"/>
      <c r="T28" s="137"/>
      <c r="U28" s="137"/>
      <c r="V28" s="137"/>
      <c r="W28" s="137"/>
      <c r="X28" s="140"/>
      <c r="Y28" s="140"/>
      <c r="Z28" s="140"/>
      <c r="AA28" s="140"/>
      <c r="AB28" s="140"/>
      <c r="AC28" s="140"/>
      <c r="AD28" s="140"/>
    </row>
    <row r="29" spans="1:30" x14ac:dyDescent="0.25">
      <c r="B29" t="s">
        <v>87</v>
      </c>
      <c r="C29" s="138"/>
      <c r="D29" s="138"/>
      <c r="E29" s="138"/>
      <c r="F29" s="138"/>
      <c r="G29" s="138"/>
      <c r="H29" s="138"/>
      <c r="I29" s="138"/>
      <c r="J29" s="139"/>
      <c r="K29" s="139"/>
      <c r="L29" s="139"/>
      <c r="M29" s="139"/>
      <c r="N29" s="139"/>
      <c r="O29" s="139"/>
      <c r="P29" s="139"/>
      <c r="Q29" s="137"/>
      <c r="R29" s="137"/>
      <c r="S29" s="137"/>
      <c r="T29" s="137"/>
      <c r="U29" s="137"/>
      <c r="V29" s="137"/>
      <c r="W29" s="137"/>
      <c r="X29" s="140"/>
      <c r="Y29" s="140"/>
      <c r="Z29" s="140"/>
      <c r="AA29" s="140"/>
      <c r="AB29" s="140"/>
      <c r="AC29" s="140"/>
      <c r="AD29" s="140"/>
    </row>
    <row r="30" spans="1:30" x14ac:dyDescent="0.25">
      <c r="B30" t="s">
        <v>88</v>
      </c>
      <c r="C30" s="138"/>
      <c r="D30" s="138"/>
      <c r="E30" s="138"/>
      <c r="F30" s="138"/>
      <c r="G30" s="138"/>
      <c r="H30" s="138"/>
      <c r="I30" s="138"/>
      <c r="J30" s="139"/>
      <c r="K30" s="139"/>
      <c r="L30" s="139"/>
      <c r="M30" s="139"/>
      <c r="N30" s="139"/>
      <c r="O30" s="139"/>
      <c r="P30" s="139"/>
      <c r="Q30" s="137"/>
      <c r="R30" s="137"/>
      <c r="S30" s="137"/>
      <c r="T30" s="137"/>
      <c r="U30" s="137"/>
      <c r="V30" s="137"/>
      <c r="W30" s="137"/>
      <c r="X30" s="140"/>
      <c r="Y30" s="140"/>
      <c r="Z30" s="140"/>
      <c r="AA30" s="140"/>
      <c r="AB30" s="140"/>
      <c r="AC30" s="140"/>
      <c r="AD30" s="140"/>
    </row>
    <row r="31" spans="1:30" x14ac:dyDescent="0.25">
      <c r="B31" t="s">
        <v>89</v>
      </c>
      <c r="C31" s="138"/>
      <c r="D31" s="138"/>
      <c r="E31" s="138"/>
      <c r="F31" s="138"/>
      <c r="G31" s="138"/>
      <c r="H31" s="138"/>
      <c r="I31" s="138"/>
      <c r="J31" s="139"/>
      <c r="K31" s="139"/>
      <c r="L31" s="139"/>
      <c r="M31" s="139"/>
      <c r="N31" s="139"/>
      <c r="O31" s="139"/>
      <c r="P31" s="139"/>
      <c r="Q31" s="137"/>
      <c r="R31" s="137"/>
      <c r="S31" s="137"/>
      <c r="T31" s="137"/>
      <c r="U31" s="137"/>
      <c r="V31" s="137"/>
      <c r="W31" s="137"/>
      <c r="X31" s="140"/>
      <c r="Y31" s="140"/>
      <c r="Z31" s="140"/>
      <c r="AA31" s="140"/>
      <c r="AB31" s="140"/>
      <c r="AC31" s="140"/>
      <c r="AD31" s="140"/>
    </row>
    <row r="32" spans="1:30" x14ac:dyDescent="0.25">
      <c r="B32" t="s">
        <v>90</v>
      </c>
      <c r="C32" s="138"/>
      <c r="D32" s="138"/>
      <c r="E32" s="138"/>
      <c r="F32" s="138"/>
      <c r="G32" s="138"/>
      <c r="H32" s="138"/>
      <c r="I32" s="138"/>
      <c r="J32" s="139"/>
      <c r="K32" s="139"/>
      <c r="L32" s="139"/>
      <c r="M32" s="139"/>
      <c r="N32" s="139"/>
      <c r="O32" s="139"/>
      <c r="P32" s="139"/>
      <c r="Q32" s="137"/>
      <c r="R32" s="137"/>
      <c r="S32" s="137"/>
      <c r="T32" s="137"/>
      <c r="U32" s="137"/>
      <c r="V32" s="137"/>
      <c r="W32" s="137"/>
      <c r="X32" s="140"/>
      <c r="Y32" s="140"/>
      <c r="Z32" s="140"/>
      <c r="AA32" s="140"/>
      <c r="AB32" s="140"/>
      <c r="AC32" s="140"/>
      <c r="AD32" s="140"/>
    </row>
    <row r="33" spans="2:30" x14ac:dyDescent="0.25">
      <c r="B33" t="s">
        <v>91</v>
      </c>
      <c r="C33" s="138"/>
      <c r="D33" s="138"/>
      <c r="E33" s="138"/>
      <c r="F33" s="138"/>
      <c r="G33" s="138"/>
      <c r="H33" s="138"/>
      <c r="I33" s="138"/>
      <c r="J33" s="139"/>
      <c r="K33" s="139"/>
      <c r="L33" s="139"/>
      <c r="M33" s="139"/>
      <c r="N33" s="139"/>
      <c r="O33" s="139"/>
      <c r="P33" s="139"/>
      <c r="Q33" s="137"/>
      <c r="R33" s="137"/>
      <c r="S33" s="137"/>
      <c r="T33" s="137"/>
      <c r="U33" s="137"/>
      <c r="V33" s="137"/>
      <c r="W33" s="137"/>
      <c r="X33" s="140"/>
      <c r="Y33" s="140"/>
      <c r="Z33" s="140"/>
      <c r="AA33" s="140"/>
      <c r="AB33" s="140"/>
      <c r="AC33" s="140"/>
      <c r="AD33" s="140"/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0" zoomScaleNormal="140" workbookViewId="0">
      <selection activeCell="C4" sqref="C4"/>
    </sheetView>
  </sheetViews>
  <sheetFormatPr defaultColWidth="8.85546875" defaultRowHeight="15" x14ac:dyDescent="0.25"/>
  <cols>
    <col min="1" max="1" width="3" style="145" customWidth="1"/>
    <col min="2" max="2" width="3.85546875" style="145" bestFit="1" customWidth="1"/>
    <col min="3" max="3" width="95.28515625" style="145" bestFit="1" customWidth="1"/>
    <col min="4" max="4" width="2.85546875" style="145" customWidth="1"/>
    <col min="5" max="5" width="3.85546875" style="145" bestFit="1" customWidth="1"/>
    <col min="6" max="6" width="7.7109375" style="145" customWidth="1"/>
    <col min="7" max="16384" width="8.85546875" style="145"/>
  </cols>
  <sheetData>
    <row r="1" spans="1:7" ht="15.75" thickBot="1" x14ac:dyDescent="0.3">
      <c r="B1" s="148"/>
      <c r="C1" s="148"/>
      <c r="E1" s="148"/>
      <c r="F1" s="148"/>
    </row>
    <row r="2" spans="1:7" ht="15.75" thickTop="1" x14ac:dyDescent="0.25">
      <c r="A2" s="146"/>
      <c r="B2" s="151" t="s">
        <v>29</v>
      </c>
      <c r="C2" s="152" t="s">
        <v>110</v>
      </c>
      <c r="D2" s="150"/>
      <c r="G2" s="147"/>
    </row>
    <row r="3" spans="1:7" x14ac:dyDescent="0.25">
      <c r="A3" s="146"/>
      <c r="B3" s="153">
        <v>1</v>
      </c>
      <c r="C3" s="154" t="s">
        <v>92</v>
      </c>
      <c r="D3" s="150"/>
      <c r="G3" s="147"/>
    </row>
    <row r="4" spans="1:7" x14ac:dyDescent="0.25">
      <c r="A4" s="146"/>
      <c r="B4" s="153">
        <v>2</v>
      </c>
      <c r="C4" s="154" t="s">
        <v>186</v>
      </c>
      <c r="D4" s="150"/>
      <c r="G4" s="147"/>
    </row>
    <row r="5" spans="1:7" x14ac:dyDescent="0.25">
      <c r="A5" s="146"/>
      <c r="B5" s="153">
        <v>3</v>
      </c>
      <c r="C5" s="154" t="s">
        <v>93</v>
      </c>
      <c r="D5" s="150"/>
      <c r="G5" s="147"/>
    </row>
    <row r="6" spans="1:7" x14ac:dyDescent="0.25">
      <c r="A6" s="146"/>
      <c r="B6" s="153">
        <v>4</v>
      </c>
      <c r="C6" s="154" t="s">
        <v>94</v>
      </c>
      <c r="D6" s="150"/>
      <c r="G6" s="147"/>
    </row>
    <row r="7" spans="1:7" x14ac:dyDescent="0.25">
      <c r="A7" s="146"/>
      <c r="B7" s="153">
        <v>5</v>
      </c>
      <c r="C7" s="154" t="s">
        <v>95</v>
      </c>
      <c r="D7" s="150"/>
      <c r="G7" s="147"/>
    </row>
    <row r="8" spans="1:7" x14ac:dyDescent="0.25">
      <c r="A8" s="146"/>
      <c r="B8" s="153">
        <v>6</v>
      </c>
      <c r="C8" s="175" t="s">
        <v>104</v>
      </c>
      <c r="D8" s="150"/>
      <c r="G8" s="147"/>
    </row>
    <row r="9" spans="1:7" x14ac:dyDescent="0.25">
      <c r="A9" s="146"/>
      <c r="B9" s="155">
        <v>7</v>
      </c>
      <c r="C9" s="156" t="s">
        <v>96</v>
      </c>
      <c r="D9" s="150"/>
      <c r="G9" s="147"/>
    </row>
    <row r="10" spans="1:7" x14ac:dyDescent="0.25">
      <c r="A10" s="146"/>
      <c r="B10" s="155">
        <v>8</v>
      </c>
      <c r="C10" s="156" t="s">
        <v>97</v>
      </c>
      <c r="D10" s="150"/>
      <c r="G10" s="147"/>
    </row>
    <row r="11" spans="1:7" x14ac:dyDescent="0.25">
      <c r="A11" s="146"/>
      <c r="B11" s="155">
        <v>9</v>
      </c>
      <c r="C11" s="156" t="s">
        <v>98</v>
      </c>
      <c r="D11" s="150"/>
      <c r="G11" s="147"/>
    </row>
    <row r="12" spans="1:7" x14ac:dyDescent="0.25">
      <c r="A12" s="146"/>
      <c r="B12" s="155">
        <v>10</v>
      </c>
      <c r="C12" s="156" t="s">
        <v>99</v>
      </c>
      <c r="D12" s="150"/>
      <c r="G12" s="147"/>
    </row>
    <row r="13" spans="1:7" x14ac:dyDescent="0.25">
      <c r="A13" s="146"/>
      <c r="B13" s="155">
        <v>11</v>
      </c>
      <c r="C13" s="156" t="s">
        <v>107</v>
      </c>
      <c r="D13" s="150"/>
      <c r="G13" s="147"/>
    </row>
    <row r="14" spans="1:7" x14ac:dyDescent="0.25">
      <c r="A14" s="146"/>
      <c r="B14" s="155">
        <v>12</v>
      </c>
      <c r="C14" s="156" t="s">
        <v>108</v>
      </c>
      <c r="D14" s="150"/>
      <c r="G14" s="147"/>
    </row>
    <row r="15" spans="1:7" x14ac:dyDescent="0.25">
      <c r="A15" s="146"/>
      <c r="B15" s="157">
        <v>13</v>
      </c>
      <c r="C15" s="158" t="s">
        <v>100</v>
      </c>
      <c r="D15" s="150"/>
      <c r="G15" s="147"/>
    </row>
    <row r="16" spans="1:7" x14ac:dyDescent="0.25">
      <c r="A16" s="146"/>
      <c r="B16" s="157">
        <v>14</v>
      </c>
      <c r="C16" s="158" t="s">
        <v>101</v>
      </c>
      <c r="D16" s="150"/>
      <c r="G16" s="147"/>
    </row>
    <row r="17" spans="1:7" x14ac:dyDescent="0.25">
      <c r="A17" s="146"/>
      <c r="B17" s="157">
        <v>15</v>
      </c>
      <c r="C17" s="158" t="s">
        <v>102</v>
      </c>
      <c r="D17" s="150"/>
      <c r="G17" s="147"/>
    </row>
    <row r="18" spans="1:7" x14ac:dyDescent="0.25">
      <c r="A18" s="146"/>
      <c r="B18" s="157">
        <v>16</v>
      </c>
      <c r="C18" s="158" t="s">
        <v>103</v>
      </c>
      <c r="D18" s="150"/>
      <c r="G18" s="147"/>
    </row>
    <row r="19" spans="1:7" x14ac:dyDescent="0.25">
      <c r="A19" s="146"/>
      <c r="B19" s="157">
        <v>17</v>
      </c>
      <c r="C19" s="158" t="s">
        <v>105</v>
      </c>
      <c r="D19" s="150"/>
      <c r="G19" s="147"/>
    </row>
    <row r="20" spans="1:7" x14ac:dyDescent="0.25">
      <c r="A20" s="146"/>
      <c r="B20" s="157">
        <v>18</v>
      </c>
      <c r="C20" s="158" t="s">
        <v>106</v>
      </c>
      <c r="D20" s="150"/>
      <c r="G20" s="147"/>
    </row>
    <row r="21" spans="1:7" ht="15.75" thickBot="1" x14ac:dyDescent="0.3">
      <c r="A21" s="146"/>
      <c r="B21" s="159">
        <v>19</v>
      </c>
      <c r="C21" s="160" t="s">
        <v>109</v>
      </c>
      <c r="D21" s="150"/>
      <c r="G21" s="147"/>
    </row>
    <row r="22" spans="1:7" ht="16.5" thickTop="1" thickBot="1" x14ac:dyDescent="0.3">
      <c r="B22" s="149"/>
      <c r="C22" s="149"/>
      <c r="D22" s="146"/>
      <c r="G22" s="147"/>
    </row>
    <row r="23" spans="1:7" ht="15.75" thickTop="1" x14ac:dyDescent="0.25">
      <c r="B23" s="151" t="s">
        <v>29</v>
      </c>
      <c r="C23" s="152" t="s">
        <v>111</v>
      </c>
      <c r="D23" s="146"/>
      <c r="G23" s="147"/>
    </row>
    <row r="24" spans="1:7" x14ac:dyDescent="0.25">
      <c r="B24" s="161">
        <v>1</v>
      </c>
      <c r="C24" s="174" t="s">
        <v>185</v>
      </c>
      <c r="D24" s="146"/>
      <c r="G24" s="147"/>
    </row>
    <row r="25" spans="1:7" x14ac:dyDescent="0.25">
      <c r="B25" s="161">
        <v>2</v>
      </c>
      <c r="C25" s="174" t="s">
        <v>112</v>
      </c>
      <c r="D25" s="146"/>
      <c r="G25" s="147"/>
    </row>
    <row r="26" spans="1:7" x14ac:dyDescent="0.25">
      <c r="B26" s="161">
        <v>3</v>
      </c>
      <c r="C26" s="174" t="s">
        <v>184</v>
      </c>
      <c r="D26" s="146"/>
      <c r="G26" s="147"/>
    </row>
    <row r="27" spans="1:7" x14ac:dyDescent="0.25">
      <c r="B27" s="161">
        <v>4</v>
      </c>
      <c r="C27" s="174" t="s">
        <v>114</v>
      </c>
      <c r="D27" s="146"/>
      <c r="G27" s="147"/>
    </row>
    <row r="28" spans="1:7" x14ac:dyDescent="0.25">
      <c r="B28" s="161">
        <v>5</v>
      </c>
      <c r="C28" s="174" t="s">
        <v>123</v>
      </c>
      <c r="D28" s="146"/>
      <c r="G28" s="147"/>
    </row>
    <row r="29" spans="1:7" x14ac:dyDescent="0.25">
      <c r="B29" s="161">
        <v>6</v>
      </c>
      <c r="C29" s="174" t="s">
        <v>183</v>
      </c>
      <c r="D29" s="146"/>
      <c r="G29" s="147"/>
    </row>
    <row r="30" spans="1:7" x14ac:dyDescent="0.25">
      <c r="B30" s="161">
        <v>7</v>
      </c>
      <c r="C30" s="174" t="s">
        <v>115</v>
      </c>
      <c r="D30" s="146"/>
      <c r="G30" s="147"/>
    </row>
    <row r="31" spans="1:7" x14ac:dyDescent="0.25">
      <c r="B31" s="161">
        <v>8</v>
      </c>
      <c r="C31" s="174" t="s">
        <v>136</v>
      </c>
      <c r="D31" s="146"/>
      <c r="G31" s="147"/>
    </row>
    <row r="32" spans="1:7" x14ac:dyDescent="0.25">
      <c r="B32" s="162">
        <v>9</v>
      </c>
      <c r="C32" s="163" t="s">
        <v>113</v>
      </c>
      <c r="D32" s="146"/>
      <c r="G32" s="147"/>
    </row>
    <row r="33" spans="2:7" x14ac:dyDescent="0.25">
      <c r="B33" s="162">
        <v>10</v>
      </c>
      <c r="C33" s="163" t="s">
        <v>142</v>
      </c>
      <c r="D33" s="146"/>
      <c r="G33" s="147"/>
    </row>
    <row r="34" spans="2:7" x14ac:dyDescent="0.25">
      <c r="B34" s="162">
        <v>11</v>
      </c>
      <c r="C34" s="163" t="s">
        <v>149</v>
      </c>
      <c r="D34" s="146"/>
      <c r="G34" s="147"/>
    </row>
    <row r="35" spans="2:7" x14ac:dyDescent="0.25">
      <c r="B35" s="162">
        <v>12</v>
      </c>
      <c r="C35" s="163" t="s">
        <v>116</v>
      </c>
      <c r="D35" s="146"/>
      <c r="G35" s="147"/>
    </row>
    <row r="36" spans="2:7" x14ac:dyDescent="0.25">
      <c r="B36" s="162">
        <v>13</v>
      </c>
      <c r="C36" s="163" t="s">
        <v>117</v>
      </c>
      <c r="D36" s="146"/>
      <c r="G36" s="147"/>
    </row>
    <row r="37" spans="2:7" x14ac:dyDescent="0.25">
      <c r="B37" s="162">
        <v>14</v>
      </c>
      <c r="C37" s="163" t="s">
        <v>139</v>
      </c>
      <c r="D37" s="146"/>
      <c r="G37" s="147"/>
    </row>
    <row r="38" spans="2:7" x14ac:dyDescent="0.25">
      <c r="B38" s="162">
        <v>15</v>
      </c>
      <c r="C38" s="163" t="s">
        <v>118</v>
      </c>
      <c r="D38" s="146"/>
      <c r="G38" s="147"/>
    </row>
    <row r="39" spans="2:7" x14ac:dyDescent="0.25">
      <c r="B39" s="162">
        <v>16</v>
      </c>
      <c r="C39" s="163" t="s">
        <v>131</v>
      </c>
      <c r="D39" s="146"/>
      <c r="G39" s="147"/>
    </row>
    <row r="40" spans="2:7" x14ac:dyDescent="0.25">
      <c r="B40" s="162">
        <v>17</v>
      </c>
      <c r="C40" s="163" t="s">
        <v>132</v>
      </c>
      <c r="D40" s="146"/>
      <c r="G40" s="147"/>
    </row>
    <row r="41" spans="2:7" x14ac:dyDescent="0.25">
      <c r="B41" s="162">
        <v>18</v>
      </c>
      <c r="C41" s="163" t="s">
        <v>133</v>
      </c>
      <c r="D41" s="146"/>
      <c r="G41" s="147"/>
    </row>
    <row r="42" spans="2:7" x14ac:dyDescent="0.25">
      <c r="B42" s="162">
        <v>19</v>
      </c>
      <c r="C42" s="163" t="s">
        <v>119</v>
      </c>
      <c r="D42" s="146"/>
      <c r="G42" s="147"/>
    </row>
    <row r="43" spans="2:7" x14ac:dyDescent="0.25">
      <c r="B43" s="162">
        <v>20</v>
      </c>
      <c r="C43" s="163" t="s">
        <v>120</v>
      </c>
      <c r="D43" s="146"/>
      <c r="G43" s="147"/>
    </row>
    <row r="44" spans="2:7" x14ac:dyDescent="0.25">
      <c r="B44" s="162">
        <v>21</v>
      </c>
      <c r="C44" s="163" t="s">
        <v>121</v>
      </c>
      <c r="D44" s="146"/>
      <c r="G44" s="147"/>
    </row>
    <row r="45" spans="2:7" x14ac:dyDescent="0.25">
      <c r="B45" s="162">
        <v>22</v>
      </c>
      <c r="C45" s="163" t="s">
        <v>146</v>
      </c>
      <c r="D45" s="146"/>
      <c r="G45" s="147"/>
    </row>
    <row r="46" spans="2:7" x14ac:dyDescent="0.25">
      <c r="B46" s="162">
        <v>23</v>
      </c>
      <c r="C46" s="163" t="s">
        <v>122</v>
      </c>
      <c r="D46" s="146"/>
      <c r="G46" s="147"/>
    </row>
    <row r="47" spans="2:7" x14ac:dyDescent="0.25">
      <c r="B47" s="162">
        <v>24</v>
      </c>
      <c r="C47" s="163" t="s">
        <v>124</v>
      </c>
      <c r="D47" s="146"/>
      <c r="G47" s="147"/>
    </row>
    <row r="48" spans="2:7" x14ac:dyDescent="0.25">
      <c r="B48" s="162">
        <v>25</v>
      </c>
      <c r="C48" s="163" t="s">
        <v>179</v>
      </c>
      <c r="D48" s="146"/>
      <c r="G48" s="147"/>
    </row>
    <row r="49" spans="2:7" x14ac:dyDescent="0.25">
      <c r="B49" s="164">
        <v>26</v>
      </c>
      <c r="C49" s="165" t="s">
        <v>157</v>
      </c>
      <c r="D49" s="146"/>
      <c r="G49" s="147"/>
    </row>
    <row r="50" spans="2:7" x14ac:dyDescent="0.25">
      <c r="B50" s="164">
        <v>27</v>
      </c>
      <c r="C50" s="165" t="s">
        <v>125</v>
      </c>
      <c r="D50" s="146"/>
      <c r="G50" s="147"/>
    </row>
    <row r="51" spans="2:7" x14ac:dyDescent="0.25">
      <c r="B51" s="164">
        <v>28</v>
      </c>
      <c r="C51" s="165" t="s">
        <v>116</v>
      </c>
      <c r="D51" s="146"/>
      <c r="G51" s="147"/>
    </row>
    <row r="52" spans="2:7" x14ac:dyDescent="0.25">
      <c r="B52" s="164">
        <v>29</v>
      </c>
      <c r="C52" s="165" t="s">
        <v>137</v>
      </c>
      <c r="D52" s="146"/>
      <c r="G52" s="147"/>
    </row>
    <row r="53" spans="2:7" x14ac:dyDescent="0.25">
      <c r="B53" s="164">
        <v>30</v>
      </c>
      <c r="C53" s="165" t="s">
        <v>126</v>
      </c>
      <c r="D53" s="146"/>
      <c r="G53" s="147"/>
    </row>
    <row r="54" spans="2:7" x14ac:dyDescent="0.25">
      <c r="B54" s="164">
        <v>31</v>
      </c>
      <c r="C54" s="165" t="s">
        <v>127</v>
      </c>
      <c r="D54" s="146"/>
      <c r="G54" s="147"/>
    </row>
    <row r="55" spans="2:7" x14ac:dyDescent="0.25">
      <c r="B55" s="164">
        <v>32</v>
      </c>
      <c r="C55" s="165" t="s">
        <v>128</v>
      </c>
      <c r="D55" s="146"/>
      <c r="G55" s="147"/>
    </row>
    <row r="56" spans="2:7" x14ac:dyDescent="0.25">
      <c r="B56" s="164">
        <v>33</v>
      </c>
      <c r="C56" s="165" t="s">
        <v>129</v>
      </c>
      <c r="D56" s="146"/>
      <c r="G56" s="147"/>
    </row>
    <row r="57" spans="2:7" x14ac:dyDescent="0.25">
      <c r="B57" s="164">
        <v>34</v>
      </c>
      <c r="C57" s="165" t="s">
        <v>130</v>
      </c>
      <c r="D57" s="146"/>
      <c r="G57" s="147"/>
    </row>
    <row r="58" spans="2:7" x14ac:dyDescent="0.25">
      <c r="B58" s="164">
        <v>35</v>
      </c>
      <c r="C58" s="165" t="s">
        <v>134</v>
      </c>
      <c r="D58" s="146"/>
      <c r="G58" s="147"/>
    </row>
    <row r="59" spans="2:7" x14ac:dyDescent="0.25">
      <c r="B59" s="164">
        <v>36</v>
      </c>
      <c r="C59" s="165" t="s">
        <v>135</v>
      </c>
      <c r="D59" s="146"/>
      <c r="G59" s="147"/>
    </row>
    <row r="60" spans="2:7" x14ac:dyDescent="0.25">
      <c r="B60" s="164">
        <v>37</v>
      </c>
      <c r="C60" s="165" t="s">
        <v>180</v>
      </c>
      <c r="D60" s="146"/>
      <c r="G60" s="147"/>
    </row>
    <row r="61" spans="2:7" x14ac:dyDescent="0.25">
      <c r="B61" s="164">
        <v>38</v>
      </c>
      <c r="C61" s="165" t="s">
        <v>181</v>
      </c>
      <c r="D61" s="146"/>
      <c r="G61" s="147"/>
    </row>
    <row r="62" spans="2:7" x14ac:dyDescent="0.25">
      <c r="B62" s="164">
        <v>39</v>
      </c>
      <c r="C62" s="165" t="s">
        <v>138</v>
      </c>
      <c r="D62" s="146"/>
      <c r="G62" s="147"/>
    </row>
    <row r="63" spans="2:7" x14ac:dyDescent="0.25">
      <c r="B63" s="164">
        <v>40</v>
      </c>
      <c r="C63" s="165" t="s">
        <v>140</v>
      </c>
      <c r="D63" s="146"/>
      <c r="G63" s="147"/>
    </row>
    <row r="64" spans="2:7" x14ac:dyDescent="0.25">
      <c r="B64" s="162">
        <v>41</v>
      </c>
      <c r="C64" s="163" t="s">
        <v>141</v>
      </c>
      <c r="D64" s="146"/>
      <c r="G64" s="147"/>
    </row>
    <row r="65" spans="2:7" x14ac:dyDescent="0.25">
      <c r="B65" s="162">
        <v>42</v>
      </c>
      <c r="C65" s="163" t="s">
        <v>143</v>
      </c>
      <c r="D65" s="146"/>
      <c r="G65" s="147"/>
    </row>
    <row r="66" spans="2:7" x14ac:dyDescent="0.25">
      <c r="B66" s="162">
        <v>43</v>
      </c>
      <c r="C66" s="163" t="s">
        <v>150</v>
      </c>
      <c r="D66" s="146"/>
      <c r="G66" s="147"/>
    </row>
    <row r="67" spans="2:7" x14ac:dyDescent="0.25">
      <c r="B67" s="162">
        <v>44</v>
      </c>
      <c r="C67" s="163" t="s">
        <v>144</v>
      </c>
      <c r="D67" s="146"/>
      <c r="G67" s="147"/>
    </row>
    <row r="68" spans="2:7" x14ac:dyDescent="0.25">
      <c r="B68" s="162">
        <v>45</v>
      </c>
      <c r="C68" s="163" t="s">
        <v>117</v>
      </c>
      <c r="D68" s="146"/>
      <c r="G68" s="147"/>
    </row>
    <row r="69" spans="2:7" x14ac:dyDescent="0.25">
      <c r="B69" s="162">
        <v>46</v>
      </c>
      <c r="C69" s="163" t="s">
        <v>148</v>
      </c>
      <c r="D69" s="146"/>
      <c r="G69" s="147"/>
    </row>
    <row r="70" spans="2:7" x14ac:dyDescent="0.25">
      <c r="B70" s="162">
        <v>47</v>
      </c>
      <c r="C70" s="163" t="s">
        <v>145</v>
      </c>
      <c r="D70" s="146"/>
      <c r="G70" s="147"/>
    </row>
    <row r="71" spans="2:7" x14ac:dyDescent="0.25">
      <c r="B71" s="162">
        <v>48</v>
      </c>
      <c r="C71" s="163" t="s">
        <v>147</v>
      </c>
      <c r="D71" s="146"/>
      <c r="G71" s="147"/>
    </row>
    <row r="72" spans="2:7" x14ac:dyDescent="0.25">
      <c r="B72" s="166">
        <v>49</v>
      </c>
      <c r="C72" s="163" t="s">
        <v>182</v>
      </c>
    </row>
    <row r="73" spans="2:7" x14ac:dyDescent="0.25">
      <c r="B73" s="166">
        <v>50</v>
      </c>
      <c r="C73" s="167" t="s">
        <v>152</v>
      </c>
    </row>
    <row r="74" spans="2:7" x14ac:dyDescent="0.25">
      <c r="B74" s="166">
        <v>51</v>
      </c>
      <c r="C74" s="167" t="s">
        <v>165</v>
      </c>
      <c r="D74" s="146"/>
      <c r="G74" s="147"/>
    </row>
    <row r="75" spans="2:7" x14ac:dyDescent="0.25">
      <c r="B75" s="162">
        <v>52</v>
      </c>
      <c r="C75" s="163" t="s">
        <v>151</v>
      </c>
      <c r="D75" s="146"/>
      <c r="G75" s="147"/>
    </row>
    <row r="76" spans="2:7" x14ac:dyDescent="0.25">
      <c r="B76" s="162">
        <v>53</v>
      </c>
      <c r="C76" s="163" t="s">
        <v>179</v>
      </c>
      <c r="D76" s="146"/>
      <c r="G76" s="147"/>
    </row>
    <row r="77" spans="2:7" x14ac:dyDescent="0.25">
      <c r="B77" s="168">
        <v>54</v>
      </c>
      <c r="C77" s="169" t="s">
        <v>153</v>
      </c>
      <c r="D77" s="146"/>
      <c r="G77" s="147"/>
    </row>
    <row r="78" spans="2:7" x14ac:dyDescent="0.25">
      <c r="B78" s="168">
        <v>55</v>
      </c>
      <c r="C78" s="169" t="s">
        <v>154</v>
      </c>
      <c r="E78" s="149"/>
      <c r="F78" s="149"/>
    </row>
    <row r="79" spans="2:7" x14ac:dyDescent="0.25">
      <c r="B79" s="168">
        <v>56</v>
      </c>
      <c r="C79" s="169" t="s">
        <v>158</v>
      </c>
    </row>
    <row r="80" spans="2:7" x14ac:dyDescent="0.25">
      <c r="B80" s="168">
        <v>57</v>
      </c>
      <c r="C80" s="169" t="s">
        <v>156</v>
      </c>
    </row>
    <row r="81" spans="2:3" x14ac:dyDescent="0.25">
      <c r="B81" s="168">
        <v>58</v>
      </c>
      <c r="C81" s="169" t="s">
        <v>155</v>
      </c>
    </row>
    <row r="82" spans="2:3" x14ac:dyDescent="0.25">
      <c r="B82" s="168">
        <v>59</v>
      </c>
      <c r="C82" s="169" t="s">
        <v>166</v>
      </c>
    </row>
    <row r="83" spans="2:3" x14ac:dyDescent="0.25">
      <c r="B83" s="168">
        <v>60</v>
      </c>
      <c r="C83" s="169" t="s">
        <v>167</v>
      </c>
    </row>
    <row r="84" spans="2:3" x14ac:dyDescent="0.25">
      <c r="B84" s="168">
        <v>61</v>
      </c>
      <c r="C84" s="169" t="s">
        <v>159</v>
      </c>
    </row>
    <row r="85" spans="2:3" x14ac:dyDescent="0.25">
      <c r="B85" s="168">
        <v>62</v>
      </c>
      <c r="C85" s="169" t="s">
        <v>160</v>
      </c>
    </row>
    <row r="86" spans="2:3" x14ac:dyDescent="0.25">
      <c r="B86" s="168">
        <v>63</v>
      </c>
      <c r="C86" s="169" t="s">
        <v>161</v>
      </c>
    </row>
    <row r="87" spans="2:3" x14ac:dyDescent="0.25">
      <c r="B87" s="168">
        <v>64</v>
      </c>
      <c r="C87" s="169" t="s">
        <v>162</v>
      </c>
    </row>
    <row r="88" spans="2:3" x14ac:dyDescent="0.25">
      <c r="B88" s="168">
        <v>65</v>
      </c>
      <c r="C88" s="169" t="s">
        <v>163</v>
      </c>
    </row>
    <row r="89" spans="2:3" x14ac:dyDescent="0.25">
      <c r="B89" s="168">
        <v>66</v>
      </c>
      <c r="C89" s="169" t="s">
        <v>164</v>
      </c>
    </row>
    <row r="90" spans="2:3" x14ac:dyDescent="0.25">
      <c r="B90" s="168">
        <v>67</v>
      </c>
      <c r="C90" s="169" t="s">
        <v>170</v>
      </c>
    </row>
    <row r="91" spans="2:3" x14ac:dyDescent="0.25">
      <c r="B91" s="168">
        <v>68</v>
      </c>
      <c r="C91" s="169" t="s">
        <v>168</v>
      </c>
    </row>
    <row r="92" spans="2:3" x14ac:dyDescent="0.25">
      <c r="B92" s="168">
        <v>69</v>
      </c>
      <c r="C92" s="169" t="s">
        <v>169</v>
      </c>
    </row>
    <row r="93" spans="2:3" x14ac:dyDescent="0.25">
      <c r="B93" s="168">
        <v>70</v>
      </c>
      <c r="C93" s="169" t="s">
        <v>171</v>
      </c>
    </row>
    <row r="94" spans="2:3" x14ac:dyDescent="0.25">
      <c r="B94" s="168">
        <v>71</v>
      </c>
      <c r="C94" s="169" t="s">
        <v>172</v>
      </c>
    </row>
    <row r="95" spans="2:3" x14ac:dyDescent="0.25">
      <c r="B95" s="168">
        <v>72</v>
      </c>
      <c r="C95" s="169" t="s">
        <v>173</v>
      </c>
    </row>
    <row r="96" spans="2:3" x14ac:dyDescent="0.25">
      <c r="B96" s="168">
        <v>73</v>
      </c>
      <c r="C96" s="169" t="s">
        <v>174</v>
      </c>
    </row>
    <row r="97" spans="2:3" x14ac:dyDescent="0.25">
      <c r="B97" s="168">
        <v>74</v>
      </c>
      <c r="C97" s="169" t="s">
        <v>175</v>
      </c>
    </row>
    <row r="98" spans="2:3" x14ac:dyDescent="0.25">
      <c r="B98" s="168">
        <v>75</v>
      </c>
      <c r="C98" s="171" t="s">
        <v>176</v>
      </c>
    </row>
    <row r="99" spans="2:3" x14ac:dyDescent="0.25">
      <c r="B99" s="170">
        <v>76</v>
      </c>
      <c r="C99" s="171" t="s">
        <v>177</v>
      </c>
    </row>
    <row r="100" spans="2:3" ht="15.75" thickBot="1" x14ac:dyDescent="0.3">
      <c r="B100" s="172">
        <v>77</v>
      </c>
      <c r="C100" s="173" t="s">
        <v>178</v>
      </c>
    </row>
    <row r="101" spans="2:3" ht="15.75" thickTop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MarketingBacklog</vt:lpstr>
      <vt:lpstr>MarketingPlan</vt:lpstr>
      <vt:lpstr>Home</vt:lpstr>
      <vt:lpstr>Artworks</vt:lpstr>
      <vt:lpstr>Just Dial</vt:lpstr>
      <vt:lpstr>Website</vt:lpstr>
      <vt:lpstr>App</vt:lpstr>
      <vt:lpstr>FaceBook</vt:lpstr>
      <vt:lpstr>Instagram</vt:lpstr>
      <vt:lpstr>WhatApp</vt:lpstr>
      <vt:lpstr>Personal</vt:lpstr>
      <vt:lpstr>Postering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2023-07-06T12:23:54Z</dcterms:modified>
</cp:coreProperties>
</file>