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Release Burndown" sheetId="2" r:id="rId2"/>
  </sheets>
  <calcPr calcId="124519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2"/>
  <c r="H2"/>
  <c r="D2" l="1"/>
  <c r="D3" l="1"/>
  <c r="D4"/>
  <c r="D5" s="1"/>
  <c r="D6" s="1"/>
  <c r="D7" s="1"/>
  <c r="D8" s="1"/>
  <c r="D9" s="1"/>
  <c r="D10" s="1"/>
  <c r="D11" s="1"/>
  <c r="D12" s="1"/>
  <c r="D13" s="1"/>
</calcChain>
</file>

<file path=xl/sharedStrings.xml><?xml version="1.0" encoding="utf-8"?>
<sst xmlns="http://schemas.openxmlformats.org/spreadsheetml/2006/main" count="16" uniqueCount="16">
  <si>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</si>
  <si>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</si>
  <si>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</si>
  <si>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</si>
  <si>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</si>
  <si>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</si>
  <si>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</si>
  <si>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</si>
  <si>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</si>
  <si>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Completed Points</t>
  </si>
  <si>
    <t>Median Line</t>
  </si>
  <si>
    <t>Release Burndown</t>
  </si>
  <si>
    <t>Sprint Number</t>
  </si>
  <si>
    <t>Cumulative Points</t>
  </si>
  <si>
    <t>Velocity (Average Story Points Per Sprint)</t>
  </si>
  <si>
    <t>Sprints Complete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</si>
</sst>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Inconsolata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5" fillId="2" borderId="1" xfId="0" applyFont="1" applyFill="1" applyBorder="1" applyAlignment="1"/>
    <xf numFmtId="0" fontId="7" fillId="3" borderId="0" xfId="0" applyFont="1" applyFill="1"/>
    <xf numFmtId="0" fontId="5" fillId="0" borderId="1" xfId="0" applyFont="1" applyBorder="1"/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5" fillId="0" borderId="0" xfId="0" applyFont="1" applyBorder="1"/>
    <xf numFmtId="0" fontId="5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Release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'Release Burndown'!$D$1</c:f>
              <c:strCache>
                <c:ptCount val="1"/>
                <c:pt idx="0">
                  <c:v>Cumulative Points</c:v>
                </c:pt>
              </c:strCache>
            </c:strRef>
          </c:tx>
          <c:marker>
            <c:symbol val="none"/>
          </c:marker>
          <c:cat>
            <c:numRef>
              <c:f>'Release Burndown'!$B$2:$B$13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'Release Burndown'!$D$2:$D$13</c:f>
              <c:numCache>
                <c:formatCode>General</c:formatCode>
                <c:ptCount val="12"/>
                <c:pt idx="0">
                  <c:v>321</c:v>
                </c:pt>
                <c:pt idx="1">
                  <c:v>295</c:v>
                </c:pt>
                <c:pt idx="2">
                  <c:v>261</c:v>
                </c:pt>
                <c:pt idx="3">
                  <c:v>249</c:v>
                </c:pt>
                <c:pt idx="4">
                  <c:v>216</c:v>
                </c:pt>
                <c:pt idx="5">
                  <c:v>189</c:v>
                </c:pt>
                <c:pt idx="6">
                  <c:v>144</c:v>
                </c:pt>
                <c:pt idx="7">
                  <c:v>140</c:v>
                </c:pt>
                <c:pt idx="8">
                  <c:v>107</c:v>
                </c:pt>
                <c:pt idx="9">
                  <c:v>84</c:v>
                </c:pt>
                <c:pt idx="10">
                  <c:v>50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'Release Burndown'!$E$1</c:f>
              <c:strCache>
                <c:ptCount val="1"/>
                <c:pt idx="0">
                  <c:v>Median Line</c:v>
                </c:pt>
              </c:strCache>
            </c:strRef>
          </c:tx>
          <c:marker>
            <c:symbol val="none"/>
          </c:marker>
          <c:cat>
            <c:numRef>
              <c:f>'Release Burndown'!$B$2:$B$13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'Release Burndown'!$E$2:$E$13</c:f>
              <c:numCache>
                <c:formatCode>General</c:formatCode>
                <c:ptCount val="12"/>
                <c:pt idx="0">
                  <c:v>321</c:v>
                </c:pt>
                <c:pt idx="1">
                  <c:v>291.81818181818181</c:v>
                </c:pt>
                <c:pt idx="2">
                  <c:v>262.63636363636363</c:v>
                </c:pt>
                <c:pt idx="3">
                  <c:v>233.45454545454547</c:v>
                </c:pt>
                <c:pt idx="4">
                  <c:v>204.27272727272728</c:v>
                </c:pt>
                <c:pt idx="5">
                  <c:v>175.09090909090907</c:v>
                </c:pt>
                <c:pt idx="6">
                  <c:v>145.90909090909093</c:v>
                </c:pt>
                <c:pt idx="7">
                  <c:v>116.72727272727273</c:v>
                </c:pt>
                <c:pt idx="8">
                  <c:v>87.545454545454533</c:v>
                </c:pt>
                <c:pt idx="9">
                  <c:v>58.363636363636346</c:v>
                </c:pt>
                <c:pt idx="10">
                  <c:v>29.181818181818191</c:v>
                </c:pt>
                <c:pt idx="11">
                  <c:v>0</c:v>
                </c:pt>
              </c:numCache>
            </c:numRef>
          </c:val>
        </c:ser>
        <c:marker val="1"/>
        <c:axId val="113362816"/>
        <c:axId val="113402240"/>
      </c:lineChart>
      <c:catAx>
        <c:axId val="11336281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402240"/>
        <c:crosses val="autoZero"/>
        <c:lblAlgn val="ctr"/>
        <c:lblOffset val="100"/>
      </c:catAx>
      <c:valAx>
        <c:axId val="11340224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36281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276225</xdr:colOff>
      <xdr:row>0</xdr:row>
      <xdr:rowOff>85725</xdr:rowOff>
    </xdr:from>
    <xdr:ext cx="6781800" cy="41814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7"/>
  <sheetViews>
    <sheetView workbookViewId="0">
      <selection activeCell="D9" sqref="D9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4" t="s">
        <v>0</v>
      </c>
      <c r="B1" s="15"/>
      <c r="C1" s="15"/>
      <c r="D1" s="15"/>
      <c r="E1" s="15"/>
    </row>
    <row r="2" spans="1:5" ht="30">
      <c r="A2" s="16" t="s">
        <v>11</v>
      </c>
      <c r="B2" s="15"/>
      <c r="C2" s="15"/>
      <c r="D2" s="15"/>
      <c r="E2" s="15"/>
    </row>
    <row r="3" spans="1:5" ht="1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ht="14.25">
      <c r="A4" s="3" t="s">
        <v>6</v>
      </c>
      <c r="B4" s="4" t="s">
        <v>7</v>
      </c>
      <c r="C4" s="5"/>
      <c r="D4" s="13">
        <v>44002</v>
      </c>
      <c r="E4" s="4" t="s">
        <v>8</v>
      </c>
    </row>
    <row r="5" spans="1:5">
      <c r="A5" s="6"/>
      <c r="B5" s="5"/>
      <c r="C5" s="5"/>
      <c r="D5" s="5"/>
      <c r="E5" s="5"/>
    </row>
    <row r="6" spans="1:5">
      <c r="A6" s="6"/>
      <c r="B6" s="5"/>
      <c r="C6" s="5"/>
      <c r="D6" s="5"/>
      <c r="E6" s="5"/>
    </row>
    <row r="7" spans="1:5">
      <c r="A7" s="5"/>
      <c r="B7" s="5"/>
      <c r="C7" s="5"/>
      <c r="D7" s="5"/>
      <c r="E7" s="5"/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H20"/>
  <sheetViews>
    <sheetView tabSelected="1" workbookViewId="0">
      <selection activeCell="F13" sqref="F13"/>
    </sheetView>
  </sheetViews>
  <sheetFormatPr defaultColWidth="14.42578125" defaultRowHeight="15.75" customHeight="1"/>
  <cols>
    <col min="1" max="1" width="3.85546875" customWidth="1"/>
    <col min="2" max="2" width="8.140625" bestFit="1" customWidth="1"/>
    <col min="3" max="3" width="10.85546875" customWidth="1"/>
    <col min="4" max="4" width="11.28515625" bestFit="1" customWidth="1"/>
    <col min="5" max="5" width="7.7109375" bestFit="1" customWidth="1"/>
    <col min="6" max="6" width="11.7109375" style="12" customWidth="1"/>
    <col min="7" max="7" width="4.42578125" customWidth="1"/>
    <col min="8" max="8" width="24.85546875" customWidth="1"/>
  </cols>
  <sheetData>
    <row r="1" spans="2:8" ht="30" customHeight="1">
      <c r="B1" s="7" t="s">
        <v>12</v>
      </c>
      <c r="C1" s="7" t="s">
        <v>9</v>
      </c>
      <c r="D1" s="7" t="s">
        <v>13</v>
      </c>
      <c r="E1" s="7" t="s">
        <v>10</v>
      </c>
      <c r="F1" s="7" t="s">
        <v>15</v>
      </c>
      <c r="H1" s="17" t="s">
        <v>14</v>
      </c>
    </row>
    <row r="2" spans="2:8" ht="14.25">
      <c r="B2" s="8">
        <v>0</v>
      </c>
      <c r="C2" s="8">
        <v>0</v>
      </c>
      <c r="D2" s="10">
        <f>SUM(C2:C13)</f>
        <v>321</v>
      </c>
      <c r="E2" s="11">
        <f>$D$2*(1-B2/$F$2)</f>
        <v>321</v>
      </c>
      <c r="F2" s="20">
        <v>11</v>
      </c>
      <c r="H2" s="18">
        <f>D2/11</f>
        <v>29.181818181818183</v>
      </c>
    </row>
    <row r="3" spans="2:8" ht="12.75">
      <c r="B3" s="8">
        <v>1</v>
      </c>
      <c r="C3" s="9">
        <v>26</v>
      </c>
      <c r="D3" s="11">
        <f>D2-C3</f>
        <v>295</v>
      </c>
      <c r="E3" s="11">
        <f t="shared" ref="E3:E13" si="0">$D$2*(1-B3/$F$2)</f>
        <v>291.81818181818181</v>
      </c>
      <c r="F3" s="19"/>
    </row>
    <row r="4" spans="2:8" ht="12.75">
      <c r="B4" s="8">
        <v>2</v>
      </c>
      <c r="C4" s="9">
        <v>34</v>
      </c>
      <c r="D4" s="11">
        <f t="shared" ref="D4:D12" si="1">D3-C4</f>
        <v>261</v>
      </c>
      <c r="E4" s="11">
        <f t="shared" si="0"/>
        <v>262.63636363636363</v>
      </c>
      <c r="F4" s="19"/>
    </row>
    <row r="5" spans="2:8" ht="12.75">
      <c r="B5" s="8">
        <v>3</v>
      </c>
      <c r="C5" s="9">
        <v>12</v>
      </c>
      <c r="D5" s="11">
        <f t="shared" si="1"/>
        <v>249</v>
      </c>
      <c r="E5" s="11">
        <f t="shared" si="0"/>
        <v>233.45454545454547</v>
      </c>
      <c r="F5" s="19"/>
    </row>
    <row r="6" spans="2:8" ht="12.75">
      <c r="B6" s="8">
        <v>4</v>
      </c>
      <c r="C6" s="9">
        <v>33</v>
      </c>
      <c r="D6" s="11">
        <f t="shared" si="1"/>
        <v>216</v>
      </c>
      <c r="E6" s="11">
        <f t="shared" si="0"/>
        <v>204.27272727272728</v>
      </c>
      <c r="F6" s="19"/>
    </row>
    <row r="7" spans="2:8" ht="12.75">
      <c r="B7" s="8">
        <v>5</v>
      </c>
      <c r="C7" s="9">
        <v>27</v>
      </c>
      <c r="D7" s="11">
        <f t="shared" si="1"/>
        <v>189</v>
      </c>
      <c r="E7" s="11">
        <f t="shared" si="0"/>
        <v>175.09090909090907</v>
      </c>
      <c r="F7" s="19"/>
    </row>
    <row r="8" spans="2:8" ht="12.75">
      <c r="B8" s="8">
        <v>6</v>
      </c>
      <c r="C8" s="9">
        <v>45</v>
      </c>
      <c r="D8" s="11">
        <f t="shared" si="1"/>
        <v>144</v>
      </c>
      <c r="E8" s="11">
        <f t="shared" si="0"/>
        <v>145.90909090909093</v>
      </c>
      <c r="F8" s="19"/>
    </row>
    <row r="9" spans="2:8" ht="12.75">
      <c r="B9" s="8">
        <v>7</v>
      </c>
      <c r="C9" s="9">
        <v>4</v>
      </c>
      <c r="D9" s="11">
        <f t="shared" si="1"/>
        <v>140</v>
      </c>
      <c r="E9" s="11">
        <f t="shared" si="0"/>
        <v>116.72727272727273</v>
      </c>
      <c r="F9" s="19"/>
    </row>
    <row r="10" spans="2:8" ht="12.75">
      <c r="B10" s="8">
        <v>8</v>
      </c>
      <c r="C10" s="9">
        <v>33</v>
      </c>
      <c r="D10" s="11">
        <f t="shared" si="1"/>
        <v>107</v>
      </c>
      <c r="E10" s="11">
        <f t="shared" si="0"/>
        <v>87.545454545454533</v>
      </c>
      <c r="F10" s="19"/>
    </row>
    <row r="11" spans="2:8" ht="12.75">
      <c r="B11" s="8">
        <v>9</v>
      </c>
      <c r="C11" s="9">
        <v>23</v>
      </c>
      <c r="D11" s="11">
        <f t="shared" si="1"/>
        <v>84</v>
      </c>
      <c r="E11" s="11">
        <f t="shared" si="0"/>
        <v>58.363636363636346</v>
      </c>
      <c r="F11" s="19"/>
    </row>
    <row r="12" spans="2:8" ht="12.75">
      <c r="B12" s="8">
        <v>10</v>
      </c>
      <c r="C12" s="9">
        <v>34</v>
      </c>
      <c r="D12" s="11">
        <f t="shared" si="1"/>
        <v>50</v>
      </c>
      <c r="E12" s="11">
        <f t="shared" si="0"/>
        <v>29.181818181818191</v>
      </c>
      <c r="F12" s="19"/>
    </row>
    <row r="13" spans="2:8" ht="12.75">
      <c r="B13" s="8">
        <v>11</v>
      </c>
      <c r="C13" s="9">
        <v>50</v>
      </c>
      <c r="D13" s="11">
        <f t="shared" ref="D13" si="2">D12-C13</f>
        <v>0</v>
      </c>
      <c r="E13" s="11">
        <f t="shared" si="0"/>
        <v>0</v>
      </c>
      <c r="F13" s="19"/>
    </row>
    <row r="14" spans="2:8" ht="12.75"/>
    <row r="15" spans="2:8" ht="12.75"/>
    <row r="16" spans="2:8" ht="12.75"/>
    <row r="17" ht="12.75"/>
    <row r="18" ht="12.75"/>
    <row r="19" ht="12.75"/>
    <row r="20" ht="12.75"/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Release Burndown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2020-06-19T18:27:20Z</dcterms:created>
  <dcterms:modified xsi:type="dcterms:W3CDTF">2020-06-19T19:08:29Z</dcterms:modified>
</cp:coreProperties>
</file>