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8_{E059E564-F9BD-478E-AD0D-7A66B0A3B7C5}" xr6:coauthVersionLast="47" xr6:coauthVersionMax="47" xr10:uidLastSave="{00000000-0000-0000-0000-000000000000}"/>
  <bookViews>
    <workbookView xWindow="-108" yWindow="-108" windowWidth="23256" windowHeight="12456" tabRatio="703" xr2:uid="{00000000-000D-0000-FFFF-FFFF00000000}"/>
  </bookViews>
  <sheets>
    <sheet name="ProfitabilityV2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" i="11" l="1"/>
  <c r="AI6" i="11"/>
  <c r="AI7" i="11"/>
  <c r="AI8" i="11"/>
  <c r="AI9" i="11"/>
  <c r="AI10" i="11"/>
  <c r="AI11" i="11"/>
  <c r="AI12" i="11"/>
  <c r="AI13" i="11"/>
  <c r="AI14" i="11"/>
  <c r="AI15" i="11"/>
  <c r="AI16" i="11"/>
  <c r="AM16" i="11" s="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M28" i="11" s="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N40" i="11" s="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M64" i="11" s="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M76" i="11" s="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M88" i="11" s="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M100" i="11" s="1"/>
  <c r="AI101" i="11"/>
  <c r="AI102" i="11"/>
  <c r="AI103" i="11"/>
  <c r="AI104" i="11"/>
  <c r="AI105" i="11"/>
  <c r="AI106" i="11"/>
  <c r="AM106" i="11" s="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M124" i="11" s="1"/>
  <c r="AI125" i="11"/>
  <c r="AI126" i="11"/>
  <c r="AI127" i="11"/>
  <c r="AI128" i="11"/>
  <c r="AI129" i="11"/>
  <c r="AI130" i="11"/>
  <c r="AI131" i="11"/>
  <c r="AI132" i="11"/>
  <c r="AI133" i="11"/>
  <c r="AO133" i="11" s="1"/>
  <c r="AI134" i="11"/>
  <c r="AI135" i="11"/>
  <c r="AI136" i="11"/>
  <c r="AM136" i="11" s="1"/>
  <c r="AI137" i="11"/>
  <c r="AI138" i="11"/>
  <c r="AI139" i="11"/>
  <c r="AI140" i="11"/>
  <c r="AN140" i="11" s="1"/>
  <c r="AI141" i="11"/>
  <c r="AI142" i="11"/>
  <c r="AI143" i="11"/>
  <c r="AI144" i="11"/>
  <c r="AI145" i="11"/>
  <c r="AI146" i="11"/>
  <c r="AI147" i="11"/>
  <c r="AI148" i="11"/>
  <c r="AM148" i="11" s="1"/>
  <c r="AI149" i="11"/>
  <c r="AI150" i="11"/>
  <c r="AI151" i="11"/>
  <c r="AI152" i="11"/>
  <c r="AI153" i="11"/>
  <c r="AI154" i="11"/>
  <c r="AI155" i="11"/>
  <c r="AI156" i="11"/>
  <c r="AI157" i="11"/>
  <c r="AI158" i="11"/>
  <c r="AI159" i="11"/>
  <c r="AI160" i="11"/>
  <c r="AM160" i="11" s="1"/>
  <c r="AI161" i="11"/>
  <c r="AI162" i="11"/>
  <c r="AI163" i="11"/>
  <c r="AI164" i="11"/>
  <c r="AI165" i="11"/>
  <c r="AI166" i="11"/>
  <c r="AI167" i="11"/>
  <c r="AI168" i="11"/>
  <c r="AI169" i="11"/>
  <c r="AI170" i="11"/>
  <c r="AI171" i="11"/>
  <c r="AI172" i="11"/>
  <c r="AM172" i="11" s="1"/>
  <c r="AI173" i="11"/>
  <c r="AI174" i="11"/>
  <c r="AI175" i="11"/>
  <c r="AI176" i="11"/>
  <c r="AO176" i="11" s="1"/>
  <c r="AI177" i="11"/>
  <c r="AI178" i="11"/>
  <c r="AI179" i="11"/>
  <c r="AI180" i="11"/>
  <c r="AI181" i="11"/>
  <c r="AI182" i="11"/>
  <c r="AI183" i="11"/>
  <c r="AI184" i="11"/>
  <c r="AN184" i="11" s="1"/>
  <c r="AI185" i="11"/>
  <c r="AI186" i="11"/>
  <c r="AI187" i="11"/>
  <c r="AO187" i="11" s="1"/>
  <c r="AI188" i="11"/>
  <c r="AI189" i="11"/>
  <c r="AI190" i="11"/>
  <c r="AI191" i="11"/>
  <c r="AI192" i="11"/>
  <c r="AI193" i="11"/>
  <c r="AI194" i="11"/>
  <c r="AI195" i="11"/>
  <c r="AI196" i="11"/>
  <c r="AM196" i="11" s="1"/>
  <c r="AI197" i="11"/>
  <c r="AI198" i="11"/>
  <c r="AI199" i="11"/>
  <c r="AI200" i="11"/>
  <c r="AI201" i="11"/>
  <c r="AI202" i="11"/>
  <c r="AI203" i="11"/>
  <c r="AI204" i="11"/>
  <c r="AI205" i="11"/>
  <c r="AI206" i="11"/>
  <c r="AI207" i="11"/>
  <c r="AI208" i="11"/>
  <c r="AM208" i="11" s="1"/>
  <c r="AI209" i="11"/>
  <c r="AI210" i="11"/>
  <c r="AI211" i="11"/>
  <c r="AI212" i="11"/>
  <c r="AI213" i="11"/>
  <c r="AI214" i="11"/>
  <c r="AM214" i="11" s="1"/>
  <c r="AI215" i="11"/>
  <c r="AI216" i="11"/>
  <c r="AI217" i="11"/>
  <c r="AI218" i="11"/>
  <c r="AI219" i="11"/>
  <c r="AI220" i="11"/>
  <c r="AM220" i="11" s="1"/>
  <c r="AI221" i="11"/>
  <c r="AI222" i="11"/>
  <c r="AI223" i="11"/>
  <c r="AI224" i="11"/>
  <c r="AI225" i="11"/>
  <c r="AI226" i="11"/>
  <c r="AI227" i="11"/>
  <c r="AI228" i="11"/>
  <c r="AI229" i="11"/>
  <c r="AI230" i="11"/>
  <c r="AI231" i="11"/>
  <c r="AI232" i="11"/>
  <c r="AI233" i="11"/>
  <c r="AI234" i="11"/>
  <c r="AI235" i="11"/>
  <c r="AI236" i="11"/>
  <c r="AI237" i="11"/>
  <c r="AI238" i="11"/>
  <c r="AI239" i="11"/>
  <c r="AI240" i="11"/>
  <c r="AI241" i="11"/>
  <c r="AI242" i="11"/>
  <c r="AI243" i="11"/>
  <c r="AI244" i="11"/>
  <c r="AI245" i="11"/>
  <c r="AI246" i="11"/>
  <c r="AI247" i="11"/>
  <c r="AI248" i="11"/>
  <c r="AI249" i="11"/>
  <c r="AI250" i="11"/>
  <c r="AI251" i="11"/>
  <c r="AI252" i="11"/>
  <c r="AI253" i="11"/>
  <c r="AI254" i="11"/>
  <c r="AI255" i="11"/>
  <c r="AI256" i="11"/>
  <c r="AM256" i="11" s="1"/>
  <c r="AI257" i="11"/>
  <c r="AI258" i="11"/>
  <c r="AI259" i="11"/>
  <c r="AI260" i="11"/>
  <c r="AI261" i="11"/>
  <c r="AI262" i="11"/>
  <c r="AI263" i="11"/>
  <c r="AI264" i="11"/>
  <c r="AI265" i="11"/>
  <c r="AI266" i="11"/>
  <c r="AI267" i="11"/>
  <c r="AI268" i="11"/>
  <c r="AM268" i="11" s="1"/>
  <c r="AI269" i="11"/>
  <c r="AI270" i="11"/>
  <c r="AI271" i="11"/>
  <c r="AI272" i="11"/>
  <c r="AI273" i="11"/>
  <c r="AI274" i="11"/>
  <c r="AI275" i="11"/>
  <c r="AI276" i="11"/>
  <c r="AI277" i="11"/>
  <c r="AI278" i="11"/>
  <c r="AI279" i="11"/>
  <c r="AI280" i="11"/>
  <c r="AM280" i="11" s="1"/>
  <c r="AI281" i="11"/>
  <c r="AI282" i="11"/>
  <c r="AI283" i="11"/>
  <c r="AI284" i="11"/>
  <c r="AI285" i="11"/>
  <c r="AI286" i="11"/>
  <c r="AI287" i="11"/>
  <c r="AI288" i="11"/>
  <c r="AI289" i="11"/>
  <c r="AI290" i="11"/>
  <c r="AI291" i="11"/>
  <c r="AI292" i="11"/>
  <c r="AM292" i="11" s="1"/>
  <c r="AI293" i="11"/>
  <c r="AI294" i="11"/>
  <c r="AI295" i="11"/>
  <c r="AI296" i="11"/>
  <c r="AI297" i="11"/>
  <c r="AI298" i="11"/>
  <c r="AI299" i="11"/>
  <c r="AI300" i="11"/>
  <c r="AI301" i="11"/>
  <c r="AI302" i="11"/>
  <c r="AI303" i="11"/>
  <c r="AI304" i="11"/>
  <c r="AM304" i="11" s="1"/>
  <c r="AI305" i="11"/>
  <c r="AI306" i="11"/>
  <c r="AI307" i="11"/>
  <c r="AI308" i="11"/>
  <c r="AI309" i="11"/>
  <c r="AI310" i="11"/>
  <c r="AI311" i="11"/>
  <c r="AI312" i="11"/>
  <c r="AI313" i="11"/>
  <c r="AI314" i="11"/>
  <c r="AI315" i="11"/>
  <c r="AI316" i="11"/>
  <c r="AM316" i="11" s="1"/>
  <c r="AI317" i="11"/>
  <c r="AI318" i="11"/>
  <c r="AI319" i="11"/>
  <c r="AI320" i="11"/>
  <c r="AI321" i="11"/>
  <c r="AI322" i="11"/>
  <c r="AI323" i="11"/>
  <c r="AI324" i="11"/>
  <c r="AI325" i="11"/>
  <c r="AI326" i="11"/>
  <c r="AI327" i="11"/>
  <c r="AI328" i="11"/>
  <c r="AN328" i="11" s="1"/>
  <c r="AI329" i="11"/>
  <c r="AI330" i="11"/>
  <c r="AI331" i="11"/>
  <c r="AI332" i="11"/>
  <c r="AI333" i="11"/>
  <c r="AI334" i="11"/>
  <c r="AI335" i="11"/>
  <c r="AI336" i="11"/>
  <c r="AI337" i="11"/>
  <c r="AI338" i="11"/>
  <c r="AI339" i="11"/>
  <c r="AI340" i="11"/>
  <c r="AM340" i="11" s="1"/>
  <c r="AI341" i="11"/>
  <c r="AI342" i="11"/>
  <c r="AI343" i="11"/>
  <c r="AI344" i="11"/>
  <c r="AI345" i="11"/>
  <c r="AI346" i="11"/>
  <c r="AI347" i="11"/>
  <c r="AI348" i="11"/>
  <c r="AI349" i="11"/>
  <c r="AI350" i="11"/>
  <c r="AI351" i="11"/>
  <c r="AI352" i="11"/>
  <c r="AM352" i="11" s="1"/>
  <c r="AI353" i="11"/>
  <c r="AI354" i="11"/>
  <c r="AI355" i="11"/>
  <c r="AI356" i="11"/>
  <c r="AI357" i="11"/>
  <c r="AI358" i="11"/>
  <c r="AI359" i="11"/>
  <c r="AI360" i="11"/>
  <c r="AI361" i="11"/>
  <c r="AI362" i="11"/>
  <c r="AI363" i="11"/>
  <c r="AI364" i="11"/>
  <c r="AI365" i="11"/>
  <c r="AI366" i="11"/>
  <c r="AI367" i="11"/>
  <c r="AI368" i="11"/>
  <c r="AI369" i="11"/>
  <c r="AI370" i="11"/>
  <c r="AI371" i="11"/>
  <c r="AI372" i="11"/>
  <c r="AI373" i="11"/>
  <c r="AI374" i="11"/>
  <c r="AI375" i="11"/>
  <c r="AI376" i="11"/>
  <c r="AN376" i="11" s="1"/>
  <c r="AI377" i="11"/>
  <c r="AI378" i="11"/>
  <c r="AI379" i="11"/>
  <c r="AI380" i="11"/>
  <c r="AI381" i="11"/>
  <c r="AI382" i="11"/>
  <c r="AI383" i="11"/>
  <c r="AI384" i="11"/>
  <c r="AI385" i="11"/>
  <c r="AI386" i="11"/>
  <c r="AI387" i="11"/>
  <c r="AI388" i="11"/>
  <c r="AM388" i="11" s="1"/>
  <c r="AI389" i="11"/>
  <c r="AI390" i="11"/>
  <c r="AI391" i="11"/>
  <c r="AI392" i="11"/>
  <c r="AI393" i="11"/>
  <c r="AI394" i="11"/>
  <c r="AI395" i="11"/>
  <c r="AI396" i="11"/>
  <c r="AI397" i="11"/>
  <c r="AI398" i="11"/>
  <c r="AI399" i="11"/>
  <c r="AI400" i="11"/>
  <c r="AM400" i="11" s="1"/>
  <c r="AI401" i="11"/>
  <c r="AI402" i="11"/>
  <c r="AI403" i="11"/>
  <c r="AI404" i="11"/>
  <c r="AI405" i="11"/>
  <c r="AI406" i="11"/>
  <c r="AI407" i="11"/>
  <c r="AI408" i="11"/>
  <c r="AI409" i="11"/>
  <c r="AI410" i="11"/>
  <c r="AI411" i="11"/>
  <c r="AI4" i="11"/>
  <c r="AN4" i="11" s="1"/>
  <c r="AN31" i="11"/>
  <c r="AO36" i="11"/>
  <c r="AM186" i="11"/>
  <c r="AK5" i="11"/>
  <c r="AJ5" i="11" s="1"/>
  <c r="AM5" i="11" s="1"/>
  <c r="AL5" i="11"/>
  <c r="AK6" i="11"/>
  <c r="AJ6" i="11" s="1"/>
  <c r="AL6" i="11"/>
  <c r="AK7" i="11"/>
  <c r="AJ7" i="11" s="1"/>
  <c r="AM7" i="11" s="1"/>
  <c r="AL7" i="11"/>
  <c r="AO7" i="11" s="1"/>
  <c r="AK8" i="11"/>
  <c r="AJ8" i="11" s="1"/>
  <c r="AM8" i="11" s="1"/>
  <c r="AL8" i="11"/>
  <c r="AO8" i="11" s="1"/>
  <c r="AK9" i="11"/>
  <c r="AJ9" i="11" s="1"/>
  <c r="AL9" i="11"/>
  <c r="AK10" i="11"/>
  <c r="AJ10" i="11" s="1"/>
  <c r="AL10" i="11"/>
  <c r="AJ11" i="11"/>
  <c r="AM11" i="11" s="1"/>
  <c r="AK11" i="11"/>
  <c r="AL11" i="11"/>
  <c r="AK12" i="11"/>
  <c r="AJ12" i="11" s="1"/>
  <c r="AL12" i="11"/>
  <c r="AO12" i="11" s="1"/>
  <c r="AK13" i="11"/>
  <c r="AN13" i="11" s="1"/>
  <c r="AL13" i="11"/>
  <c r="AO13" i="11" s="1"/>
  <c r="AK14" i="11"/>
  <c r="AJ14" i="11" s="1"/>
  <c r="AL14" i="11"/>
  <c r="AK15" i="11"/>
  <c r="AJ15" i="11" s="1"/>
  <c r="AM15" i="11" s="1"/>
  <c r="AL15" i="11"/>
  <c r="AK16" i="11"/>
  <c r="AJ16" i="11" s="1"/>
  <c r="AL16" i="11"/>
  <c r="AK17" i="11"/>
  <c r="AJ17" i="11" s="1"/>
  <c r="AM17" i="11" s="1"/>
  <c r="AL17" i="11"/>
  <c r="AO17" i="11" s="1"/>
  <c r="AK18" i="11"/>
  <c r="AJ18" i="11" s="1"/>
  <c r="AL18" i="11"/>
  <c r="AK19" i="11"/>
  <c r="AL19" i="11"/>
  <c r="AK20" i="11"/>
  <c r="AJ20" i="11" s="1"/>
  <c r="AM20" i="11" s="1"/>
  <c r="AL20" i="11"/>
  <c r="AK21" i="11"/>
  <c r="AJ21" i="11" s="1"/>
  <c r="AL21" i="11"/>
  <c r="AK22" i="11"/>
  <c r="AJ22" i="11" s="1"/>
  <c r="AM22" i="11" s="1"/>
  <c r="AL22" i="11"/>
  <c r="AO22" i="11" s="1"/>
  <c r="AK23" i="11"/>
  <c r="AJ23" i="11" s="1"/>
  <c r="AL23" i="11"/>
  <c r="AK24" i="11"/>
  <c r="AJ24" i="11" s="1"/>
  <c r="AL24" i="11"/>
  <c r="AO24" i="11" s="1"/>
  <c r="AK25" i="11"/>
  <c r="AJ25" i="11" s="1"/>
  <c r="AM25" i="11" s="1"/>
  <c r="AL25" i="11"/>
  <c r="AO25" i="11" s="1"/>
  <c r="AK26" i="11"/>
  <c r="AJ26" i="11" s="1"/>
  <c r="AL26" i="11"/>
  <c r="AK27" i="11"/>
  <c r="AJ27" i="11" s="1"/>
  <c r="AL27" i="11"/>
  <c r="AK28" i="11"/>
  <c r="AJ28" i="11" s="1"/>
  <c r="AL28" i="11"/>
  <c r="AK29" i="11"/>
  <c r="AJ29" i="11" s="1"/>
  <c r="AM29" i="11" s="1"/>
  <c r="AL29" i="11"/>
  <c r="AO29" i="11" s="1"/>
  <c r="AK30" i="11"/>
  <c r="AJ30" i="11" s="1"/>
  <c r="AM30" i="11" s="1"/>
  <c r="AL30" i="11"/>
  <c r="AK31" i="11"/>
  <c r="AJ31" i="11" s="1"/>
  <c r="AM31" i="11" s="1"/>
  <c r="AL31" i="11"/>
  <c r="AO31" i="11" s="1"/>
  <c r="AK32" i="11"/>
  <c r="AN32" i="11" s="1"/>
  <c r="AL32" i="11"/>
  <c r="AO32" i="11" s="1"/>
  <c r="AK33" i="11"/>
  <c r="AJ33" i="11" s="1"/>
  <c r="AL33" i="11"/>
  <c r="AK34" i="11"/>
  <c r="AJ34" i="11" s="1"/>
  <c r="AM34" i="11" s="1"/>
  <c r="AL34" i="11"/>
  <c r="AK35" i="11"/>
  <c r="AL35" i="11"/>
  <c r="AK36" i="11"/>
  <c r="AJ36" i="11" s="1"/>
  <c r="AM36" i="11" s="1"/>
  <c r="AL36" i="11"/>
  <c r="AJ37" i="11"/>
  <c r="AM37" i="11" s="1"/>
  <c r="AK37" i="11"/>
  <c r="AN37" i="11" s="1"/>
  <c r="AL37" i="11"/>
  <c r="AO37" i="11" s="1"/>
  <c r="AK38" i="11"/>
  <c r="AJ38" i="11" s="1"/>
  <c r="AL38" i="11"/>
  <c r="AK39" i="11"/>
  <c r="AJ39" i="11" s="1"/>
  <c r="AL39" i="11"/>
  <c r="AK40" i="11"/>
  <c r="AJ40" i="11" s="1"/>
  <c r="AL40" i="11"/>
  <c r="AK41" i="11"/>
  <c r="AJ41" i="11" s="1"/>
  <c r="AM41" i="11" s="1"/>
  <c r="AL41" i="11"/>
  <c r="AK42" i="11"/>
  <c r="AJ42" i="11" s="1"/>
  <c r="AL42" i="11"/>
  <c r="AK43" i="11"/>
  <c r="AJ43" i="11" s="1"/>
  <c r="AM43" i="11" s="1"/>
  <c r="AL43" i="11"/>
  <c r="AO43" i="11" s="1"/>
  <c r="AK44" i="11"/>
  <c r="AN44" i="11" s="1"/>
  <c r="AL44" i="11"/>
  <c r="AK45" i="11"/>
  <c r="AJ45" i="11" s="1"/>
  <c r="AL45" i="11"/>
  <c r="AK46" i="11"/>
  <c r="AL46" i="11"/>
  <c r="AK47" i="11"/>
  <c r="AJ47" i="11" s="1"/>
  <c r="AL47" i="11"/>
  <c r="AK48" i="11"/>
  <c r="AJ48" i="11" s="1"/>
  <c r="AL48" i="11"/>
  <c r="AO48" i="11" s="1"/>
  <c r="AK49" i="11"/>
  <c r="AN49" i="11" s="1"/>
  <c r="AL49" i="11"/>
  <c r="AO49" i="11" s="1"/>
  <c r="AJ50" i="11"/>
  <c r="AK50" i="11"/>
  <c r="AL50" i="11"/>
  <c r="AK51" i="11"/>
  <c r="AJ51" i="11" s="1"/>
  <c r="AL51" i="11"/>
  <c r="AK52" i="11"/>
  <c r="AJ52" i="11" s="1"/>
  <c r="AL52" i="11"/>
  <c r="AK53" i="11"/>
  <c r="AL53" i="11"/>
  <c r="AO53" i="11" s="1"/>
  <c r="AK54" i="11"/>
  <c r="AJ54" i="11" s="1"/>
  <c r="AL54" i="11"/>
  <c r="AK55" i="11"/>
  <c r="AJ55" i="11" s="1"/>
  <c r="AM55" i="11" s="1"/>
  <c r="AL55" i="11"/>
  <c r="AK56" i="11"/>
  <c r="AN56" i="11" s="1"/>
  <c r="AL56" i="11"/>
  <c r="AO56" i="11" s="1"/>
  <c r="AK57" i="11"/>
  <c r="AJ57" i="11" s="1"/>
  <c r="AL57" i="11"/>
  <c r="AJ58" i="11"/>
  <c r="AM58" i="11" s="1"/>
  <c r="AK58" i="11"/>
  <c r="AL58" i="11"/>
  <c r="AK59" i="11"/>
  <c r="AL59" i="11"/>
  <c r="AK60" i="11"/>
  <c r="AJ60" i="11" s="1"/>
  <c r="AM60" i="11" s="1"/>
  <c r="AL60" i="11"/>
  <c r="AO60" i="11" s="1"/>
  <c r="AK61" i="11"/>
  <c r="AJ61" i="11" s="1"/>
  <c r="AM61" i="11" s="1"/>
  <c r="AL61" i="11"/>
  <c r="AO61" i="11" s="1"/>
  <c r="AK62" i="11"/>
  <c r="AJ62" i="11" s="1"/>
  <c r="AL62" i="11"/>
  <c r="AK63" i="11"/>
  <c r="AJ63" i="11" s="1"/>
  <c r="AL63" i="11"/>
  <c r="AK64" i="11"/>
  <c r="AJ64" i="11" s="1"/>
  <c r="AL64" i="11"/>
  <c r="AK65" i="11"/>
  <c r="AJ65" i="11" s="1"/>
  <c r="AM65" i="11" s="1"/>
  <c r="AL65" i="11"/>
  <c r="AO65" i="11" s="1"/>
  <c r="AK66" i="11"/>
  <c r="AJ66" i="11" s="1"/>
  <c r="AM66" i="11" s="1"/>
  <c r="AL66" i="11"/>
  <c r="AK67" i="11"/>
  <c r="AJ67" i="11" s="1"/>
  <c r="AM67" i="11" s="1"/>
  <c r="AL67" i="11"/>
  <c r="AO67" i="11" s="1"/>
  <c r="AK68" i="11"/>
  <c r="AN68" i="11" s="1"/>
  <c r="AL68" i="11"/>
  <c r="AO68" i="11" s="1"/>
  <c r="AK69" i="11"/>
  <c r="AJ69" i="11" s="1"/>
  <c r="AL69" i="11"/>
  <c r="AK70" i="11"/>
  <c r="AJ70" i="11" s="1"/>
  <c r="AL70" i="11"/>
  <c r="AK71" i="11"/>
  <c r="AJ71" i="11" s="1"/>
  <c r="AL71" i="11"/>
  <c r="AK72" i="11"/>
  <c r="AJ72" i="11" s="1"/>
  <c r="AM72" i="11" s="1"/>
  <c r="AL72" i="11"/>
  <c r="AO72" i="11" s="1"/>
  <c r="AJ73" i="11"/>
  <c r="AM73" i="11" s="1"/>
  <c r="AK73" i="11"/>
  <c r="AN73" i="11" s="1"/>
  <c r="AL73" i="11"/>
  <c r="AO73" i="11" s="1"/>
  <c r="AJ74" i="11"/>
  <c r="AK74" i="11"/>
  <c r="AL74" i="11"/>
  <c r="AK75" i="11"/>
  <c r="AJ75" i="11" s="1"/>
  <c r="AL75" i="11"/>
  <c r="AK76" i="11"/>
  <c r="AJ76" i="11" s="1"/>
  <c r="AL76" i="11"/>
  <c r="AK77" i="11"/>
  <c r="AJ77" i="11" s="1"/>
  <c r="AM77" i="11" s="1"/>
  <c r="AL77" i="11"/>
  <c r="AK78" i="11"/>
  <c r="AJ78" i="11" s="1"/>
  <c r="AL78" i="11"/>
  <c r="AK79" i="11"/>
  <c r="AJ79" i="11" s="1"/>
  <c r="AM79" i="11" s="1"/>
  <c r="AL79" i="11"/>
  <c r="AO79" i="11" s="1"/>
  <c r="AK80" i="11"/>
  <c r="AN80" i="11" s="1"/>
  <c r="AL80" i="11"/>
  <c r="AK81" i="11"/>
  <c r="AJ81" i="11" s="1"/>
  <c r="AL81" i="11"/>
  <c r="AK82" i="11"/>
  <c r="AJ82" i="11" s="1"/>
  <c r="AL82" i="11"/>
  <c r="AK83" i="11"/>
  <c r="AN83" i="11" s="1"/>
  <c r="AL83" i="11"/>
  <c r="AO83" i="11" s="1"/>
  <c r="AK84" i="11"/>
  <c r="AJ84" i="11" s="1"/>
  <c r="AL84" i="11"/>
  <c r="AK85" i="11"/>
  <c r="AN85" i="11" s="1"/>
  <c r="AL85" i="11"/>
  <c r="AO85" i="11" s="1"/>
  <c r="AK86" i="11"/>
  <c r="AJ86" i="11" s="1"/>
  <c r="AL86" i="11"/>
  <c r="AK87" i="11"/>
  <c r="AJ87" i="11" s="1"/>
  <c r="AM87" i="11" s="1"/>
  <c r="AL87" i="11"/>
  <c r="AK88" i="11"/>
  <c r="AJ88" i="11" s="1"/>
  <c r="AL88" i="11"/>
  <c r="AJ89" i="11"/>
  <c r="AM89" i="11" s="1"/>
  <c r="AK89" i="11"/>
  <c r="AN89" i="11" s="1"/>
  <c r="AL89" i="11"/>
  <c r="AK90" i="11"/>
  <c r="AJ90" i="11" s="1"/>
  <c r="AL90" i="11"/>
  <c r="AK91" i="11"/>
  <c r="AL91" i="11"/>
  <c r="AK92" i="11"/>
  <c r="AN92" i="11" s="1"/>
  <c r="AL92" i="11"/>
  <c r="AO92" i="11" s="1"/>
  <c r="AK93" i="11"/>
  <c r="AJ93" i="11" s="1"/>
  <c r="AL93" i="11"/>
  <c r="AO93" i="11" s="1"/>
  <c r="AK94" i="11"/>
  <c r="AJ94" i="11" s="1"/>
  <c r="AL94" i="11"/>
  <c r="AO94" i="11" s="1"/>
  <c r="AJ95" i="11"/>
  <c r="AK95" i="11"/>
  <c r="AL95" i="11"/>
  <c r="AK96" i="11"/>
  <c r="AJ96" i="11" s="1"/>
  <c r="AM96" i="11" s="1"/>
  <c r="AL96" i="11"/>
  <c r="AK97" i="11"/>
  <c r="AJ97" i="11" s="1"/>
  <c r="AM97" i="11" s="1"/>
  <c r="AL97" i="11"/>
  <c r="AO97" i="11" s="1"/>
  <c r="AK98" i="11"/>
  <c r="AJ98" i="11" s="1"/>
  <c r="AL98" i="11"/>
  <c r="AK99" i="11"/>
  <c r="AJ99" i="11" s="1"/>
  <c r="AL99" i="11"/>
  <c r="AK100" i="11"/>
  <c r="AJ100" i="11" s="1"/>
  <c r="AL100" i="11"/>
  <c r="AK101" i="11"/>
  <c r="AJ101" i="11" s="1"/>
  <c r="AM101" i="11" s="1"/>
  <c r="AL101" i="11"/>
  <c r="AO101" i="11" s="1"/>
  <c r="AK102" i="11"/>
  <c r="AJ102" i="11" s="1"/>
  <c r="AL102" i="11"/>
  <c r="AK103" i="11"/>
  <c r="AN103" i="11" s="1"/>
  <c r="AL103" i="11"/>
  <c r="AO103" i="11" s="1"/>
  <c r="AK104" i="11"/>
  <c r="AJ104" i="11" s="1"/>
  <c r="AM104" i="11" s="1"/>
  <c r="AL104" i="11"/>
  <c r="AO104" i="11" s="1"/>
  <c r="AK105" i="11"/>
  <c r="AJ105" i="11" s="1"/>
  <c r="AL105" i="11"/>
  <c r="AK106" i="11"/>
  <c r="AJ106" i="11" s="1"/>
  <c r="AL106" i="11"/>
  <c r="AK107" i="11"/>
  <c r="AL107" i="11"/>
  <c r="AO107" i="11" s="1"/>
  <c r="AK108" i="11"/>
  <c r="AJ108" i="11" s="1"/>
  <c r="AL108" i="11"/>
  <c r="AO108" i="11" s="1"/>
  <c r="AK109" i="11"/>
  <c r="AN109" i="11" s="1"/>
  <c r="AL109" i="11"/>
  <c r="AO109" i="11" s="1"/>
  <c r="AK110" i="11"/>
  <c r="AJ110" i="11" s="1"/>
  <c r="AL110" i="11"/>
  <c r="AK111" i="11"/>
  <c r="AJ111" i="11" s="1"/>
  <c r="AL111" i="11"/>
  <c r="AK112" i="11"/>
  <c r="AJ112" i="11" s="1"/>
  <c r="AL112" i="11"/>
  <c r="AJ113" i="11"/>
  <c r="AM113" i="11" s="1"/>
  <c r="AK113" i="11"/>
  <c r="AN113" i="11" s="1"/>
  <c r="AL113" i="11"/>
  <c r="AO113" i="11" s="1"/>
  <c r="AK114" i="11"/>
  <c r="AJ114" i="11" s="1"/>
  <c r="AL114" i="11"/>
  <c r="AK115" i="11"/>
  <c r="AJ115" i="11" s="1"/>
  <c r="AM115" i="11" s="1"/>
  <c r="AL115" i="11"/>
  <c r="AO115" i="11" s="1"/>
  <c r="AK116" i="11"/>
  <c r="AN116" i="11" s="1"/>
  <c r="AL116" i="11"/>
  <c r="AK117" i="11"/>
  <c r="AJ117" i="11" s="1"/>
  <c r="AL117" i="11"/>
  <c r="AK118" i="11"/>
  <c r="AJ118" i="11" s="1"/>
  <c r="AL118" i="11"/>
  <c r="AO118" i="11" s="1"/>
  <c r="AK119" i="11"/>
  <c r="AJ119" i="11" s="1"/>
  <c r="AL119" i="11"/>
  <c r="AO119" i="11" s="1"/>
  <c r="AK120" i="11"/>
  <c r="AJ120" i="11" s="1"/>
  <c r="AL120" i="11"/>
  <c r="AK121" i="11"/>
  <c r="AN121" i="11" s="1"/>
  <c r="AL121" i="11"/>
  <c r="AO121" i="11" s="1"/>
  <c r="AK122" i="11"/>
  <c r="AJ122" i="11" s="1"/>
  <c r="AL122" i="11"/>
  <c r="AK123" i="11"/>
  <c r="AJ123" i="11" s="1"/>
  <c r="AL123" i="11"/>
  <c r="AK124" i="11"/>
  <c r="AJ124" i="11" s="1"/>
  <c r="AL124" i="11"/>
  <c r="AK125" i="11"/>
  <c r="AJ125" i="11" s="1"/>
  <c r="AM125" i="11" s="1"/>
  <c r="AL125" i="11"/>
  <c r="AO125" i="11" s="1"/>
  <c r="AK126" i="11"/>
  <c r="AJ126" i="11" s="1"/>
  <c r="AL126" i="11"/>
  <c r="AK127" i="11"/>
  <c r="AJ127" i="11" s="1"/>
  <c r="AM127" i="11" s="1"/>
  <c r="AL127" i="11"/>
  <c r="AO127" i="11" s="1"/>
  <c r="AK128" i="11"/>
  <c r="AN128" i="11" s="1"/>
  <c r="AL128" i="11"/>
  <c r="AK129" i="11"/>
  <c r="AJ129" i="11" s="1"/>
  <c r="AL129" i="11"/>
  <c r="AK130" i="11"/>
  <c r="AJ130" i="11" s="1"/>
  <c r="AL130" i="11"/>
  <c r="AO130" i="11" s="1"/>
  <c r="AK131" i="11"/>
  <c r="AJ131" i="11" s="1"/>
  <c r="AL131" i="11"/>
  <c r="AK132" i="11"/>
  <c r="AJ132" i="11" s="1"/>
  <c r="AL132" i="11"/>
  <c r="AK133" i="11"/>
  <c r="AL133" i="11"/>
  <c r="AK134" i="11"/>
  <c r="AJ134" i="11" s="1"/>
  <c r="AL134" i="11"/>
  <c r="AK135" i="11"/>
  <c r="AJ135" i="11" s="1"/>
  <c r="AM135" i="11" s="1"/>
  <c r="AL135" i="11"/>
  <c r="AK136" i="11"/>
  <c r="AJ136" i="11" s="1"/>
  <c r="AL136" i="11"/>
  <c r="AK137" i="11"/>
  <c r="AJ137" i="11" s="1"/>
  <c r="AM137" i="11" s="1"/>
  <c r="AL137" i="11"/>
  <c r="AK138" i="11"/>
  <c r="AL138" i="11"/>
  <c r="AK139" i="11"/>
  <c r="AN139" i="11" s="1"/>
  <c r="AL139" i="11"/>
  <c r="AO139" i="11" s="1"/>
  <c r="AK140" i="11"/>
  <c r="AJ140" i="11" s="1"/>
  <c r="AM140" i="11" s="1"/>
  <c r="AL140" i="11"/>
  <c r="AO140" i="11" s="1"/>
  <c r="AK141" i="11"/>
  <c r="AJ141" i="11" s="1"/>
  <c r="AL141" i="11"/>
  <c r="AK142" i="11"/>
  <c r="AJ142" i="11" s="1"/>
  <c r="AL142" i="11"/>
  <c r="AK143" i="11"/>
  <c r="AJ143" i="11" s="1"/>
  <c r="AM143" i="11" s="1"/>
  <c r="AL143" i="11"/>
  <c r="AK144" i="11"/>
  <c r="AJ144" i="11" s="1"/>
  <c r="AL144" i="11"/>
  <c r="AJ145" i="11"/>
  <c r="AM145" i="11" s="1"/>
  <c r="AK145" i="11"/>
  <c r="AN145" i="11" s="1"/>
  <c r="AL145" i="11"/>
  <c r="AO145" i="11" s="1"/>
  <c r="AK146" i="11"/>
  <c r="AJ146" i="11" s="1"/>
  <c r="AL146" i="11"/>
  <c r="AK147" i="11"/>
  <c r="AJ147" i="11" s="1"/>
  <c r="AL147" i="11"/>
  <c r="AK148" i="11"/>
  <c r="AJ148" i="11" s="1"/>
  <c r="AL148" i="11"/>
  <c r="AK149" i="11"/>
  <c r="AJ149" i="11" s="1"/>
  <c r="AM149" i="11" s="1"/>
  <c r="AL149" i="11"/>
  <c r="AK150" i="11"/>
  <c r="AJ150" i="11" s="1"/>
  <c r="AM150" i="11" s="1"/>
  <c r="AL150" i="11"/>
  <c r="AO150" i="11" s="1"/>
  <c r="AK151" i="11"/>
  <c r="AJ151" i="11" s="1"/>
  <c r="AM151" i="11" s="1"/>
  <c r="AL151" i="11"/>
  <c r="AO151" i="11" s="1"/>
  <c r="AJ152" i="11"/>
  <c r="AK152" i="11"/>
  <c r="AN152" i="11" s="1"/>
  <c r="AL152" i="11"/>
  <c r="AO152" i="11" s="1"/>
  <c r="AK153" i="11"/>
  <c r="AJ153" i="11" s="1"/>
  <c r="AL153" i="11"/>
  <c r="AK154" i="11"/>
  <c r="AJ154" i="11" s="1"/>
  <c r="AM154" i="11" s="1"/>
  <c r="AL154" i="11"/>
  <c r="AK155" i="11"/>
  <c r="AJ155" i="11" s="1"/>
  <c r="AL155" i="11"/>
  <c r="AK156" i="11"/>
  <c r="AJ156" i="11" s="1"/>
  <c r="AM156" i="11" s="1"/>
  <c r="AL156" i="11"/>
  <c r="AO156" i="11" s="1"/>
  <c r="AK157" i="11"/>
  <c r="AN157" i="11" s="1"/>
  <c r="AL157" i="11"/>
  <c r="AO157" i="11" s="1"/>
  <c r="AK158" i="11"/>
  <c r="AJ158" i="11" s="1"/>
  <c r="AL158" i="11"/>
  <c r="AK159" i="11"/>
  <c r="AJ159" i="11" s="1"/>
  <c r="AL159" i="11"/>
  <c r="AK160" i="11"/>
  <c r="AJ160" i="11" s="1"/>
  <c r="AL160" i="11"/>
  <c r="AK161" i="11"/>
  <c r="AJ161" i="11" s="1"/>
  <c r="AM161" i="11" s="1"/>
  <c r="AL161" i="11"/>
  <c r="AK162" i="11"/>
  <c r="AL162" i="11"/>
  <c r="AO162" i="11" s="1"/>
  <c r="AK163" i="11"/>
  <c r="AJ163" i="11" s="1"/>
  <c r="AM163" i="11" s="1"/>
  <c r="AL163" i="11"/>
  <c r="AO163" i="11" s="1"/>
  <c r="AK164" i="11"/>
  <c r="AL164" i="11"/>
  <c r="AO164" i="11" s="1"/>
  <c r="AK165" i="11"/>
  <c r="AJ165" i="11" s="1"/>
  <c r="AL165" i="11"/>
  <c r="AK166" i="11"/>
  <c r="AJ166" i="11" s="1"/>
  <c r="AM166" i="11" s="1"/>
  <c r="AL166" i="11"/>
  <c r="AK167" i="11"/>
  <c r="AJ167" i="11" s="1"/>
  <c r="AL167" i="11"/>
  <c r="AO167" i="11" s="1"/>
  <c r="AK168" i="11"/>
  <c r="AJ168" i="11" s="1"/>
  <c r="AM168" i="11" s="1"/>
  <c r="AL168" i="11"/>
  <c r="AO168" i="11" s="1"/>
  <c r="AK169" i="11"/>
  <c r="AL169" i="11"/>
  <c r="AO169" i="11" s="1"/>
  <c r="AK170" i="11"/>
  <c r="AJ170" i="11" s="1"/>
  <c r="AL170" i="11"/>
  <c r="AK171" i="11"/>
  <c r="AJ171" i="11" s="1"/>
  <c r="AL171" i="11"/>
  <c r="AK172" i="11"/>
  <c r="AJ172" i="11" s="1"/>
  <c r="AL172" i="11"/>
  <c r="AK173" i="11"/>
  <c r="AJ173" i="11" s="1"/>
  <c r="AM173" i="11" s="1"/>
  <c r="AL173" i="11"/>
  <c r="AK174" i="11"/>
  <c r="AJ174" i="11" s="1"/>
  <c r="AM174" i="11" s="1"/>
  <c r="AL174" i="11"/>
  <c r="AO174" i="11" s="1"/>
  <c r="AK175" i="11"/>
  <c r="AJ175" i="11" s="1"/>
  <c r="AM175" i="11" s="1"/>
  <c r="AL175" i="11"/>
  <c r="AO175" i="11" s="1"/>
  <c r="AK176" i="11"/>
  <c r="AN176" i="11" s="1"/>
  <c r="AL176" i="11"/>
  <c r="AK177" i="11"/>
  <c r="AJ177" i="11" s="1"/>
  <c r="AL177" i="11"/>
  <c r="AK178" i="11"/>
  <c r="AJ178" i="11" s="1"/>
  <c r="AL178" i="11"/>
  <c r="AK179" i="11"/>
  <c r="AN179" i="11" s="1"/>
  <c r="AL179" i="11"/>
  <c r="AO179" i="11" s="1"/>
  <c r="AK180" i="11"/>
  <c r="AJ180" i="11" s="1"/>
  <c r="AM180" i="11" s="1"/>
  <c r="AL180" i="11"/>
  <c r="AO180" i="11" s="1"/>
  <c r="AJ181" i="11"/>
  <c r="AM181" i="11" s="1"/>
  <c r="AK181" i="11"/>
  <c r="AN181" i="11" s="1"/>
  <c r="AL181" i="11"/>
  <c r="AO181" i="11" s="1"/>
  <c r="AK182" i="11"/>
  <c r="AJ182" i="11" s="1"/>
  <c r="AL182" i="11"/>
  <c r="AK183" i="11"/>
  <c r="AJ183" i="11" s="1"/>
  <c r="AM183" i="11" s="1"/>
  <c r="AL183" i="11"/>
  <c r="AK184" i="11"/>
  <c r="AJ184" i="11" s="1"/>
  <c r="AL184" i="11"/>
  <c r="AJ185" i="11"/>
  <c r="AM185" i="11" s="1"/>
  <c r="AK185" i="11"/>
  <c r="AN185" i="11" s="1"/>
  <c r="AL185" i="11"/>
  <c r="AO185" i="11" s="1"/>
  <c r="AK186" i="11"/>
  <c r="AJ186" i="11" s="1"/>
  <c r="AL186" i="11"/>
  <c r="AO186" i="11" s="1"/>
  <c r="AK187" i="11"/>
  <c r="AJ187" i="11" s="1"/>
  <c r="AM187" i="11" s="1"/>
  <c r="AL187" i="11"/>
  <c r="AK188" i="11"/>
  <c r="AJ188" i="11" s="1"/>
  <c r="AM188" i="11" s="1"/>
  <c r="AL188" i="11"/>
  <c r="AK189" i="11"/>
  <c r="AJ189" i="11" s="1"/>
  <c r="AL189" i="11"/>
  <c r="AK190" i="11"/>
  <c r="AJ190" i="11" s="1"/>
  <c r="AL190" i="11"/>
  <c r="AO190" i="11" s="1"/>
  <c r="AK191" i="11"/>
  <c r="AJ191" i="11" s="1"/>
  <c r="AM191" i="11" s="1"/>
  <c r="AL191" i="11"/>
  <c r="AK192" i="11"/>
  <c r="AL192" i="11"/>
  <c r="AK193" i="11"/>
  <c r="AJ193" i="11" s="1"/>
  <c r="AM193" i="11" s="1"/>
  <c r="AL193" i="11"/>
  <c r="AO193" i="11" s="1"/>
  <c r="AK194" i="11"/>
  <c r="AJ194" i="11" s="1"/>
  <c r="AL194" i="11"/>
  <c r="AK195" i="11"/>
  <c r="AJ195" i="11" s="1"/>
  <c r="AL195" i="11"/>
  <c r="AK196" i="11"/>
  <c r="AJ196" i="11" s="1"/>
  <c r="AL196" i="11"/>
  <c r="AK197" i="11"/>
  <c r="AJ197" i="11" s="1"/>
  <c r="AM197" i="11" s="1"/>
  <c r="AL197" i="11"/>
  <c r="AO197" i="11" s="1"/>
  <c r="AK198" i="11"/>
  <c r="AJ198" i="11" s="1"/>
  <c r="AM198" i="11" s="1"/>
  <c r="AL198" i="11"/>
  <c r="AO198" i="11" s="1"/>
  <c r="AK199" i="11"/>
  <c r="AL199" i="11"/>
  <c r="AO199" i="11" s="1"/>
  <c r="AK200" i="11"/>
  <c r="AJ200" i="11" s="1"/>
  <c r="AM200" i="11" s="1"/>
  <c r="AL200" i="11"/>
  <c r="AO200" i="11" s="1"/>
  <c r="AK201" i="11"/>
  <c r="AJ201" i="11" s="1"/>
  <c r="AL201" i="11"/>
  <c r="AK202" i="11"/>
  <c r="AL202" i="11"/>
  <c r="AK203" i="11"/>
  <c r="AJ203" i="11" s="1"/>
  <c r="AM203" i="11" s="1"/>
  <c r="AL203" i="11"/>
  <c r="AK204" i="11"/>
  <c r="AJ204" i="11" s="1"/>
  <c r="AM204" i="11" s="1"/>
  <c r="AL204" i="11"/>
  <c r="AO204" i="11" s="1"/>
  <c r="AK205" i="11"/>
  <c r="AJ205" i="11" s="1"/>
  <c r="AM205" i="11" s="1"/>
  <c r="AL205" i="11"/>
  <c r="AO205" i="11" s="1"/>
  <c r="AK206" i="11"/>
  <c r="AJ206" i="11" s="1"/>
  <c r="AL206" i="11"/>
  <c r="AK207" i="11"/>
  <c r="AJ207" i="11" s="1"/>
  <c r="AL207" i="11"/>
  <c r="AK208" i="11"/>
  <c r="AJ208" i="11" s="1"/>
  <c r="AL208" i="11"/>
  <c r="AK209" i="11"/>
  <c r="AJ209" i="11" s="1"/>
  <c r="AM209" i="11" s="1"/>
  <c r="AL209" i="11"/>
  <c r="AK210" i="11"/>
  <c r="AL210" i="11"/>
  <c r="AO210" i="11" s="1"/>
  <c r="AK211" i="11"/>
  <c r="AJ211" i="11" s="1"/>
  <c r="AM211" i="11" s="1"/>
  <c r="AL211" i="11"/>
  <c r="AK212" i="11"/>
  <c r="AJ212" i="11" s="1"/>
  <c r="AM212" i="11" s="1"/>
  <c r="AL212" i="11"/>
  <c r="AO212" i="11" s="1"/>
  <c r="AK213" i="11"/>
  <c r="AJ213" i="11" s="1"/>
  <c r="AL213" i="11"/>
  <c r="AK214" i="11"/>
  <c r="AJ214" i="11" s="1"/>
  <c r="AL214" i="11"/>
  <c r="AO214" i="11" s="1"/>
  <c r="AK215" i="11"/>
  <c r="AJ215" i="11" s="1"/>
  <c r="AM215" i="11" s="1"/>
  <c r="AL215" i="11"/>
  <c r="AO215" i="11" s="1"/>
  <c r="AK216" i="11"/>
  <c r="AJ216" i="11" s="1"/>
  <c r="AM216" i="11" s="1"/>
  <c r="AL216" i="11"/>
  <c r="AO216" i="11" s="1"/>
  <c r="AK217" i="11"/>
  <c r="AL217" i="11"/>
  <c r="AO217" i="11" s="1"/>
  <c r="AK218" i="11"/>
  <c r="AJ218" i="11" s="1"/>
  <c r="AL218" i="11"/>
  <c r="AK219" i="11"/>
  <c r="AJ219" i="11" s="1"/>
  <c r="AL219" i="11"/>
  <c r="AK220" i="11"/>
  <c r="AJ220" i="11" s="1"/>
  <c r="AL220" i="11"/>
  <c r="AK221" i="11"/>
  <c r="AJ221" i="11" s="1"/>
  <c r="AM221" i="11" s="1"/>
  <c r="AL221" i="11"/>
  <c r="AO221" i="11" s="1"/>
  <c r="AK222" i="11"/>
  <c r="AJ222" i="11" s="1"/>
  <c r="AM222" i="11" s="1"/>
  <c r="AL222" i="11"/>
  <c r="AO222" i="11" s="1"/>
  <c r="AK223" i="11"/>
  <c r="AL223" i="11"/>
  <c r="AO223" i="11" s="1"/>
  <c r="AK224" i="11"/>
  <c r="AJ224" i="11" s="1"/>
  <c r="AM224" i="11" s="1"/>
  <c r="AL224" i="11"/>
  <c r="AK225" i="11"/>
  <c r="AJ225" i="11" s="1"/>
  <c r="AL225" i="11"/>
  <c r="AO225" i="11" s="1"/>
  <c r="AK226" i="11"/>
  <c r="AJ226" i="11" s="1"/>
  <c r="AL226" i="11"/>
  <c r="AO226" i="11" s="1"/>
  <c r="AK227" i="11"/>
  <c r="AJ227" i="11" s="1"/>
  <c r="AM227" i="11" s="1"/>
  <c r="AL227" i="11"/>
  <c r="AO227" i="11" s="1"/>
  <c r="AK228" i="11"/>
  <c r="AL228" i="11"/>
  <c r="AO228" i="11" s="1"/>
  <c r="AK229" i="11"/>
  <c r="AN229" i="11" s="1"/>
  <c r="AL229" i="11"/>
  <c r="AO229" i="11" s="1"/>
  <c r="AK230" i="11"/>
  <c r="AJ230" i="11" s="1"/>
  <c r="AL230" i="11"/>
  <c r="AK231" i="11"/>
  <c r="AJ231" i="11" s="1"/>
  <c r="AM231" i="11" s="1"/>
  <c r="AL231" i="11"/>
  <c r="AK232" i="11"/>
  <c r="AJ232" i="11" s="1"/>
  <c r="AL232" i="11"/>
  <c r="AK233" i="11"/>
  <c r="AJ233" i="11" s="1"/>
  <c r="AM233" i="11" s="1"/>
  <c r="AL233" i="11"/>
  <c r="AO233" i="11" s="1"/>
  <c r="AK234" i="11"/>
  <c r="AJ234" i="11" s="1"/>
  <c r="AM234" i="11" s="1"/>
  <c r="AL234" i="11"/>
  <c r="AO234" i="11" s="1"/>
  <c r="AK235" i="11"/>
  <c r="AL235" i="11"/>
  <c r="AO235" i="11" s="1"/>
  <c r="AK236" i="11"/>
  <c r="AL236" i="11"/>
  <c r="AO236" i="11" s="1"/>
  <c r="AK237" i="11"/>
  <c r="AJ237" i="11" s="1"/>
  <c r="AL237" i="11"/>
  <c r="AK238" i="11"/>
  <c r="AN238" i="11" s="1"/>
  <c r="AL238" i="11"/>
  <c r="AO238" i="11" s="1"/>
  <c r="AK239" i="11"/>
  <c r="AJ239" i="11" s="1"/>
  <c r="AM239" i="11" s="1"/>
  <c r="AL239" i="11"/>
  <c r="AK240" i="11"/>
  <c r="AL240" i="11"/>
  <c r="AO240" i="11" s="1"/>
  <c r="AK241" i="11"/>
  <c r="AJ241" i="11" s="1"/>
  <c r="AM241" i="11" s="1"/>
  <c r="AL241" i="11"/>
  <c r="AO241" i="11" s="1"/>
  <c r="AK242" i="11"/>
  <c r="AJ242" i="11" s="1"/>
  <c r="AL242" i="11"/>
  <c r="AK243" i="11"/>
  <c r="AL243" i="11"/>
  <c r="AK244" i="11"/>
  <c r="AJ244" i="11" s="1"/>
  <c r="AL244" i="11"/>
  <c r="AK245" i="11"/>
  <c r="AJ245" i="11" s="1"/>
  <c r="AM245" i="11" s="1"/>
  <c r="AL245" i="11"/>
  <c r="AK246" i="11"/>
  <c r="AJ246" i="11" s="1"/>
  <c r="AM246" i="11" s="1"/>
  <c r="AL246" i="11"/>
  <c r="AO246" i="11" s="1"/>
  <c r="AK247" i="11"/>
  <c r="AN247" i="11" s="1"/>
  <c r="AL247" i="11"/>
  <c r="AO247" i="11" s="1"/>
  <c r="AK248" i="11"/>
  <c r="AL248" i="11"/>
  <c r="AK249" i="11"/>
  <c r="AJ249" i="11" s="1"/>
  <c r="AL249" i="11"/>
  <c r="AK250" i="11"/>
  <c r="AJ250" i="11" s="1"/>
  <c r="AM250" i="11" s="1"/>
  <c r="AL250" i="11"/>
  <c r="AO250" i="11" s="1"/>
  <c r="AK251" i="11"/>
  <c r="AJ251" i="11" s="1"/>
  <c r="AM251" i="11" s="1"/>
  <c r="AL251" i="11"/>
  <c r="AO251" i="11" s="1"/>
  <c r="AK252" i="11"/>
  <c r="AL252" i="11"/>
  <c r="AO252" i="11" s="1"/>
  <c r="AK253" i="11"/>
  <c r="AN253" i="11" s="1"/>
  <c r="AL253" i="11"/>
  <c r="AO253" i="11" s="1"/>
  <c r="AK254" i="11"/>
  <c r="AJ254" i="11" s="1"/>
  <c r="AL254" i="11"/>
  <c r="AK255" i="11"/>
  <c r="AJ255" i="11" s="1"/>
  <c r="AL255" i="11"/>
  <c r="AK256" i="11"/>
  <c r="AJ256" i="11" s="1"/>
  <c r="AL256" i="11"/>
  <c r="AK257" i="11"/>
  <c r="AL257" i="11"/>
  <c r="AO257" i="11" s="1"/>
  <c r="AK258" i="11"/>
  <c r="AL258" i="11"/>
  <c r="AO258" i="11" s="1"/>
  <c r="AK259" i="11"/>
  <c r="AL259" i="11"/>
  <c r="AO259" i="11" s="1"/>
  <c r="AK260" i="11"/>
  <c r="AJ260" i="11" s="1"/>
  <c r="AM260" i="11" s="1"/>
  <c r="AL260" i="11"/>
  <c r="AO260" i="11" s="1"/>
  <c r="AK261" i="11"/>
  <c r="AJ261" i="11" s="1"/>
  <c r="AL261" i="11"/>
  <c r="AK262" i="11"/>
  <c r="AL262" i="11"/>
  <c r="AO262" i="11" s="1"/>
  <c r="AK263" i="11"/>
  <c r="AJ263" i="11" s="1"/>
  <c r="AM263" i="11" s="1"/>
  <c r="AL263" i="11"/>
  <c r="AK264" i="11"/>
  <c r="AL264" i="11"/>
  <c r="AO264" i="11" s="1"/>
  <c r="AK265" i="11"/>
  <c r="AJ265" i="11" s="1"/>
  <c r="AM265" i="11" s="1"/>
  <c r="AL265" i="11"/>
  <c r="AO265" i="11" s="1"/>
  <c r="AK266" i="11"/>
  <c r="AJ266" i="11" s="1"/>
  <c r="AL266" i="11"/>
  <c r="AK267" i="11"/>
  <c r="AJ267" i="11" s="1"/>
  <c r="AL267" i="11"/>
  <c r="AK268" i="11"/>
  <c r="AJ268" i="11" s="1"/>
  <c r="AL268" i="11"/>
  <c r="AK269" i="11"/>
  <c r="AN269" i="11" s="1"/>
  <c r="AL269" i="11"/>
  <c r="AO269" i="11" s="1"/>
  <c r="AK270" i="11"/>
  <c r="AL270" i="11"/>
  <c r="AO270" i="11" s="1"/>
  <c r="AK271" i="11"/>
  <c r="AJ271" i="11" s="1"/>
  <c r="AM271" i="11" s="1"/>
  <c r="AL271" i="11"/>
  <c r="AO271" i="11" s="1"/>
  <c r="AJ272" i="11"/>
  <c r="AK272" i="11"/>
  <c r="AN272" i="11" s="1"/>
  <c r="AL272" i="11"/>
  <c r="AO272" i="11" s="1"/>
  <c r="AK273" i="11"/>
  <c r="AJ273" i="11" s="1"/>
  <c r="AL273" i="11"/>
  <c r="AK274" i="11"/>
  <c r="AJ274" i="11" s="1"/>
  <c r="AM274" i="11" s="1"/>
  <c r="AL274" i="11"/>
  <c r="AO274" i="11" s="1"/>
  <c r="AJ275" i="11"/>
  <c r="AM275" i="11" s="1"/>
  <c r="AK275" i="11"/>
  <c r="AL275" i="11"/>
  <c r="AO275" i="11" s="1"/>
  <c r="AK276" i="11"/>
  <c r="AL276" i="11"/>
  <c r="AO276" i="11" s="1"/>
  <c r="AK277" i="11"/>
  <c r="AJ277" i="11" s="1"/>
  <c r="AM277" i="11" s="1"/>
  <c r="AL277" i="11"/>
  <c r="AO277" i="11" s="1"/>
  <c r="AK278" i="11"/>
  <c r="AJ278" i="11" s="1"/>
  <c r="AL278" i="11"/>
  <c r="AK279" i="11"/>
  <c r="AJ279" i="11" s="1"/>
  <c r="AL279" i="11"/>
  <c r="AK280" i="11"/>
  <c r="AJ280" i="11" s="1"/>
  <c r="AL280" i="11"/>
  <c r="AK281" i="11"/>
  <c r="AN281" i="11" s="1"/>
  <c r="AL281" i="11"/>
  <c r="AO281" i="11" s="1"/>
  <c r="AK282" i="11"/>
  <c r="AL282" i="11"/>
  <c r="AO282" i="11" s="1"/>
  <c r="AK283" i="11"/>
  <c r="AJ283" i="11" s="1"/>
  <c r="AM283" i="11" s="1"/>
  <c r="AL283" i="11"/>
  <c r="AO283" i="11" s="1"/>
  <c r="AK284" i="11"/>
  <c r="AN284" i="11" s="1"/>
  <c r="AL284" i="11"/>
  <c r="AO284" i="11" s="1"/>
  <c r="AK285" i="11"/>
  <c r="AJ285" i="11" s="1"/>
  <c r="AL285" i="11"/>
  <c r="AK286" i="11"/>
  <c r="AL286" i="11"/>
  <c r="AO286" i="11" s="1"/>
  <c r="AK287" i="11"/>
  <c r="AN287" i="11" s="1"/>
  <c r="AL287" i="11"/>
  <c r="AK288" i="11"/>
  <c r="AL288" i="11"/>
  <c r="AO288" i="11" s="1"/>
  <c r="AK289" i="11"/>
  <c r="AJ289" i="11" s="1"/>
  <c r="AM289" i="11" s="1"/>
  <c r="AL289" i="11"/>
  <c r="AO289" i="11" s="1"/>
  <c r="AK290" i="11"/>
  <c r="AJ290" i="11" s="1"/>
  <c r="AM290" i="11" s="1"/>
  <c r="AL290" i="11"/>
  <c r="AK291" i="11"/>
  <c r="AJ291" i="11" s="1"/>
  <c r="AM291" i="11" s="1"/>
  <c r="AL291" i="11"/>
  <c r="AK292" i="11"/>
  <c r="AJ292" i="11" s="1"/>
  <c r="AL292" i="11"/>
  <c r="AK293" i="11"/>
  <c r="AN293" i="11" s="1"/>
  <c r="AL293" i="11"/>
  <c r="AO293" i="11" s="1"/>
  <c r="AK294" i="11"/>
  <c r="AJ294" i="11" s="1"/>
  <c r="AM294" i="11" s="1"/>
  <c r="AL294" i="11"/>
  <c r="AO294" i="11" s="1"/>
  <c r="AK295" i="11"/>
  <c r="AL295" i="11"/>
  <c r="AO295" i="11" s="1"/>
  <c r="AK296" i="11"/>
  <c r="AN296" i="11" s="1"/>
  <c r="AL296" i="11"/>
  <c r="AK297" i="11"/>
  <c r="AJ297" i="11" s="1"/>
  <c r="AL297" i="11"/>
  <c r="AK298" i="11"/>
  <c r="AJ298" i="11" s="1"/>
  <c r="AM298" i="11" s="1"/>
  <c r="AL298" i="11"/>
  <c r="AK299" i="11"/>
  <c r="AN299" i="11" s="1"/>
  <c r="AL299" i="11"/>
  <c r="AO299" i="11" s="1"/>
  <c r="AK300" i="11"/>
  <c r="AL300" i="11"/>
  <c r="AO300" i="11" s="1"/>
  <c r="AK301" i="11"/>
  <c r="AL301" i="11"/>
  <c r="AO301" i="11" s="1"/>
  <c r="AK302" i="11"/>
  <c r="AJ302" i="11" s="1"/>
  <c r="AL302" i="11"/>
  <c r="AK303" i="11"/>
  <c r="AJ303" i="11" s="1"/>
  <c r="AM303" i="11" s="1"/>
  <c r="AL303" i="11"/>
  <c r="AK304" i="11"/>
  <c r="AJ304" i="11" s="1"/>
  <c r="AL304" i="11"/>
  <c r="AK305" i="11"/>
  <c r="AN305" i="11" s="1"/>
  <c r="AL305" i="11"/>
  <c r="AO305" i="11" s="1"/>
  <c r="AK306" i="11"/>
  <c r="AL306" i="11"/>
  <c r="AO306" i="11" s="1"/>
  <c r="AK307" i="11"/>
  <c r="AJ307" i="11" s="1"/>
  <c r="AM307" i="11" s="1"/>
  <c r="AL307" i="11"/>
  <c r="AO307" i="11" s="1"/>
  <c r="AK308" i="11"/>
  <c r="AN308" i="11" s="1"/>
  <c r="AL308" i="11"/>
  <c r="AO308" i="11" s="1"/>
  <c r="AK309" i="11"/>
  <c r="AJ309" i="11" s="1"/>
  <c r="AL309" i="11"/>
  <c r="AK310" i="11"/>
  <c r="AJ310" i="11" s="1"/>
  <c r="AM310" i="11" s="1"/>
  <c r="AL310" i="11"/>
  <c r="AO310" i="11" s="1"/>
  <c r="AK311" i="11"/>
  <c r="AN311" i="11" s="1"/>
  <c r="AL311" i="11"/>
  <c r="AO311" i="11" s="1"/>
  <c r="AK312" i="11"/>
  <c r="AL312" i="11"/>
  <c r="AO312" i="11" s="1"/>
  <c r="AK313" i="11"/>
  <c r="AL313" i="11"/>
  <c r="AO313" i="11" s="1"/>
  <c r="AK314" i="11"/>
  <c r="AJ314" i="11" s="1"/>
  <c r="AL314" i="11"/>
  <c r="AK315" i="11"/>
  <c r="AL315" i="11"/>
  <c r="AK316" i="11"/>
  <c r="AJ316" i="11" s="1"/>
  <c r="AL316" i="11"/>
  <c r="AK317" i="11"/>
  <c r="AN317" i="11" s="1"/>
  <c r="AL317" i="11"/>
  <c r="AO317" i="11" s="1"/>
  <c r="AK318" i="11"/>
  <c r="AL318" i="11"/>
  <c r="AO318" i="11" s="1"/>
  <c r="AK319" i="11"/>
  <c r="AL319" i="11"/>
  <c r="AO319" i="11" s="1"/>
  <c r="AK320" i="11"/>
  <c r="AN320" i="11" s="1"/>
  <c r="AL320" i="11"/>
  <c r="AO320" i="11" s="1"/>
  <c r="AK321" i="11"/>
  <c r="AJ321" i="11" s="1"/>
  <c r="AL321" i="11"/>
  <c r="AK322" i="11"/>
  <c r="AJ322" i="11" s="1"/>
  <c r="AM322" i="11" s="1"/>
  <c r="AL322" i="11"/>
  <c r="AK323" i="11"/>
  <c r="AN323" i="11" s="1"/>
  <c r="AL323" i="11"/>
  <c r="AO323" i="11" s="1"/>
  <c r="AK324" i="11"/>
  <c r="AL324" i="11"/>
  <c r="AO324" i="11" s="1"/>
  <c r="AK325" i="11"/>
  <c r="AL325" i="11"/>
  <c r="AO325" i="11" s="1"/>
  <c r="AK326" i="11"/>
  <c r="AJ326" i="11" s="1"/>
  <c r="AL326" i="11"/>
  <c r="AK327" i="11"/>
  <c r="AJ327" i="11" s="1"/>
  <c r="AL327" i="11"/>
  <c r="AK328" i="11"/>
  <c r="AJ328" i="11" s="1"/>
  <c r="AL328" i="11"/>
  <c r="AK329" i="11"/>
  <c r="AN329" i="11" s="1"/>
  <c r="AL329" i="11"/>
  <c r="AO329" i="11" s="1"/>
  <c r="AK330" i="11"/>
  <c r="AJ330" i="11" s="1"/>
  <c r="AM330" i="11" s="1"/>
  <c r="AL330" i="11"/>
  <c r="AO330" i="11" s="1"/>
  <c r="AK331" i="11"/>
  <c r="AL331" i="11"/>
  <c r="AO331" i="11" s="1"/>
  <c r="AK332" i="11"/>
  <c r="AN332" i="11" s="1"/>
  <c r="AL332" i="11"/>
  <c r="AO332" i="11" s="1"/>
  <c r="AK333" i="11"/>
  <c r="AJ333" i="11" s="1"/>
  <c r="AL333" i="11"/>
  <c r="AK334" i="11"/>
  <c r="AJ334" i="11" s="1"/>
  <c r="AM334" i="11" s="1"/>
  <c r="AL334" i="11"/>
  <c r="AO334" i="11" s="1"/>
  <c r="AK335" i="11"/>
  <c r="AN335" i="11" s="1"/>
  <c r="AL335" i="11"/>
  <c r="AK336" i="11"/>
  <c r="AL336" i="11"/>
  <c r="AO336" i="11" s="1"/>
  <c r="AK337" i="11"/>
  <c r="AJ337" i="11" s="1"/>
  <c r="AM337" i="11" s="1"/>
  <c r="AL337" i="11"/>
  <c r="AO337" i="11" s="1"/>
  <c r="AK338" i="11"/>
  <c r="AJ338" i="11" s="1"/>
  <c r="AL338" i="11"/>
  <c r="AK339" i="11"/>
  <c r="AL339" i="11"/>
  <c r="AK340" i="11"/>
  <c r="AJ340" i="11" s="1"/>
  <c r="AL340" i="11"/>
  <c r="AK341" i="11"/>
  <c r="AN341" i="11" s="1"/>
  <c r="AL341" i="11"/>
  <c r="AO341" i="11" s="1"/>
  <c r="AK342" i="11"/>
  <c r="AL342" i="11"/>
  <c r="AO342" i="11" s="1"/>
  <c r="AK343" i="11"/>
  <c r="AJ343" i="11" s="1"/>
  <c r="AM343" i="11" s="1"/>
  <c r="AL343" i="11"/>
  <c r="AO343" i="11" s="1"/>
  <c r="AK344" i="11"/>
  <c r="AN344" i="11" s="1"/>
  <c r="AL344" i="11"/>
  <c r="AO344" i="11" s="1"/>
  <c r="AK345" i="11"/>
  <c r="AJ345" i="11" s="1"/>
  <c r="AL345" i="11"/>
  <c r="AK346" i="11"/>
  <c r="AJ346" i="11" s="1"/>
  <c r="AM346" i="11" s="1"/>
  <c r="AL346" i="11"/>
  <c r="AK347" i="11"/>
  <c r="AN347" i="11" s="1"/>
  <c r="AL347" i="11"/>
  <c r="AK348" i="11"/>
  <c r="AJ348" i="11" s="1"/>
  <c r="AM348" i="11" s="1"/>
  <c r="AL348" i="11"/>
  <c r="AO348" i="11" s="1"/>
  <c r="AK349" i="11"/>
  <c r="AL349" i="11"/>
  <c r="AO349" i="11" s="1"/>
  <c r="AK350" i="11"/>
  <c r="AJ350" i="11" s="1"/>
  <c r="AL350" i="11"/>
  <c r="AK351" i="11"/>
  <c r="AL351" i="11"/>
  <c r="AK352" i="11"/>
  <c r="AJ352" i="11" s="1"/>
  <c r="AL352" i="11"/>
  <c r="AK353" i="11"/>
  <c r="AN353" i="11" s="1"/>
  <c r="AL353" i="11"/>
  <c r="AO353" i="11" s="1"/>
  <c r="AK354" i="11"/>
  <c r="AJ354" i="11" s="1"/>
  <c r="AM354" i="11" s="1"/>
  <c r="AL354" i="11"/>
  <c r="AO354" i="11" s="1"/>
  <c r="AK355" i="11"/>
  <c r="AL355" i="11"/>
  <c r="AO355" i="11" s="1"/>
  <c r="AK356" i="11"/>
  <c r="AN356" i="11" s="1"/>
  <c r="AL356" i="11"/>
  <c r="AO356" i="11" s="1"/>
  <c r="AK357" i="11"/>
  <c r="AJ357" i="11" s="1"/>
  <c r="AL357" i="11"/>
  <c r="AK358" i="11"/>
  <c r="AJ358" i="11" s="1"/>
  <c r="AM358" i="11" s="1"/>
  <c r="AL358" i="11"/>
  <c r="AO358" i="11" s="1"/>
  <c r="AK359" i="11"/>
  <c r="AJ359" i="11" s="1"/>
  <c r="AM359" i="11" s="1"/>
  <c r="AL359" i="11"/>
  <c r="AK360" i="11"/>
  <c r="AL360" i="11"/>
  <c r="AO360" i="11" s="1"/>
  <c r="AK361" i="11"/>
  <c r="AJ361" i="11" s="1"/>
  <c r="AM361" i="11" s="1"/>
  <c r="AL361" i="11"/>
  <c r="AO361" i="11" s="1"/>
  <c r="AK362" i="11"/>
  <c r="AJ362" i="11" s="1"/>
  <c r="AL362" i="11"/>
  <c r="AK363" i="11"/>
  <c r="AL363" i="11"/>
  <c r="AO363" i="11" s="1"/>
  <c r="AK364" i="11"/>
  <c r="AJ364" i="11" s="1"/>
  <c r="AL364" i="11"/>
  <c r="AK365" i="11"/>
  <c r="AN365" i="11" s="1"/>
  <c r="AL365" i="11"/>
  <c r="AO365" i="11" s="1"/>
  <c r="AK366" i="11"/>
  <c r="AL366" i="11"/>
  <c r="AO366" i="11" s="1"/>
  <c r="AK367" i="11"/>
  <c r="AJ367" i="11" s="1"/>
  <c r="AM367" i="11" s="1"/>
  <c r="AL367" i="11"/>
  <c r="AO367" i="11" s="1"/>
  <c r="AK368" i="11"/>
  <c r="AN368" i="11" s="1"/>
  <c r="AL368" i="11"/>
  <c r="AO368" i="11" s="1"/>
  <c r="AK369" i="11"/>
  <c r="AJ369" i="11" s="1"/>
  <c r="AL369" i="11"/>
  <c r="AK370" i="11"/>
  <c r="AJ370" i="11" s="1"/>
  <c r="AM370" i="11" s="1"/>
  <c r="AL370" i="11"/>
  <c r="AK371" i="11"/>
  <c r="AN371" i="11" s="1"/>
  <c r="AL371" i="11"/>
  <c r="AK372" i="11"/>
  <c r="AL372" i="11"/>
  <c r="AO372" i="11" s="1"/>
  <c r="AK373" i="11"/>
  <c r="AL373" i="11"/>
  <c r="AO373" i="11" s="1"/>
  <c r="AK374" i="11"/>
  <c r="AJ374" i="11" s="1"/>
  <c r="AL374" i="11"/>
  <c r="AK375" i="11"/>
  <c r="AL375" i="11"/>
  <c r="AK376" i="11"/>
  <c r="AJ376" i="11" s="1"/>
  <c r="AL376" i="11"/>
  <c r="AK377" i="11"/>
  <c r="AN377" i="11" s="1"/>
  <c r="AL377" i="11"/>
  <c r="AO377" i="11" s="1"/>
  <c r="AK378" i="11"/>
  <c r="AL378" i="11"/>
  <c r="AO378" i="11" s="1"/>
  <c r="AK379" i="11"/>
  <c r="AL379" i="11"/>
  <c r="AO379" i="11" s="1"/>
  <c r="AK380" i="11"/>
  <c r="AN380" i="11" s="1"/>
  <c r="AL380" i="11"/>
  <c r="AO380" i="11" s="1"/>
  <c r="AK381" i="11"/>
  <c r="AJ381" i="11" s="1"/>
  <c r="AL381" i="11"/>
  <c r="AK382" i="11"/>
  <c r="AL382" i="11"/>
  <c r="AO382" i="11" s="1"/>
  <c r="AK383" i="11"/>
  <c r="AJ383" i="11" s="1"/>
  <c r="AM383" i="11" s="1"/>
  <c r="AL383" i="11"/>
  <c r="AK384" i="11"/>
  <c r="AL384" i="11"/>
  <c r="AO384" i="11" s="1"/>
  <c r="AK385" i="11"/>
  <c r="AL385" i="11"/>
  <c r="AO385" i="11" s="1"/>
  <c r="AK386" i="11"/>
  <c r="AJ386" i="11" s="1"/>
  <c r="AL386" i="11"/>
  <c r="AK387" i="11"/>
  <c r="AJ387" i="11" s="1"/>
  <c r="AL387" i="11"/>
  <c r="AK388" i="11"/>
  <c r="AJ388" i="11" s="1"/>
  <c r="AL388" i="11"/>
  <c r="AK389" i="11"/>
  <c r="AN389" i="11" s="1"/>
  <c r="AL389" i="11"/>
  <c r="AO389" i="11" s="1"/>
  <c r="AK390" i="11"/>
  <c r="AL390" i="11"/>
  <c r="AO390" i="11" s="1"/>
  <c r="AK391" i="11"/>
  <c r="AL391" i="11"/>
  <c r="AO391" i="11" s="1"/>
  <c r="AK392" i="11"/>
  <c r="AN392" i="11" s="1"/>
  <c r="AL392" i="11"/>
  <c r="AO392" i="11" s="1"/>
  <c r="AK393" i="11"/>
  <c r="AJ393" i="11" s="1"/>
  <c r="AL393" i="11"/>
  <c r="AK394" i="11"/>
  <c r="AJ394" i="11" s="1"/>
  <c r="AM394" i="11" s="1"/>
  <c r="AL394" i="11"/>
  <c r="AO394" i="11" s="1"/>
  <c r="AK395" i="11"/>
  <c r="AN395" i="11" s="1"/>
  <c r="AL395" i="11"/>
  <c r="AO395" i="11" s="1"/>
  <c r="AK396" i="11"/>
  <c r="AJ396" i="11" s="1"/>
  <c r="AM396" i="11" s="1"/>
  <c r="AL396" i="11"/>
  <c r="AO396" i="11" s="1"/>
  <c r="AK397" i="11"/>
  <c r="AL397" i="11"/>
  <c r="AO397" i="11" s="1"/>
  <c r="AK398" i="11"/>
  <c r="AJ398" i="11" s="1"/>
  <c r="AL398" i="11"/>
  <c r="AK399" i="11"/>
  <c r="AL399" i="11"/>
  <c r="AK400" i="11"/>
  <c r="AJ400" i="11" s="1"/>
  <c r="AL400" i="11"/>
  <c r="AK401" i="11"/>
  <c r="AN401" i="11" s="1"/>
  <c r="AL401" i="11"/>
  <c r="AO401" i="11" s="1"/>
  <c r="AK402" i="11"/>
  <c r="AJ402" i="11" s="1"/>
  <c r="AM402" i="11" s="1"/>
  <c r="AL402" i="11"/>
  <c r="AO402" i="11" s="1"/>
  <c r="AK403" i="11"/>
  <c r="AL403" i="11"/>
  <c r="AO403" i="11" s="1"/>
  <c r="AK404" i="11"/>
  <c r="AN404" i="11" s="1"/>
  <c r="AL404" i="11"/>
  <c r="AK405" i="11"/>
  <c r="AJ405" i="11" s="1"/>
  <c r="AL405" i="11"/>
  <c r="AK406" i="11"/>
  <c r="AJ406" i="11" s="1"/>
  <c r="AM406" i="11" s="1"/>
  <c r="AL406" i="11"/>
  <c r="AO406" i="11" s="1"/>
  <c r="AK407" i="11"/>
  <c r="AJ407" i="11" s="1"/>
  <c r="AM407" i="11" s="1"/>
  <c r="AL407" i="11"/>
  <c r="AK408" i="11"/>
  <c r="AL408" i="11"/>
  <c r="AO408" i="11" s="1"/>
  <c r="AK409" i="11"/>
  <c r="AL409" i="11"/>
  <c r="AO409" i="11" s="1"/>
  <c r="AK410" i="11"/>
  <c r="AJ410" i="11" s="1"/>
  <c r="AL410" i="11"/>
  <c r="AK411" i="11"/>
  <c r="AL411" i="11"/>
  <c r="AL4" i="11"/>
  <c r="AK4" i="11"/>
  <c r="AJ4" i="11" s="1"/>
  <c r="AG5" i="11"/>
  <c r="AH5" i="11"/>
  <c r="AG6" i="11"/>
  <c r="AH6" i="11"/>
  <c r="AG7" i="11"/>
  <c r="AH7" i="11"/>
  <c r="AG8" i="11"/>
  <c r="AH8" i="11"/>
  <c r="AG9" i="11"/>
  <c r="AH9" i="11"/>
  <c r="AG10" i="11"/>
  <c r="AH10" i="11"/>
  <c r="AG11" i="11"/>
  <c r="AH11" i="11"/>
  <c r="AG12" i="11"/>
  <c r="AH12" i="11"/>
  <c r="AG13" i="11"/>
  <c r="AH13" i="11"/>
  <c r="AG14" i="11"/>
  <c r="AH14" i="11"/>
  <c r="AG15" i="11"/>
  <c r="AH15" i="11"/>
  <c r="AG16" i="11"/>
  <c r="AH16" i="11"/>
  <c r="AG17" i="11"/>
  <c r="AH17" i="11"/>
  <c r="AG18" i="11"/>
  <c r="AH18" i="11"/>
  <c r="AG19" i="11"/>
  <c r="AH19" i="11"/>
  <c r="AG20" i="11"/>
  <c r="AH20" i="11"/>
  <c r="AG21" i="11"/>
  <c r="AH21" i="11"/>
  <c r="AG22" i="11"/>
  <c r="AH22" i="11"/>
  <c r="AG23" i="11"/>
  <c r="AH23" i="11"/>
  <c r="AG24" i="11"/>
  <c r="AH24" i="11"/>
  <c r="AG25" i="11"/>
  <c r="AH25" i="11"/>
  <c r="AG26" i="11"/>
  <c r="AH26" i="11"/>
  <c r="AG27" i="11"/>
  <c r="AH27" i="11"/>
  <c r="AG28" i="11"/>
  <c r="AH28" i="11"/>
  <c r="AG29" i="11"/>
  <c r="AH29" i="11"/>
  <c r="AG30" i="11"/>
  <c r="AH30" i="11"/>
  <c r="AG31" i="11"/>
  <c r="AH31" i="11"/>
  <c r="AG32" i="11"/>
  <c r="AH32" i="11"/>
  <c r="AG33" i="11"/>
  <c r="AH33" i="11"/>
  <c r="AG34" i="11"/>
  <c r="AH34" i="11"/>
  <c r="AG35" i="11"/>
  <c r="AH35" i="11"/>
  <c r="AG36" i="11"/>
  <c r="AH36" i="11"/>
  <c r="AG37" i="11"/>
  <c r="AH37" i="11"/>
  <c r="AG38" i="11"/>
  <c r="AH38" i="11"/>
  <c r="AG39" i="11"/>
  <c r="AH39" i="11"/>
  <c r="AG40" i="11"/>
  <c r="AH40" i="11"/>
  <c r="AG41" i="11"/>
  <c r="AH41" i="11"/>
  <c r="AG42" i="11"/>
  <c r="AH42" i="11"/>
  <c r="AG43" i="11"/>
  <c r="AH43" i="11"/>
  <c r="AG44" i="11"/>
  <c r="AH44" i="11"/>
  <c r="AG45" i="11"/>
  <c r="AH45" i="11"/>
  <c r="AG46" i="11"/>
  <c r="AH46" i="11"/>
  <c r="AG47" i="11"/>
  <c r="AH47" i="11"/>
  <c r="AG48" i="11"/>
  <c r="AH48" i="11"/>
  <c r="AG49" i="11"/>
  <c r="AH49" i="11"/>
  <c r="AG50" i="11"/>
  <c r="AH50" i="11"/>
  <c r="AG51" i="11"/>
  <c r="AH51" i="11"/>
  <c r="AG52" i="11"/>
  <c r="AH52" i="11"/>
  <c r="AG53" i="11"/>
  <c r="AH53" i="11"/>
  <c r="AG54" i="11"/>
  <c r="AH54" i="11"/>
  <c r="AG55" i="11"/>
  <c r="AH55" i="11"/>
  <c r="AG56" i="11"/>
  <c r="AH56" i="11"/>
  <c r="AG57" i="11"/>
  <c r="AH57" i="11"/>
  <c r="AG58" i="11"/>
  <c r="AH58" i="11"/>
  <c r="AG59" i="11"/>
  <c r="AH59" i="11"/>
  <c r="AG60" i="11"/>
  <c r="AH60" i="11"/>
  <c r="AG61" i="11"/>
  <c r="AH61" i="11"/>
  <c r="AG62" i="11"/>
  <c r="AH62" i="11"/>
  <c r="AG63" i="11"/>
  <c r="AH63" i="11"/>
  <c r="AG64" i="11"/>
  <c r="AH64" i="11"/>
  <c r="AG65" i="11"/>
  <c r="AH65" i="11"/>
  <c r="AG66" i="11"/>
  <c r="AH66" i="11"/>
  <c r="AG67" i="11"/>
  <c r="AH67" i="11"/>
  <c r="AG68" i="11"/>
  <c r="AH68" i="11"/>
  <c r="AG69" i="11"/>
  <c r="AH69" i="11"/>
  <c r="AG70" i="11"/>
  <c r="AH70" i="11"/>
  <c r="AG71" i="11"/>
  <c r="AH71" i="11"/>
  <c r="AG72" i="11"/>
  <c r="AH72" i="11"/>
  <c r="AG73" i="11"/>
  <c r="AH73" i="11"/>
  <c r="AG74" i="11"/>
  <c r="AH74" i="11"/>
  <c r="AG75" i="11"/>
  <c r="AH75" i="11"/>
  <c r="AG76" i="11"/>
  <c r="AH76" i="11"/>
  <c r="AG77" i="11"/>
  <c r="AH77" i="11"/>
  <c r="AG78" i="11"/>
  <c r="AH78" i="11"/>
  <c r="AG79" i="11"/>
  <c r="AH79" i="11"/>
  <c r="AG80" i="11"/>
  <c r="AH80" i="11"/>
  <c r="AG81" i="11"/>
  <c r="AH81" i="11"/>
  <c r="AG82" i="11"/>
  <c r="AH82" i="11"/>
  <c r="AG83" i="11"/>
  <c r="AH83" i="11"/>
  <c r="AG84" i="11"/>
  <c r="AH84" i="11"/>
  <c r="AG85" i="11"/>
  <c r="AH85" i="11"/>
  <c r="AG86" i="11"/>
  <c r="AH86" i="11"/>
  <c r="AG87" i="11"/>
  <c r="AH87" i="11"/>
  <c r="AG88" i="11"/>
  <c r="AH88" i="11"/>
  <c r="AG89" i="11"/>
  <c r="AH89" i="11"/>
  <c r="AG90" i="11"/>
  <c r="AH90" i="11"/>
  <c r="AG91" i="11"/>
  <c r="AH91" i="11"/>
  <c r="AG92" i="11"/>
  <c r="AH92" i="11"/>
  <c r="AG93" i="11"/>
  <c r="AH93" i="11"/>
  <c r="AG94" i="11"/>
  <c r="AH94" i="11"/>
  <c r="AG95" i="11"/>
  <c r="AH95" i="11"/>
  <c r="AG96" i="11"/>
  <c r="AH96" i="11"/>
  <c r="AG97" i="11"/>
  <c r="AH97" i="11"/>
  <c r="AG98" i="11"/>
  <c r="AH98" i="11"/>
  <c r="AG99" i="11"/>
  <c r="AH99" i="11"/>
  <c r="AG100" i="11"/>
  <c r="AH100" i="11"/>
  <c r="AG101" i="11"/>
  <c r="AH101" i="11"/>
  <c r="AG102" i="11"/>
  <c r="AH102" i="11"/>
  <c r="AG103" i="11"/>
  <c r="AH103" i="11"/>
  <c r="AG104" i="11"/>
  <c r="AH104" i="11"/>
  <c r="AG105" i="11"/>
  <c r="AH105" i="11"/>
  <c r="AG106" i="11"/>
  <c r="AH106" i="11"/>
  <c r="AG107" i="11"/>
  <c r="AH107" i="11"/>
  <c r="AG108" i="11"/>
  <c r="AH108" i="11"/>
  <c r="AG109" i="11"/>
  <c r="AH109" i="11"/>
  <c r="AG110" i="11"/>
  <c r="AH110" i="11"/>
  <c r="AG111" i="11"/>
  <c r="AH111" i="11"/>
  <c r="AG112" i="11"/>
  <c r="AH112" i="11"/>
  <c r="AG113" i="11"/>
  <c r="AH113" i="11"/>
  <c r="AG114" i="11"/>
  <c r="AH114" i="11"/>
  <c r="AG115" i="11"/>
  <c r="AH115" i="11"/>
  <c r="AG116" i="11"/>
  <c r="AH116" i="11"/>
  <c r="AG117" i="11"/>
  <c r="AH117" i="11"/>
  <c r="AG118" i="11"/>
  <c r="AH118" i="11"/>
  <c r="AG119" i="11"/>
  <c r="AH119" i="11"/>
  <c r="AG120" i="11"/>
  <c r="AH120" i="11"/>
  <c r="AG121" i="11"/>
  <c r="AH121" i="11"/>
  <c r="AG122" i="11"/>
  <c r="AH122" i="11"/>
  <c r="AG123" i="11"/>
  <c r="AH123" i="11"/>
  <c r="AG124" i="11"/>
  <c r="AH124" i="11"/>
  <c r="AG125" i="11"/>
  <c r="AH125" i="11"/>
  <c r="AG126" i="11"/>
  <c r="AH126" i="11"/>
  <c r="AG127" i="11"/>
  <c r="AH127" i="11"/>
  <c r="AG128" i="11"/>
  <c r="AH128" i="11"/>
  <c r="AG129" i="11"/>
  <c r="AH129" i="11"/>
  <c r="AG130" i="11"/>
  <c r="AH130" i="11"/>
  <c r="AG131" i="11"/>
  <c r="AH131" i="11"/>
  <c r="AG132" i="11"/>
  <c r="AH132" i="11"/>
  <c r="AG133" i="11"/>
  <c r="AH133" i="11"/>
  <c r="AG134" i="11"/>
  <c r="AH134" i="11"/>
  <c r="AG135" i="11"/>
  <c r="AH135" i="11"/>
  <c r="AG136" i="11"/>
  <c r="AH136" i="11"/>
  <c r="AG137" i="11"/>
  <c r="AH137" i="11"/>
  <c r="AG138" i="11"/>
  <c r="AH138" i="11"/>
  <c r="AG139" i="11"/>
  <c r="AH139" i="11"/>
  <c r="AG140" i="11"/>
  <c r="AH140" i="11"/>
  <c r="AG141" i="11"/>
  <c r="AH141" i="11"/>
  <c r="AG142" i="11"/>
  <c r="AH142" i="11"/>
  <c r="AG143" i="11"/>
  <c r="AH143" i="11"/>
  <c r="AG144" i="11"/>
  <c r="AH144" i="11"/>
  <c r="AG145" i="11"/>
  <c r="AH145" i="11"/>
  <c r="AG146" i="11"/>
  <c r="AH146" i="11"/>
  <c r="AG147" i="11"/>
  <c r="AH147" i="11"/>
  <c r="AG148" i="11"/>
  <c r="AH148" i="11"/>
  <c r="AG149" i="11"/>
  <c r="AH149" i="11"/>
  <c r="AG150" i="11"/>
  <c r="AH150" i="11"/>
  <c r="AG151" i="11"/>
  <c r="AH151" i="11"/>
  <c r="AG152" i="11"/>
  <c r="AH152" i="11"/>
  <c r="AG153" i="11"/>
  <c r="AH153" i="11"/>
  <c r="AG154" i="11"/>
  <c r="AH154" i="11"/>
  <c r="AG155" i="11"/>
  <c r="AH155" i="11"/>
  <c r="AG156" i="11"/>
  <c r="AH156" i="11"/>
  <c r="AG157" i="11"/>
  <c r="AH157" i="11"/>
  <c r="AG158" i="11"/>
  <c r="AH158" i="11"/>
  <c r="AG159" i="11"/>
  <c r="AH159" i="11"/>
  <c r="AG160" i="11"/>
  <c r="AH160" i="11"/>
  <c r="AG161" i="11"/>
  <c r="AH161" i="11"/>
  <c r="AG162" i="11"/>
  <c r="AH162" i="11"/>
  <c r="AG163" i="11"/>
  <c r="AH163" i="11"/>
  <c r="AG164" i="11"/>
  <c r="AH164" i="11"/>
  <c r="AG165" i="11"/>
  <c r="AH165" i="11"/>
  <c r="AG166" i="11"/>
  <c r="AH166" i="11"/>
  <c r="AG167" i="11"/>
  <c r="AH167" i="11"/>
  <c r="AG168" i="11"/>
  <c r="AH168" i="11"/>
  <c r="AG169" i="11"/>
  <c r="AH169" i="11"/>
  <c r="AG170" i="11"/>
  <c r="AH170" i="11"/>
  <c r="AG171" i="11"/>
  <c r="AH171" i="11"/>
  <c r="AG172" i="11"/>
  <c r="AH172" i="11"/>
  <c r="AG173" i="11"/>
  <c r="AH173" i="11"/>
  <c r="AG174" i="11"/>
  <c r="AH174" i="11"/>
  <c r="AG175" i="11"/>
  <c r="AH175" i="11"/>
  <c r="AG176" i="11"/>
  <c r="AH176" i="11"/>
  <c r="AG177" i="11"/>
  <c r="AH177" i="11"/>
  <c r="AG178" i="11"/>
  <c r="AH178" i="11"/>
  <c r="AG179" i="11"/>
  <c r="AH179" i="11"/>
  <c r="AG180" i="11"/>
  <c r="AH180" i="11"/>
  <c r="AG181" i="11"/>
  <c r="AH181" i="11"/>
  <c r="AG182" i="11"/>
  <c r="AH182" i="11"/>
  <c r="AG183" i="11"/>
  <c r="AH183" i="11"/>
  <c r="AG184" i="11"/>
  <c r="AH184" i="11"/>
  <c r="AG185" i="11"/>
  <c r="AH185" i="11"/>
  <c r="AG186" i="11"/>
  <c r="AH186" i="11"/>
  <c r="AG187" i="11"/>
  <c r="AH187" i="11"/>
  <c r="AG188" i="11"/>
  <c r="AH188" i="11"/>
  <c r="AG189" i="11"/>
  <c r="AH189" i="11"/>
  <c r="AG190" i="11"/>
  <c r="AH190" i="11"/>
  <c r="AG191" i="11"/>
  <c r="AH191" i="11"/>
  <c r="AG192" i="11"/>
  <c r="AH192" i="11"/>
  <c r="AG193" i="11"/>
  <c r="AH193" i="11"/>
  <c r="AG194" i="11"/>
  <c r="AH194" i="11"/>
  <c r="AG195" i="11"/>
  <c r="AH195" i="11"/>
  <c r="AG196" i="11"/>
  <c r="AH196" i="11"/>
  <c r="AG197" i="11"/>
  <c r="AH197" i="11"/>
  <c r="AG198" i="11"/>
  <c r="AH198" i="11"/>
  <c r="AG199" i="11"/>
  <c r="AH199" i="11"/>
  <c r="AG200" i="11"/>
  <c r="AH200" i="11"/>
  <c r="AG201" i="11"/>
  <c r="AH201" i="11"/>
  <c r="AG202" i="11"/>
  <c r="AH202" i="11"/>
  <c r="AG203" i="11"/>
  <c r="AH203" i="11"/>
  <c r="AG204" i="11"/>
  <c r="AH204" i="11"/>
  <c r="AG205" i="11"/>
  <c r="AH205" i="11"/>
  <c r="AG206" i="11"/>
  <c r="AH206" i="11"/>
  <c r="AG207" i="11"/>
  <c r="AH207" i="11"/>
  <c r="AG208" i="11"/>
  <c r="AH208" i="11"/>
  <c r="AG209" i="11"/>
  <c r="AH209" i="11"/>
  <c r="AG210" i="11"/>
  <c r="AH210" i="11"/>
  <c r="AG211" i="11"/>
  <c r="AH211" i="11"/>
  <c r="AG212" i="11"/>
  <c r="AH212" i="11"/>
  <c r="AG213" i="11"/>
  <c r="AH213" i="11"/>
  <c r="AG214" i="11"/>
  <c r="AH214" i="11"/>
  <c r="AG215" i="11"/>
  <c r="AH215" i="11"/>
  <c r="AG216" i="11"/>
  <c r="AH216" i="11"/>
  <c r="AG217" i="11"/>
  <c r="AH217" i="11"/>
  <c r="AG218" i="11"/>
  <c r="AH218" i="11"/>
  <c r="AG219" i="11"/>
  <c r="AH219" i="11"/>
  <c r="AG220" i="11"/>
  <c r="AH220" i="11"/>
  <c r="AG221" i="11"/>
  <c r="AH221" i="11"/>
  <c r="AG222" i="11"/>
  <c r="AH222" i="11"/>
  <c r="AG223" i="11"/>
  <c r="AH223" i="11"/>
  <c r="AG224" i="11"/>
  <c r="AH224" i="11"/>
  <c r="AG225" i="11"/>
  <c r="AH225" i="11"/>
  <c r="AG226" i="11"/>
  <c r="AH226" i="11"/>
  <c r="AG227" i="11"/>
  <c r="AH227" i="11"/>
  <c r="AG228" i="11"/>
  <c r="AH228" i="11"/>
  <c r="AG229" i="11"/>
  <c r="AH229" i="11"/>
  <c r="AG230" i="11"/>
  <c r="AH230" i="11"/>
  <c r="AG231" i="11"/>
  <c r="AH231" i="11"/>
  <c r="AG232" i="11"/>
  <c r="AH232" i="11"/>
  <c r="AG233" i="11"/>
  <c r="AH233" i="11"/>
  <c r="AG234" i="11"/>
  <c r="AH234" i="11"/>
  <c r="AG235" i="11"/>
  <c r="AH235" i="11"/>
  <c r="AG236" i="11"/>
  <c r="AH236" i="11"/>
  <c r="AG237" i="11"/>
  <c r="AH237" i="11"/>
  <c r="AG238" i="11"/>
  <c r="AH238" i="11"/>
  <c r="AG239" i="11"/>
  <c r="AH239" i="11"/>
  <c r="AG240" i="11"/>
  <c r="AH240" i="11"/>
  <c r="AG241" i="11"/>
  <c r="AH241" i="11"/>
  <c r="AG242" i="11"/>
  <c r="AH242" i="11"/>
  <c r="AG243" i="11"/>
  <c r="AH243" i="11"/>
  <c r="AG244" i="11"/>
  <c r="AH244" i="11"/>
  <c r="AG245" i="11"/>
  <c r="AH245" i="11"/>
  <c r="AG246" i="11"/>
  <c r="AH246" i="11"/>
  <c r="AG247" i="11"/>
  <c r="AH247" i="11"/>
  <c r="AG248" i="11"/>
  <c r="AH248" i="11"/>
  <c r="AG249" i="11"/>
  <c r="AH249" i="11"/>
  <c r="AG250" i="11"/>
  <c r="AH250" i="11"/>
  <c r="AG251" i="11"/>
  <c r="AH251" i="11"/>
  <c r="AG252" i="11"/>
  <c r="AH252" i="11"/>
  <c r="AG253" i="11"/>
  <c r="AH253" i="11"/>
  <c r="AG254" i="11"/>
  <c r="AH254" i="11"/>
  <c r="AG255" i="11"/>
  <c r="AH255" i="11"/>
  <c r="AG256" i="11"/>
  <c r="AH256" i="11"/>
  <c r="AG257" i="11"/>
  <c r="AH257" i="11"/>
  <c r="AG258" i="11"/>
  <c r="AH258" i="11"/>
  <c r="AG259" i="11"/>
  <c r="AH259" i="11"/>
  <c r="AG260" i="11"/>
  <c r="AH260" i="11"/>
  <c r="AG261" i="11"/>
  <c r="AH261" i="11"/>
  <c r="AG262" i="11"/>
  <c r="AH262" i="11"/>
  <c r="AG263" i="11"/>
  <c r="AH263" i="11"/>
  <c r="AG264" i="11"/>
  <c r="AH264" i="11"/>
  <c r="AG265" i="11"/>
  <c r="AH265" i="11"/>
  <c r="AG266" i="11"/>
  <c r="AH266" i="11"/>
  <c r="AG267" i="11"/>
  <c r="AH267" i="11"/>
  <c r="AG268" i="11"/>
  <c r="AH268" i="11"/>
  <c r="AG269" i="11"/>
  <c r="AH269" i="11"/>
  <c r="AG270" i="11"/>
  <c r="AH270" i="11"/>
  <c r="AG271" i="11"/>
  <c r="AH271" i="11"/>
  <c r="AG272" i="11"/>
  <c r="AH272" i="11"/>
  <c r="AG273" i="11"/>
  <c r="AH273" i="11"/>
  <c r="AG274" i="11"/>
  <c r="AH274" i="11"/>
  <c r="AG275" i="11"/>
  <c r="AH275" i="11"/>
  <c r="AG276" i="11"/>
  <c r="AH276" i="11"/>
  <c r="AG277" i="11"/>
  <c r="AH277" i="11"/>
  <c r="AG278" i="11"/>
  <c r="AH278" i="11"/>
  <c r="AG279" i="11"/>
  <c r="AH279" i="11"/>
  <c r="AG280" i="11"/>
  <c r="AH280" i="11"/>
  <c r="AG281" i="11"/>
  <c r="AH281" i="11"/>
  <c r="AG282" i="11"/>
  <c r="AH282" i="11"/>
  <c r="AG283" i="11"/>
  <c r="AH283" i="11"/>
  <c r="AG284" i="11"/>
  <c r="AH284" i="11"/>
  <c r="AG285" i="11"/>
  <c r="AH285" i="11"/>
  <c r="AG286" i="11"/>
  <c r="AH286" i="11"/>
  <c r="AG287" i="11"/>
  <c r="AH287" i="11"/>
  <c r="AG288" i="11"/>
  <c r="AH288" i="11"/>
  <c r="AG289" i="11"/>
  <c r="AH289" i="11"/>
  <c r="AG290" i="11"/>
  <c r="AH290" i="11"/>
  <c r="AG291" i="11"/>
  <c r="AH291" i="11"/>
  <c r="AG292" i="11"/>
  <c r="AH292" i="11"/>
  <c r="AG293" i="11"/>
  <c r="AH293" i="11"/>
  <c r="AG294" i="11"/>
  <c r="AH294" i="11"/>
  <c r="AG295" i="11"/>
  <c r="AH295" i="11"/>
  <c r="AG296" i="11"/>
  <c r="AH296" i="11"/>
  <c r="AG297" i="11"/>
  <c r="AH297" i="11"/>
  <c r="AG298" i="11"/>
  <c r="AH298" i="11"/>
  <c r="AG299" i="11"/>
  <c r="AH299" i="11"/>
  <c r="AG300" i="11"/>
  <c r="AH300" i="11"/>
  <c r="AG301" i="11"/>
  <c r="AH301" i="11"/>
  <c r="AG302" i="11"/>
  <c r="AH302" i="11"/>
  <c r="AG303" i="11"/>
  <c r="AH303" i="11"/>
  <c r="AG304" i="11"/>
  <c r="AH304" i="11"/>
  <c r="AG305" i="11"/>
  <c r="AH305" i="11"/>
  <c r="AG306" i="11"/>
  <c r="AH306" i="11"/>
  <c r="AG307" i="11"/>
  <c r="AH307" i="11"/>
  <c r="AG308" i="11"/>
  <c r="AH308" i="11"/>
  <c r="AG309" i="11"/>
  <c r="AH309" i="11"/>
  <c r="AG310" i="11"/>
  <c r="AH310" i="11"/>
  <c r="AG311" i="11"/>
  <c r="AH311" i="11"/>
  <c r="AG312" i="11"/>
  <c r="AH312" i="11"/>
  <c r="AG313" i="11"/>
  <c r="AH313" i="11"/>
  <c r="AG314" i="11"/>
  <c r="AH314" i="11"/>
  <c r="AG315" i="11"/>
  <c r="AH315" i="11"/>
  <c r="AG316" i="11"/>
  <c r="AH316" i="11"/>
  <c r="AG317" i="11"/>
  <c r="AH317" i="11"/>
  <c r="AG318" i="11"/>
  <c r="AH318" i="11"/>
  <c r="AG319" i="11"/>
  <c r="AH319" i="11"/>
  <c r="AG320" i="11"/>
  <c r="AH320" i="11"/>
  <c r="AG321" i="11"/>
  <c r="AH321" i="11"/>
  <c r="AG322" i="11"/>
  <c r="AH322" i="11"/>
  <c r="AG323" i="11"/>
  <c r="AH323" i="11"/>
  <c r="AG324" i="11"/>
  <c r="AH324" i="11"/>
  <c r="AG325" i="11"/>
  <c r="AH325" i="11"/>
  <c r="AG326" i="11"/>
  <c r="AH326" i="11"/>
  <c r="AG327" i="11"/>
  <c r="AH327" i="11"/>
  <c r="AG328" i="11"/>
  <c r="AH328" i="11"/>
  <c r="AG329" i="11"/>
  <c r="AH329" i="11"/>
  <c r="AG330" i="11"/>
  <c r="AH330" i="11"/>
  <c r="AG331" i="11"/>
  <c r="AH331" i="11"/>
  <c r="AG332" i="11"/>
  <c r="AH332" i="11"/>
  <c r="AG333" i="11"/>
  <c r="AH333" i="11"/>
  <c r="AG334" i="11"/>
  <c r="AH334" i="11"/>
  <c r="AG335" i="11"/>
  <c r="AH335" i="11"/>
  <c r="AG336" i="11"/>
  <c r="AH336" i="11"/>
  <c r="AG337" i="11"/>
  <c r="AH337" i="11"/>
  <c r="AG338" i="11"/>
  <c r="AH338" i="11"/>
  <c r="AG339" i="11"/>
  <c r="AH339" i="11"/>
  <c r="AG340" i="11"/>
  <c r="AH340" i="11"/>
  <c r="AG341" i="11"/>
  <c r="AH341" i="11"/>
  <c r="AG342" i="11"/>
  <c r="AH342" i="11"/>
  <c r="AG343" i="11"/>
  <c r="AH343" i="11"/>
  <c r="AG344" i="11"/>
  <c r="AH344" i="11"/>
  <c r="AG345" i="11"/>
  <c r="AH345" i="11"/>
  <c r="AG346" i="11"/>
  <c r="AH346" i="11"/>
  <c r="AG347" i="11"/>
  <c r="AH347" i="11"/>
  <c r="AG348" i="11"/>
  <c r="AH348" i="11"/>
  <c r="AG349" i="11"/>
  <c r="AH349" i="11"/>
  <c r="AG350" i="11"/>
  <c r="AH350" i="11"/>
  <c r="AG351" i="11"/>
  <c r="AH351" i="11"/>
  <c r="AG352" i="11"/>
  <c r="AH352" i="11"/>
  <c r="AG353" i="11"/>
  <c r="AH353" i="11"/>
  <c r="AG354" i="11"/>
  <c r="AH354" i="11"/>
  <c r="AG355" i="11"/>
  <c r="AH355" i="11"/>
  <c r="AG356" i="11"/>
  <c r="AH356" i="11"/>
  <c r="AG357" i="11"/>
  <c r="AH357" i="11"/>
  <c r="AG358" i="11"/>
  <c r="AH358" i="11"/>
  <c r="AG359" i="11"/>
  <c r="AH359" i="11"/>
  <c r="AG360" i="11"/>
  <c r="AH360" i="11"/>
  <c r="AG361" i="11"/>
  <c r="AH361" i="11"/>
  <c r="AG362" i="11"/>
  <c r="AH362" i="11"/>
  <c r="AG363" i="11"/>
  <c r="AH363" i="11"/>
  <c r="AG364" i="11"/>
  <c r="AH364" i="11"/>
  <c r="AG365" i="11"/>
  <c r="AH365" i="11"/>
  <c r="AG366" i="11"/>
  <c r="AH366" i="11"/>
  <c r="AG367" i="11"/>
  <c r="AH367" i="11"/>
  <c r="AG368" i="11"/>
  <c r="AH368" i="11"/>
  <c r="AG369" i="11"/>
  <c r="AH369" i="11"/>
  <c r="AG370" i="11"/>
  <c r="AH370" i="11"/>
  <c r="AG371" i="11"/>
  <c r="AH371" i="11"/>
  <c r="AG372" i="11"/>
  <c r="AH372" i="11"/>
  <c r="AG373" i="11"/>
  <c r="AH373" i="11"/>
  <c r="AG374" i="11"/>
  <c r="AH374" i="11"/>
  <c r="AG375" i="11"/>
  <c r="AH375" i="11"/>
  <c r="AG376" i="11"/>
  <c r="AH376" i="11"/>
  <c r="AG377" i="11"/>
  <c r="AH377" i="11"/>
  <c r="AG378" i="11"/>
  <c r="AH378" i="11"/>
  <c r="AG379" i="11"/>
  <c r="AH379" i="11"/>
  <c r="AG380" i="11"/>
  <c r="AH380" i="11"/>
  <c r="AG381" i="11"/>
  <c r="AH381" i="11"/>
  <c r="AG382" i="11"/>
  <c r="AH382" i="11"/>
  <c r="AG383" i="11"/>
  <c r="AH383" i="11"/>
  <c r="AG384" i="11"/>
  <c r="AH384" i="11"/>
  <c r="AG385" i="11"/>
  <c r="AH385" i="11"/>
  <c r="AG386" i="11"/>
  <c r="AH386" i="11"/>
  <c r="AG387" i="11"/>
  <c r="AH387" i="11"/>
  <c r="AG388" i="11"/>
  <c r="AH388" i="11"/>
  <c r="AG389" i="11"/>
  <c r="AH389" i="11"/>
  <c r="AG390" i="11"/>
  <c r="AH390" i="11"/>
  <c r="AG391" i="11"/>
  <c r="AH391" i="11"/>
  <c r="AG392" i="11"/>
  <c r="AH392" i="11"/>
  <c r="AG393" i="11"/>
  <c r="AH393" i="11"/>
  <c r="AG394" i="11"/>
  <c r="AH394" i="11"/>
  <c r="AG395" i="11"/>
  <c r="AH395" i="11"/>
  <c r="AG396" i="11"/>
  <c r="AH396" i="11"/>
  <c r="AG397" i="11"/>
  <c r="AH397" i="11"/>
  <c r="AG398" i="11"/>
  <c r="AH398" i="11"/>
  <c r="AG399" i="11"/>
  <c r="AH399" i="11"/>
  <c r="AG400" i="11"/>
  <c r="AH400" i="11"/>
  <c r="AG401" i="11"/>
  <c r="AH401" i="11"/>
  <c r="AG402" i="11"/>
  <c r="AH402" i="11"/>
  <c r="AG403" i="11"/>
  <c r="AH403" i="11"/>
  <c r="AG404" i="11"/>
  <c r="AH404" i="11"/>
  <c r="AG405" i="11"/>
  <c r="AH405" i="11"/>
  <c r="AG406" i="11"/>
  <c r="AH406" i="11"/>
  <c r="AG407" i="11"/>
  <c r="AH407" i="11"/>
  <c r="AG408" i="11"/>
  <c r="AH408" i="11"/>
  <c r="AG409" i="11"/>
  <c r="AH409" i="11"/>
  <c r="AG410" i="11"/>
  <c r="AH410" i="11"/>
  <c r="AG411" i="11"/>
  <c r="AH411" i="11"/>
  <c r="AE129" i="11"/>
  <c r="AE181" i="11"/>
  <c r="AE297" i="11"/>
  <c r="AH4" i="11"/>
  <c r="AG4" i="11"/>
  <c r="AF5" i="11"/>
  <c r="AE5" i="11" s="1"/>
  <c r="AF6" i="11"/>
  <c r="AE6" i="11" s="1"/>
  <c r="AF7" i="11"/>
  <c r="AE7" i="11" s="1"/>
  <c r="AF8" i="11"/>
  <c r="AE8" i="11" s="1"/>
  <c r="AF9" i="11"/>
  <c r="AE9" i="11" s="1"/>
  <c r="AF10" i="11"/>
  <c r="AE10" i="11" s="1"/>
  <c r="AF11" i="11"/>
  <c r="AE11" i="11" s="1"/>
  <c r="AF12" i="11"/>
  <c r="AE12" i="11" s="1"/>
  <c r="AF13" i="11"/>
  <c r="AE13" i="11" s="1"/>
  <c r="AF14" i="11"/>
  <c r="AE14" i="11" s="1"/>
  <c r="AF15" i="11"/>
  <c r="AE15" i="11" s="1"/>
  <c r="AF16" i="11"/>
  <c r="AE16" i="11" s="1"/>
  <c r="AF17" i="11"/>
  <c r="AE17" i="11" s="1"/>
  <c r="AF18" i="11"/>
  <c r="AE18" i="11" s="1"/>
  <c r="AF19" i="11"/>
  <c r="AE19" i="11" s="1"/>
  <c r="AF20" i="11"/>
  <c r="AE20" i="11" s="1"/>
  <c r="AF21" i="11"/>
  <c r="AE21" i="11" s="1"/>
  <c r="AF22" i="11"/>
  <c r="AE22" i="11" s="1"/>
  <c r="AF23" i="11"/>
  <c r="AE23" i="11" s="1"/>
  <c r="AF24" i="11"/>
  <c r="AE24" i="11" s="1"/>
  <c r="AF25" i="11"/>
  <c r="AE25" i="11" s="1"/>
  <c r="AF26" i="11"/>
  <c r="AE26" i="11" s="1"/>
  <c r="AF27" i="11"/>
  <c r="AE27" i="11" s="1"/>
  <c r="AF28" i="11"/>
  <c r="AE28" i="11" s="1"/>
  <c r="AF29" i="11"/>
  <c r="AE29" i="11" s="1"/>
  <c r="AF30" i="11"/>
  <c r="AE30" i="11" s="1"/>
  <c r="AF31" i="11"/>
  <c r="AE31" i="11" s="1"/>
  <c r="AF32" i="11"/>
  <c r="AE32" i="11" s="1"/>
  <c r="AF33" i="11"/>
  <c r="AE33" i="11" s="1"/>
  <c r="AF34" i="11"/>
  <c r="AE34" i="11" s="1"/>
  <c r="AF35" i="11"/>
  <c r="AE35" i="11" s="1"/>
  <c r="AF36" i="11"/>
  <c r="AE36" i="11" s="1"/>
  <c r="AF37" i="11"/>
  <c r="AE37" i="11" s="1"/>
  <c r="AF38" i="11"/>
  <c r="AE38" i="11" s="1"/>
  <c r="AF39" i="11"/>
  <c r="AE39" i="11" s="1"/>
  <c r="AF40" i="11"/>
  <c r="AE40" i="11" s="1"/>
  <c r="AF41" i="11"/>
  <c r="AE41" i="11" s="1"/>
  <c r="AF42" i="11"/>
  <c r="AE42" i="11" s="1"/>
  <c r="AF43" i="11"/>
  <c r="AE43" i="11" s="1"/>
  <c r="AF44" i="11"/>
  <c r="AE44" i="11" s="1"/>
  <c r="AF45" i="11"/>
  <c r="AE45" i="11" s="1"/>
  <c r="AF46" i="11"/>
  <c r="AE46" i="11" s="1"/>
  <c r="AF47" i="11"/>
  <c r="AE47" i="11" s="1"/>
  <c r="AF48" i="11"/>
  <c r="AE48" i="11" s="1"/>
  <c r="AF49" i="11"/>
  <c r="AE49" i="11" s="1"/>
  <c r="AF50" i="11"/>
  <c r="AE50" i="11" s="1"/>
  <c r="AF51" i="11"/>
  <c r="AE51" i="11" s="1"/>
  <c r="AF52" i="11"/>
  <c r="AE52" i="11" s="1"/>
  <c r="AF53" i="11"/>
  <c r="AE53" i="11" s="1"/>
  <c r="AF54" i="11"/>
  <c r="AE54" i="11" s="1"/>
  <c r="AF55" i="11"/>
  <c r="AE55" i="11" s="1"/>
  <c r="AF56" i="11"/>
  <c r="AE56" i="11" s="1"/>
  <c r="AF57" i="11"/>
  <c r="AE57" i="11" s="1"/>
  <c r="AF58" i="11"/>
  <c r="AE58" i="11" s="1"/>
  <c r="AF59" i="11"/>
  <c r="AE59" i="11" s="1"/>
  <c r="AF60" i="11"/>
  <c r="AE60" i="11" s="1"/>
  <c r="AF61" i="11"/>
  <c r="AE61" i="11" s="1"/>
  <c r="AF62" i="11"/>
  <c r="AE62" i="11" s="1"/>
  <c r="AF63" i="11"/>
  <c r="AE63" i="11" s="1"/>
  <c r="AF64" i="11"/>
  <c r="AE64" i="11" s="1"/>
  <c r="AF65" i="11"/>
  <c r="AE65" i="11" s="1"/>
  <c r="AF66" i="11"/>
  <c r="AE66" i="11" s="1"/>
  <c r="AF67" i="11"/>
  <c r="AE67" i="11" s="1"/>
  <c r="AF68" i="11"/>
  <c r="AE68" i="11" s="1"/>
  <c r="AF69" i="11"/>
  <c r="AE69" i="11" s="1"/>
  <c r="AF70" i="11"/>
  <c r="AE70" i="11" s="1"/>
  <c r="AF71" i="11"/>
  <c r="AE71" i="11" s="1"/>
  <c r="AF72" i="11"/>
  <c r="AE72" i="11" s="1"/>
  <c r="AF73" i="11"/>
  <c r="AE73" i="11" s="1"/>
  <c r="AF74" i="11"/>
  <c r="AE74" i="11" s="1"/>
  <c r="AF75" i="11"/>
  <c r="AE75" i="11" s="1"/>
  <c r="AF76" i="11"/>
  <c r="AE76" i="11" s="1"/>
  <c r="AF77" i="11"/>
  <c r="AE77" i="11" s="1"/>
  <c r="AF78" i="11"/>
  <c r="AE78" i="11" s="1"/>
  <c r="AF79" i="11"/>
  <c r="AE79" i="11" s="1"/>
  <c r="AF80" i="11"/>
  <c r="AE80" i="11" s="1"/>
  <c r="AF81" i="11"/>
  <c r="AE81" i="11" s="1"/>
  <c r="AF82" i="11"/>
  <c r="AE82" i="11" s="1"/>
  <c r="AF83" i="11"/>
  <c r="AE83" i="11" s="1"/>
  <c r="AF84" i="11"/>
  <c r="AE84" i="11" s="1"/>
  <c r="AF85" i="11"/>
  <c r="AE85" i="11" s="1"/>
  <c r="AF86" i="11"/>
  <c r="AE86" i="11" s="1"/>
  <c r="AF87" i="11"/>
  <c r="AE87" i="11" s="1"/>
  <c r="AF88" i="11"/>
  <c r="AE88" i="11" s="1"/>
  <c r="AF89" i="11"/>
  <c r="AE89" i="11" s="1"/>
  <c r="AF90" i="11"/>
  <c r="AE90" i="11" s="1"/>
  <c r="AF91" i="11"/>
  <c r="AE91" i="11" s="1"/>
  <c r="AF92" i="11"/>
  <c r="AE92" i="11" s="1"/>
  <c r="AF93" i="11"/>
  <c r="AE93" i="11" s="1"/>
  <c r="AF94" i="11"/>
  <c r="AE94" i="11" s="1"/>
  <c r="AF95" i="11"/>
  <c r="AE95" i="11" s="1"/>
  <c r="AF96" i="11"/>
  <c r="AE96" i="11" s="1"/>
  <c r="AF97" i="11"/>
  <c r="AE97" i="11" s="1"/>
  <c r="AF98" i="11"/>
  <c r="AE98" i="11" s="1"/>
  <c r="AF99" i="11"/>
  <c r="AE99" i="11" s="1"/>
  <c r="AF100" i="11"/>
  <c r="AE100" i="11" s="1"/>
  <c r="AF101" i="11"/>
  <c r="AE101" i="11" s="1"/>
  <c r="AF102" i="11"/>
  <c r="AE102" i="11" s="1"/>
  <c r="AF103" i="11"/>
  <c r="AE103" i="11" s="1"/>
  <c r="AF104" i="11"/>
  <c r="AE104" i="11" s="1"/>
  <c r="AF105" i="11"/>
  <c r="AE105" i="11" s="1"/>
  <c r="AF106" i="11"/>
  <c r="AE106" i="11" s="1"/>
  <c r="AF107" i="11"/>
  <c r="AE107" i="11" s="1"/>
  <c r="AF108" i="11"/>
  <c r="AE108" i="11" s="1"/>
  <c r="AF109" i="11"/>
  <c r="AE109" i="11" s="1"/>
  <c r="AF110" i="11"/>
  <c r="AE110" i="11" s="1"/>
  <c r="AF111" i="11"/>
  <c r="AE111" i="11" s="1"/>
  <c r="AF112" i="11"/>
  <c r="AE112" i="11" s="1"/>
  <c r="AF113" i="11"/>
  <c r="AE113" i="11" s="1"/>
  <c r="AF114" i="11"/>
  <c r="AE114" i="11" s="1"/>
  <c r="AF115" i="11"/>
  <c r="AE115" i="11" s="1"/>
  <c r="AF116" i="11"/>
  <c r="AE116" i="11" s="1"/>
  <c r="AF117" i="11"/>
  <c r="AE117" i="11" s="1"/>
  <c r="AF118" i="11"/>
  <c r="AE118" i="11" s="1"/>
  <c r="AF119" i="11"/>
  <c r="AE119" i="11" s="1"/>
  <c r="AF120" i="11"/>
  <c r="AE120" i="11" s="1"/>
  <c r="AF121" i="11"/>
  <c r="AE121" i="11" s="1"/>
  <c r="AF122" i="11"/>
  <c r="AE122" i="11" s="1"/>
  <c r="AF123" i="11"/>
  <c r="AE123" i="11" s="1"/>
  <c r="AF124" i="11"/>
  <c r="AE124" i="11" s="1"/>
  <c r="AF125" i="11"/>
  <c r="AE125" i="11" s="1"/>
  <c r="AF126" i="11"/>
  <c r="AE126" i="11" s="1"/>
  <c r="AF127" i="11"/>
  <c r="AE127" i="11" s="1"/>
  <c r="AF128" i="11"/>
  <c r="AE128" i="11" s="1"/>
  <c r="AF129" i="11"/>
  <c r="AF130" i="11"/>
  <c r="AE130" i="11" s="1"/>
  <c r="AF131" i="11"/>
  <c r="AE131" i="11" s="1"/>
  <c r="AF132" i="11"/>
  <c r="AE132" i="11" s="1"/>
  <c r="AF133" i="11"/>
  <c r="AE133" i="11" s="1"/>
  <c r="AF134" i="11"/>
  <c r="AE134" i="11" s="1"/>
  <c r="AF135" i="11"/>
  <c r="AE135" i="11" s="1"/>
  <c r="AF136" i="11"/>
  <c r="AE136" i="11" s="1"/>
  <c r="AF137" i="11"/>
  <c r="AE137" i="11" s="1"/>
  <c r="AF138" i="11"/>
  <c r="AE138" i="11" s="1"/>
  <c r="AF139" i="11"/>
  <c r="AE139" i="11" s="1"/>
  <c r="AF140" i="11"/>
  <c r="AE140" i="11" s="1"/>
  <c r="AF141" i="11"/>
  <c r="AE141" i="11" s="1"/>
  <c r="AF142" i="11"/>
  <c r="AE142" i="11" s="1"/>
  <c r="AF143" i="11"/>
  <c r="AE143" i="11" s="1"/>
  <c r="AF144" i="11"/>
  <c r="AE144" i="11" s="1"/>
  <c r="AF145" i="11"/>
  <c r="AE145" i="11" s="1"/>
  <c r="AF146" i="11"/>
  <c r="AE146" i="11" s="1"/>
  <c r="AF147" i="11"/>
  <c r="AE147" i="11" s="1"/>
  <c r="AF148" i="11"/>
  <c r="AE148" i="11" s="1"/>
  <c r="AF149" i="11"/>
  <c r="AE149" i="11" s="1"/>
  <c r="AF150" i="11"/>
  <c r="AE150" i="11" s="1"/>
  <c r="AF151" i="11"/>
  <c r="AE151" i="11" s="1"/>
  <c r="AF152" i="11"/>
  <c r="AE152" i="11" s="1"/>
  <c r="AF153" i="11"/>
  <c r="AE153" i="11" s="1"/>
  <c r="AF154" i="11"/>
  <c r="AE154" i="11" s="1"/>
  <c r="AF155" i="11"/>
  <c r="AE155" i="11" s="1"/>
  <c r="AF156" i="11"/>
  <c r="AE156" i="11" s="1"/>
  <c r="AF157" i="11"/>
  <c r="AE157" i="11" s="1"/>
  <c r="AF158" i="11"/>
  <c r="AE158" i="11" s="1"/>
  <c r="AF159" i="11"/>
  <c r="AE159" i="11" s="1"/>
  <c r="AF160" i="11"/>
  <c r="AE160" i="11" s="1"/>
  <c r="AF161" i="11"/>
  <c r="AE161" i="11" s="1"/>
  <c r="AF162" i="11"/>
  <c r="AE162" i="11" s="1"/>
  <c r="AF163" i="11"/>
  <c r="AE163" i="11" s="1"/>
  <c r="AF164" i="11"/>
  <c r="AE164" i="11" s="1"/>
  <c r="AF165" i="11"/>
  <c r="AE165" i="11" s="1"/>
  <c r="AF166" i="11"/>
  <c r="AE166" i="11" s="1"/>
  <c r="AF167" i="11"/>
  <c r="AE167" i="11" s="1"/>
  <c r="AF168" i="11"/>
  <c r="AE168" i="11" s="1"/>
  <c r="AF169" i="11"/>
  <c r="AE169" i="11" s="1"/>
  <c r="AF170" i="11"/>
  <c r="AE170" i="11" s="1"/>
  <c r="AF171" i="11"/>
  <c r="AE171" i="11" s="1"/>
  <c r="AF172" i="11"/>
  <c r="AE172" i="11" s="1"/>
  <c r="AF173" i="11"/>
  <c r="AE173" i="11" s="1"/>
  <c r="AF174" i="11"/>
  <c r="AE174" i="11" s="1"/>
  <c r="AF175" i="11"/>
  <c r="AE175" i="11" s="1"/>
  <c r="AF176" i="11"/>
  <c r="AE176" i="11" s="1"/>
  <c r="AF177" i="11"/>
  <c r="AE177" i="11" s="1"/>
  <c r="AF178" i="11"/>
  <c r="AE178" i="11" s="1"/>
  <c r="AF179" i="11"/>
  <c r="AE179" i="11" s="1"/>
  <c r="AF180" i="11"/>
  <c r="AE180" i="11" s="1"/>
  <c r="AF181" i="11"/>
  <c r="AF182" i="11"/>
  <c r="AE182" i="11" s="1"/>
  <c r="AF183" i="11"/>
  <c r="AE183" i="11" s="1"/>
  <c r="AF184" i="11"/>
  <c r="AE184" i="11" s="1"/>
  <c r="AF185" i="11"/>
  <c r="AE185" i="11" s="1"/>
  <c r="AF186" i="11"/>
  <c r="AE186" i="11" s="1"/>
  <c r="AF187" i="11"/>
  <c r="AE187" i="11" s="1"/>
  <c r="AF188" i="11"/>
  <c r="AE188" i="11" s="1"/>
  <c r="AF189" i="11"/>
  <c r="AE189" i="11" s="1"/>
  <c r="AF190" i="11"/>
  <c r="AE190" i="11" s="1"/>
  <c r="AF191" i="11"/>
  <c r="AE191" i="11" s="1"/>
  <c r="AF192" i="11"/>
  <c r="AE192" i="11" s="1"/>
  <c r="AF193" i="11"/>
  <c r="AE193" i="11" s="1"/>
  <c r="AF194" i="11"/>
  <c r="AE194" i="11" s="1"/>
  <c r="AF195" i="11"/>
  <c r="AE195" i="11" s="1"/>
  <c r="AF196" i="11"/>
  <c r="AE196" i="11" s="1"/>
  <c r="AF197" i="11"/>
  <c r="AE197" i="11" s="1"/>
  <c r="AF198" i="11"/>
  <c r="AE198" i="11" s="1"/>
  <c r="AF199" i="11"/>
  <c r="AE199" i="11" s="1"/>
  <c r="AF200" i="11"/>
  <c r="AE200" i="11" s="1"/>
  <c r="AF201" i="11"/>
  <c r="AE201" i="11" s="1"/>
  <c r="AF202" i="11"/>
  <c r="AE202" i="11" s="1"/>
  <c r="AF203" i="11"/>
  <c r="AE203" i="11" s="1"/>
  <c r="AF204" i="11"/>
  <c r="AE204" i="11" s="1"/>
  <c r="AF205" i="11"/>
  <c r="AE205" i="11" s="1"/>
  <c r="AF206" i="11"/>
  <c r="AE206" i="11" s="1"/>
  <c r="AF207" i="11"/>
  <c r="AE207" i="11" s="1"/>
  <c r="AF208" i="11"/>
  <c r="AE208" i="11" s="1"/>
  <c r="AF209" i="11"/>
  <c r="AE209" i="11" s="1"/>
  <c r="AF210" i="11"/>
  <c r="AE210" i="11" s="1"/>
  <c r="AF211" i="11"/>
  <c r="AE211" i="11" s="1"/>
  <c r="AF212" i="11"/>
  <c r="AE212" i="11" s="1"/>
  <c r="AF213" i="11"/>
  <c r="AE213" i="11" s="1"/>
  <c r="AF214" i="11"/>
  <c r="AE214" i="11" s="1"/>
  <c r="AF215" i="11"/>
  <c r="AE215" i="11" s="1"/>
  <c r="AF216" i="11"/>
  <c r="AE216" i="11" s="1"/>
  <c r="AF217" i="11"/>
  <c r="AE217" i="11" s="1"/>
  <c r="AF218" i="11"/>
  <c r="AE218" i="11" s="1"/>
  <c r="AF219" i="11"/>
  <c r="AE219" i="11" s="1"/>
  <c r="AF220" i="11"/>
  <c r="AE220" i="11" s="1"/>
  <c r="AF221" i="11"/>
  <c r="AE221" i="11" s="1"/>
  <c r="AF222" i="11"/>
  <c r="AE222" i="11" s="1"/>
  <c r="AF223" i="11"/>
  <c r="AE223" i="11" s="1"/>
  <c r="AF224" i="11"/>
  <c r="AE224" i="11" s="1"/>
  <c r="AF225" i="11"/>
  <c r="AE225" i="11" s="1"/>
  <c r="AF226" i="11"/>
  <c r="AE226" i="11" s="1"/>
  <c r="AF227" i="11"/>
  <c r="AE227" i="11" s="1"/>
  <c r="AF228" i="11"/>
  <c r="AE228" i="11" s="1"/>
  <c r="AF229" i="11"/>
  <c r="AE229" i="11" s="1"/>
  <c r="AF230" i="11"/>
  <c r="AE230" i="11" s="1"/>
  <c r="AF231" i="11"/>
  <c r="AE231" i="11" s="1"/>
  <c r="AF232" i="11"/>
  <c r="AE232" i="11" s="1"/>
  <c r="AF233" i="11"/>
  <c r="AE233" i="11" s="1"/>
  <c r="AF234" i="11"/>
  <c r="AE234" i="11" s="1"/>
  <c r="AF235" i="11"/>
  <c r="AE235" i="11" s="1"/>
  <c r="AF236" i="11"/>
  <c r="AE236" i="11" s="1"/>
  <c r="AF237" i="11"/>
  <c r="AE237" i="11" s="1"/>
  <c r="AF238" i="11"/>
  <c r="AE238" i="11" s="1"/>
  <c r="AF239" i="11"/>
  <c r="AE239" i="11" s="1"/>
  <c r="AF240" i="11"/>
  <c r="AE240" i="11" s="1"/>
  <c r="AF241" i="11"/>
  <c r="AE241" i="11" s="1"/>
  <c r="AF242" i="11"/>
  <c r="AE242" i="11" s="1"/>
  <c r="AF243" i="11"/>
  <c r="AE243" i="11" s="1"/>
  <c r="AF244" i="11"/>
  <c r="AE244" i="11" s="1"/>
  <c r="AF245" i="11"/>
  <c r="AE245" i="11" s="1"/>
  <c r="AF246" i="11"/>
  <c r="AE246" i="11" s="1"/>
  <c r="AF247" i="11"/>
  <c r="AE247" i="11" s="1"/>
  <c r="AF248" i="11"/>
  <c r="AE248" i="11" s="1"/>
  <c r="AF249" i="11"/>
  <c r="AE249" i="11" s="1"/>
  <c r="AF250" i="11"/>
  <c r="AE250" i="11" s="1"/>
  <c r="AF251" i="11"/>
  <c r="AE251" i="11" s="1"/>
  <c r="AF252" i="11"/>
  <c r="AE252" i="11" s="1"/>
  <c r="AF253" i="11"/>
  <c r="AE253" i="11" s="1"/>
  <c r="AF254" i="11"/>
  <c r="AE254" i="11" s="1"/>
  <c r="AF255" i="11"/>
  <c r="AE255" i="11" s="1"/>
  <c r="AF256" i="11"/>
  <c r="AE256" i="11" s="1"/>
  <c r="AF257" i="11"/>
  <c r="AE257" i="11" s="1"/>
  <c r="AF258" i="11"/>
  <c r="AE258" i="11" s="1"/>
  <c r="AF259" i="11"/>
  <c r="AE259" i="11" s="1"/>
  <c r="AF260" i="11"/>
  <c r="AE260" i="11" s="1"/>
  <c r="AF261" i="11"/>
  <c r="AE261" i="11" s="1"/>
  <c r="AF262" i="11"/>
  <c r="AE262" i="11" s="1"/>
  <c r="AF263" i="11"/>
  <c r="AE263" i="11" s="1"/>
  <c r="AF264" i="11"/>
  <c r="AE264" i="11" s="1"/>
  <c r="AF265" i="11"/>
  <c r="AE265" i="11" s="1"/>
  <c r="AF266" i="11"/>
  <c r="AE266" i="11" s="1"/>
  <c r="AF267" i="11"/>
  <c r="AE267" i="11" s="1"/>
  <c r="AF268" i="11"/>
  <c r="AE268" i="11" s="1"/>
  <c r="AF269" i="11"/>
  <c r="AE269" i="11" s="1"/>
  <c r="AF270" i="11"/>
  <c r="AE270" i="11" s="1"/>
  <c r="AF271" i="11"/>
  <c r="AE271" i="11" s="1"/>
  <c r="AF272" i="11"/>
  <c r="AE272" i="11" s="1"/>
  <c r="AF273" i="11"/>
  <c r="AE273" i="11" s="1"/>
  <c r="AF274" i="11"/>
  <c r="AE274" i="11" s="1"/>
  <c r="AF275" i="11"/>
  <c r="AE275" i="11" s="1"/>
  <c r="AF276" i="11"/>
  <c r="AE276" i="11" s="1"/>
  <c r="AF277" i="11"/>
  <c r="AE277" i="11" s="1"/>
  <c r="AF278" i="11"/>
  <c r="AE278" i="11" s="1"/>
  <c r="AF279" i="11"/>
  <c r="AE279" i="11" s="1"/>
  <c r="AF280" i="11"/>
  <c r="AE280" i="11" s="1"/>
  <c r="AF281" i="11"/>
  <c r="AE281" i="11" s="1"/>
  <c r="AF282" i="11"/>
  <c r="AE282" i="11" s="1"/>
  <c r="AF283" i="11"/>
  <c r="AE283" i="11" s="1"/>
  <c r="AF284" i="11"/>
  <c r="AE284" i="11" s="1"/>
  <c r="AF285" i="11"/>
  <c r="AE285" i="11" s="1"/>
  <c r="AF286" i="11"/>
  <c r="AE286" i="11" s="1"/>
  <c r="AF287" i="11"/>
  <c r="AE287" i="11" s="1"/>
  <c r="AF288" i="11"/>
  <c r="AE288" i="11" s="1"/>
  <c r="AF289" i="11"/>
  <c r="AE289" i="11" s="1"/>
  <c r="AF290" i="11"/>
  <c r="AE290" i="11" s="1"/>
  <c r="AF291" i="11"/>
  <c r="AE291" i="11" s="1"/>
  <c r="AF292" i="11"/>
  <c r="AE292" i="11" s="1"/>
  <c r="AF293" i="11"/>
  <c r="AE293" i="11" s="1"/>
  <c r="AF294" i="11"/>
  <c r="AE294" i="11" s="1"/>
  <c r="AF295" i="11"/>
  <c r="AE295" i="11" s="1"/>
  <c r="AF296" i="11"/>
  <c r="AE296" i="11" s="1"/>
  <c r="AF297" i="11"/>
  <c r="AF298" i="11"/>
  <c r="AE298" i="11" s="1"/>
  <c r="AF299" i="11"/>
  <c r="AE299" i="11" s="1"/>
  <c r="AF300" i="11"/>
  <c r="AE300" i="11" s="1"/>
  <c r="AF301" i="11"/>
  <c r="AE301" i="11" s="1"/>
  <c r="AF302" i="11"/>
  <c r="AE302" i="11" s="1"/>
  <c r="AF303" i="11"/>
  <c r="AE303" i="11" s="1"/>
  <c r="AF304" i="11"/>
  <c r="AE304" i="11" s="1"/>
  <c r="AF305" i="11"/>
  <c r="AE305" i="11" s="1"/>
  <c r="AF306" i="11"/>
  <c r="AE306" i="11" s="1"/>
  <c r="AF307" i="11"/>
  <c r="AE307" i="11" s="1"/>
  <c r="AF308" i="11"/>
  <c r="AE308" i="11" s="1"/>
  <c r="AF309" i="11"/>
  <c r="AE309" i="11" s="1"/>
  <c r="AF310" i="11"/>
  <c r="AE310" i="11" s="1"/>
  <c r="AF311" i="11"/>
  <c r="AE311" i="11" s="1"/>
  <c r="AF312" i="11"/>
  <c r="AE312" i="11" s="1"/>
  <c r="AF313" i="11"/>
  <c r="AE313" i="11" s="1"/>
  <c r="AF314" i="11"/>
  <c r="AE314" i="11" s="1"/>
  <c r="AF315" i="11"/>
  <c r="AE315" i="11" s="1"/>
  <c r="AF316" i="11"/>
  <c r="AE316" i="11" s="1"/>
  <c r="AF317" i="11"/>
  <c r="AE317" i="11" s="1"/>
  <c r="AF318" i="11"/>
  <c r="AE318" i="11" s="1"/>
  <c r="AF319" i="11"/>
  <c r="AE319" i="11" s="1"/>
  <c r="AF320" i="11"/>
  <c r="AE320" i="11" s="1"/>
  <c r="AF321" i="11"/>
  <c r="AE321" i="11" s="1"/>
  <c r="AF322" i="11"/>
  <c r="AE322" i="11" s="1"/>
  <c r="AF323" i="11"/>
  <c r="AE323" i="11" s="1"/>
  <c r="AF324" i="11"/>
  <c r="AE324" i="11" s="1"/>
  <c r="AF325" i="11"/>
  <c r="AE325" i="11" s="1"/>
  <c r="AF326" i="11"/>
  <c r="AE326" i="11" s="1"/>
  <c r="AF327" i="11"/>
  <c r="AE327" i="11" s="1"/>
  <c r="AF328" i="11"/>
  <c r="AE328" i="11" s="1"/>
  <c r="AF329" i="11"/>
  <c r="AE329" i="11" s="1"/>
  <c r="AF330" i="11"/>
  <c r="AE330" i="11" s="1"/>
  <c r="AF331" i="11"/>
  <c r="AE331" i="11" s="1"/>
  <c r="AF332" i="11"/>
  <c r="AE332" i="11" s="1"/>
  <c r="AF333" i="11"/>
  <c r="AE333" i="11" s="1"/>
  <c r="AF334" i="11"/>
  <c r="AE334" i="11" s="1"/>
  <c r="AF335" i="11"/>
  <c r="AE335" i="11" s="1"/>
  <c r="AF336" i="11"/>
  <c r="AE336" i="11" s="1"/>
  <c r="AF337" i="11"/>
  <c r="AE337" i="11" s="1"/>
  <c r="AF338" i="11"/>
  <c r="AE338" i="11" s="1"/>
  <c r="AF339" i="11"/>
  <c r="AE339" i="11" s="1"/>
  <c r="AF340" i="11"/>
  <c r="AE340" i="11" s="1"/>
  <c r="AF341" i="11"/>
  <c r="AE341" i="11" s="1"/>
  <c r="AF342" i="11"/>
  <c r="AE342" i="11" s="1"/>
  <c r="AF343" i="11"/>
  <c r="AE343" i="11" s="1"/>
  <c r="AF344" i="11"/>
  <c r="AE344" i="11" s="1"/>
  <c r="AF345" i="11"/>
  <c r="AE345" i="11" s="1"/>
  <c r="AF346" i="11"/>
  <c r="AE346" i="11" s="1"/>
  <c r="AF347" i="11"/>
  <c r="AE347" i="11" s="1"/>
  <c r="AF348" i="11"/>
  <c r="AE348" i="11" s="1"/>
  <c r="AF349" i="11"/>
  <c r="AE349" i="11" s="1"/>
  <c r="AF350" i="11"/>
  <c r="AE350" i="11" s="1"/>
  <c r="AF351" i="11"/>
  <c r="AE351" i="11" s="1"/>
  <c r="AF352" i="11"/>
  <c r="AE352" i="11" s="1"/>
  <c r="AF353" i="11"/>
  <c r="AE353" i="11" s="1"/>
  <c r="AF354" i="11"/>
  <c r="AE354" i="11" s="1"/>
  <c r="AF355" i="11"/>
  <c r="AE355" i="11" s="1"/>
  <c r="AF356" i="11"/>
  <c r="AE356" i="11" s="1"/>
  <c r="AF357" i="11"/>
  <c r="AE357" i="11" s="1"/>
  <c r="AF358" i="11"/>
  <c r="AE358" i="11" s="1"/>
  <c r="AF359" i="11"/>
  <c r="AE359" i="11" s="1"/>
  <c r="AF360" i="11"/>
  <c r="AE360" i="11" s="1"/>
  <c r="AF361" i="11"/>
  <c r="AE361" i="11" s="1"/>
  <c r="AF362" i="11"/>
  <c r="AE362" i="11" s="1"/>
  <c r="AF363" i="11"/>
  <c r="AE363" i="11" s="1"/>
  <c r="AF364" i="11"/>
  <c r="AE364" i="11" s="1"/>
  <c r="AF365" i="11"/>
  <c r="AE365" i="11" s="1"/>
  <c r="AF366" i="11"/>
  <c r="AE366" i="11" s="1"/>
  <c r="AF367" i="11"/>
  <c r="AE367" i="11" s="1"/>
  <c r="AF368" i="11"/>
  <c r="AE368" i="11" s="1"/>
  <c r="AF369" i="11"/>
  <c r="AE369" i="11" s="1"/>
  <c r="AF370" i="11"/>
  <c r="AE370" i="11" s="1"/>
  <c r="AF371" i="11"/>
  <c r="AE371" i="11" s="1"/>
  <c r="AF372" i="11"/>
  <c r="AE372" i="11" s="1"/>
  <c r="AF373" i="11"/>
  <c r="AE373" i="11" s="1"/>
  <c r="AF374" i="11"/>
  <c r="AE374" i="11" s="1"/>
  <c r="AF375" i="11"/>
  <c r="AE375" i="11" s="1"/>
  <c r="AF376" i="11"/>
  <c r="AE376" i="11" s="1"/>
  <c r="AF377" i="11"/>
  <c r="AE377" i="11" s="1"/>
  <c r="AF378" i="11"/>
  <c r="AE378" i="11" s="1"/>
  <c r="AF379" i="11"/>
  <c r="AE379" i="11" s="1"/>
  <c r="AF380" i="11"/>
  <c r="AE380" i="11" s="1"/>
  <c r="AF381" i="11"/>
  <c r="AE381" i="11" s="1"/>
  <c r="AF382" i="11"/>
  <c r="AE382" i="11" s="1"/>
  <c r="AF383" i="11"/>
  <c r="AE383" i="11" s="1"/>
  <c r="AF384" i="11"/>
  <c r="AE384" i="11" s="1"/>
  <c r="AF385" i="11"/>
  <c r="AE385" i="11" s="1"/>
  <c r="AF386" i="11"/>
  <c r="AE386" i="11" s="1"/>
  <c r="AF387" i="11"/>
  <c r="AE387" i="11" s="1"/>
  <c r="AF388" i="11"/>
  <c r="AE388" i="11" s="1"/>
  <c r="AF389" i="11"/>
  <c r="AE389" i="11" s="1"/>
  <c r="AF390" i="11"/>
  <c r="AE390" i="11" s="1"/>
  <c r="AF391" i="11"/>
  <c r="AE391" i="11" s="1"/>
  <c r="AF392" i="11"/>
  <c r="AE392" i="11" s="1"/>
  <c r="AF393" i="11"/>
  <c r="AE393" i="11" s="1"/>
  <c r="AF394" i="11"/>
  <c r="AE394" i="11" s="1"/>
  <c r="AF395" i="11"/>
  <c r="AE395" i="11" s="1"/>
  <c r="AF396" i="11"/>
  <c r="AE396" i="11" s="1"/>
  <c r="AF397" i="11"/>
  <c r="AE397" i="11" s="1"/>
  <c r="AF398" i="11"/>
  <c r="AE398" i="11" s="1"/>
  <c r="AF399" i="11"/>
  <c r="AE399" i="11" s="1"/>
  <c r="AF400" i="11"/>
  <c r="AE400" i="11" s="1"/>
  <c r="AF401" i="11"/>
  <c r="AE401" i="11" s="1"/>
  <c r="AF402" i="11"/>
  <c r="AE402" i="11" s="1"/>
  <c r="AF403" i="11"/>
  <c r="AE403" i="11" s="1"/>
  <c r="AF404" i="11"/>
  <c r="AE404" i="11" s="1"/>
  <c r="AF405" i="11"/>
  <c r="AE405" i="11" s="1"/>
  <c r="AF406" i="11"/>
  <c r="AE406" i="11" s="1"/>
  <c r="AF407" i="11"/>
  <c r="AE407" i="11" s="1"/>
  <c r="AF408" i="11"/>
  <c r="AE408" i="11" s="1"/>
  <c r="AF409" i="11"/>
  <c r="AE409" i="11" s="1"/>
  <c r="AF410" i="11"/>
  <c r="AE410" i="11" s="1"/>
  <c r="AF411" i="11"/>
  <c r="AE411" i="11" s="1"/>
  <c r="AF4" i="11"/>
  <c r="AE4" i="11" s="1"/>
  <c r="AJ247" i="11" l="1"/>
  <c r="AM247" i="11" s="1"/>
  <c r="AM130" i="11"/>
  <c r="AM118" i="11"/>
  <c r="AN107" i="11"/>
  <c r="AM90" i="11"/>
  <c r="AJ85" i="11"/>
  <c r="AM85" i="11" s="1"/>
  <c r="AM47" i="11"/>
  <c r="AM24" i="11"/>
  <c r="AM18" i="11"/>
  <c r="AM12" i="11"/>
  <c r="AN387" i="11"/>
  <c r="AN327" i="11"/>
  <c r="AN303" i="11"/>
  <c r="AM267" i="11"/>
  <c r="AM207" i="11"/>
  <c r="AM159" i="11"/>
  <c r="AM123" i="11"/>
  <c r="AM99" i="11"/>
  <c r="AM39" i="11"/>
  <c r="AJ353" i="11"/>
  <c r="AM353" i="11" s="1"/>
  <c r="AO192" i="11"/>
  <c r="AJ176" i="11"/>
  <c r="AM176" i="11" s="1"/>
  <c r="AO84" i="11"/>
  <c r="AJ68" i="11"/>
  <c r="AM68" i="11" s="1"/>
  <c r="AO46" i="11"/>
  <c r="AN35" i="11"/>
  <c r="AO23" i="11"/>
  <c r="AM6" i="11"/>
  <c r="AM95" i="11"/>
  <c r="AM84" i="11"/>
  <c r="AM78" i="11"/>
  <c r="AN46" i="11"/>
  <c r="AM23" i="11"/>
  <c r="AN348" i="11"/>
  <c r="AN343" i="11"/>
  <c r="AM142" i="11"/>
  <c r="AN10" i="11"/>
  <c r="AM226" i="11"/>
  <c r="AM190" i="11"/>
  <c r="AO144" i="11"/>
  <c r="AM82" i="11"/>
  <c r="AM71" i="11"/>
  <c r="AO59" i="11"/>
  <c r="AN283" i="11"/>
  <c r="AO273" i="11"/>
  <c r="AM52" i="11"/>
  <c r="AO178" i="11"/>
  <c r="AM167" i="11"/>
  <c r="AM155" i="11"/>
  <c r="AM144" i="11"/>
  <c r="AO132" i="11"/>
  <c r="AO120" i="11"/>
  <c r="AN59" i="11"/>
  <c r="AM54" i="11"/>
  <c r="AO404" i="11"/>
  <c r="AO296" i="11"/>
  <c r="AM272" i="11"/>
  <c r="AO248" i="11"/>
  <c r="AN212" i="11"/>
  <c r="AO128" i="11"/>
  <c r="AN104" i="11"/>
  <c r="AO166" i="11"/>
  <c r="AO143" i="11"/>
  <c r="AM132" i="11"/>
  <c r="AM126" i="11"/>
  <c r="AM120" i="11"/>
  <c r="AM114" i="11"/>
  <c r="AJ109" i="11"/>
  <c r="AM109" i="11" s="1"/>
  <c r="AM70" i="11"/>
  <c r="AJ59" i="11"/>
  <c r="AM59" i="11" s="1"/>
  <c r="AJ49" i="11"/>
  <c r="AM49" i="11" s="1"/>
  <c r="AN271" i="11"/>
  <c r="AO211" i="11"/>
  <c r="AO91" i="11"/>
  <c r="AN79" i="11"/>
  <c r="AN55" i="11"/>
  <c r="AN43" i="11"/>
  <c r="AO19" i="11"/>
  <c r="AN222" i="11"/>
  <c r="AN191" i="11"/>
  <c r="AM131" i="11"/>
  <c r="AM119" i="11"/>
  <c r="AM108" i="11"/>
  <c r="AM102" i="11"/>
  <c r="AO96" i="11"/>
  <c r="AM48" i="11"/>
  <c r="AM42" i="11"/>
  <c r="AM364" i="11"/>
  <c r="AJ308" i="11"/>
  <c r="AM308" i="11" s="1"/>
  <c r="AJ341" i="11"/>
  <c r="AM341" i="11" s="1"/>
  <c r="AO279" i="11"/>
  <c r="AJ229" i="11"/>
  <c r="AM229" i="11" s="1"/>
  <c r="AJ44" i="11"/>
  <c r="AM44" i="11" s="1"/>
  <c r="AM386" i="11"/>
  <c r="AM374" i="11"/>
  <c r="AM350" i="11"/>
  <c r="AM314" i="11"/>
  <c r="AM278" i="11"/>
  <c r="AM242" i="11"/>
  <c r="AM218" i="11"/>
  <c r="AM206" i="11"/>
  <c r="AM194" i="11"/>
  <c r="AM182" i="11"/>
  <c r="AM170" i="11"/>
  <c r="AM158" i="11"/>
  <c r="AM146" i="11"/>
  <c r="AM134" i="11"/>
  <c r="AM122" i="11"/>
  <c r="AM110" i="11"/>
  <c r="AM98" i="11"/>
  <c r="AM86" i="11"/>
  <c r="AM74" i="11"/>
  <c r="AM62" i="11"/>
  <c r="AM50" i="11"/>
  <c r="AM38" i="11"/>
  <c r="AM26" i="11"/>
  <c r="AM14" i="11"/>
  <c r="AO351" i="11"/>
  <c r="AJ335" i="11"/>
  <c r="AM335" i="11" s="1"/>
  <c r="AM279" i="11"/>
  <c r="AM75" i="11"/>
  <c r="AM27" i="11"/>
  <c r="AN337" i="11"/>
  <c r="AN216" i="11"/>
  <c r="AN84" i="11"/>
  <c r="AN131" i="11"/>
  <c r="AJ368" i="11"/>
  <c r="AM368" i="11" s="1"/>
  <c r="AJ284" i="11"/>
  <c r="AM284" i="11" s="1"/>
  <c r="AO267" i="11"/>
  <c r="AN330" i="11"/>
  <c r="AN174" i="11"/>
  <c r="AN126" i="11"/>
  <c r="AO411" i="11"/>
  <c r="AJ395" i="11"/>
  <c r="AM395" i="11" s="1"/>
  <c r="AO339" i="11"/>
  <c r="AJ323" i="11"/>
  <c r="AM323" i="11" s="1"/>
  <c r="AO255" i="11"/>
  <c r="AM171" i="11"/>
  <c r="AJ128" i="11"/>
  <c r="AM128" i="11" s="1"/>
  <c r="AJ107" i="11"/>
  <c r="AM107" i="11" s="1"/>
  <c r="AJ80" i="11"/>
  <c r="AM80" i="11" s="1"/>
  <c r="AJ389" i="11"/>
  <c r="AM389" i="11" s="1"/>
  <c r="AJ317" i="11"/>
  <c r="AM317" i="11" s="1"/>
  <c r="AM255" i="11"/>
  <c r="AM63" i="11"/>
  <c r="AN265" i="11"/>
  <c r="AN204" i="11"/>
  <c r="AN359" i="11"/>
  <c r="AO399" i="11"/>
  <c r="AO327" i="11"/>
  <c r="AM111" i="11"/>
  <c r="AN200" i="11"/>
  <c r="AM249" i="11"/>
  <c r="AM213" i="11"/>
  <c r="AM177" i="11"/>
  <c r="AM165" i="11"/>
  <c r="AM129" i="11"/>
  <c r="AM105" i="11"/>
  <c r="AM57" i="11"/>
  <c r="AM33" i="11"/>
  <c r="AN21" i="11"/>
  <c r="AJ157" i="11"/>
  <c r="AM157" i="11" s="1"/>
  <c r="AJ377" i="11"/>
  <c r="AM377" i="11" s="1"/>
  <c r="AM327" i="11"/>
  <c r="AJ305" i="11"/>
  <c r="AM305" i="11" s="1"/>
  <c r="AO243" i="11"/>
  <c r="AJ121" i="11"/>
  <c r="AM121" i="11" s="1"/>
  <c r="AJ116" i="11"/>
  <c r="AM116" i="11" s="1"/>
  <c r="AN381" i="11"/>
  <c r="AN260" i="11"/>
  <c r="AO387" i="11"/>
  <c r="AJ371" i="11"/>
  <c r="AM371" i="11" s="1"/>
  <c r="AO315" i="11"/>
  <c r="AM51" i="11"/>
  <c r="AN48" i="11"/>
  <c r="AJ404" i="11"/>
  <c r="AM404" i="11" s="1"/>
  <c r="AM387" i="11"/>
  <c r="AJ332" i="11"/>
  <c r="AM332" i="11" s="1"/>
  <c r="AM219" i="11"/>
  <c r="AM147" i="11"/>
  <c r="AJ83" i="11"/>
  <c r="AM83" i="11" s="1"/>
  <c r="AJ13" i="11"/>
  <c r="AM13" i="11" s="1"/>
  <c r="AN361" i="11"/>
  <c r="AN193" i="11"/>
  <c r="AN150" i="11"/>
  <c r="AN45" i="11"/>
  <c r="AO375" i="11"/>
  <c r="AO303" i="11"/>
  <c r="AO291" i="11"/>
  <c r="AJ281" i="11"/>
  <c r="AM281" i="11" s="1"/>
  <c r="AJ253" i="11"/>
  <c r="AM253" i="11" s="1"/>
  <c r="AM195" i="11"/>
  <c r="AJ35" i="11"/>
  <c r="AM35" i="11" s="1"/>
  <c r="AN101" i="11"/>
  <c r="AM230" i="11"/>
  <c r="AJ411" i="11"/>
  <c r="AM411" i="11" s="1"/>
  <c r="AN411" i="11"/>
  <c r="AJ375" i="11"/>
  <c r="AM375" i="11" s="1"/>
  <c r="AN375" i="11"/>
  <c r="AJ339" i="11"/>
  <c r="AM339" i="11" s="1"/>
  <c r="AN339" i="11"/>
  <c r="AJ288" i="11"/>
  <c r="AM288" i="11" s="1"/>
  <c r="AN288" i="11"/>
  <c r="AJ240" i="11"/>
  <c r="AM240" i="11" s="1"/>
  <c r="AN240" i="11"/>
  <c r="AJ236" i="11"/>
  <c r="AM236" i="11" s="1"/>
  <c r="AN236" i="11"/>
  <c r="AN321" i="11"/>
  <c r="AN277" i="11"/>
  <c r="AM244" i="11"/>
  <c r="AM232" i="11"/>
  <c r="AO112" i="11"/>
  <c r="AJ382" i="11"/>
  <c r="AM382" i="11" s="1"/>
  <c r="AN382" i="11"/>
  <c r="AJ306" i="11"/>
  <c r="AM306" i="11" s="1"/>
  <c r="AN306" i="11"/>
  <c r="AJ299" i="11"/>
  <c r="AM299" i="11" s="1"/>
  <c r="AJ295" i="11"/>
  <c r="AM295" i="11" s="1"/>
  <c r="AN295" i="11"/>
  <c r="AN217" i="11"/>
  <c r="AJ217" i="11"/>
  <c r="AM217" i="11" s="1"/>
  <c r="AN164" i="11"/>
  <c r="AJ164" i="11"/>
  <c r="AM164" i="11" s="1"/>
  <c r="AJ138" i="11"/>
  <c r="AM138" i="11" s="1"/>
  <c r="AN138" i="11"/>
  <c r="AN406" i="11"/>
  <c r="AN255" i="11"/>
  <c r="AJ399" i="11"/>
  <c r="AM399" i="11" s="1"/>
  <c r="AN399" i="11"/>
  <c r="AJ392" i="11"/>
  <c r="AM392" i="11" s="1"/>
  <c r="AJ363" i="11"/>
  <c r="AM363" i="11" s="1"/>
  <c r="AN363" i="11"/>
  <c r="AJ356" i="11"/>
  <c r="AM356" i="11" s="1"/>
  <c r="AJ320" i="11"/>
  <c r="AM320" i="11" s="1"/>
  <c r="AJ287" i="11"/>
  <c r="AM287" i="11" s="1"/>
  <c r="AJ133" i="11"/>
  <c r="AM133" i="11" s="1"/>
  <c r="AN133" i="11"/>
  <c r="AN402" i="11"/>
  <c r="AN358" i="11"/>
  <c r="AN294" i="11"/>
  <c r="AN190" i="11"/>
  <c r="AJ324" i="11"/>
  <c r="AM324" i="11" s="1"/>
  <c r="AN324" i="11"/>
  <c r="AJ258" i="11"/>
  <c r="AM258" i="11" s="1"/>
  <c r="AN258" i="11"/>
  <c r="AJ19" i="11"/>
  <c r="AM19" i="11" s="1"/>
  <c r="AN19" i="11"/>
  <c r="AM338" i="11"/>
  <c r="AM302" i="11"/>
  <c r="AM266" i="11"/>
  <c r="AJ403" i="11"/>
  <c r="AM403" i="11" s="1"/>
  <c r="AN403" i="11"/>
  <c r="AJ385" i="11"/>
  <c r="AM385" i="11" s="1"/>
  <c r="AN385" i="11"/>
  <c r="AJ276" i="11"/>
  <c r="AM276" i="11" s="1"/>
  <c r="AN276" i="11"/>
  <c r="AJ269" i="11"/>
  <c r="AM269" i="11" s="1"/>
  <c r="AJ243" i="11"/>
  <c r="AM243" i="11" s="1"/>
  <c r="AN243" i="11"/>
  <c r="AJ228" i="11"/>
  <c r="AM228" i="11" s="1"/>
  <c r="AN228" i="11"/>
  <c r="AJ312" i="11"/>
  <c r="AM312" i="11" s="1"/>
  <c r="AN312" i="11"/>
  <c r="AJ257" i="11"/>
  <c r="AM257" i="11" s="1"/>
  <c r="AN257" i="11"/>
  <c r="AJ192" i="11"/>
  <c r="AM192" i="11" s="1"/>
  <c r="AN192" i="11"/>
  <c r="AN334" i="11"/>
  <c r="AN291" i="11"/>
  <c r="AN246" i="11"/>
  <c r="AM362" i="11"/>
  <c r="AM254" i="11"/>
  <c r="AJ349" i="11"/>
  <c r="AM349" i="11" s="1"/>
  <c r="AN349" i="11"/>
  <c r="AJ331" i="11"/>
  <c r="AM331" i="11" s="1"/>
  <c r="AN331" i="11"/>
  <c r="AJ235" i="11"/>
  <c r="AM235" i="11" s="1"/>
  <c r="AN235" i="11"/>
  <c r="AJ384" i="11"/>
  <c r="AM384" i="11" s="1"/>
  <c r="AN384" i="11"/>
  <c r="AJ366" i="11"/>
  <c r="AM366" i="11" s="1"/>
  <c r="AN366" i="11"/>
  <c r="AJ301" i="11"/>
  <c r="AM301" i="11" s="1"/>
  <c r="AN301" i="11"/>
  <c r="AN241" i="11"/>
  <c r="AJ262" i="11"/>
  <c r="AM262" i="11" s="1"/>
  <c r="AN262" i="11"/>
  <c r="AJ409" i="11"/>
  <c r="AM409" i="11" s="1"/>
  <c r="AN409" i="11"/>
  <c r="AJ391" i="11"/>
  <c r="AM391" i="11" s="1"/>
  <c r="AN391" i="11"/>
  <c r="AJ373" i="11"/>
  <c r="AM373" i="11" s="1"/>
  <c r="AN373" i="11"/>
  <c r="AJ355" i="11"/>
  <c r="AM355" i="11" s="1"/>
  <c r="AN355" i="11"/>
  <c r="AJ319" i="11"/>
  <c r="AM319" i="11" s="1"/>
  <c r="AN319" i="11"/>
  <c r="AJ286" i="11"/>
  <c r="AM286" i="11" s="1"/>
  <c r="AN286" i="11"/>
  <c r="AJ264" i="11"/>
  <c r="AM264" i="11" s="1"/>
  <c r="AN264" i="11"/>
  <c r="AJ223" i="11"/>
  <c r="AM223" i="11" s="1"/>
  <c r="AN223" i="11"/>
  <c r="AJ162" i="11"/>
  <c r="AM162" i="11" s="1"/>
  <c r="AN162" i="11"/>
  <c r="AN396" i="11"/>
  <c r="AN354" i="11"/>
  <c r="AN310" i="11"/>
  <c r="AO40" i="11"/>
  <c r="AM405" i="11"/>
  <c r="AN405" i="11"/>
  <c r="AO405" i="11"/>
  <c r="AM393" i="11"/>
  <c r="AN393" i="11"/>
  <c r="AO393" i="11"/>
  <c r="AO381" i="11"/>
  <c r="AM381" i="11"/>
  <c r="AN369" i="11"/>
  <c r="AM357" i="11"/>
  <c r="AN357" i="11"/>
  <c r="AO357" i="11"/>
  <c r="AN345" i="11"/>
  <c r="AO345" i="11"/>
  <c r="AM333" i="11"/>
  <c r="AN333" i="11"/>
  <c r="AO333" i="11"/>
  <c r="AO321" i="11"/>
  <c r="AM321" i="11"/>
  <c r="AM309" i="11"/>
  <c r="AN309" i="11"/>
  <c r="AO309" i="11"/>
  <c r="AM297" i="11"/>
  <c r="AN297" i="11"/>
  <c r="AO297" i="11"/>
  <c r="AM285" i="11"/>
  <c r="AN285" i="11"/>
  <c r="AM273" i="11"/>
  <c r="AN273" i="11"/>
  <c r="AN261" i="11"/>
  <c r="AO261" i="11"/>
  <c r="AM237" i="11"/>
  <c r="AN237" i="11"/>
  <c r="AM225" i="11"/>
  <c r="AM201" i="11"/>
  <c r="AN201" i="11"/>
  <c r="AO201" i="11"/>
  <c r="AM189" i="11"/>
  <c r="AN189" i="11"/>
  <c r="AO189" i="11"/>
  <c r="AM153" i="11"/>
  <c r="AO153" i="11"/>
  <c r="AN141" i="11"/>
  <c r="AO141" i="11"/>
  <c r="AN117" i="11"/>
  <c r="AM117" i="11"/>
  <c r="AM93" i="11"/>
  <c r="AN93" i="11"/>
  <c r="AO81" i="11"/>
  <c r="AM81" i="11"/>
  <c r="AM69" i="11"/>
  <c r="AN69" i="11"/>
  <c r="AO69" i="11"/>
  <c r="AO57" i="11"/>
  <c r="AO45" i="11"/>
  <c r="AM45" i="11"/>
  <c r="AO21" i="11"/>
  <c r="AM21" i="11"/>
  <c r="AO9" i="11"/>
  <c r="AN9" i="11"/>
  <c r="AJ360" i="11"/>
  <c r="AM360" i="11" s="1"/>
  <c r="AN360" i="11"/>
  <c r="AJ342" i="11"/>
  <c r="AM342" i="11" s="1"/>
  <c r="AN342" i="11"/>
  <c r="AJ380" i="11"/>
  <c r="AM380" i="11" s="1"/>
  <c r="AJ351" i="11"/>
  <c r="AM351" i="11" s="1"/>
  <c r="AN351" i="11"/>
  <c r="AJ344" i="11"/>
  <c r="AM344" i="11" s="1"/>
  <c r="AJ315" i="11"/>
  <c r="AM315" i="11" s="1"/>
  <c r="AN315" i="11"/>
  <c r="AJ293" i="11"/>
  <c r="AM293" i="11" s="1"/>
  <c r="AJ282" i="11"/>
  <c r="AM282" i="11" s="1"/>
  <c r="AN282" i="11"/>
  <c r="AJ199" i="11"/>
  <c r="AM199" i="11" s="1"/>
  <c r="AN199" i="11"/>
  <c r="AJ169" i="11"/>
  <c r="AM169" i="11" s="1"/>
  <c r="AN169" i="11"/>
  <c r="AJ91" i="11"/>
  <c r="AM91" i="11" s="1"/>
  <c r="AN91" i="11"/>
  <c r="AO285" i="11"/>
  <c r="AO237" i="11"/>
  <c r="AN60" i="11"/>
  <c r="AN154" i="11"/>
  <c r="AJ313" i="11"/>
  <c r="AM313" i="11" s="1"/>
  <c r="AN313" i="11"/>
  <c r="AM410" i="11"/>
  <c r="AJ311" i="11"/>
  <c r="AM311" i="11" s="1"/>
  <c r="AJ300" i="11"/>
  <c r="AM300" i="11" s="1"/>
  <c r="AN300" i="11"/>
  <c r="AJ252" i="11"/>
  <c r="AM252" i="11" s="1"/>
  <c r="AN252" i="11"/>
  <c r="AO369" i="11"/>
  <c r="AM328" i="11"/>
  <c r="AM261" i="11"/>
  <c r="AN178" i="11"/>
  <c r="AM141" i="11"/>
  <c r="AJ378" i="11"/>
  <c r="AM378" i="11" s="1"/>
  <c r="AN378" i="11"/>
  <c r="AM398" i="11"/>
  <c r="AM326" i="11"/>
  <c r="AJ408" i="11"/>
  <c r="AM408" i="11" s="1"/>
  <c r="AN408" i="11"/>
  <c r="AJ401" i="11"/>
  <c r="AM401" i="11" s="1"/>
  <c r="AJ390" i="11"/>
  <c r="AM390" i="11" s="1"/>
  <c r="AN390" i="11"/>
  <c r="AJ372" i="11"/>
  <c r="AM372" i="11" s="1"/>
  <c r="AN372" i="11"/>
  <c r="AJ365" i="11"/>
  <c r="AM365" i="11" s="1"/>
  <c r="AJ347" i="11"/>
  <c r="AM347" i="11" s="1"/>
  <c r="AJ336" i="11"/>
  <c r="AM336" i="11" s="1"/>
  <c r="AN336" i="11"/>
  <c r="AJ329" i="11"/>
  <c r="AM329" i="11" s="1"/>
  <c r="AJ318" i="11"/>
  <c r="AM318" i="11" s="1"/>
  <c r="AN318" i="11"/>
  <c r="AJ248" i="11"/>
  <c r="AM248" i="11" s="1"/>
  <c r="AN248" i="11"/>
  <c r="AJ210" i="11"/>
  <c r="AM210" i="11" s="1"/>
  <c r="AN210" i="11"/>
  <c r="AM369" i="11"/>
  <c r="AM9" i="11"/>
  <c r="AJ397" i="11"/>
  <c r="AM397" i="11" s="1"/>
  <c r="AN397" i="11"/>
  <c r="AJ379" i="11"/>
  <c r="AM379" i="11" s="1"/>
  <c r="AN379" i="11"/>
  <c r="AJ325" i="11"/>
  <c r="AM325" i="11" s="1"/>
  <c r="AN325" i="11"/>
  <c r="AJ270" i="11"/>
  <c r="AM270" i="11" s="1"/>
  <c r="AN270" i="11"/>
  <c r="AJ259" i="11"/>
  <c r="AM259" i="11" s="1"/>
  <c r="AN259" i="11"/>
  <c r="AN202" i="11"/>
  <c r="AJ202" i="11"/>
  <c r="AM202" i="11" s="1"/>
  <c r="AJ53" i="11"/>
  <c r="AM53" i="11" s="1"/>
  <c r="AN53" i="11"/>
  <c r="AN367" i="11"/>
  <c r="AM345" i="11"/>
  <c r="AN233" i="11"/>
  <c r="AN198" i="11"/>
  <c r="AN168" i="11"/>
  <c r="AN120" i="11"/>
  <c r="AN65" i="11"/>
  <c r="AN211" i="11"/>
  <c r="AN108" i="11"/>
  <c r="AN97" i="11"/>
  <c r="AN29" i="11"/>
  <c r="AJ139" i="11"/>
  <c r="AM139" i="11" s="1"/>
  <c r="AN234" i="11"/>
  <c r="AN227" i="11"/>
  <c r="AN197" i="11"/>
  <c r="AN175" i="11"/>
  <c r="AN61" i="11"/>
  <c r="AN8" i="11"/>
  <c r="AJ296" i="11"/>
  <c r="AM296" i="11" s="1"/>
  <c r="AJ238" i="11"/>
  <c r="AM238" i="11" s="1"/>
  <c r="AJ56" i="11"/>
  <c r="AM56" i="11" s="1"/>
  <c r="AJ46" i="11"/>
  <c r="AM46" i="11" s="1"/>
  <c r="AJ32" i="11"/>
  <c r="AM32" i="11" s="1"/>
  <c r="AN156" i="11"/>
  <c r="AN127" i="11"/>
  <c r="AN20" i="11"/>
  <c r="AN115" i="11"/>
  <c r="AN96" i="11"/>
  <c r="AN72" i="11"/>
  <c r="AN25" i="11"/>
  <c r="AN17" i="11"/>
  <c r="AN7" i="11"/>
  <c r="AN187" i="11"/>
  <c r="AN180" i="11"/>
  <c r="AN163" i="11"/>
  <c r="AN144" i="11"/>
  <c r="AN36" i="11"/>
  <c r="AJ179" i="11"/>
  <c r="AM179" i="11" s="1"/>
  <c r="AJ103" i="11"/>
  <c r="AM103" i="11" s="1"/>
  <c r="AN205" i="11"/>
  <c r="AN24" i="11"/>
  <c r="AN307" i="11"/>
  <c r="AN289" i="11"/>
  <c r="AJ92" i="11"/>
  <c r="AM92" i="11" s="1"/>
  <c r="AN267" i="11"/>
  <c r="AN186" i="11"/>
  <c r="AN151" i="11"/>
  <c r="AN132" i="11"/>
  <c r="AN12" i="11"/>
  <c r="AM376" i="11"/>
  <c r="AN160" i="11"/>
  <c r="AN232" i="11"/>
  <c r="AN112" i="11"/>
  <c r="AN208" i="11"/>
  <c r="AM184" i="11"/>
  <c r="AN280" i="11"/>
  <c r="AN394" i="11"/>
  <c r="AO370" i="11"/>
  <c r="AO346" i="11"/>
  <c r="AN274" i="11"/>
  <c r="AN250" i="11"/>
  <c r="AN225" i="11"/>
  <c r="AN221" i="11"/>
  <c r="AN214" i="11"/>
  <c r="AO203" i="11"/>
  <c r="AO188" i="11"/>
  <c r="AM178" i="11"/>
  <c r="AN166" i="11"/>
  <c r="AO155" i="11"/>
  <c r="AN143" i="11"/>
  <c r="AN130" i="11"/>
  <c r="AN125" i="11"/>
  <c r="AN118" i="11"/>
  <c r="AO89" i="11"/>
  <c r="AN81" i="11"/>
  <c r="AN57" i="11"/>
  <c r="AO41" i="11"/>
  <c r="AO20" i="11"/>
  <c r="AN370" i="11"/>
  <c r="AN346" i="11"/>
  <c r="AO322" i="11"/>
  <c r="AO298" i="11"/>
  <c r="AO239" i="11"/>
  <c r="AN203" i="11"/>
  <c r="AN188" i="11"/>
  <c r="AO177" i="11"/>
  <c r="AO173" i="11"/>
  <c r="AN155" i="11"/>
  <c r="AO142" i="11"/>
  <c r="AO137" i="11"/>
  <c r="AO95" i="11"/>
  <c r="AO70" i="11"/>
  <c r="AO47" i="11"/>
  <c r="AN41" i="11"/>
  <c r="AO34" i="11"/>
  <c r="AO11" i="11"/>
  <c r="AM152" i="11"/>
  <c r="AO407" i="11"/>
  <c r="AO383" i="11"/>
  <c r="AN322" i="11"/>
  <c r="AN298" i="11"/>
  <c r="AO263" i="11"/>
  <c r="AO249" i="11"/>
  <c r="AO245" i="11"/>
  <c r="AN239" i="11"/>
  <c r="AO224" i="11"/>
  <c r="AO213" i="11"/>
  <c r="AO209" i="11"/>
  <c r="AN177" i="11"/>
  <c r="AN173" i="11"/>
  <c r="AO165" i="11"/>
  <c r="AO161" i="11"/>
  <c r="AO149" i="11"/>
  <c r="AN142" i="11"/>
  <c r="AN137" i="11"/>
  <c r="AO129" i="11"/>
  <c r="AO117" i="11"/>
  <c r="AN95" i="11"/>
  <c r="AO80" i="11"/>
  <c r="AN70" i="11"/>
  <c r="AN47" i="11"/>
  <c r="AN34" i="11"/>
  <c r="AN11" i="11"/>
  <c r="AN407" i="11"/>
  <c r="AN383" i="11"/>
  <c r="AO359" i="11"/>
  <c r="AO335" i="11"/>
  <c r="AO287" i="11"/>
  <c r="AN263" i="11"/>
  <c r="AN249" i="11"/>
  <c r="AN245" i="11"/>
  <c r="AN224" i="11"/>
  <c r="AN213" i="11"/>
  <c r="AN209" i="11"/>
  <c r="AO202" i="11"/>
  <c r="AO191" i="11"/>
  <c r="AN165" i="11"/>
  <c r="AN161" i="11"/>
  <c r="AO154" i="11"/>
  <c r="AN149" i="11"/>
  <c r="AN129" i="11"/>
  <c r="AM10" i="11"/>
  <c r="AM94" i="11"/>
  <c r="AN23" i="11"/>
  <c r="AO106" i="11"/>
  <c r="AO58" i="11"/>
  <c r="AN82" i="11"/>
  <c r="AO371" i="11"/>
  <c r="AO347" i="11"/>
  <c r="AN275" i="11"/>
  <c r="AN251" i="11"/>
  <c r="AN226" i="11"/>
  <c r="AN215" i="11"/>
  <c r="AN119" i="11"/>
  <c r="AN106" i="11"/>
  <c r="AN58" i="11"/>
  <c r="AO35" i="11"/>
  <c r="AO388" i="11"/>
  <c r="AO340" i="11"/>
  <c r="AO292" i="11"/>
  <c r="AO244" i="11"/>
  <c r="AM112" i="11"/>
  <c r="AO100" i="11"/>
  <c r="AM40" i="11"/>
  <c r="AO28" i="11"/>
  <c r="AN388" i="11"/>
  <c r="AN340" i="11"/>
  <c r="AN292" i="11"/>
  <c r="AN279" i="11"/>
  <c r="AN244" i="11"/>
  <c r="AN167" i="11"/>
  <c r="AN153" i="11"/>
  <c r="AO105" i="11"/>
  <c r="AN100" i="11"/>
  <c r="AN94" i="11"/>
  <c r="AO77" i="11"/>
  <c r="AO71" i="11"/>
  <c r="AN67" i="11"/>
  <c r="AO33" i="11"/>
  <c r="AN28" i="11"/>
  <c r="AN22" i="11"/>
  <c r="AO5" i="11"/>
  <c r="AO148" i="11"/>
  <c r="AO131" i="11"/>
  <c r="AO116" i="11"/>
  <c r="AN105" i="11"/>
  <c r="AO88" i="11"/>
  <c r="AO82" i="11"/>
  <c r="AN77" i="11"/>
  <c r="AN71" i="11"/>
  <c r="AO55" i="11"/>
  <c r="AO44" i="11"/>
  <c r="AN33" i="11"/>
  <c r="AO16" i="11"/>
  <c r="AO10" i="11"/>
  <c r="AN5" i="11"/>
  <c r="AO400" i="11"/>
  <c r="AO352" i="11"/>
  <c r="AO304" i="11"/>
  <c r="AO256" i="11"/>
  <c r="AO220" i="11"/>
  <c r="AO196" i="11"/>
  <c r="AO172" i="11"/>
  <c r="AN148" i="11"/>
  <c r="AN88" i="11"/>
  <c r="AN16" i="11"/>
  <c r="AN400" i="11"/>
  <c r="AN352" i="11"/>
  <c r="AN304" i="11"/>
  <c r="AN256" i="11"/>
  <c r="AN220" i="11"/>
  <c r="AN196" i="11"/>
  <c r="AN172" i="11"/>
  <c r="AO76" i="11"/>
  <c r="AO136" i="11"/>
  <c r="AN76" i="11"/>
  <c r="AO364" i="11"/>
  <c r="AO316" i="11"/>
  <c r="AO268" i="11"/>
  <c r="AN136" i="11"/>
  <c r="AO64" i="11"/>
  <c r="AN364" i="11"/>
  <c r="AN316" i="11"/>
  <c r="AN268" i="11"/>
  <c r="AN64" i="11"/>
  <c r="AO124" i="11"/>
  <c r="AO52" i="11"/>
  <c r="AO376" i="11"/>
  <c r="AO328" i="11"/>
  <c r="AO280" i="11"/>
  <c r="AO232" i="11"/>
  <c r="AO208" i="11"/>
  <c r="AO184" i="11"/>
  <c r="AO160" i="11"/>
  <c r="AN124" i="11"/>
  <c r="AN52" i="11"/>
  <c r="AO231" i="11"/>
  <c r="AO219" i="11"/>
  <c r="AO207" i="11"/>
  <c r="AO195" i="11"/>
  <c r="AO183" i="11"/>
  <c r="AO171" i="11"/>
  <c r="AO159" i="11"/>
  <c r="AO147" i="11"/>
  <c r="AO138" i="11"/>
  <c r="AO135" i="11"/>
  <c r="AO126" i="11"/>
  <c r="AO123" i="11"/>
  <c r="AO114" i="11"/>
  <c r="AO111" i="11"/>
  <c r="AO102" i="11"/>
  <c r="AO99" i="11"/>
  <c r="AO90" i="11"/>
  <c r="AO87" i="11"/>
  <c r="AO78" i="11"/>
  <c r="AO75" i="11"/>
  <c r="AO66" i="11"/>
  <c r="AO63" i="11"/>
  <c r="AO54" i="11"/>
  <c r="AO51" i="11"/>
  <c r="AO42" i="11"/>
  <c r="AO39" i="11"/>
  <c r="AO30" i="11"/>
  <c r="AO27" i="11"/>
  <c r="AO18" i="11"/>
  <c r="AO15" i="11"/>
  <c r="AO6" i="11"/>
  <c r="AN231" i="11"/>
  <c r="AN219" i="11"/>
  <c r="AN207" i="11"/>
  <c r="AN195" i="11"/>
  <c r="AN183" i="11"/>
  <c r="AN171" i="11"/>
  <c r="AN159" i="11"/>
  <c r="AN147" i="11"/>
  <c r="AN135" i="11"/>
  <c r="AN123" i="11"/>
  <c r="AN114" i="11"/>
  <c r="AN111" i="11"/>
  <c r="AN102" i="11"/>
  <c r="AN99" i="11"/>
  <c r="AN90" i="11"/>
  <c r="AN87" i="11"/>
  <c r="AN78" i="11"/>
  <c r="AN75" i="11"/>
  <c r="AN66" i="11"/>
  <c r="AN63" i="11"/>
  <c r="AN54" i="11"/>
  <c r="AN51" i="11"/>
  <c r="AN42" i="11"/>
  <c r="AN39" i="11"/>
  <c r="AN30" i="11"/>
  <c r="AN27" i="11"/>
  <c r="AN18" i="11"/>
  <c r="AN15" i="11"/>
  <c r="AN6" i="11"/>
  <c r="AO410" i="11"/>
  <c r="AO398" i="11"/>
  <c r="AO386" i="11"/>
  <c r="AO374" i="11"/>
  <c r="AO362" i="11"/>
  <c r="AO350" i="11"/>
  <c r="AO338" i="11"/>
  <c r="AO326" i="11"/>
  <c r="AO314" i="11"/>
  <c r="AO302" i="11"/>
  <c r="AO290" i="11"/>
  <c r="AO278" i="11"/>
  <c r="AO266" i="11"/>
  <c r="AO254" i="11"/>
  <c r="AO242" i="11"/>
  <c r="AO230" i="11"/>
  <c r="AO218" i="11"/>
  <c r="AO206" i="11"/>
  <c r="AO194" i="11"/>
  <c r="AO182" i="11"/>
  <c r="AO170" i="11"/>
  <c r="AO158" i="11"/>
  <c r="AO146" i="11"/>
  <c r="AO134" i="11"/>
  <c r="AO122" i="11"/>
  <c r="AO110" i="11"/>
  <c r="AO98" i="11"/>
  <c r="AO86" i="11"/>
  <c r="AO74" i="11"/>
  <c r="AO62" i="11"/>
  <c r="AO50" i="11"/>
  <c r="AO38" i="11"/>
  <c r="AO26" i="11"/>
  <c r="AO14" i="11"/>
  <c r="AN410" i="11"/>
  <c r="AN398" i="11"/>
  <c r="AN386" i="11"/>
  <c r="AN374" i="11"/>
  <c r="AN362" i="11"/>
  <c r="AN350" i="11"/>
  <c r="AN338" i="11"/>
  <c r="AN326" i="11"/>
  <c r="AN314" i="11"/>
  <c r="AN302" i="11"/>
  <c r="AN290" i="11"/>
  <c r="AN278" i="11"/>
  <c r="AN266" i="11"/>
  <c r="AN254" i="11"/>
  <c r="AN242" i="11"/>
  <c r="AN230" i="11"/>
  <c r="AN218" i="11"/>
  <c r="AN206" i="11"/>
  <c r="AN194" i="11"/>
  <c r="AN182" i="11"/>
  <c r="AN170" i="11"/>
  <c r="AN158" i="11"/>
  <c r="AN146" i="11"/>
  <c r="AN134" i="11"/>
  <c r="AN122" i="11"/>
  <c r="AN110" i="11"/>
  <c r="AN98" i="11"/>
  <c r="AN86" i="11"/>
  <c r="AN74" i="11"/>
  <c r="AN62" i="11"/>
  <c r="AN50" i="11"/>
  <c r="AN38" i="11"/>
  <c r="AN26" i="11"/>
  <c r="AN14" i="11"/>
  <c r="AM4" i="11"/>
  <c r="AO4" i="11"/>
</calcChain>
</file>

<file path=xl/sharedStrings.xml><?xml version="1.0" encoding="utf-8"?>
<sst xmlns="http://schemas.openxmlformats.org/spreadsheetml/2006/main" count="4244" uniqueCount="668">
  <si>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</si>
  <si>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</si>
  <si>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</si>
  <si>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</si>
  <si>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</si>
  <si>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</si>
  <si>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</si>
  <si>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</si>
  <si>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</si>
  <si>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</si>
  <si>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</si>
  <si>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</si>
  <si>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</si>
  <si>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</si>
  <si>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</si>
  <si>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</si>
  <si>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</si>
  <si>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</si>
  <si>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</si>
  <si>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</si>
  <si>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</si>
  <si>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</si>
  <si>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</si>
  <si>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</si>
  <si>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</si>
  <si>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</si>
  <si>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</si>
  <si>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</si>
  <si>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</si>
  <si>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</si>
  <si>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</si>
  <si>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</si>
  <si>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</si>
  <si>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</si>
  <si>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</si>
  <si>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</si>
  <si>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</si>
  <si>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</si>
  <si>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</si>
  <si>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</si>
  <si>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</si>
  <si>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</si>
  <si>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</si>
  <si>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</si>
  <si>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</si>
  <si>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</si>
  <si>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</si>
  <si>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</si>
  <si>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</si>
  <si>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</si>
  <si>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</si>
  <si>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</si>
  <si>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</si>
  <si>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</si>
  <si>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</si>
  <si>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</si>
  <si>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</si>
  <si>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</si>
  <si>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</si>
  <si>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</si>
  <si>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</si>
  <si>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</si>
  <si>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</si>
  <si>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</si>
  <si>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</si>
  <si>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</si>
  <si>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</si>
  <si>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</si>
  <si>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</si>
  <si>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</si>
  <si>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</si>
  <si>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</si>
  <si>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</si>
  <si>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</si>
  <si>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</si>
  <si>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</si>
  <si>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</si>
  <si>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</si>
  <si>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</si>
  <si>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</si>
  <si>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</si>
  <si>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</si>
  <si>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</si>
  <si>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</si>
  <si>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</si>
  <si>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</si>
  <si>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</si>
  <si>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</si>
  <si>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</si>
  <si>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</si>
  <si>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</si>
  <si>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</si>
  <si>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</si>
  <si>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</si>
  <si>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</si>
  <si>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</si>
  <si>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</si>
  <si>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</si>
  <si>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</si>
  <si>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</si>
  <si>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</si>
  <si>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</si>
  <si>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</si>
  <si>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</si>
  <si>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</si>
  <si>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</si>
  <si>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</si>
  <si>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</si>
  <si>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</si>
  <si>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</si>
  <si>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</si>
  <si>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</si>
  <si>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</si>
  <si>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</si>
  <si>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</si>
  <si>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</si>
  <si>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</si>
  <si>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</si>
  <si>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</si>
  <si>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</si>
  <si>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</si>
  <si>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</si>
  <si>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</si>
  <si>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</si>
  <si>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</si>
  <si>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</si>
  <si>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</si>
  <si>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</si>
  <si>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</si>
  <si>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</si>
  <si>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</si>
  <si>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</si>
  <si>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</si>
  <si>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</si>
  <si>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</si>
  <si>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</si>
  <si>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</si>
  <si>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</si>
  <si>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</si>
  <si>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</si>
  <si>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</si>
  <si>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</si>
  <si>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</si>
  <si>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</si>
  <si>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</si>
  <si>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</si>
  <si>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</si>
  <si>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</si>
  <si>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</si>
  <si>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</si>
  <si>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</si>
  <si>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</si>
  <si>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</si>
  <si>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</si>
  <si>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</si>
  <si>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</si>
  <si>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</si>
  <si>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</si>
  <si>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</si>
  <si>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</si>
  <si>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</si>
  <si>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</si>
  <si>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</si>
  <si>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</si>
  <si>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</si>
  <si>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</si>
  <si>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</si>
  <si>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</si>
  <si>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</si>
  <si>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</si>
  <si>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</si>
  <si>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</si>
  <si>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</si>
  <si>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</si>
  <si>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</si>
  <si>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</si>
  <si>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</si>
  <si>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</si>
  <si>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</si>
  <si>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</si>
  <si>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</si>
  <si>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</si>
  <si>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</si>
  <si>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</si>
  <si>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</si>
  <si>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</si>
  <si>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</si>
  <si>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</si>
  <si>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</si>
  <si>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</si>
  <si>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</si>
  <si>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</si>
  <si>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</si>
  <si>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</si>
  <si>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</si>
  <si>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</si>
  <si>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</si>
  <si>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</si>
  <si>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</si>
  <si>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</si>
  <si>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</si>
  <si>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</si>
  <si>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</si>
  <si>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</si>
  <si>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</si>
  <si>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</si>
  <si>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</si>
  <si>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</si>
  <si>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</si>
  <si>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</si>
  <si>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</si>
  <si>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</si>
  <si>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</si>
  <si>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</si>
  <si>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</si>
  <si>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</si>
  <si>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</si>
  <si>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</si>
  <si>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</si>
  <si>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</si>
  <si>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</si>
  <si>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</si>
  <si>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</si>
  <si>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</si>
  <si>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</si>
  <si>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</si>
  <si>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</si>
  <si>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</si>
  <si>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</si>
  <si>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</si>
  <si>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</si>
  <si>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</si>
  <si>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</si>
  <si>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</si>
  <si>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</si>
  <si>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</si>
  <si>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</si>
  <si>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</si>
  <si>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</si>
  <si>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</si>
  <si>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</si>
  <si>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</si>
  <si>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</si>
  <si>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</si>
  <si>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</si>
  <si>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</si>
  <si>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</si>
  <si>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</si>
  <si>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</si>
  <si>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</si>
  <si>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</si>
  <si>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</si>
  <si>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</si>
  <si>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</si>
  <si>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</si>
  <si>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</si>
  <si>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</si>
  <si>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</si>
  <si>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</si>
  <si>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</si>
  <si>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</si>
  <si>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</si>
  <si>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</si>
  <si>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</si>
  <si>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</si>
  <si>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</si>
  <si>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</si>
  <si>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</si>
  <si>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</si>
  <si>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</si>
  <si>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</si>
  <si>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</si>
  <si>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</si>
  <si>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</si>
  <si>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</si>
  <si>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</si>
  <si>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</si>
  <si>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</si>
  <si>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</si>
  <si>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</si>
  <si>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</si>
  <si>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</si>
  <si>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</si>
  <si>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</si>
  <si>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? Debolina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</si>
  <si>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</si>
  <si>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</si>
  <si>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</si>
  <si>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</si>
  <si>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</si>
  <si>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</si>
  <si>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</si>
  <si>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? Subrata Sir</t>
  </si>
  <si>
    <t>Psychology</t>
  </si>
  <si>
    <t>? Jay Sir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</si>
  <si>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</si>
  <si>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</si>
  <si>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</si>
  <si>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</si>
  <si>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</si>
  <si>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</si>
  <si>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</si>
  <si>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</si>
  <si>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</si>
  <si>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App Fees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</si>
  <si>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</si>
  <si>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</si>
  <si>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</si>
  <si>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</si>
  <si>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</si>
  <si>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</si>
  <si>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</si>
  <si>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</si>
  <si>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</si>
  <si>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</si>
  <si>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</si>
  <si>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</si>
  <si>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</si>
  <si>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</si>
  <si>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</si>
  <si>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</si>
  <si>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</si>
  <si>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</si>
  <si>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</si>
  <si>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</si>
  <si>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</si>
  <si>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</si>
  <si>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</si>
  <si>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</si>
  <si>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</si>
  <si>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</si>
  <si>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</si>
  <si>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</si>
  <si>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</si>
  <si>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</si>
  <si>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</si>
  <si>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</si>
  <si>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</si>
  <si>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</si>
  <si>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</si>
  <si>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</si>
  <si>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</si>
  <si>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</si>
  <si>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</si>
  <si>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</si>
  <si>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</si>
  <si>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</si>
  <si>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</si>
  <si>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</si>
  <si>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</si>
  <si>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</si>
  <si>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</si>
  <si>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</si>
  <si>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</si>
  <si>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</si>
  <si>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</si>
  <si>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</si>
  <si>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</si>
  <si>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</si>
  <si>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</si>
  <si>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</si>
  <si>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</si>
  <si>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</si>
  <si>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</si>
  <si>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</si>
  <si>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</si>
  <si>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</si>
  <si>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</si>
  <si>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</si>
  <si>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</si>
  <si>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</si>
  <si>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</si>
  <si>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</si>
  <si>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</si>
  <si>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</si>
  <si>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</si>
  <si>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</si>
  <si>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</si>
  <si>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</si>
  <si>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</si>
  <si>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</si>
  <si>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</si>
  <si>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</si>
  <si>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</si>
  <si>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</si>
  <si>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</si>
  <si>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</si>
  <si>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</si>
  <si>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</si>
  <si>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</si>
  <si>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</si>
  <si>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</si>
  <si>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</si>
  <si>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</si>
  <si>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</si>
  <si>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</si>
  <si>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</si>
  <si>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</si>
  <si>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</si>
  <si>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</si>
  <si>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</si>
  <si>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</si>
  <si>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</si>
  <si>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</si>
  <si>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</si>
  <si>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</si>
  <si>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</si>
  <si>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</si>
  <si>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</si>
  <si>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</si>
  <si>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</si>
  <si>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</si>
  <si>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</si>
  <si>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</si>
  <si>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</si>
  <si>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</si>
  <si>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</si>
  <si>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</si>
  <si>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</si>
  <si>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</si>
  <si>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</si>
  <si>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</si>
  <si>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</si>
  <si>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</si>
  <si>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</si>
  <si>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</si>
  <si>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</si>
  <si>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</si>
  <si>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</si>
  <si>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</si>
  <si>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</si>
  <si>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</si>
  <si>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</si>
  <si>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</si>
  <si>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</si>
  <si>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</si>
  <si>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</si>
  <si>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</si>
  <si>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</si>
  <si>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</si>
  <si>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</si>
  <si>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</si>
  <si>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</si>
  <si>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</si>
  <si>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</si>
  <si>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</si>
  <si>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</si>
  <si>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</si>
  <si>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</si>
  <si>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</si>
  <si>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</si>
  <si>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</si>
  <si>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</si>
  <si>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</si>
  <si>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</si>
  <si>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</si>
  <si>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</si>
  <si>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</si>
  <si>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</si>
  <si>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</si>
  <si>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</si>
  <si>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</si>
  <si>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</si>
  <si>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</si>
  <si>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</si>
  <si>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</si>
  <si>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</si>
  <si>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</si>
  <si>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</si>
  <si>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</si>
  <si>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</si>
  <si>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</si>
  <si>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</si>
  <si>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</si>
  <si>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</si>
  <si>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</si>
  <si>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</si>
  <si>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</si>
  <si>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</si>
  <si>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</si>
  <si>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</si>
  <si>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</si>
  <si>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</si>
  <si>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</si>
  <si>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</si>
  <si>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</si>
  <si>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</si>
  <si>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</si>
  <si>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</si>
  <si>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</si>
  <si>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</si>
  <si>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</si>
  <si>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</si>
  <si>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</si>
  <si>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</si>
  <si>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</si>
  <si>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</si>
  <si>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</si>
  <si>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</si>
  <si>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</si>
  <si>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</si>
  <si>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</si>
  <si>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</si>
  <si>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</si>
  <si>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</si>
  <si>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</si>
  <si>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</si>
  <si>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</si>
  <si>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</si>
  <si>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</si>
  <si>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</si>
  <si>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</si>
  <si>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</si>
  <si>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</si>
  <si>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</si>
  <si>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</si>
  <si>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</si>
  <si>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</si>
  <si>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</si>
  <si>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</si>
  <si>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</si>
  <si>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</si>
  <si>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</si>
  <si>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</si>
  <si>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</si>
  <si>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</si>
  <si>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</si>
  <si>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</si>
  <si>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</si>
  <si>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</si>
  <si>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</si>
  <si>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</si>
  <si>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</si>
  <si>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</si>
  <si>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</si>
  <si>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</si>
  <si>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</si>
  <si>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</si>
  <si>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</si>
  <si>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</si>
  <si>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</si>
  <si>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</si>
  <si>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</si>
  <si>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</si>
  <si>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</si>
  <si>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</si>
  <si>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</si>
  <si>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</si>
  <si>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</si>
  <si>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</si>
  <si>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</si>
  <si>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</si>
  <si>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</si>
  <si>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</si>
  <si>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</si>
  <si>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</si>
  <si>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</si>
  <si>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</si>
  <si>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</si>
  <si>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</si>
  <si>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</si>
  <si>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</si>
  <si>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</si>
  <si>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</si>
  <si>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</si>
  <si>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</si>
  <si>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</si>
  <si>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</si>
  <si>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</si>
  <si>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</si>
  <si>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</si>
  <si>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</si>
  <si>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</si>
  <si>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</si>
  <si>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</si>
  <si>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</si>
  <si>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</si>
  <si>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</si>
  <si>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</si>
  <si>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</si>
  <si>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</si>
  <si>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</si>
  <si>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</si>
  <si>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</si>
  <si>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</si>
  <si>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</si>
  <si>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</si>
  <si>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</si>
  <si>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</si>
  <si>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</si>
  <si>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</si>
  <si>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</si>
  <si>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</si>
  <si>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</si>
  <si>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</si>
  <si>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</si>
  <si>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</si>
  <si>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</si>
  <si>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</si>
  <si>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</si>
  <si>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</si>
  <si>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</si>
  <si>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</si>
  <si>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</si>
  <si>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</si>
  <si>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</si>
  <si>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</si>
  <si>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</si>
  <si>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</si>
  <si>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</si>
  <si>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</si>
  <si>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</si>
  <si>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</si>
  <si>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</si>
  <si>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</si>
  <si>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</si>
  <si>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</si>
  <si>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</si>
  <si>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</si>
  <si>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</si>
  <si>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</si>
  <si>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</si>
  <si>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</si>
  <si>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</si>
  <si>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</si>
  <si>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</si>
  <si>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</si>
  <si>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</si>
  <si>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</si>
  <si>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</si>
  <si>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</si>
  <si>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</si>
  <si>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</si>
  <si>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</si>
  <si>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</si>
  <si>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</si>
  <si>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</si>
  <si>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</si>
  <si>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</si>
  <si>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</si>
  <si>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</si>
  <si>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</si>
  <si>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</si>
  <si>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</si>
  <si>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</si>
  <si>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</si>
  <si>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</si>
  <si>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</si>
  <si>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</si>
  <si>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</si>
  <si>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</si>
  <si>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</si>
  <si>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</si>
  <si>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</si>
  <si>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</si>
  <si>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</si>
  <si>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</si>
  <si>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</si>
  <si>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</si>
  <si>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</si>
  <si>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</si>
  <si>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</si>
  <si>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</si>
  <si>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</si>
  <si>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Minimum Profit @ Profitability 50%</t>
  </si>
  <si>
    <t>Module Royalty Pay</t>
  </si>
  <si>
    <t>Months till full Module Pay</t>
  </si>
  <si>
    <t>Max Module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</si>
</sst>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1" fontId="5" fillId="11" borderId="1" xfId="0" applyNumberFormat="1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2" fillId="22" borderId="0" xfId="0" applyFont="1" applyFill="1" applyBorder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DBA7-ECE0-40FC-ACB6-0216AE8D65C9}">
  <dimension ref="A1:AR411"/>
  <sheetViews>
    <sheetView tabSelected="1" workbookViewId="0">
      <selection activeCell="A2" sqref="A2:A3"/>
    </sheetView>
  </sheetViews>
  <sheetFormatPr defaultColWidth="10.77734375" defaultRowHeight="13.2" x14ac:dyDescent="0.3"/>
  <cols>
    <col min="1" max="1" width="31.21875" style="2" customWidth="1"/>
    <col min="2" max="2" width="21.88671875" style="1" customWidth="1"/>
    <col min="3" max="3" width="9.5546875" style="1" bestFit="1" customWidth="1"/>
    <col min="4" max="4" width="12.21875" style="1" customWidth="1"/>
    <col min="5" max="5" width="9.21875" style="1" bestFit="1" customWidth="1"/>
    <col min="6" max="6" width="14.77734375" style="1" customWidth="1"/>
    <col min="7" max="7" width="7.21875" style="1" customWidth="1"/>
    <col min="8" max="8" width="12" style="1" bestFit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bestFit="1" customWidth="1"/>
    <col min="19" max="19" width="8.21875" style="1" customWidth="1"/>
    <col min="20" max="20" width="4.21875" style="1" customWidth="1"/>
    <col min="21" max="21" width="9" style="1" customWidth="1"/>
    <col min="22" max="22" width="7.88671875" style="1" customWidth="1"/>
    <col min="23" max="23" width="8.77734375" style="1" customWidth="1"/>
    <col min="24" max="24" width="9.109375" style="1" customWidth="1"/>
    <col min="25" max="25" width="8.77734375" style="1" customWidth="1"/>
    <col min="26" max="26" width="8.5546875" style="1" customWidth="1"/>
    <col min="27" max="30" width="7.88671875" style="1" customWidth="1"/>
    <col min="31" max="32" width="11.33203125" style="1" bestFit="1" customWidth="1"/>
    <col min="33" max="36" width="10.77734375" style="1"/>
    <col min="37" max="37" width="11.6640625" style="1" bestFit="1" customWidth="1"/>
    <col min="38" max="16384" width="10.77734375" style="1"/>
  </cols>
  <sheetData>
    <row r="1" spans="1:44" ht="14.4" customHeight="1" x14ac:dyDescent="0.3">
      <c r="F1" s="57" t="s">
        <v>268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8"/>
      <c r="W1" s="33" t="s">
        <v>286</v>
      </c>
      <c r="X1" s="34"/>
      <c r="Y1" s="34"/>
      <c r="Z1" s="34"/>
      <c r="AA1" s="41" t="s">
        <v>664</v>
      </c>
      <c r="AB1" s="42"/>
      <c r="AC1" s="42"/>
      <c r="AD1" s="43"/>
      <c r="AE1" s="44" t="s">
        <v>297</v>
      </c>
      <c r="AF1" s="45"/>
      <c r="AG1" s="45"/>
      <c r="AH1" s="46"/>
      <c r="AI1" s="59"/>
      <c r="AJ1" s="49" t="s">
        <v>665</v>
      </c>
      <c r="AK1" s="50"/>
      <c r="AL1" s="50"/>
      <c r="AM1" s="53" t="s">
        <v>666</v>
      </c>
      <c r="AN1" s="54"/>
      <c r="AO1" s="54"/>
    </row>
    <row r="2" spans="1:44" s="2" customFormat="1" ht="14.4" customHeight="1" x14ac:dyDescent="0.3">
      <c r="A2" s="37" t="s">
        <v>13</v>
      </c>
      <c r="B2" s="37" t="s">
        <v>6</v>
      </c>
      <c r="C2" s="37" t="s">
        <v>1</v>
      </c>
      <c r="D2" s="37" t="s">
        <v>14</v>
      </c>
      <c r="E2" s="37" t="s">
        <v>127</v>
      </c>
      <c r="F2" s="37" t="s">
        <v>70</v>
      </c>
      <c r="G2" s="37" t="s">
        <v>267</v>
      </c>
      <c r="H2" s="37" t="s">
        <v>296</v>
      </c>
      <c r="I2" s="37" t="s">
        <v>7</v>
      </c>
      <c r="J2" s="37" t="s">
        <v>8</v>
      </c>
      <c r="K2" s="37" t="s">
        <v>17</v>
      </c>
      <c r="L2" s="37"/>
      <c r="M2" s="37" t="s">
        <v>18</v>
      </c>
      <c r="N2" s="37"/>
      <c r="O2" s="37" t="s">
        <v>15</v>
      </c>
      <c r="P2" s="37" t="s">
        <v>16</v>
      </c>
      <c r="Q2" s="37" t="s">
        <v>63</v>
      </c>
      <c r="R2" s="37" t="s">
        <v>68</v>
      </c>
      <c r="S2" s="37" t="s">
        <v>73</v>
      </c>
      <c r="T2" s="37" t="s">
        <v>63</v>
      </c>
      <c r="U2" s="37" t="s">
        <v>74</v>
      </c>
      <c r="V2" s="39" t="s">
        <v>304</v>
      </c>
      <c r="W2" s="35" t="s">
        <v>9</v>
      </c>
      <c r="X2" s="35" t="s">
        <v>10</v>
      </c>
      <c r="Y2" s="36" t="s">
        <v>11</v>
      </c>
      <c r="Z2" s="35" t="s">
        <v>12</v>
      </c>
      <c r="AA2" s="38" t="s">
        <v>300</v>
      </c>
      <c r="AB2" s="38" t="s">
        <v>301</v>
      </c>
      <c r="AC2" s="40" t="s">
        <v>302</v>
      </c>
      <c r="AD2" s="38" t="s">
        <v>303</v>
      </c>
      <c r="AE2" s="47" t="s">
        <v>300</v>
      </c>
      <c r="AF2" s="47" t="s">
        <v>301</v>
      </c>
      <c r="AG2" s="48" t="s">
        <v>302</v>
      </c>
      <c r="AH2" s="47" t="s">
        <v>303</v>
      </c>
      <c r="AI2" s="60" t="s">
        <v>667</v>
      </c>
      <c r="AJ2" s="51" t="s">
        <v>300</v>
      </c>
      <c r="AK2" s="51" t="s">
        <v>301</v>
      </c>
      <c r="AL2" s="52" t="s">
        <v>302</v>
      </c>
      <c r="AM2" s="55" t="s">
        <v>300</v>
      </c>
      <c r="AN2" s="55" t="s">
        <v>301</v>
      </c>
      <c r="AO2" s="56" t="s">
        <v>302</v>
      </c>
    </row>
    <row r="3" spans="1:44" s="2" customFormat="1" ht="33" customHeight="1" x14ac:dyDescent="0.3">
      <c r="A3" s="37"/>
      <c r="B3" s="37"/>
      <c r="C3" s="37"/>
      <c r="D3" s="37"/>
      <c r="E3" s="37"/>
      <c r="F3" s="37"/>
      <c r="G3" s="37"/>
      <c r="H3" s="37"/>
      <c r="I3" s="37"/>
      <c r="J3" s="37"/>
      <c r="K3" s="11" t="s">
        <v>20</v>
      </c>
      <c r="L3" s="11" t="s">
        <v>19</v>
      </c>
      <c r="M3" s="11" t="s">
        <v>21</v>
      </c>
      <c r="N3" s="11" t="s">
        <v>22</v>
      </c>
      <c r="O3" s="37"/>
      <c r="P3" s="37"/>
      <c r="Q3" s="37"/>
      <c r="R3" s="37"/>
      <c r="S3" s="37"/>
      <c r="T3" s="37"/>
      <c r="U3" s="37"/>
      <c r="V3" s="39"/>
      <c r="W3" s="35"/>
      <c r="X3" s="35"/>
      <c r="Y3" s="36"/>
      <c r="Z3" s="35"/>
      <c r="AA3" s="38"/>
      <c r="AB3" s="38"/>
      <c r="AC3" s="40"/>
      <c r="AD3" s="38"/>
      <c r="AE3" s="47"/>
      <c r="AF3" s="47"/>
      <c r="AG3" s="48"/>
      <c r="AH3" s="47"/>
      <c r="AI3" s="60"/>
      <c r="AJ3" s="51"/>
      <c r="AK3" s="51"/>
      <c r="AL3" s="52"/>
      <c r="AM3" s="55"/>
      <c r="AN3" s="55"/>
      <c r="AO3" s="56"/>
    </row>
    <row r="4" spans="1:44" ht="13.35" customHeight="1" x14ac:dyDescent="0.3">
      <c r="A4" s="12" t="s">
        <v>305</v>
      </c>
      <c r="B4" s="25" t="s">
        <v>23</v>
      </c>
      <c r="C4" s="3" t="s">
        <v>51</v>
      </c>
      <c r="D4" s="3" t="s">
        <v>25</v>
      </c>
      <c r="E4" s="3" t="s">
        <v>128</v>
      </c>
      <c r="F4" s="21" t="s">
        <v>292</v>
      </c>
      <c r="G4" s="21" t="s">
        <v>181</v>
      </c>
      <c r="H4" s="31" t="s">
        <v>183</v>
      </c>
      <c r="I4" s="7" t="s">
        <v>69</v>
      </c>
      <c r="J4" s="16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v>2000</v>
      </c>
      <c r="T4" s="7">
        <v>0</v>
      </c>
      <c r="U4" s="7">
        <v>400</v>
      </c>
      <c r="V4" s="15">
        <v>160</v>
      </c>
      <c r="W4" s="15">
        <v>26133.333519999996</v>
      </c>
      <c r="X4" s="15">
        <v>13066.666759999998</v>
      </c>
      <c r="Y4" s="15">
        <v>6533.3333799999991</v>
      </c>
      <c r="Z4" s="15">
        <v>3266.6666899999996</v>
      </c>
      <c r="AA4" s="15">
        <v>33333.333000000006</v>
      </c>
      <c r="AB4" s="15">
        <v>13333.333200000001</v>
      </c>
      <c r="AC4" s="15">
        <v>6666.6666000000005</v>
      </c>
      <c r="AD4" s="15">
        <v>3333.3333000000002</v>
      </c>
      <c r="AE4" s="32">
        <f>AF4*2</f>
        <v>960.00001600000041</v>
      </c>
      <c r="AF4" s="32">
        <f>(($S4-$U4-$V4)*20-X4-AB4)*20%</f>
        <v>480.00000800000021</v>
      </c>
      <c r="AG4" s="32">
        <f>(($S4-$U4-$V4)*10-Y4-AC4)*20%</f>
        <v>240.0000040000001</v>
      </c>
      <c r="AH4" s="32">
        <f>(($S4-$U4-$V4)*5-Z4-AD4)*20%</f>
        <v>120.00000200000005</v>
      </c>
      <c r="AI4" s="32">
        <f>S4*50</f>
        <v>100000</v>
      </c>
      <c r="AJ4" s="32">
        <f>AK4*2</f>
        <v>3840.0000640000017</v>
      </c>
      <c r="AK4" s="32">
        <f>(($S4-$U4-$V4)*20-X4-AB4)*80%</f>
        <v>1920.0000320000008</v>
      </c>
      <c r="AL4" s="32">
        <f>(($S4-$U4-$V4)*10-Y4-AC4)*80%</f>
        <v>960.00001600000041</v>
      </c>
      <c r="AM4" s="32">
        <f>$AI4/AJ4</f>
        <v>26.041666232638885</v>
      </c>
      <c r="AN4" s="32">
        <f>$AI4/AK4</f>
        <v>52.08333246527777</v>
      </c>
      <c r="AO4" s="32">
        <f>$AI4/AL4</f>
        <v>104.16666493055554</v>
      </c>
      <c r="AP4" s="32"/>
      <c r="AQ4" s="32"/>
      <c r="AR4" s="32"/>
    </row>
    <row r="5" spans="1:44" ht="13.35" customHeight="1" x14ac:dyDescent="0.3">
      <c r="A5" s="12" t="s">
        <v>306</v>
      </c>
      <c r="B5" s="25" t="s">
        <v>27</v>
      </c>
      <c r="C5" s="3" t="s">
        <v>51</v>
      </c>
      <c r="D5" s="3" t="s">
        <v>25</v>
      </c>
      <c r="E5" s="3" t="s">
        <v>128</v>
      </c>
      <c r="F5" s="31" t="s">
        <v>183</v>
      </c>
      <c r="G5" s="31" t="s">
        <v>277</v>
      </c>
      <c r="H5" s="31" t="s">
        <v>183</v>
      </c>
      <c r="I5" s="7" t="s">
        <v>69</v>
      </c>
      <c r="J5" s="16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v>2000</v>
      </c>
      <c r="T5" s="7">
        <v>0</v>
      </c>
      <c r="U5" s="7">
        <v>400</v>
      </c>
      <c r="V5" s="15">
        <v>160</v>
      </c>
      <c r="W5" s="15">
        <v>26133.323999999997</v>
      </c>
      <c r="X5" s="15">
        <v>13066.661999999998</v>
      </c>
      <c r="Y5" s="15">
        <v>6533.3309999999992</v>
      </c>
      <c r="Z5" s="15">
        <v>3266.6654999999996</v>
      </c>
      <c r="AA5" s="15">
        <v>33333.333000000006</v>
      </c>
      <c r="AB5" s="15">
        <v>13333.333200000001</v>
      </c>
      <c r="AC5" s="15">
        <v>6666.6666000000005</v>
      </c>
      <c r="AD5" s="15">
        <v>3333.3333000000002</v>
      </c>
      <c r="AE5" s="32">
        <f t="shared" ref="AE5:AE68" si="0">AF5*2</f>
        <v>960.00192000000027</v>
      </c>
      <c r="AF5" s="32">
        <f t="shared" ref="AF5:AF68" si="1">(($S5-$U5-$V5)*20-X5-AB5)*20%</f>
        <v>480.00096000000013</v>
      </c>
      <c r="AG5" s="32">
        <f t="shared" ref="AG5:AG68" si="2">(($S5-$U5-$V5)*10-Y5-AC5)*20%</f>
        <v>240.00048000000007</v>
      </c>
      <c r="AH5" s="32">
        <f t="shared" ref="AH5:AH68" si="3">(($S5-$U5-$V5)*5-Z5-AD5)*20%</f>
        <v>120.00024000000003</v>
      </c>
      <c r="AI5" s="32">
        <f>S5*50</f>
        <v>100000</v>
      </c>
      <c r="AJ5" s="32">
        <f t="shared" ref="AJ5:AJ68" si="4">AK5*2</f>
        <v>3840.0076800000011</v>
      </c>
      <c r="AK5" s="32">
        <f t="shared" ref="AK5:AK68" si="5">(($S5-$U5-$V5)*20-X5-AB5)*80%</f>
        <v>1920.0038400000005</v>
      </c>
      <c r="AL5" s="32">
        <f t="shared" ref="AL5:AL68" si="6">(($S5-$U5-$V5)*10-Y5-AC5)*80%</f>
        <v>960.00192000000027</v>
      </c>
      <c r="AM5" s="32">
        <f>$AI5/AJ5</f>
        <v>26.041614583437493</v>
      </c>
      <c r="AN5" s="32">
        <f>$AI5/AK5</f>
        <v>52.083229166874986</v>
      </c>
      <c r="AO5" s="32">
        <f>$AI5/AL5</f>
        <v>104.16645833374997</v>
      </c>
      <c r="AP5" s="32"/>
      <c r="AQ5" s="32"/>
      <c r="AR5" s="32"/>
    </row>
    <row r="6" spans="1:44" ht="13.35" customHeight="1" x14ac:dyDescent="0.3">
      <c r="A6" s="12" t="s">
        <v>307</v>
      </c>
      <c r="B6" s="25" t="s">
        <v>2</v>
      </c>
      <c r="C6" s="3" t="s">
        <v>51</v>
      </c>
      <c r="D6" s="3" t="s">
        <v>25</v>
      </c>
      <c r="E6" s="3" t="s">
        <v>128</v>
      </c>
      <c r="F6" s="7" t="s">
        <v>184</v>
      </c>
      <c r="G6" s="7" t="s">
        <v>181</v>
      </c>
      <c r="H6" s="31" t="s">
        <v>183</v>
      </c>
      <c r="I6" s="7" t="s">
        <v>69</v>
      </c>
      <c r="J6" s="16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v>2000</v>
      </c>
      <c r="T6" s="7">
        <v>0</v>
      </c>
      <c r="U6" s="7">
        <v>400</v>
      </c>
      <c r="V6" s="15">
        <v>160</v>
      </c>
      <c r="W6" s="15">
        <v>26133.323999999997</v>
      </c>
      <c r="X6" s="15">
        <v>13066.661999999998</v>
      </c>
      <c r="Y6" s="15">
        <v>6533.3309999999992</v>
      </c>
      <c r="Z6" s="15">
        <v>3266.6654999999996</v>
      </c>
      <c r="AA6" s="15">
        <v>33333.333000000006</v>
      </c>
      <c r="AB6" s="15">
        <v>13333.333200000001</v>
      </c>
      <c r="AC6" s="15">
        <v>6666.6666000000005</v>
      </c>
      <c r="AD6" s="15">
        <v>3333.3333000000002</v>
      </c>
      <c r="AE6" s="32">
        <f t="shared" si="0"/>
        <v>960.00192000000027</v>
      </c>
      <c r="AF6" s="32">
        <f t="shared" si="1"/>
        <v>480.00096000000013</v>
      </c>
      <c r="AG6" s="32">
        <f t="shared" si="2"/>
        <v>240.00048000000007</v>
      </c>
      <c r="AH6" s="32">
        <f t="shared" si="3"/>
        <v>120.00024000000003</v>
      </c>
      <c r="AI6" s="32">
        <f>S6*50</f>
        <v>100000</v>
      </c>
      <c r="AJ6" s="32">
        <f t="shared" si="4"/>
        <v>3840.0076800000011</v>
      </c>
      <c r="AK6" s="32">
        <f t="shared" si="5"/>
        <v>1920.0038400000005</v>
      </c>
      <c r="AL6" s="32">
        <f t="shared" si="6"/>
        <v>960.00192000000027</v>
      </c>
      <c r="AM6" s="32">
        <f>$AI6/AJ6</f>
        <v>26.041614583437493</v>
      </c>
      <c r="AN6" s="32">
        <f>$AI6/AK6</f>
        <v>52.083229166874986</v>
      </c>
      <c r="AO6" s="32">
        <f>$AI6/AL6</f>
        <v>104.16645833374997</v>
      </c>
      <c r="AP6" s="32"/>
      <c r="AQ6" s="32"/>
      <c r="AR6" s="32"/>
    </row>
    <row r="7" spans="1:44" ht="13.35" customHeight="1" x14ac:dyDescent="0.3">
      <c r="A7" s="12" t="s">
        <v>308</v>
      </c>
      <c r="B7" s="25" t="s">
        <v>29</v>
      </c>
      <c r="C7" s="3" t="s">
        <v>51</v>
      </c>
      <c r="D7" s="3" t="s">
        <v>25</v>
      </c>
      <c r="E7" s="3" t="s">
        <v>128</v>
      </c>
      <c r="F7" s="31" t="s">
        <v>291</v>
      </c>
      <c r="G7" s="31" t="s">
        <v>277</v>
      </c>
      <c r="H7" s="31" t="s">
        <v>183</v>
      </c>
      <c r="I7" s="7" t="s">
        <v>69</v>
      </c>
      <c r="J7" s="16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v>2000</v>
      </c>
      <c r="T7" s="7">
        <v>0</v>
      </c>
      <c r="U7" s="7">
        <v>400</v>
      </c>
      <c r="V7" s="15">
        <v>160</v>
      </c>
      <c r="W7" s="15">
        <v>26133.323999999997</v>
      </c>
      <c r="X7" s="15">
        <v>13066.661999999998</v>
      </c>
      <c r="Y7" s="15">
        <v>6533.3309999999992</v>
      </c>
      <c r="Z7" s="15">
        <v>3266.6654999999996</v>
      </c>
      <c r="AA7" s="15">
        <v>33333.333000000006</v>
      </c>
      <c r="AB7" s="15">
        <v>13333.333200000001</v>
      </c>
      <c r="AC7" s="15">
        <v>6666.6666000000005</v>
      </c>
      <c r="AD7" s="15">
        <v>3333.3333000000002</v>
      </c>
      <c r="AE7" s="32">
        <f t="shared" si="0"/>
        <v>960.00192000000027</v>
      </c>
      <c r="AF7" s="32">
        <f t="shared" si="1"/>
        <v>480.00096000000013</v>
      </c>
      <c r="AG7" s="32">
        <f t="shared" si="2"/>
        <v>240.00048000000007</v>
      </c>
      <c r="AH7" s="32">
        <f t="shared" si="3"/>
        <v>120.00024000000003</v>
      </c>
      <c r="AI7" s="32">
        <f>S7*50</f>
        <v>100000</v>
      </c>
      <c r="AJ7" s="32">
        <f t="shared" si="4"/>
        <v>3840.0076800000011</v>
      </c>
      <c r="AK7" s="32">
        <f t="shared" si="5"/>
        <v>1920.0038400000005</v>
      </c>
      <c r="AL7" s="32">
        <f t="shared" si="6"/>
        <v>960.00192000000027</v>
      </c>
      <c r="AM7" s="32">
        <f>$AI7/AJ7</f>
        <v>26.041614583437493</v>
      </c>
      <c r="AN7" s="32">
        <f>$AI7/AK7</f>
        <v>52.083229166874986</v>
      </c>
      <c r="AO7" s="32">
        <f>$AI7/AL7</f>
        <v>104.16645833374997</v>
      </c>
      <c r="AP7" s="32"/>
      <c r="AQ7" s="32"/>
      <c r="AR7" s="32"/>
    </row>
    <row r="8" spans="1:44" ht="13.35" customHeight="1" x14ac:dyDescent="0.3">
      <c r="A8" s="12" t="s">
        <v>309</v>
      </c>
      <c r="B8" s="24" t="s">
        <v>23</v>
      </c>
      <c r="C8" s="3" t="s">
        <v>51</v>
      </c>
      <c r="D8" s="3" t="s">
        <v>25</v>
      </c>
      <c r="E8" s="3" t="s">
        <v>287</v>
      </c>
      <c r="F8" s="7" t="s">
        <v>185</v>
      </c>
      <c r="G8" s="7" t="s">
        <v>181</v>
      </c>
      <c r="H8" s="31" t="s">
        <v>285</v>
      </c>
      <c r="I8" s="7" t="s">
        <v>69</v>
      </c>
      <c r="J8" s="16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v>1500</v>
      </c>
      <c r="T8" s="7">
        <v>0</v>
      </c>
      <c r="U8" s="7">
        <v>300</v>
      </c>
      <c r="V8" s="15">
        <v>120</v>
      </c>
      <c r="W8" s="14">
        <v>19600</v>
      </c>
      <c r="X8" s="14">
        <v>9800</v>
      </c>
      <c r="Y8" s="15">
        <v>4900</v>
      </c>
      <c r="Z8" s="14">
        <v>2450</v>
      </c>
      <c r="AA8" s="15">
        <v>24999.999750000003</v>
      </c>
      <c r="AB8" s="15">
        <v>9999.9999000000007</v>
      </c>
      <c r="AC8" s="15">
        <v>4999.9999500000004</v>
      </c>
      <c r="AD8" s="15">
        <v>2499.9999750000002</v>
      </c>
      <c r="AE8" s="32">
        <f t="shared" si="0"/>
        <v>720.00003999999979</v>
      </c>
      <c r="AF8" s="32">
        <f t="shared" si="1"/>
        <v>360.00001999999989</v>
      </c>
      <c r="AG8" s="32">
        <f t="shared" si="2"/>
        <v>180.00000999999995</v>
      </c>
      <c r="AH8" s="32">
        <f t="shared" si="3"/>
        <v>90.000004999999973</v>
      </c>
      <c r="AI8" s="32">
        <f>S8*50</f>
        <v>75000</v>
      </c>
      <c r="AJ8" s="32">
        <f t="shared" si="4"/>
        <v>2880.0001599999991</v>
      </c>
      <c r="AK8" s="32">
        <f t="shared" si="5"/>
        <v>1440.0000799999996</v>
      </c>
      <c r="AL8" s="32">
        <f t="shared" si="6"/>
        <v>720.00003999999979</v>
      </c>
      <c r="AM8" s="32">
        <f>$AI8/AJ8</f>
        <v>26.041665219907497</v>
      </c>
      <c r="AN8" s="32">
        <f>$AI8/AK8</f>
        <v>52.083330439814993</v>
      </c>
      <c r="AO8" s="32">
        <f>$AI8/AL8</f>
        <v>104.16666087962999</v>
      </c>
      <c r="AP8" s="32"/>
      <c r="AQ8" s="32"/>
      <c r="AR8" s="32"/>
    </row>
    <row r="9" spans="1:44" ht="13.35" customHeight="1" x14ac:dyDescent="0.3">
      <c r="A9" s="12" t="s">
        <v>310</v>
      </c>
      <c r="B9" s="24" t="s">
        <v>27</v>
      </c>
      <c r="C9" s="3" t="s">
        <v>51</v>
      </c>
      <c r="D9" s="3" t="s">
        <v>25</v>
      </c>
      <c r="E9" s="3" t="s">
        <v>287</v>
      </c>
      <c r="F9" s="7" t="s">
        <v>186</v>
      </c>
      <c r="G9" s="7" t="s">
        <v>181</v>
      </c>
      <c r="H9" s="31" t="s">
        <v>285</v>
      </c>
      <c r="I9" s="7" t="s">
        <v>69</v>
      </c>
      <c r="J9" s="16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v>1500</v>
      </c>
      <c r="T9" s="7">
        <v>0</v>
      </c>
      <c r="U9" s="7">
        <v>300</v>
      </c>
      <c r="V9" s="15">
        <v>120</v>
      </c>
      <c r="W9" s="14">
        <v>19600</v>
      </c>
      <c r="X9" s="14">
        <v>9800</v>
      </c>
      <c r="Y9" s="15">
        <v>4900</v>
      </c>
      <c r="Z9" s="14">
        <v>2450</v>
      </c>
      <c r="AA9" s="15">
        <v>24999.999750000003</v>
      </c>
      <c r="AB9" s="15">
        <v>9999.9999000000007</v>
      </c>
      <c r="AC9" s="15">
        <v>4999.9999500000004</v>
      </c>
      <c r="AD9" s="15">
        <v>2499.9999750000002</v>
      </c>
      <c r="AE9" s="32">
        <f t="shared" si="0"/>
        <v>720.00003999999979</v>
      </c>
      <c r="AF9" s="32">
        <f t="shared" si="1"/>
        <v>360.00001999999989</v>
      </c>
      <c r="AG9" s="32">
        <f t="shared" si="2"/>
        <v>180.00000999999995</v>
      </c>
      <c r="AH9" s="32">
        <f t="shared" si="3"/>
        <v>90.000004999999973</v>
      </c>
      <c r="AI9" s="32">
        <f>S9*50</f>
        <v>75000</v>
      </c>
      <c r="AJ9" s="32">
        <f t="shared" si="4"/>
        <v>2880.0001599999991</v>
      </c>
      <c r="AK9" s="32">
        <f t="shared" si="5"/>
        <v>1440.0000799999996</v>
      </c>
      <c r="AL9" s="32">
        <f t="shared" si="6"/>
        <v>720.00003999999979</v>
      </c>
      <c r="AM9" s="32">
        <f>$AI9/AJ9</f>
        <v>26.041665219907497</v>
      </c>
      <c r="AN9" s="32">
        <f>$AI9/AK9</f>
        <v>52.083330439814993</v>
      </c>
      <c r="AO9" s="32">
        <f>$AI9/AL9</f>
        <v>104.16666087962999</v>
      </c>
      <c r="AP9" s="32"/>
      <c r="AQ9" s="32"/>
      <c r="AR9" s="32"/>
    </row>
    <row r="10" spans="1:44" ht="13.35" customHeight="1" x14ac:dyDescent="0.3">
      <c r="A10" s="12" t="s">
        <v>311</v>
      </c>
      <c r="B10" s="24" t="s">
        <v>2</v>
      </c>
      <c r="C10" s="3" t="s">
        <v>51</v>
      </c>
      <c r="D10" s="3" t="s">
        <v>25</v>
      </c>
      <c r="E10" s="3" t="s">
        <v>287</v>
      </c>
      <c r="F10" s="31" t="s">
        <v>285</v>
      </c>
      <c r="G10" s="31" t="s">
        <v>277</v>
      </c>
      <c r="H10" s="31" t="s">
        <v>285</v>
      </c>
      <c r="I10" s="7" t="s">
        <v>69</v>
      </c>
      <c r="J10" s="16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v>1500</v>
      </c>
      <c r="T10" s="7">
        <v>0</v>
      </c>
      <c r="U10" s="7">
        <v>300</v>
      </c>
      <c r="V10" s="15">
        <v>120</v>
      </c>
      <c r="W10" s="14">
        <v>19600</v>
      </c>
      <c r="X10" s="14">
        <v>9800</v>
      </c>
      <c r="Y10" s="15">
        <v>4900</v>
      </c>
      <c r="Z10" s="14">
        <v>2450</v>
      </c>
      <c r="AA10" s="15">
        <v>24999.999750000003</v>
      </c>
      <c r="AB10" s="15">
        <v>9999.9999000000007</v>
      </c>
      <c r="AC10" s="15">
        <v>4999.9999500000004</v>
      </c>
      <c r="AD10" s="15">
        <v>2499.9999750000002</v>
      </c>
      <c r="AE10" s="32">
        <f t="shared" si="0"/>
        <v>720.00003999999979</v>
      </c>
      <c r="AF10" s="32">
        <f t="shared" si="1"/>
        <v>360.00001999999989</v>
      </c>
      <c r="AG10" s="32">
        <f t="shared" si="2"/>
        <v>180.00000999999995</v>
      </c>
      <c r="AH10" s="32">
        <f t="shared" si="3"/>
        <v>90.000004999999973</v>
      </c>
      <c r="AI10" s="32">
        <f>S10*50</f>
        <v>75000</v>
      </c>
      <c r="AJ10" s="32">
        <f t="shared" si="4"/>
        <v>2880.0001599999991</v>
      </c>
      <c r="AK10" s="32">
        <f t="shared" si="5"/>
        <v>1440.0000799999996</v>
      </c>
      <c r="AL10" s="32">
        <f t="shared" si="6"/>
        <v>720.00003999999979</v>
      </c>
      <c r="AM10" s="32">
        <f>$AI10/AJ10</f>
        <v>26.041665219907497</v>
      </c>
      <c r="AN10" s="32">
        <f>$AI10/AK10</f>
        <v>52.083330439814993</v>
      </c>
      <c r="AO10" s="32">
        <f>$AI10/AL10</f>
        <v>104.16666087962999</v>
      </c>
      <c r="AP10" s="32"/>
      <c r="AQ10" s="32"/>
      <c r="AR10" s="32"/>
    </row>
    <row r="11" spans="1:44" ht="13.35" customHeight="1" x14ac:dyDescent="0.3">
      <c r="A11" s="12" t="s">
        <v>312</v>
      </c>
      <c r="B11" s="24" t="s">
        <v>29</v>
      </c>
      <c r="C11" s="3" t="s">
        <v>51</v>
      </c>
      <c r="D11" s="3" t="s">
        <v>25</v>
      </c>
      <c r="E11" s="3" t="s">
        <v>287</v>
      </c>
      <c r="F11" s="21" t="s">
        <v>28</v>
      </c>
      <c r="G11" s="21" t="s">
        <v>181</v>
      </c>
      <c r="H11" s="31" t="s">
        <v>285</v>
      </c>
      <c r="I11" s="7" t="s">
        <v>69</v>
      </c>
      <c r="J11" s="16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v>1500</v>
      </c>
      <c r="T11" s="7">
        <v>0</v>
      </c>
      <c r="U11" s="7">
        <v>300</v>
      </c>
      <c r="V11" s="15">
        <v>120</v>
      </c>
      <c r="W11" s="14">
        <v>19600</v>
      </c>
      <c r="X11" s="14">
        <v>9800</v>
      </c>
      <c r="Y11" s="15">
        <v>4900</v>
      </c>
      <c r="Z11" s="14">
        <v>2450</v>
      </c>
      <c r="AA11" s="15">
        <v>24999.999750000003</v>
      </c>
      <c r="AB11" s="15">
        <v>9999.9999000000007</v>
      </c>
      <c r="AC11" s="15">
        <v>4999.9999500000004</v>
      </c>
      <c r="AD11" s="15">
        <v>2499.9999750000002</v>
      </c>
      <c r="AE11" s="32">
        <f t="shared" si="0"/>
        <v>720.00003999999979</v>
      </c>
      <c r="AF11" s="32">
        <f t="shared" si="1"/>
        <v>360.00001999999989</v>
      </c>
      <c r="AG11" s="32">
        <f t="shared" si="2"/>
        <v>180.00000999999995</v>
      </c>
      <c r="AH11" s="32">
        <f t="shared" si="3"/>
        <v>90.000004999999973</v>
      </c>
      <c r="AI11" s="32">
        <f>S11*50</f>
        <v>75000</v>
      </c>
      <c r="AJ11" s="32">
        <f t="shared" si="4"/>
        <v>2880.0001599999991</v>
      </c>
      <c r="AK11" s="32">
        <f t="shared" si="5"/>
        <v>1440.0000799999996</v>
      </c>
      <c r="AL11" s="32">
        <f t="shared" si="6"/>
        <v>720.00003999999979</v>
      </c>
      <c r="AM11" s="32">
        <f>$AI11/AJ11</f>
        <v>26.041665219907497</v>
      </c>
      <c r="AN11" s="32">
        <f>$AI11/AK11</f>
        <v>52.083330439814993</v>
      </c>
      <c r="AO11" s="32">
        <f>$AI11/AL11</f>
        <v>104.16666087962999</v>
      </c>
      <c r="AP11" s="32"/>
      <c r="AQ11" s="32"/>
      <c r="AR11" s="32"/>
    </row>
    <row r="12" spans="1:44" ht="13.35" customHeight="1" x14ac:dyDescent="0.3">
      <c r="A12" s="12" t="s">
        <v>313</v>
      </c>
      <c r="B12" s="24" t="s">
        <v>23</v>
      </c>
      <c r="C12" s="3" t="s">
        <v>24</v>
      </c>
      <c r="D12" s="3" t="s">
        <v>25</v>
      </c>
      <c r="E12" s="3" t="s">
        <v>287</v>
      </c>
      <c r="F12" s="7" t="s">
        <v>185</v>
      </c>
      <c r="G12" s="7" t="s">
        <v>181</v>
      </c>
      <c r="H12" s="31" t="s">
        <v>285</v>
      </c>
      <c r="I12" s="7" t="s">
        <v>69</v>
      </c>
      <c r="J12" s="16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v>1500</v>
      </c>
      <c r="T12" s="7">
        <v>0</v>
      </c>
      <c r="U12" s="7">
        <v>300</v>
      </c>
      <c r="V12" s="15">
        <v>120</v>
      </c>
      <c r="W12" s="14">
        <v>19600</v>
      </c>
      <c r="X12" s="14">
        <v>9800</v>
      </c>
      <c r="Y12" s="15">
        <v>4900</v>
      </c>
      <c r="Z12" s="14">
        <v>2450</v>
      </c>
      <c r="AA12" s="15">
        <v>24999.999750000003</v>
      </c>
      <c r="AB12" s="15">
        <v>9999.9999000000007</v>
      </c>
      <c r="AC12" s="15">
        <v>4999.9999500000004</v>
      </c>
      <c r="AD12" s="15">
        <v>2499.9999750000002</v>
      </c>
      <c r="AE12" s="32">
        <f t="shared" si="0"/>
        <v>720.00003999999979</v>
      </c>
      <c r="AF12" s="32">
        <f t="shared" si="1"/>
        <v>360.00001999999989</v>
      </c>
      <c r="AG12" s="32">
        <f t="shared" si="2"/>
        <v>180.00000999999995</v>
      </c>
      <c r="AH12" s="32">
        <f t="shared" si="3"/>
        <v>90.000004999999973</v>
      </c>
      <c r="AI12" s="32">
        <f>S12*50</f>
        <v>75000</v>
      </c>
      <c r="AJ12" s="32">
        <f t="shared" si="4"/>
        <v>2880.0001599999991</v>
      </c>
      <c r="AK12" s="32">
        <f t="shared" si="5"/>
        <v>1440.0000799999996</v>
      </c>
      <c r="AL12" s="32">
        <f t="shared" si="6"/>
        <v>720.00003999999979</v>
      </c>
      <c r="AM12" s="32">
        <f>$AI12/AJ12</f>
        <v>26.041665219907497</v>
      </c>
      <c r="AN12" s="32">
        <f>$AI12/AK12</f>
        <v>52.083330439814993</v>
      </c>
      <c r="AO12" s="32">
        <f>$AI12/AL12</f>
        <v>104.16666087962999</v>
      </c>
      <c r="AP12" s="32"/>
      <c r="AQ12" s="32"/>
      <c r="AR12" s="32"/>
    </row>
    <row r="13" spans="1:44" ht="13.35" customHeight="1" x14ac:dyDescent="0.3">
      <c r="A13" s="12" t="s">
        <v>314</v>
      </c>
      <c r="B13" s="24" t="s">
        <v>27</v>
      </c>
      <c r="C13" s="3" t="s">
        <v>24</v>
      </c>
      <c r="D13" s="3" t="s">
        <v>25</v>
      </c>
      <c r="E13" s="3" t="s">
        <v>287</v>
      </c>
      <c r="F13" s="7" t="s">
        <v>186</v>
      </c>
      <c r="G13" s="7" t="s">
        <v>181</v>
      </c>
      <c r="H13" s="31" t="s">
        <v>285</v>
      </c>
      <c r="I13" s="7" t="s">
        <v>69</v>
      </c>
      <c r="J13" s="16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v>1500</v>
      </c>
      <c r="T13" s="7">
        <v>0</v>
      </c>
      <c r="U13" s="7">
        <v>300</v>
      </c>
      <c r="V13" s="15">
        <v>120</v>
      </c>
      <c r="W13" s="14">
        <v>19600</v>
      </c>
      <c r="X13" s="14">
        <v>9800</v>
      </c>
      <c r="Y13" s="15">
        <v>4900</v>
      </c>
      <c r="Z13" s="14">
        <v>2450</v>
      </c>
      <c r="AA13" s="15">
        <v>24999.999750000003</v>
      </c>
      <c r="AB13" s="15">
        <v>9999.9999000000007</v>
      </c>
      <c r="AC13" s="15">
        <v>4999.9999500000004</v>
      </c>
      <c r="AD13" s="15">
        <v>2499.9999750000002</v>
      </c>
      <c r="AE13" s="32">
        <f t="shared" si="0"/>
        <v>720.00003999999979</v>
      </c>
      <c r="AF13" s="32">
        <f t="shared" si="1"/>
        <v>360.00001999999989</v>
      </c>
      <c r="AG13" s="32">
        <f t="shared" si="2"/>
        <v>180.00000999999995</v>
      </c>
      <c r="AH13" s="32">
        <f t="shared" si="3"/>
        <v>90.000004999999973</v>
      </c>
      <c r="AI13" s="32">
        <f>S13*50</f>
        <v>75000</v>
      </c>
      <c r="AJ13" s="32">
        <f t="shared" si="4"/>
        <v>2880.0001599999991</v>
      </c>
      <c r="AK13" s="32">
        <f t="shared" si="5"/>
        <v>1440.0000799999996</v>
      </c>
      <c r="AL13" s="32">
        <f t="shared" si="6"/>
        <v>720.00003999999979</v>
      </c>
      <c r="AM13" s="32">
        <f>$AI13/AJ13</f>
        <v>26.041665219907497</v>
      </c>
      <c r="AN13" s="32">
        <f>$AI13/AK13</f>
        <v>52.083330439814993</v>
      </c>
      <c r="AO13" s="32">
        <f>$AI13/AL13</f>
        <v>104.16666087962999</v>
      </c>
      <c r="AP13" s="32"/>
      <c r="AQ13" s="32"/>
      <c r="AR13" s="32"/>
    </row>
    <row r="14" spans="1:44" ht="13.35" customHeight="1" x14ac:dyDescent="0.3">
      <c r="A14" s="12" t="s">
        <v>315</v>
      </c>
      <c r="B14" s="24" t="s">
        <v>2</v>
      </c>
      <c r="C14" s="3" t="s">
        <v>24</v>
      </c>
      <c r="D14" s="3" t="s">
        <v>25</v>
      </c>
      <c r="E14" s="3" t="s">
        <v>287</v>
      </c>
      <c r="F14" s="31" t="s">
        <v>285</v>
      </c>
      <c r="G14" s="31" t="s">
        <v>277</v>
      </c>
      <c r="H14" s="31" t="s">
        <v>285</v>
      </c>
      <c r="I14" s="7" t="s">
        <v>69</v>
      </c>
      <c r="J14" s="16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v>1500</v>
      </c>
      <c r="T14" s="7">
        <v>0</v>
      </c>
      <c r="U14" s="7">
        <v>300</v>
      </c>
      <c r="V14" s="15">
        <v>120</v>
      </c>
      <c r="W14" s="14">
        <v>19600</v>
      </c>
      <c r="X14" s="14">
        <v>9800</v>
      </c>
      <c r="Y14" s="15">
        <v>4900</v>
      </c>
      <c r="Z14" s="14">
        <v>2450</v>
      </c>
      <c r="AA14" s="15">
        <v>24999.999750000003</v>
      </c>
      <c r="AB14" s="15">
        <v>9999.9999000000007</v>
      </c>
      <c r="AC14" s="15">
        <v>4999.9999500000004</v>
      </c>
      <c r="AD14" s="15">
        <v>2499.9999750000002</v>
      </c>
      <c r="AE14" s="32">
        <f t="shared" si="0"/>
        <v>720.00003999999979</v>
      </c>
      <c r="AF14" s="32">
        <f t="shared" si="1"/>
        <v>360.00001999999989</v>
      </c>
      <c r="AG14" s="32">
        <f t="shared" si="2"/>
        <v>180.00000999999995</v>
      </c>
      <c r="AH14" s="32">
        <f t="shared" si="3"/>
        <v>90.000004999999973</v>
      </c>
      <c r="AI14" s="32">
        <f>S14*50</f>
        <v>75000</v>
      </c>
      <c r="AJ14" s="32">
        <f t="shared" si="4"/>
        <v>2880.0001599999991</v>
      </c>
      <c r="AK14" s="32">
        <f t="shared" si="5"/>
        <v>1440.0000799999996</v>
      </c>
      <c r="AL14" s="32">
        <f t="shared" si="6"/>
        <v>720.00003999999979</v>
      </c>
      <c r="AM14" s="32">
        <f>$AI14/AJ14</f>
        <v>26.041665219907497</v>
      </c>
      <c r="AN14" s="32">
        <f>$AI14/AK14</f>
        <v>52.083330439814993</v>
      </c>
      <c r="AO14" s="32">
        <f>$AI14/AL14</f>
        <v>104.16666087962999</v>
      </c>
      <c r="AP14" s="32"/>
      <c r="AQ14" s="32"/>
      <c r="AR14" s="32"/>
    </row>
    <row r="15" spans="1:44" ht="13.35" customHeight="1" x14ac:dyDescent="0.3">
      <c r="A15" s="12" t="s">
        <v>316</v>
      </c>
      <c r="B15" s="24" t="s">
        <v>29</v>
      </c>
      <c r="C15" s="3" t="s">
        <v>24</v>
      </c>
      <c r="D15" s="3" t="s">
        <v>25</v>
      </c>
      <c r="E15" s="3" t="s">
        <v>287</v>
      </c>
      <c r="F15" s="21" t="s">
        <v>28</v>
      </c>
      <c r="G15" s="21" t="s">
        <v>181</v>
      </c>
      <c r="H15" s="31" t="s">
        <v>285</v>
      </c>
      <c r="I15" s="7" t="s">
        <v>69</v>
      </c>
      <c r="J15" s="16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v>1500</v>
      </c>
      <c r="T15" s="7">
        <v>0</v>
      </c>
      <c r="U15" s="7">
        <v>300</v>
      </c>
      <c r="V15" s="15">
        <v>120</v>
      </c>
      <c r="W15" s="14">
        <v>19600</v>
      </c>
      <c r="X15" s="14">
        <v>9800</v>
      </c>
      <c r="Y15" s="15">
        <v>4900</v>
      </c>
      <c r="Z15" s="14">
        <v>2450</v>
      </c>
      <c r="AA15" s="15">
        <v>24999.999750000003</v>
      </c>
      <c r="AB15" s="15">
        <v>9999.9999000000007</v>
      </c>
      <c r="AC15" s="15">
        <v>4999.9999500000004</v>
      </c>
      <c r="AD15" s="15">
        <v>2499.9999750000002</v>
      </c>
      <c r="AE15" s="32">
        <f t="shared" si="0"/>
        <v>720.00003999999979</v>
      </c>
      <c r="AF15" s="32">
        <f t="shared" si="1"/>
        <v>360.00001999999989</v>
      </c>
      <c r="AG15" s="32">
        <f t="shared" si="2"/>
        <v>180.00000999999995</v>
      </c>
      <c r="AH15" s="32">
        <f t="shared" si="3"/>
        <v>90.000004999999973</v>
      </c>
      <c r="AI15" s="32">
        <f>S15*50</f>
        <v>75000</v>
      </c>
      <c r="AJ15" s="32">
        <f t="shared" si="4"/>
        <v>2880.0001599999991</v>
      </c>
      <c r="AK15" s="32">
        <f t="shared" si="5"/>
        <v>1440.0000799999996</v>
      </c>
      <c r="AL15" s="32">
        <f t="shared" si="6"/>
        <v>720.00003999999979</v>
      </c>
      <c r="AM15" s="32">
        <f>$AI15/AJ15</f>
        <v>26.041665219907497</v>
      </c>
      <c r="AN15" s="32">
        <f>$AI15/AK15</f>
        <v>52.083330439814993</v>
      </c>
      <c r="AO15" s="32">
        <f>$AI15/AL15</f>
        <v>104.16666087962999</v>
      </c>
      <c r="AP15" s="32"/>
      <c r="AQ15" s="32"/>
      <c r="AR15" s="32"/>
    </row>
    <row r="16" spans="1:44" ht="13.35" customHeight="1" x14ac:dyDescent="0.3">
      <c r="A16" s="22" t="s">
        <v>317</v>
      </c>
      <c r="B16" s="6" t="s">
        <v>32</v>
      </c>
      <c r="C16" s="3" t="s">
        <v>51</v>
      </c>
      <c r="D16" s="3" t="s">
        <v>40</v>
      </c>
      <c r="E16" s="3" t="s">
        <v>288</v>
      </c>
      <c r="F16" s="31" t="s">
        <v>198</v>
      </c>
      <c r="G16" s="31" t="s">
        <v>277</v>
      </c>
      <c r="H16" s="31" t="s">
        <v>299</v>
      </c>
      <c r="I16" s="7" t="s">
        <v>69</v>
      </c>
      <c r="J16" s="16">
        <v>45139</v>
      </c>
      <c r="K16" s="7">
        <v>1</v>
      </c>
      <c r="L16" s="7">
        <v>2</v>
      </c>
      <c r="M16" s="7">
        <v>0</v>
      </c>
      <c r="N16" s="7">
        <v>0</v>
      </c>
      <c r="O16" s="7" t="s">
        <v>28</v>
      </c>
      <c r="P16" s="7">
        <v>2000</v>
      </c>
      <c r="Q16" s="7">
        <v>0</v>
      </c>
      <c r="R16" s="7" t="s">
        <v>26</v>
      </c>
      <c r="S16" s="17">
        <v>1000</v>
      </c>
      <c r="T16" s="7">
        <v>0</v>
      </c>
      <c r="U16" s="17">
        <v>200</v>
      </c>
      <c r="V16" s="15">
        <v>80</v>
      </c>
      <c r="W16" s="15">
        <v>13066.647999999999</v>
      </c>
      <c r="X16" s="15">
        <v>6533.3239999999996</v>
      </c>
      <c r="Y16" s="15">
        <v>3266.6619999999998</v>
      </c>
      <c r="Z16" s="15">
        <v>1633.3309999999999</v>
      </c>
      <c r="AA16" s="15">
        <v>16666.666500000003</v>
      </c>
      <c r="AB16" s="15">
        <v>6666.6666000000005</v>
      </c>
      <c r="AC16" s="15">
        <v>3333.3333000000002</v>
      </c>
      <c r="AD16" s="15">
        <v>1666.6666500000001</v>
      </c>
      <c r="AE16" s="32">
        <f t="shared" si="0"/>
        <v>480.00376</v>
      </c>
      <c r="AF16" s="32">
        <f t="shared" si="1"/>
        <v>240.00188</v>
      </c>
      <c r="AG16" s="32">
        <f t="shared" si="2"/>
        <v>120.00094</v>
      </c>
      <c r="AH16" s="32">
        <f t="shared" si="3"/>
        <v>60.00047</v>
      </c>
      <c r="AI16" s="32">
        <f>S16*50</f>
        <v>50000</v>
      </c>
      <c r="AJ16" s="32">
        <f t="shared" si="4"/>
        <v>1920.01504</v>
      </c>
      <c r="AK16" s="32">
        <f t="shared" si="5"/>
        <v>960.00752</v>
      </c>
      <c r="AL16" s="32">
        <f t="shared" si="6"/>
        <v>480.00376</v>
      </c>
      <c r="AM16" s="32">
        <f>$AI16/AJ16</f>
        <v>26.041462675209043</v>
      </c>
      <c r="AN16" s="32">
        <f>$AI16/AK16</f>
        <v>52.082925350418087</v>
      </c>
      <c r="AO16" s="32">
        <f>$AI16/AL16</f>
        <v>104.16585070083617</v>
      </c>
      <c r="AP16" s="32"/>
      <c r="AQ16" s="32"/>
      <c r="AR16" s="32"/>
    </row>
    <row r="17" spans="1:44" ht="13.35" customHeight="1" x14ac:dyDescent="0.3">
      <c r="A17" s="22" t="s">
        <v>318</v>
      </c>
      <c r="B17" s="6" t="s">
        <v>33</v>
      </c>
      <c r="C17" s="3" t="s">
        <v>51</v>
      </c>
      <c r="D17" s="3" t="s">
        <v>40</v>
      </c>
      <c r="E17" s="3" t="s">
        <v>288</v>
      </c>
      <c r="F17" s="21" t="s">
        <v>28</v>
      </c>
      <c r="G17" s="21" t="s">
        <v>181</v>
      </c>
      <c r="H17" s="31" t="s">
        <v>299</v>
      </c>
      <c r="I17" s="7" t="s">
        <v>69</v>
      </c>
      <c r="J17" s="16">
        <v>45139</v>
      </c>
      <c r="K17" s="7">
        <v>1</v>
      </c>
      <c r="L17" s="7">
        <v>2</v>
      </c>
      <c r="M17" s="7">
        <v>0</v>
      </c>
      <c r="N17" s="7">
        <v>0</v>
      </c>
      <c r="O17" s="7" t="s">
        <v>28</v>
      </c>
      <c r="P17" s="7">
        <v>2000</v>
      </c>
      <c r="Q17" s="7">
        <v>0</v>
      </c>
      <c r="R17" s="7" t="s">
        <v>26</v>
      </c>
      <c r="S17" s="17">
        <v>1000</v>
      </c>
      <c r="T17" s="7">
        <v>0</v>
      </c>
      <c r="U17" s="17">
        <v>200</v>
      </c>
      <c r="V17" s="15">
        <v>80</v>
      </c>
      <c r="W17" s="15">
        <v>13066.647999999999</v>
      </c>
      <c r="X17" s="15">
        <v>6533.3239999999996</v>
      </c>
      <c r="Y17" s="15">
        <v>3266.6619999999998</v>
      </c>
      <c r="Z17" s="15">
        <v>1633.3309999999999</v>
      </c>
      <c r="AA17" s="15">
        <v>16666.666500000003</v>
      </c>
      <c r="AB17" s="15">
        <v>6666.6666000000005</v>
      </c>
      <c r="AC17" s="15">
        <v>3333.3333000000002</v>
      </c>
      <c r="AD17" s="15">
        <v>1666.6666500000001</v>
      </c>
      <c r="AE17" s="32">
        <f t="shared" si="0"/>
        <v>480.00376</v>
      </c>
      <c r="AF17" s="32">
        <f t="shared" si="1"/>
        <v>240.00188</v>
      </c>
      <c r="AG17" s="32">
        <f t="shared" si="2"/>
        <v>120.00094</v>
      </c>
      <c r="AH17" s="32">
        <f t="shared" si="3"/>
        <v>60.00047</v>
      </c>
      <c r="AI17" s="32">
        <f>S17*50</f>
        <v>50000</v>
      </c>
      <c r="AJ17" s="32">
        <f t="shared" si="4"/>
        <v>1920.01504</v>
      </c>
      <c r="AK17" s="32">
        <f t="shared" si="5"/>
        <v>960.00752</v>
      </c>
      <c r="AL17" s="32">
        <f t="shared" si="6"/>
        <v>480.00376</v>
      </c>
      <c r="AM17" s="32">
        <f>$AI17/AJ17</f>
        <v>26.041462675209043</v>
      </c>
      <c r="AN17" s="32">
        <f>$AI17/AK17</f>
        <v>52.082925350418087</v>
      </c>
      <c r="AO17" s="32">
        <f>$AI17/AL17</f>
        <v>104.16585070083617</v>
      </c>
      <c r="AP17" s="32"/>
      <c r="AQ17" s="32"/>
      <c r="AR17" s="32"/>
    </row>
    <row r="18" spans="1:44" ht="13.35" customHeight="1" x14ac:dyDescent="0.3">
      <c r="A18" s="22" t="s">
        <v>319</v>
      </c>
      <c r="B18" s="6" t="s">
        <v>0</v>
      </c>
      <c r="C18" s="3" t="s">
        <v>51</v>
      </c>
      <c r="D18" s="3" t="s">
        <v>40</v>
      </c>
      <c r="E18" s="3" t="s">
        <v>288</v>
      </c>
      <c r="F18" s="31" t="s">
        <v>289</v>
      </c>
      <c r="G18" s="31" t="s">
        <v>277</v>
      </c>
      <c r="H18" s="31" t="s">
        <v>299</v>
      </c>
      <c r="I18" s="7" t="s">
        <v>69</v>
      </c>
      <c r="J18" s="16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28</v>
      </c>
      <c r="P18" s="7">
        <v>2000</v>
      </c>
      <c r="Q18" s="7">
        <v>0</v>
      </c>
      <c r="R18" s="7" t="s">
        <v>26</v>
      </c>
      <c r="S18" s="17">
        <v>1000</v>
      </c>
      <c r="T18" s="7">
        <v>0</v>
      </c>
      <c r="U18" s="17">
        <v>200</v>
      </c>
      <c r="V18" s="15">
        <v>80</v>
      </c>
      <c r="W18" s="15">
        <v>13066.647999999999</v>
      </c>
      <c r="X18" s="15">
        <v>6533.3239999999996</v>
      </c>
      <c r="Y18" s="15">
        <v>3266.6619999999998</v>
      </c>
      <c r="Z18" s="15">
        <v>1633.3309999999999</v>
      </c>
      <c r="AA18" s="15">
        <v>16666.666500000003</v>
      </c>
      <c r="AB18" s="15">
        <v>6666.6666000000005</v>
      </c>
      <c r="AC18" s="15">
        <v>3333.3333000000002</v>
      </c>
      <c r="AD18" s="15">
        <v>1666.6666500000001</v>
      </c>
      <c r="AE18" s="32">
        <f t="shared" si="0"/>
        <v>480.00376</v>
      </c>
      <c r="AF18" s="32">
        <f t="shared" si="1"/>
        <v>240.00188</v>
      </c>
      <c r="AG18" s="32">
        <f t="shared" si="2"/>
        <v>120.00094</v>
      </c>
      <c r="AH18" s="32">
        <f t="shared" si="3"/>
        <v>60.00047</v>
      </c>
      <c r="AI18" s="32">
        <f>S18*50</f>
        <v>50000</v>
      </c>
      <c r="AJ18" s="32">
        <f t="shared" si="4"/>
        <v>1920.01504</v>
      </c>
      <c r="AK18" s="32">
        <f t="shared" si="5"/>
        <v>960.00752</v>
      </c>
      <c r="AL18" s="32">
        <f t="shared" si="6"/>
        <v>480.00376</v>
      </c>
      <c r="AM18" s="32">
        <f>$AI18/AJ18</f>
        <v>26.041462675209043</v>
      </c>
      <c r="AN18" s="32">
        <f>$AI18/AK18</f>
        <v>52.082925350418087</v>
      </c>
      <c r="AO18" s="32">
        <f>$AI18/AL18</f>
        <v>104.16585070083617</v>
      </c>
      <c r="AP18" s="32"/>
      <c r="AQ18" s="32"/>
      <c r="AR18" s="32"/>
    </row>
    <row r="19" spans="1:44" ht="13.35" customHeight="1" x14ac:dyDescent="0.3">
      <c r="A19" s="22" t="s">
        <v>320</v>
      </c>
      <c r="B19" s="6" t="s">
        <v>34</v>
      </c>
      <c r="C19" s="3" t="s">
        <v>51</v>
      </c>
      <c r="D19" s="3" t="s">
        <v>40</v>
      </c>
      <c r="E19" s="3" t="s">
        <v>288</v>
      </c>
      <c r="F19" s="31" t="s">
        <v>189</v>
      </c>
      <c r="G19" s="31" t="s">
        <v>277</v>
      </c>
      <c r="H19" s="31" t="s">
        <v>299</v>
      </c>
      <c r="I19" s="7" t="s">
        <v>69</v>
      </c>
      <c r="J19" s="16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17">
        <v>1000</v>
      </c>
      <c r="T19" s="7">
        <v>0</v>
      </c>
      <c r="U19" s="17">
        <v>200</v>
      </c>
      <c r="V19" s="15">
        <v>80</v>
      </c>
      <c r="W19" s="15">
        <v>13066.647999999999</v>
      </c>
      <c r="X19" s="15">
        <v>6533.3239999999996</v>
      </c>
      <c r="Y19" s="15">
        <v>3266.6619999999998</v>
      </c>
      <c r="Z19" s="15">
        <v>1633.3309999999999</v>
      </c>
      <c r="AA19" s="15">
        <v>16666.666500000003</v>
      </c>
      <c r="AB19" s="15">
        <v>6666.6666000000005</v>
      </c>
      <c r="AC19" s="15">
        <v>3333.3333000000002</v>
      </c>
      <c r="AD19" s="15">
        <v>1666.6666500000001</v>
      </c>
      <c r="AE19" s="32">
        <f t="shared" si="0"/>
        <v>480.00376</v>
      </c>
      <c r="AF19" s="32">
        <f t="shared" si="1"/>
        <v>240.00188</v>
      </c>
      <c r="AG19" s="32">
        <f t="shared" si="2"/>
        <v>120.00094</v>
      </c>
      <c r="AH19" s="32">
        <f t="shared" si="3"/>
        <v>60.00047</v>
      </c>
      <c r="AI19" s="32">
        <f>S19*50</f>
        <v>50000</v>
      </c>
      <c r="AJ19" s="32">
        <f t="shared" si="4"/>
        <v>1920.01504</v>
      </c>
      <c r="AK19" s="32">
        <f t="shared" si="5"/>
        <v>960.00752</v>
      </c>
      <c r="AL19" s="32">
        <f t="shared" si="6"/>
        <v>480.00376</v>
      </c>
      <c r="AM19" s="32">
        <f>$AI19/AJ19</f>
        <v>26.041462675209043</v>
      </c>
      <c r="AN19" s="32">
        <f>$AI19/AK19</f>
        <v>52.082925350418087</v>
      </c>
      <c r="AO19" s="32">
        <f>$AI19/AL19</f>
        <v>104.16585070083617</v>
      </c>
      <c r="AP19" s="32"/>
      <c r="AQ19" s="32"/>
      <c r="AR19" s="32"/>
    </row>
    <row r="20" spans="1:44" ht="13.35" customHeight="1" x14ac:dyDescent="0.3">
      <c r="A20" s="22" t="s">
        <v>321</v>
      </c>
      <c r="B20" s="6" t="s">
        <v>31</v>
      </c>
      <c r="C20" s="3" t="s">
        <v>51</v>
      </c>
      <c r="D20" s="3" t="s">
        <v>40</v>
      </c>
      <c r="E20" s="3" t="s">
        <v>288</v>
      </c>
      <c r="F20" s="21" t="s">
        <v>284</v>
      </c>
      <c r="G20" s="21" t="s">
        <v>181</v>
      </c>
      <c r="H20" s="31" t="s">
        <v>299</v>
      </c>
      <c r="I20" s="7" t="s">
        <v>69</v>
      </c>
      <c r="J20" s="16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17">
        <v>1000</v>
      </c>
      <c r="T20" s="7">
        <v>0</v>
      </c>
      <c r="U20" s="17">
        <v>200</v>
      </c>
      <c r="V20" s="15">
        <v>80</v>
      </c>
      <c r="W20" s="15">
        <v>13066.647999999999</v>
      </c>
      <c r="X20" s="15">
        <v>6533.3239999999996</v>
      </c>
      <c r="Y20" s="15">
        <v>3266.6619999999998</v>
      </c>
      <c r="Z20" s="15">
        <v>1633.3309999999999</v>
      </c>
      <c r="AA20" s="15">
        <v>16666.666500000003</v>
      </c>
      <c r="AB20" s="15">
        <v>6666.6666000000005</v>
      </c>
      <c r="AC20" s="15">
        <v>3333.3333000000002</v>
      </c>
      <c r="AD20" s="15">
        <v>1666.6666500000001</v>
      </c>
      <c r="AE20" s="32">
        <f t="shared" si="0"/>
        <v>480.00376</v>
      </c>
      <c r="AF20" s="32">
        <f t="shared" si="1"/>
        <v>240.00188</v>
      </c>
      <c r="AG20" s="32">
        <f t="shared" si="2"/>
        <v>120.00094</v>
      </c>
      <c r="AH20" s="32">
        <f t="shared" si="3"/>
        <v>60.00047</v>
      </c>
      <c r="AI20" s="32">
        <f>S20*50</f>
        <v>50000</v>
      </c>
      <c r="AJ20" s="32">
        <f t="shared" si="4"/>
        <v>1920.01504</v>
      </c>
      <c r="AK20" s="32">
        <f t="shared" si="5"/>
        <v>960.00752</v>
      </c>
      <c r="AL20" s="32">
        <f t="shared" si="6"/>
        <v>480.00376</v>
      </c>
      <c r="AM20" s="32">
        <f>$AI20/AJ20</f>
        <v>26.041462675209043</v>
      </c>
      <c r="AN20" s="32">
        <f>$AI20/AK20</f>
        <v>52.082925350418087</v>
      </c>
      <c r="AO20" s="32">
        <f>$AI20/AL20</f>
        <v>104.16585070083617</v>
      </c>
      <c r="AP20" s="32"/>
      <c r="AQ20" s="32"/>
      <c r="AR20" s="32"/>
    </row>
    <row r="21" spans="1:44" ht="13.35" customHeight="1" x14ac:dyDescent="0.3">
      <c r="A21" s="22" t="s">
        <v>322</v>
      </c>
      <c r="B21" s="6" t="s">
        <v>35</v>
      </c>
      <c r="C21" s="3" t="s">
        <v>51</v>
      </c>
      <c r="D21" s="3" t="s">
        <v>40</v>
      </c>
      <c r="E21" s="3" t="s">
        <v>288</v>
      </c>
      <c r="F21" s="31" t="s">
        <v>189</v>
      </c>
      <c r="G21" s="31" t="s">
        <v>277</v>
      </c>
      <c r="H21" s="31" t="s">
        <v>299</v>
      </c>
      <c r="I21" s="7" t="s">
        <v>69</v>
      </c>
      <c r="J21" s="16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17">
        <v>1000</v>
      </c>
      <c r="T21" s="7">
        <v>0</v>
      </c>
      <c r="U21" s="17">
        <v>200</v>
      </c>
      <c r="V21" s="15">
        <v>80</v>
      </c>
      <c r="W21" s="15">
        <v>13066.647999999999</v>
      </c>
      <c r="X21" s="15">
        <v>6533.3239999999996</v>
      </c>
      <c r="Y21" s="15">
        <v>3266.6619999999998</v>
      </c>
      <c r="Z21" s="15">
        <v>1633.3309999999999</v>
      </c>
      <c r="AA21" s="15">
        <v>16666.666500000003</v>
      </c>
      <c r="AB21" s="15">
        <v>6666.6666000000005</v>
      </c>
      <c r="AC21" s="15">
        <v>3333.3333000000002</v>
      </c>
      <c r="AD21" s="15">
        <v>1666.6666500000001</v>
      </c>
      <c r="AE21" s="32">
        <f t="shared" si="0"/>
        <v>480.00376</v>
      </c>
      <c r="AF21" s="32">
        <f t="shared" si="1"/>
        <v>240.00188</v>
      </c>
      <c r="AG21" s="32">
        <f t="shared" si="2"/>
        <v>120.00094</v>
      </c>
      <c r="AH21" s="32">
        <f t="shared" si="3"/>
        <v>60.00047</v>
      </c>
      <c r="AI21" s="32">
        <f>S21*50</f>
        <v>50000</v>
      </c>
      <c r="AJ21" s="32">
        <f t="shared" si="4"/>
        <v>1920.01504</v>
      </c>
      <c r="AK21" s="32">
        <f t="shared" si="5"/>
        <v>960.00752</v>
      </c>
      <c r="AL21" s="32">
        <f t="shared" si="6"/>
        <v>480.00376</v>
      </c>
      <c r="AM21" s="32">
        <f>$AI21/AJ21</f>
        <v>26.041462675209043</v>
      </c>
      <c r="AN21" s="32">
        <f>$AI21/AK21</f>
        <v>52.082925350418087</v>
      </c>
      <c r="AO21" s="32">
        <f>$AI21/AL21</f>
        <v>104.16585070083617</v>
      </c>
      <c r="AP21" s="32"/>
      <c r="AQ21" s="32"/>
      <c r="AR21" s="32"/>
    </row>
    <row r="22" spans="1:44" ht="13.35" customHeight="1" x14ac:dyDescent="0.3">
      <c r="A22" s="22" t="s">
        <v>323</v>
      </c>
      <c r="B22" s="27" t="s">
        <v>36</v>
      </c>
      <c r="C22" s="3" t="s">
        <v>51</v>
      </c>
      <c r="D22" s="3" t="s">
        <v>40</v>
      </c>
      <c r="E22" s="3" t="s">
        <v>288</v>
      </c>
      <c r="F22" s="31" t="s">
        <v>198</v>
      </c>
      <c r="G22" s="31" t="s">
        <v>277</v>
      </c>
      <c r="H22" s="31" t="s">
        <v>299</v>
      </c>
      <c r="I22" s="7" t="s">
        <v>69</v>
      </c>
      <c r="J22" s="16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17">
        <v>1000</v>
      </c>
      <c r="T22" s="7">
        <v>0</v>
      </c>
      <c r="U22" s="17">
        <v>200</v>
      </c>
      <c r="V22" s="15">
        <v>80</v>
      </c>
      <c r="W22" s="15">
        <v>13066.647999999999</v>
      </c>
      <c r="X22" s="15">
        <v>6533.3239999999996</v>
      </c>
      <c r="Y22" s="15">
        <v>3266.6619999999998</v>
      </c>
      <c r="Z22" s="15">
        <v>1633.3309999999999</v>
      </c>
      <c r="AA22" s="15">
        <v>16666.666500000003</v>
      </c>
      <c r="AB22" s="15">
        <v>6666.6666000000005</v>
      </c>
      <c r="AC22" s="15">
        <v>3333.3333000000002</v>
      </c>
      <c r="AD22" s="15">
        <v>1666.6666500000001</v>
      </c>
      <c r="AE22" s="32">
        <f t="shared" si="0"/>
        <v>480.00376</v>
      </c>
      <c r="AF22" s="32">
        <f t="shared" si="1"/>
        <v>240.00188</v>
      </c>
      <c r="AG22" s="32">
        <f t="shared" si="2"/>
        <v>120.00094</v>
      </c>
      <c r="AH22" s="32">
        <f t="shared" si="3"/>
        <v>60.00047</v>
      </c>
      <c r="AI22" s="32">
        <f>S22*50</f>
        <v>50000</v>
      </c>
      <c r="AJ22" s="32">
        <f t="shared" si="4"/>
        <v>1920.01504</v>
      </c>
      <c r="AK22" s="32">
        <f t="shared" si="5"/>
        <v>960.00752</v>
      </c>
      <c r="AL22" s="32">
        <f t="shared" si="6"/>
        <v>480.00376</v>
      </c>
      <c r="AM22" s="32">
        <f>$AI22/AJ22</f>
        <v>26.041462675209043</v>
      </c>
      <c r="AN22" s="32">
        <f>$AI22/AK22</f>
        <v>52.082925350418087</v>
      </c>
      <c r="AO22" s="32">
        <f>$AI22/AL22</f>
        <v>104.16585070083617</v>
      </c>
      <c r="AP22" s="32"/>
      <c r="AQ22" s="32"/>
      <c r="AR22" s="32"/>
    </row>
    <row r="23" spans="1:44" ht="13.35" customHeight="1" x14ac:dyDescent="0.3">
      <c r="A23" s="22" t="s">
        <v>324</v>
      </c>
      <c r="B23" s="27" t="s">
        <v>37</v>
      </c>
      <c r="C23" s="3" t="s">
        <v>51</v>
      </c>
      <c r="D23" s="3" t="s">
        <v>40</v>
      </c>
      <c r="E23" s="3" t="s">
        <v>288</v>
      </c>
      <c r="F23" s="21" t="s">
        <v>28</v>
      </c>
      <c r="G23" s="21" t="s">
        <v>181</v>
      </c>
      <c r="H23" s="31" t="s">
        <v>299</v>
      </c>
      <c r="I23" s="7" t="s">
        <v>69</v>
      </c>
      <c r="J23" s="16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17">
        <v>1000</v>
      </c>
      <c r="T23" s="7">
        <v>0</v>
      </c>
      <c r="U23" s="17">
        <v>200</v>
      </c>
      <c r="V23" s="15">
        <v>80</v>
      </c>
      <c r="W23" s="15">
        <v>13066.647999999999</v>
      </c>
      <c r="X23" s="15">
        <v>6533.3239999999996</v>
      </c>
      <c r="Y23" s="15">
        <v>3266.6619999999998</v>
      </c>
      <c r="Z23" s="15">
        <v>1633.3309999999999</v>
      </c>
      <c r="AA23" s="15">
        <v>16666.666500000003</v>
      </c>
      <c r="AB23" s="15">
        <v>6666.6666000000005</v>
      </c>
      <c r="AC23" s="15">
        <v>3333.3333000000002</v>
      </c>
      <c r="AD23" s="15">
        <v>1666.6666500000001</v>
      </c>
      <c r="AE23" s="32">
        <f t="shared" si="0"/>
        <v>480.00376</v>
      </c>
      <c r="AF23" s="32">
        <f t="shared" si="1"/>
        <v>240.00188</v>
      </c>
      <c r="AG23" s="32">
        <f t="shared" si="2"/>
        <v>120.00094</v>
      </c>
      <c r="AH23" s="32">
        <f t="shared" si="3"/>
        <v>60.00047</v>
      </c>
      <c r="AI23" s="32">
        <f>S23*50</f>
        <v>50000</v>
      </c>
      <c r="AJ23" s="32">
        <f t="shared" si="4"/>
        <v>1920.01504</v>
      </c>
      <c r="AK23" s="32">
        <f t="shared" si="5"/>
        <v>960.00752</v>
      </c>
      <c r="AL23" s="32">
        <f t="shared" si="6"/>
        <v>480.00376</v>
      </c>
      <c r="AM23" s="32">
        <f>$AI23/AJ23</f>
        <v>26.041462675209043</v>
      </c>
      <c r="AN23" s="32">
        <f>$AI23/AK23</f>
        <v>52.082925350418087</v>
      </c>
      <c r="AO23" s="32">
        <f>$AI23/AL23</f>
        <v>104.16585070083617</v>
      </c>
      <c r="AP23" s="32"/>
      <c r="AQ23" s="32"/>
      <c r="AR23" s="32"/>
    </row>
    <row r="24" spans="1:44" ht="13.35" customHeight="1" x14ac:dyDescent="0.3">
      <c r="A24" s="22" t="s">
        <v>325</v>
      </c>
      <c r="B24" s="27" t="s">
        <v>293</v>
      </c>
      <c r="C24" s="3" t="s">
        <v>51</v>
      </c>
      <c r="D24" s="3" t="s">
        <v>40</v>
      </c>
      <c r="E24" s="3" t="s">
        <v>288</v>
      </c>
      <c r="F24" s="21" t="s">
        <v>28</v>
      </c>
      <c r="G24" s="21" t="s">
        <v>181</v>
      </c>
      <c r="H24" s="31" t="s">
        <v>299</v>
      </c>
      <c r="I24" s="7" t="s">
        <v>69</v>
      </c>
      <c r="J24" s="16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17">
        <v>1000</v>
      </c>
      <c r="T24" s="7">
        <v>0</v>
      </c>
      <c r="U24" s="17">
        <v>200</v>
      </c>
      <c r="V24" s="15">
        <v>80</v>
      </c>
      <c r="W24" s="15">
        <v>13066.647999999999</v>
      </c>
      <c r="X24" s="15">
        <v>6533.3239999999996</v>
      </c>
      <c r="Y24" s="15">
        <v>3266.6619999999998</v>
      </c>
      <c r="Z24" s="15">
        <v>1633.3309999999999</v>
      </c>
      <c r="AA24" s="15">
        <v>16666.666500000003</v>
      </c>
      <c r="AB24" s="15">
        <v>6666.6666000000005</v>
      </c>
      <c r="AC24" s="15">
        <v>3333.3333000000002</v>
      </c>
      <c r="AD24" s="15">
        <v>1666.6666500000001</v>
      </c>
      <c r="AE24" s="32">
        <f t="shared" si="0"/>
        <v>480.00376</v>
      </c>
      <c r="AF24" s="32">
        <f t="shared" si="1"/>
        <v>240.00188</v>
      </c>
      <c r="AG24" s="32">
        <f t="shared" si="2"/>
        <v>120.00094</v>
      </c>
      <c r="AH24" s="32">
        <f t="shared" si="3"/>
        <v>60.00047</v>
      </c>
      <c r="AI24" s="32">
        <f>S24*50</f>
        <v>50000</v>
      </c>
      <c r="AJ24" s="32">
        <f t="shared" si="4"/>
        <v>1920.01504</v>
      </c>
      <c r="AK24" s="32">
        <f t="shared" si="5"/>
        <v>960.00752</v>
      </c>
      <c r="AL24" s="32">
        <f t="shared" si="6"/>
        <v>480.00376</v>
      </c>
      <c r="AM24" s="32">
        <f>$AI24/AJ24</f>
        <v>26.041462675209043</v>
      </c>
      <c r="AN24" s="32">
        <f>$AI24/AK24</f>
        <v>52.082925350418087</v>
      </c>
      <c r="AO24" s="32">
        <f>$AI24/AL24</f>
        <v>104.16585070083617</v>
      </c>
      <c r="AP24" s="32"/>
      <c r="AQ24" s="32"/>
      <c r="AR24" s="32"/>
    </row>
    <row r="25" spans="1:44" ht="13.35" customHeight="1" x14ac:dyDescent="0.3">
      <c r="A25" s="22" t="s">
        <v>326</v>
      </c>
      <c r="B25" s="9" t="s">
        <v>38</v>
      </c>
      <c r="C25" s="3" t="s">
        <v>51</v>
      </c>
      <c r="D25" s="3" t="s">
        <v>40</v>
      </c>
      <c r="E25" s="3" t="s">
        <v>4</v>
      </c>
      <c r="F25" s="31" t="s">
        <v>177</v>
      </c>
      <c r="G25" s="31" t="s">
        <v>277</v>
      </c>
      <c r="H25" s="31" t="s">
        <v>177</v>
      </c>
      <c r="I25" s="7" t="s">
        <v>69</v>
      </c>
      <c r="J25" s="16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3000</v>
      </c>
      <c r="Q25" s="7">
        <v>0</v>
      </c>
      <c r="R25" s="7" t="s">
        <v>26</v>
      </c>
      <c r="S25" s="17">
        <v>1500</v>
      </c>
      <c r="T25" s="7">
        <v>0</v>
      </c>
      <c r="U25" s="17">
        <v>300</v>
      </c>
      <c r="V25" s="15">
        <v>120</v>
      </c>
      <c r="W25" s="15">
        <v>19600</v>
      </c>
      <c r="X25" s="15">
        <v>9800</v>
      </c>
      <c r="Y25" s="15">
        <v>4900</v>
      </c>
      <c r="Z25" s="15">
        <v>2450</v>
      </c>
      <c r="AA25" s="15">
        <v>24999.999750000003</v>
      </c>
      <c r="AB25" s="15">
        <v>9999.9999000000007</v>
      </c>
      <c r="AC25" s="15">
        <v>4999.9999500000004</v>
      </c>
      <c r="AD25" s="15">
        <v>2499.9999750000002</v>
      </c>
      <c r="AE25" s="32">
        <f t="shared" si="0"/>
        <v>720.00003999999979</v>
      </c>
      <c r="AF25" s="32">
        <f t="shared" si="1"/>
        <v>360.00001999999989</v>
      </c>
      <c r="AG25" s="32">
        <f t="shared" si="2"/>
        <v>180.00000999999995</v>
      </c>
      <c r="AH25" s="32">
        <f t="shared" si="3"/>
        <v>90.000004999999973</v>
      </c>
      <c r="AI25" s="32">
        <f>S25*50</f>
        <v>75000</v>
      </c>
      <c r="AJ25" s="32">
        <f t="shared" si="4"/>
        <v>2880.0001599999991</v>
      </c>
      <c r="AK25" s="32">
        <f t="shared" si="5"/>
        <v>1440.0000799999996</v>
      </c>
      <c r="AL25" s="32">
        <f t="shared" si="6"/>
        <v>720.00003999999979</v>
      </c>
      <c r="AM25" s="32">
        <f>$AI25/AJ25</f>
        <v>26.041665219907497</v>
      </c>
      <c r="AN25" s="32">
        <f>$AI25/AK25</f>
        <v>52.083330439814993</v>
      </c>
      <c r="AO25" s="32">
        <f>$AI25/AL25</f>
        <v>104.16666087962999</v>
      </c>
      <c r="AP25" s="32"/>
      <c r="AQ25" s="32"/>
      <c r="AR25" s="32"/>
    </row>
    <row r="26" spans="1:44" ht="13.35" customHeight="1" x14ac:dyDescent="0.3">
      <c r="A26" s="22" t="s">
        <v>327</v>
      </c>
      <c r="B26" s="9" t="s">
        <v>66</v>
      </c>
      <c r="C26" s="3" t="s">
        <v>51</v>
      </c>
      <c r="D26" s="3" t="s">
        <v>40</v>
      </c>
      <c r="E26" s="3" t="s">
        <v>4</v>
      </c>
      <c r="F26" s="31" t="s">
        <v>175</v>
      </c>
      <c r="G26" s="31" t="s">
        <v>277</v>
      </c>
      <c r="H26" s="31" t="s">
        <v>177</v>
      </c>
      <c r="I26" s="7" t="s">
        <v>69</v>
      </c>
      <c r="J26" s="16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17">
        <v>1000</v>
      </c>
      <c r="T26" s="7">
        <v>0</v>
      </c>
      <c r="U26" s="17">
        <v>200</v>
      </c>
      <c r="V26" s="15">
        <v>80</v>
      </c>
      <c r="W26" s="15">
        <v>13067.599999999999</v>
      </c>
      <c r="X26" s="15">
        <v>6533.7999999999993</v>
      </c>
      <c r="Y26" s="15">
        <v>3266.8999999999996</v>
      </c>
      <c r="Z26" s="15">
        <v>1633.4499999999998</v>
      </c>
      <c r="AA26" s="15">
        <v>16666.666500000003</v>
      </c>
      <c r="AB26" s="15">
        <v>6666.6666000000005</v>
      </c>
      <c r="AC26" s="15">
        <v>3333.3333000000002</v>
      </c>
      <c r="AD26" s="15">
        <v>1666.6666500000001</v>
      </c>
      <c r="AE26" s="32">
        <f t="shared" si="0"/>
        <v>479.8133600000001</v>
      </c>
      <c r="AF26" s="32">
        <f t="shared" si="1"/>
        <v>239.90668000000005</v>
      </c>
      <c r="AG26" s="32">
        <f t="shared" si="2"/>
        <v>119.95334000000003</v>
      </c>
      <c r="AH26" s="32">
        <f t="shared" si="3"/>
        <v>59.976670000000013</v>
      </c>
      <c r="AI26" s="32">
        <f>S26*50</f>
        <v>50000</v>
      </c>
      <c r="AJ26" s="32">
        <f t="shared" si="4"/>
        <v>1919.2534400000004</v>
      </c>
      <c r="AK26" s="32">
        <f t="shared" si="5"/>
        <v>959.6267200000002</v>
      </c>
      <c r="AL26" s="32">
        <f t="shared" si="6"/>
        <v>479.8133600000001</v>
      </c>
      <c r="AM26" s="32">
        <f>$AI26/AJ26</f>
        <v>26.051796473528785</v>
      </c>
      <c r="AN26" s="32">
        <f>$AI26/AK26</f>
        <v>52.103592947057571</v>
      </c>
      <c r="AO26" s="32">
        <f>$AI26/AL26</f>
        <v>104.20718589411514</v>
      </c>
      <c r="AP26" s="32"/>
      <c r="AQ26" s="32"/>
      <c r="AR26" s="32"/>
    </row>
    <row r="27" spans="1:44" ht="13.35" customHeight="1" x14ac:dyDescent="0.3">
      <c r="A27" s="22" t="s">
        <v>328</v>
      </c>
      <c r="B27" s="9" t="s">
        <v>30</v>
      </c>
      <c r="C27" s="3" t="s">
        <v>51</v>
      </c>
      <c r="D27" s="3" t="s">
        <v>40</v>
      </c>
      <c r="E27" s="3" t="s">
        <v>4</v>
      </c>
      <c r="F27" s="31" t="s">
        <v>176</v>
      </c>
      <c r="G27" s="31" t="s">
        <v>277</v>
      </c>
      <c r="H27" s="31" t="s">
        <v>177</v>
      </c>
      <c r="I27" s="7" t="s">
        <v>69</v>
      </c>
      <c r="J27" s="16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3000</v>
      </c>
      <c r="Q27" s="7">
        <v>0</v>
      </c>
      <c r="R27" s="7" t="s">
        <v>26</v>
      </c>
      <c r="S27" s="17">
        <v>1500</v>
      </c>
      <c r="T27" s="7">
        <v>0</v>
      </c>
      <c r="U27" s="17">
        <v>300</v>
      </c>
      <c r="V27" s="15">
        <v>120</v>
      </c>
      <c r="W27" s="15">
        <v>19600</v>
      </c>
      <c r="X27" s="15">
        <v>9800</v>
      </c>
      <c r="Y27" s="15">
        <v>4900</v>
      </c>
      <c r="Z27" s="15">
        <v>2450</v>
      </c>
      <c r="AA27" s="15">
        <v>24999.999750000003</v>
      </c>
      <c r="AB27" s="15">
        <v>9999.9999000000007</v>
      </c>
      <c r="AC27" s="15">
        <v>4999.9999500000004</v>
      </c>
      <c r="AD27" s="15">
        <v>2499.9999750000002</v>
      </c>
      <c r="AE27" s="32">
        <f t="shared" si="0"/>
        <v>720.00003999999979</v>
      </c>
      <c r="AF27" s="32">
        <f t="shared" si="1"/>
        <v>360.00001999999989</v>
      </c>
      <c r="AG27" s="32">
        <f t="shared" si="2"/>
        <v>180.00000999999995</v>
      </c>
      <c r="AH27" s="32">
        <f t="shared" si="3"/>
        <v>90.000004999999973</v>
      </c>
      <c r="AI27" s="32">
        <f>S27*50</f>
        <v>75000</v>
      </c>
      <c r="AJ27" s="32">
        <f t="shared" si="4"/>
        <v>2880.0001599999991</v>
      </c>
      <c r="AK27" s="32">
        <f t="shared" si="5"/>
        <v>1440.0000799999996</v>
      </c>
      <c r="AL27" s="32">
        <f t="shared" si="6"/>
        <v>720.00003999999979</v>
      </c>
      <c r="AM27" s="32">
        <f>$AI27/AJ27</f>
        <v>26.041665219907497</v>
      </c>
      <c r="AN27" s="32">
        <f>$AI27/AK27</f>
        <v>52.083330439814993</v>
      </c>
      <c r="AO27" s="32">
        <f>$AI27/AL27</f>
        <v>104.16666087962999</v>
      </c>
      <c r="AP27" s="32"/>
      <c r="AQ27" s="32"/>
      <c r="AR27" s="32"/>
    </row>
    <row r="28" spans="1:44" ht="13.35" customHeight="1" x14ac:dyDescent="0.3">
      <c r="A28" s="22" t="s">
        <v>329</v>
      </c>
      <c r="B28" s="9" t="s">
        <v>39</v>
      </c>
      <c r="C28" s="3" t="s">
        <v>51</v>
      </c>
      <c r="D28" s="3" t="s">
        <v>40</v>
      </c>
      <c r="E28" s="3" t="s">
        <v>4</v>
      </c>
      <c r="F28" s="31" t="s">
        <v>175</v>
      </c>
      <c r="G28" s="31" t="s">
        <v>277</v>
      </c>
      <c r="H28" s="31" t="s">
        <v>177</v>
      </c>
      <c r="I28" s="7" t="s">
        <v>69</v>
      </c>
      <c r="J28" s="16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2000</v>
      </c>
      <c r="Q28" s="7">
        <v>0</v>
      </c>
      <c r="R28" s="7" t="s">
        <v>26</v>
      </c>
      <c r="S28" s="17">
        <v>1000</v>
      </c>
      <c r="T28" s="7">
        <v>0</v>
      </c>
      <c r="U28" s="17">
        <v>200</v>
      </c>
      <c r="V28" s="15">
        <v>80</v>
      </c>
      <c r="W28" s="15">
        <v>13067.599999999999</v>
      </c>
      <c r="X28" s="15">
        <v>6533.7999999999993</v>
      </c>
      <c r="Y28" s="15">
        <v>3266.8999999999996</v>
      </c>
      <c r="Z28" s="15">
        <v>1633.4499999999998</v>
      </c>
      <c r="AA28" s="15">
        <v>16666.666500000003</v>
      </c>
      <c r="AB28" s="15">
        <v>6666.6666000000005</v>
      </c>
      <c r="AC28" s="15">
        <v>3333.3333000000002</v>
      </c>
      <c r="AD28" s="15">
        <v>1666.6666500000001</v>
      </c>
      <c r="AE28" s="32">
        <f t="shared" si="0"/>
        <v>479.8133600000001</v>
      </c>
      <c r="AF28" s="32">
        <f t="shared" si="1"/>
        <v>239.90668000000005</v>
      </c>
      <c r="AG28" s="32">
        <f t="shared" si="2"/>
        <v>119.95334000000003</v>
      </c>
      <c r="AH28" s="32">
        <f t="shared" si="3"/>
        <v>59.976670000000013</v>
      </c>
      <c r="AI28" s="32">
        <f>S28*50</f>
        <v>50000</v>
      </c>
      <c r="AJ28" s="32">
        <f t="shared" si="4"/>
        <v>1919.2534400000004</v>
      </c>
      <c r="AK28" s="32">
        <f t="shared" si="5"/>
        <v>959.6267200000002</v>
      </c>
      <c r="AL28" s="32">
        <f t="shared" si="6"/>
        <v>479.8133600000001</v>
      </c>
      <c r="AM28" s="32">
        <f>$AI28/AJ28</f>
        <v>26.051796473528785</v>
      </c>
      <c r="AN28" s="32">
        <f>$AI28/AK28</f>
        <v>52.103592947057571</v>
      </c>
      <c r="AO28" s="32">
        <f>$AI28/AL28</f>
        <v>104.20718589411514</v>
      </c>
      <c r="AP28" s="32"/>
      <c r="AQ28" s="32"/>
      <c r="AR28" s="32"/>
    </row>
    <row r="29" spans="1:44" ht="13.35" customHeight="1" x14ac:dyDescent="0.3">
      <c r="A29" s="22" t="s">
        <v>330</v>
      </c>
      <c r="B29" s="9" t="s">
        <v>178</v>
      </c>
      <c r="C29" s="3" t="s">
        <v>51</v>
      </c>
      <c r="D29" s="3" t="s">
        <v>40</v>
      </c>
      <c r="E29" s="3" t="s">
        <v>4</v>
      </c>
      <c r="F29" s="31" t="s">
        <v>187</v>
      </c>
      <c r="G29" s="31" t="s">
        <v>277</v>
      </c>
      <c r="H29" s="31" t="s">
        <v>177</v>
      </c>
      <c r="I29" s="7" t="s">
        <v>69</v>
      </c>
      <c r="J29" s="16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3000</v>
      </c>
      <c r="Q29" s="7">
        <v>0</v>
      </c>
      <c r="R29" s="7" t="s">
        <v>26</v>
      </c>
      <c r="S29" s="17">
        <v>1500</v>
      </c>
      <c r="T29" s="7">
        <v>0</v>
      </c>
      <c r="U29" s="17">
        <v>300</v>
      </c>
      <c r="V29" s="15">
        <v>120</v>
      </c>
      <c r="W29" s="15">
        <v>19600</v>
      </c>
      <c r="X29" s="15">
        <v>9800</v>
      </c>
      <c r="Y29" s="15">
        <v>4900</v>
      </c>
      <c r="Z29" s="15">
        <v>2450</v>
      </c>
      <c r="AA29" s="15">
        <v>24999.999750000003</v>
      </c>
      <c r="AB29" s="15">
        <v>9999.9999000000007</v>
      </c>
      <c r="AC29" s="15">
        <v>4999.9999500000004</v>
      </c>
      <c r="AD29" s="15">
        <v>2499.9999750000002</v>
      </c>
      <c r="AE29" s="32">
        <f t="shared" si="0"/>
        <v>720.00003999999979</v>
      </c>
      <c r="AF29" s="32">
        <f t="shared" si="1"/>
        <v>360.00001999999989</v>
      </c>
      <c r="AG29" s="32">
        <f t="shared" si="2"/>
        <v>180.00000999999995</v>
      </c>
      <c r="AH29" s="32">
        <f t="shared" si="3"/>
        <v>90.000004999999973</v>
      </c>
      <c r="AI29" s="32">
        <f>S29*50</f>
        <v>75000</v>
      </c>
      <c r="AJ29" s="32">
        <f t="shared" si="4"/>
        <v>2880.0001599999991</v>
      </c>
      <c r="AK29" s="32">
        <f t="shared" si="5"/>
        <v>1440.0000799999996</v>
      </c>
      <c r="AL29" s="32">
        <f t="shared" si="6"/>
        <v>720.00003999999979</v>
      </c>
      <c r="AM29" s="32">
        <f>$AI29/AJ29</f>
        <v>26.041665219907497</v>
      </c>
      <c r="AN29" s="32">
        <f>$AI29/AK29</f>
        <v>52.083330439814993</v>
      </c>
      <c r="AO29" s="32">
        <f>$AI29/AL29</f>
        <v>104.16666087962999</v>
      </c>
      <c r="AP29" s="32"/>
      <c r="AQ29" s="32"/>
      <c r="AR29" s="32"/>
    </row>
    <row r="30" spans="1:44" ht="13.35" customHeight="1" x14ac:dyDescent="0.3">
      <c r="A30" s="22" t="s">
        <v>331</v>
      </c>
      <c r="B30" s="8" t="s">
        <v>47</v>
      </c>
      <c r="C30" s="3" t="s">
        <v>51</v>
      </c>
      <c r="D30" s="3" t="s">
        <v>40</v>
      </c>
      <c r="E30" s="3" t="s">
        <v>129</v>
      </c>
      <c r="F30" s="7" t="s">
        <v>188</v>
      </c>
      <c r="G30" s="7" t="s">
        <v>181</v>
      </c>
      <c r="H30" s="31" t="s">
        <v>298</v>
      </c>
      <c r="I30" s="7" t="s">
        <v>69</v>
      </c>
      <c r="J30" s="16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2400</v>
      </c>
      <c r="Q30" s="7">
        <v>0</v>
      </c>
      <c r="R30" s="7" t="s">
        <v>26</v>
      </c>
      <c r="S30" s="17">
        <v>1200</v>
      </c>
      <c r="T30" s="7">
        <v>0</v>
      </c>
      <c r="U30" s="17">
        <v>240</v>
      </c>
      <c r="V30" s="15">
        <v>96</v>
      </c>
      <c r="W30" s="15">
        <v>15679.999999999998</v>
      </c>
      <c r="X30" s="15">
        <v>7839.9999999999991</v>
      </c>
      <c r="Y30" s="15">
        <v>3919.9999999999995</v>
      </c>
      <c r="Z30" s="15">
        <v>1959.9999999999998</v>
      </c>
      <c r="AA30" s="15">
        <v>19999.999800000001</v>
      </c>
      <c r="AB30" s="15">
        <v>7999.9999200000011</v>
      </c>
      <c r="AC30" s="15">
        <v>3999.9999600000006</v>
      </c>
      <c r="AD30" s="15">
        <v>1999.9999800000003</v>
      </c>
      <c r="AE30" s="32">
        <f t="shared" si="0"/>
        <v>576.00003199999958</v>
      </c>
      <c r="AF30" s="32">
        <f t="shared" si="1"/>
        <v>288.00001599999979</v>
      </c>
      <c r="AG30" s="32">
        <f t="shared" si="2"/>
        <v>144.00000799999989</v>
      </c>
      <c r="AH30" s="32">
        <f t="shared" si="3"/>
        <v>72.000003999999947</v>
      </c>
      <c r="AI30" s="32">
        <f>S30*50</f>
        <v>60000</v>
      </c>
      <c r="AJ30" s="32">
        <f t="shared" si="4"/>
        <v>2304.0001279999983</v>
      </c>
      <c r="AK30" s="32">
        <f t="shared" si="5"/>
        <v>1152.0000639999992</v>
      </c>
      <c r="AL30" s="32">
        <f t="shared" si="6"/>
        <v>576.00003199999958</v>
      </c>
      <c r="AM30" s="32">
        <f>$AI30/AJ30</f>
        <v>26.041665219907507</v>
      </c>
      <c r="AN30" s="32">
        <f>$AI30/AK30</f>
        <v>52.083330439815015</v>
      </c>
      <c r="AO30" s="32">
        <f>$AI30/AL30</f>
        <v>104.16666087963003</v>
      </c>
      <c r="AP30" s="32"/>
      <c r="AQ30" s="32"/>
      <c r="AR30" s="32"/>
    </row>
    <row r="31" spans="1:44" ht="13.35" customHeight="1" x14ac:dyDescent="0.3">
      <c r="A31" s="22" t="s">
        <v>332</v>
      </c>
      <c r="B31" s="8" t="s">
        <v>5</v>
      </c>
      <c r="C31" s="3" t="s">
        <v>51</v>
      </c>
      <c r="D31" s="3" t="s">
        <v>40</v>
      </c>
      <c r="E31" s="3" t="s">
        <v>129</v>
      </c>
      <c r="F31" s="31" t="s">
        <v>61</v>
      </c>
      <c r="G31" s="31" t="s">
        <v>277</v>
      </c>
      <c r="H31" s="31" t="s">
        <v>298</v>
      </c>
      <c r="I31" s="7" t="s">
        <v>69</v>
      </c>
      <c r="J31" s="16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28</v>
      </c>
      <c r="P31" s="7">
        <v>6000</v>
      </c>
      <c r="Q31" s="7">
        <v>0</v>
      </c>
      <c r="R31" s="7" t="s">
        <v>26</v>
      </c>
      <c r="S31" s="17">
        <v>3000</v>
      </c>
      <c r="T31" s="7">
        <v>0</v>
      </c>
      <c r="U31" s="17">
        <v>600</v>
      </c>
      <c r="V31" s="15">
        <v>240</v>
      </c>
      <c r="W31" s="15">
        <v>39200</v>
      </c>
      <c r="X31" s="15">
        <v>19600</v>
      </c>
      <c r="Y31" s="15">
        <v>9800</v>
      </c>
      <c r="Z31" s="15">
        <v>4900</v>
      </c>
      <c r="AA31" s="15">
        <v>49999.999500000005</v>
      </c>
      <c r="AB31" s="15">
        <v>19999.999800000001</v>
      </c>
      <c r="AC31" s="15">
        <v>9999.9999000000007</v>
      </c>
      <c r="AD31" s="15">
        <v>4999.9999500000004</v>
      </c>
      <c r="AE31" s="32">
        <f t="shared" si="0"/>
        <v>1440.0000799999996</v>
      </c>
      <c r="AF31" s="32">
        <f t="shared" si="1"/>
        <v>720.00003999999979</v>
      </c>
      <c r="AG31" s="32">
        <f t="shared" si="2"/>
        <v>360.00001999999989</v>
      </c>
      <c r="AH31" s="32">
        <f t="shared" si="3"/>
        <v>180.00000999999995</v>
      </c>
      <c r="AI31" s="32">
        <f>S31*50</f>
        <v>150000</v>
      </c>
      <c r="AJ31" s="32">
        <f t="shared" si="4"/>
        <v>5760.0003199999983</v>
      </c>
      <c r="AK31" s="32">
        <f t="shared" si="5"/>
        <v>2880.0001599999991</v>
      </c>
      <c r="AL31" s="32">
        <f t="shared" si="6"/>
        <v>1440.0000799999996</v>
      </c>
      <c r="AM31" s="32">
        <f>$AI31/AJ31</f>
        <v>26.041665219907497</v>
      </c>
      <c r="AN31" s="32">
        <f>$AI31/AK31</f>
        <v>52.083330439814993</v>
      </c>
      <c r="AO31" s="32">
        <f>$AI31/AL31</f>
        <v>104.16666087962999</v>
      </c>
      <c r="AP31" s="32"/>
      <c r="AQ31" s="32"/>
      <c r="AR31" s="32"/>
    </row>
    <row r="32" spans="1:44" ht="13.35" customHeight="1" x14ac:dyDescent="0.3">
      <c r="A32" s="22" t="s">
        <v>333</v>
      </c>
      <c r="B32" s="6" t="s">
        <v>32</v>
      </c>
      <c r="C32" s="3" t="s">
        <v>24</v>
      </c>
      <c r="D32" s="3" t="s">
        <v>40</v>
      </c>
      <c r="E32" s="3" t="s">
        <v>288</v>
      </c>
      <c r="F32" s="31" t="s">
        <v>198</v>
      </c>
      <c r="G32" s="31" t="s">
        <v>277</v>
      </c>
      <c r="H32" s="31" t="s">
        <v>299</v>
      </c>
      <c r="I32" s="7" t="s">
        <v>69</v>
      </c>
      <c r="J32" s="16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2000</v>
      </c>
      <c r="Q32" s="7">
        <v>0</v>
      </c>
      <c r="R32" s="7" t="s">
        <v>26</v>
      </c>
      <c r="S32" s="17">
        <v>1000</v>
      </c>
      <c r="T32" s="7">
        <v>0</v>
      </c>
      <c r="U32" s="17">
        <v>200</v>
      </c>
      <c r="V32" s="15">
        <v>80</v>
      </c>
      <c r="W32" s="15">
        <v>13066.647999999999</v>
      </c>
      <c r="X32" s="15">
        <v>6533.3239999999996</v>
      </c>
      <c r="Y32" s="15">
        <v>3266.6619999999998</v>
      </c>
      <c r="Z32" s="15">
        <v>1633.3309999999999</v>
      </c>
      <c r="AA32" s="15">
        <v>16666.666500000003</v>
      </c>
      <c r="AB32" s="15">
        <v>6666.6666000000005</v>
      </c>
      <c r="AC32" s="15">
        <v>3333.3333000000002</v>
      </c>
      <c r="AD32" s="15">
        <v>1666.6666500000001</v>
      </c>
      <c r="AE32" s="32">
        <f t="shared" si="0"/>
        <v>480.00376</v>
      </c>
      <c r="AF32" s="32">
        <f t="shared" si="1"/>
        <v>240.00188</v>
      </c>
      <c r="AG32" s="32">
        <f t="shared" si="2"/>
        <v>120.00094</v>
      </c>
      <c r="AH32" s="32">
        <f t="shared" si="3"/>
        <v>60.00047</v>
      </c>
      <c r="AI32" s="32">
        <f>S32*50</f>
        <v>50000</v>
      </c>
      <c r="AJ32" s="32">
        <f t="shared" si="4"/>
        <v>1920.01504</v>
      </c>
      <c r="AK32" s="32">
        <f t="shared" si="5"/>
        <v>960.00752</v>
      </c>
      <c r="AL32" s="32">
        <f t="shared" si="6"/>
        <v>480.00376</v>
      </c>
      <c r="AM32" s="32">
        <f>$AI32/AJ32</f>
        <v>26.041462675209043</v>
      </c>
      <c r="AN32" s="32">
        <f>$AI32/AK32</f>
        <v>52.082925350418087</v>
      </c>
      <c r="AO32" s="32">
        <f>$AI32/AL32</f>
        <v>104.16585070083617</v>
      </c>
      <c r="AP32" s="32"/>
      <c r="AQ32" s="32"/>
      <c r="AR32" s="32"/>
    </row>
    <row r="33" spans="1:44" ht="13.35" customHeight="1" x14ac:dyDescent="0.3">
      <c r="A33" s="22" t="s">
        <v>334</v>
      </c>
      <c r="B33" s="6" t="s">
        <v>33</v>
      </c>
      <c r="C33" s="3" t="s">
        <v>24</v>
      </c>
      <c r="D33" s="3" t="s">
        <v>40</v>
      </c>
      <c r="E33" s="3" t="s">
        <v>288</v>
      </c>
      <c r="F33" s="21" t="s">
        <v>28</v>
      </c>
      <c r="G33" s="21" t="s">
        <v>181</v>
      </c>
      <c r="H33" s="31" t="s">
        <v>299</v>
      </c>
      <c r="I33" s="7" t="s">
        <v>69</v>
      </c>
      <c r="J33" s="16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2000</v>
      </c>
      <c r="Q33" s="7">
        <v>0</v>
      </c>
      <c r="R33" s="7" t="s">
        <v>26</v>
      </c>
      <c r="S33" s="17">
        <v>1000</v>
      </c>
      <c r="T33" s="7">
        <v>0</v>
      </c>
      <c r="U33" s="17">
        <v>200</v>
      </c>
      <c r="V33" s="15">
        <v>80</v>
      </c>
      <c r="W33" s="15">
        <v>13066.647999999999</v>
      </c>
      <c r="X33" s="15">
        <v>6533.3239999999996</v>
      </c>
      <c r="Y33" s="15">
        <v>3266.6619999999998</v>
      </c>
      <c r="Z33" s="15">
        <v>1633.3309999999999</v>
      </c>
      <c r="AA33" s="15">
        <v>16666.666500000003</v>
      </c>
      <c r="AB33" s="15">
        <v>6666.6666000000005</v>
      </c>
      <c r="AC33" s="15">
        <v>3333.3333000000002</v>
      </c>
      <c r="AD33" s="15">
        <v>1666.6666500000001</v>
      </c>
      <c r="AE33" s="32">
        <f t="shared" si="0"/>
        <v>480.00376</v>
      </c>
      <c r="AF33" s="32">
        <f t="shared" si="1"/>
        <v>240.00188</v>
      </c>
      <c r="AG33" s="32">
        <f t="shared" si="2"/>
        <v>120.00094</v>
      </c>
      <c r="AH33" s="32">
        <f t="shared" si="3"/>
        <v>60.00047</v>
      </c>
      <c r="AI33" s="32">
        <f>S33*50</f>
        <v>50000</v>
      </c>
      <c r="AJ33" s="32">
        <f t="shared" si="4"/>
        <v>1920.01504</v>
      </c>
      <c r="AK33" s="32">
        <f t="shared" si="5"/>
        <v>960.00752</v>
      </c>
      <c r="AL33" s="32">
        <f t="shared" si="6"/>
        <v>480.00376</v>
      </c>
      <c r="AM33" s="32">
        <f>$AI33/AJ33</f>
        <v>26.041462675209043</v>
      </c>
      <c r="AN33" s="32">
        <f>$AI33/AK33</f>
        <v>52.082925350418087</v>
      </c>
      <c r="AO33" s="32">
        <f>$AI33/AL33</f>
        <v>104.16585070083617</v>
      </c>
      <c r="AP33" s="32"/>
      <c r="AQ33" s="32"/>
      <c r="AR33" s="32"/>
    </row>
    <row r="34" spans="1:44" ht="13.35" customHeight="1" x14ac:dyDescent="0.3">
      <c r="A34" s="22" t="s">
        <v>335</v>
      </c>
      <c r="B34" s="6" t="s">
        <v>0</v>
      </c>
      <c r="C34" s="3" t="s">
        <v>24</v>
      </c>
      <c r="D34" s="3" t="s">
        <v>40</v>
      </c>
      <c r="E34" s="3" t="s">
        <v>288</v>
      </c>
      <c r="F34" s="31" t="s">
        <v>289</v>
      </c>
      <c r="G34" s="31" t="s">
        <v>277</v>
      </c>
      <c r="H34" s="31" t="s">
        <v>299</v>
      </c>
      <c r="I34" s="7" t="s">
        <v>69</v>
      </c>
      <c r="J34" s="16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17">
        <v>1000</v>
      </c>
      <c r="T34" s="7">
        <v>0</v>
      </c>
      <c r="U34" s="17">
        <v>200</v>
      </c>
      <c r="V34" s="15">
        <v>80</v>
      </c>
      <c r="W34" s="15">
        <v>13066.647999999999</v>
      </c>
      <c r="X34" s="15">
        <v>6533.3239999999996</v>
      </c>
      <c r="Y34" s="15">
        <v>3266.6619999999998</v>
      </c>
      <c r="Z34" s="15">
        <v>1633.3309999999999</v>
      </c>
      <c r="AA34" s="15">
        <v>16666.666500000003</v>
      </c>
      <c r="AB34" s="15">
        <v>6666.6666000000005</v>
      </c>
      <c r="AC34" s="15">
        <v>3333.3333000000002</v>
      </c>
      <c r="AD34" s="15">
        <v>1666.6666500000001</v>
      </c>
      <c r="AE34" s="32">
        <f t="shared" si="0"/>
        <v>480.00376</v>
      </c>
      <c r="AF34" s="32">
        <f t="shared" si="1"/>
        <v>240.00188</v>
      </c>
      <c r="AG34" s="32">
        <f t="shared" si="2"/>
        <v>120.00094</v>
      </c>
      <c r="AH34" s="32">
        <f t="shared" si="3"/>
        <v>60.00047</v>
      </c>
      <c r="AI34" s="32">
        <f>S34*50</f>
        <v>50000</v>
      </c>
      <c r="AJ34" s="32">
        <f t="shared" si="4"/>
        <v>1920.01504</v>
      </c>
      <c r="AK34" s="32">
        <f t="shared" si="5"/>
        <v>960.00752</v>
      </c>
      <c r="AL34" s="32">
        <f t="shared" si="6"/>
        <v>480.00376</v>
      </c>
      <c r="AM34" s="32">
        <f>$AI34/AJ34</f>
        <v>26.041462675209043</v>
      </c>
      <c r="AN34" s="32">
        <f>$AI34/AK34</f>
        <v>52.082925350418087</v>
      </c>
      <c r="AO34" s="32">
        <f>$AI34/AL34</f>
        <v>104.16585070083617</v>
      </c>
      <c r="AP34" s="32"/>
      <c r="AQ34" s="32"/>
      <c r="AR34" s="32"/>
    </row>
    <row r="35" spans="1:44" ht="13.35" customHeight="1" x14ac:dyDescent="0.3">
      <c r="A35" s="22" t="s">
        <v>336</v>
      </c>
      <c r="B35" s="6" t="s">
        <v>34</v>
      </c>
      <c r="C35" s="3" t="s">
        <v>24</v>
      </c>
      <c r="D35" s="3" t="s">
        <v>40</v>
      </c>
      <c r="E35" s="3" t="s">
        <v>288</v>
      </c>
      <c r="F35" s="31" t="s">
        <v>189</v>
      </c>
      <c r="G35" s="31" t="s">
        <v>277</v>
      </c>
      <c r="H35" s="31" t="s">
        <v>299</v>
      </c>
      <c r="I35" s="7" t="s">
        <v>69</v>
      </c>
      <c r="J35" s="16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17">
        <v>1000</v>
      </c>
      <c r="T35" s="7">
        <v>0</v>
      </c>
      <c r="U35" s="17">
        <v>200</v>
      </c>
      <c r="V35" s="15">
        <v>80</v>
      </c>
      <c r="W35" s="15">
        <v>13066.647999999999</v>
      </c>
      <c r="X35" s="15">
        <v>6533.3239999999996</v>
      </c>
      <c r="Y35" s="15">
        <v>3266.6619999999998</v>
      </c>
      <c r="Z35" s="15">
        <v>1633.3309999999999</v>
      </c>
      <c r="AA35" s="15">
        <v>16666.666500000003</v>
      </c>
      <c r="AB35" s="15">
        <v>6666.6666000000005</v>
      </c>
      <c r="AC35" s="15">
        <v>3333.3333000000002</v>
      </c>
      <c r="AD35" s="15">
        <v>1666.6666500000001</v>
      </c>
      <c r="AE35" s="32">
        <f t="shared" si="0"/>
        <v>480.00376</v>
      </c>
      <c r="AF35" s="32">
        <f t="shared" si="1"/>
        <v>240.00188</v>
      </c>
      <c r="AG35" s="32">
        <f t="shared" si="2"/>
        <v>120.00094</v>
      </c>
      <c r="AH35" s="32">
        <f t="shared" si="3"/>
        <v>60.00047</v>
      </c>
      <c r="AI35" s="32">
        <f>S35*50</f>
        <v>50000</v>
      </c>
      <c r="AJ35" s="32">
        <f t="shared" si="4"/>
        <v>1920.01504</v>
      </c>
      <c r="AK35" s="32">
        <f t="shared" si="5"/>
        <v>960.00752</v>
      </c>
      <c r="AL35" s="32">
        <f t="shared" si="6"/>
        <v>480.00376</v>
      </c>
      <c r="AM35" s="32">
        <f>$AI35/AJ35</f>
        <v>26.041462675209043</v>
      </c>
      <c r="AN35" s="32">
        <f>$AI35/AK35</f>
        <v>52.082925350418087</v>
      </c>
      <c r="AO35" s="32">
        <f>$AI35/AL35</f>
        <v>104.16585070083617</v>
      </c>
      <c r="AP35" s="32"/>
      <c r="AQ35" s="32"/>
      <c r="AR35" s="32"/>
    </row>
    <row r="36" spans="1:44" ht="13.35" customHeight="1" x14ac:dyDescent="0.3">
      <c r="A36" s="22" t="s">
        <v>337</v>
      </c>
      <c r="B36" s="6" t="s">
        <v>31</v>
      </c>
      <c r="C36" s="3" t="s">
        <v>24</v>
      </c>
      <c r="D36" s="3" t="s">
        <v>40</v>
      </c>
      <c r="E36" s="3" t="s">
        <v>288</v>
      </c>
      <c r="F36" s="21" t="s">
        <v>284</v>
      </c>
      <c r="G36" s="21" t="s">
        <v>181</v>
      </c>
      <c r="H36" s="31" t="s">
        <v>299</v>
      </c>
      <c r="I36" s="7" t="s">
        <v>69</v>
      </c>
      <c r="J36" s="16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17">
        <v>1000</v>
      </c>
      <c r="T36" s="7">
        <v>0</v>
      </c>
      <c r="U36" s="17">
        <v>200</v>
      </c>
      <c r="V36" s="15">
        <v>80</v>
      </c>
      <c r="W36" s="15">
        <v>13066.647999999999</v>
      </c>
      <c r="X36" s="15">
        <v>6533.3239999999996</v>
      </c>
      <c r="Y36" s="15">
        <v>3266.6619999999998</v>
      </c>
      <c r="Z36" s="15">
        <v>1633.3309999999999</v>
      </c>
      <c r="AA36" s="15">
        <v>16666.666500000003</v>
      </c>
      <c r="AB36" s="15">
        <v>6666.6666000000005</v>
      </c>
      <c r="AC36" s="15">
        <v>3333.3333000000002</v>
      </c>
      <c r="AD36" s="15">
        <v>1666.6666500000001</v>
      </c>
      <c r="AE36" s="32">
        <f t="shared" si="0"/>
        <v>480.00376</v>
      </c>
      <c r="AF36" s="32">
        <f t="shared" si="1"/>
        <v>240.00188</v>
      </c>
      <c r="AG36" s="32">
        <f t="shared" si="2"/>
        <v>120.00094</v>
      </c>
      <c r="AH36" s="32">
        <f t="shared" si="3"/>
        <v>60.00047</v>
      </c>
      <c r="AI36" s="32">
        <f>S36*50</f>
        <v>50000</v>
      </c>
      <c r="AJ36" s="32">
        <f t="shared" si="4"/>
        <v>1920.01504</v>
      </c>
      <c r="AK36" s="32">
        <f t="shared" si="5"/>
        <v>960.00752</v>
      </c>
      <c r="AL36" s="32">
        <f t="shared" si="6"/>
        <v>480.00376</v>
      </c>
      <c r="AM36" s="32">
        <f>$AI36/AJ36</f>
        <v>26.041462675209043</v>
      </c>
      <c r="AN36" s="32">
        <f>$AI36/AK36</f>
        <v>52.082925350418087</v>
      </c>
      <c r="AO36" s="32">
        <f>$AI36/AL36</f>
        <v>104.16585070083617</v>
      </c>
      <c r="AP36" s="32"/>
      <c r="AQ36" s="32"/>
      <c r="AR36" s="32"/>
    </row>
    <row r="37" spans="1:44" ht="13.35" customHeight="1" x14ac:dyDescent="0.3">
      <c r="A37" s="22" t="s">
        <v>338</v>
      </c>
      <c r="B37" s="6" t="s">
        <v>35</v>
      </c>
      <c r="C37" s="3" t="s">
        <v>24</v>
      </c>
      <c r="D37" s="3" t="s">
        <v>40</v>
      </c>
      <c r="E37" s="3" t="s">
        <v>288</v>
      </c>
      <c r="F37" s="31" t="s">
        <v>189</v>
      </c>
      <c r="G37" s="31" t="s">
        <v>277</v>
      </c>
      <c r="H37" s="31" t="s">
        <v>299</v>
      </c>
      <c r="I37" s="7" t="s">
        <v>69</v>
      </c>
      <c r="J37" s="16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17">
        <v>1000</v>
      </c>
      <c r="T37" s="7">
        <v>0</v>
      </c>
      <c r="U37" s="17">
        <v>200</v>
      </c>
      <c r="V37" s="15">
        <v>80</v>
      </c>
      <c r="W37" s="15">
        <v>13066.647999999999</v>
      </c>
      <c r="X37" s="15">
        <v>6533.3239999999996</v>
      </c>
      <c r="Y37" s="15">
        <v>3266.6619999999998</v>
      </c>
      <c r="Z37" s="15">
        <v>1633.3309999999999</v>
      </c>
      <c r="AA37" s="15">
        <v>16666.666500000003</v>
      </c>
      <c r="AB37" s="15">
        <v>6666.6666000000005</v>
      </c>
      <c r="AC37" s="15">
        <v>3333.3333000000002</v>
      </c>
      <c r="AD37" s="15">
        <v>1666.6666500000001</v>
      </c>
      <c r="AE37" s="32">
        <f t="shared" si="0"/>
        <v>480.00376</v>
      </c>
      <c r="AF37" s="32">
        <f t="shared" si="1"/>
        <v>240.00188</v>
      </c>
      <c r="AG37" s="32">
        <f t="shared" si="2"/>
        <v>120.00094</v>
      </c>
      <c r="AH37" s="32">
        <f t="shared" si="3"/>
        <v>60.00047</v>
      </c>
      <c r="AI37" s="32">
        <f>S37*50</f>
        <v>50000</v>
      </c>
      <c r="AJ37" s="32">
        <f t="shared" si="4"/>
        <v>1920.01504</v>
      </c>
      <c r="AK37" s="32">
        <f t="shared" si="5"/>
        <v>960.00752</v>
      </c>
      <c r="AL37" s="32">
        <f t="shared" si="6"/>
        <v>480.00376</v>
      </c>
      <c r="AM37" s="32">
        <f>$AI37/AJ37</f>
        <v>26.041462675209043</v>
      </c>
      <c r="AN37" s="32">
        <f>$AI37/AK37</f>
        <v>52.082925350418087</v>
      </c>
      <c r="AO37" s="32">
        <f>$AI37/AL37</f>
        <v>104.16585070083617</v>
      </c>
      <c r="AP37" s="32"/>
      <c r="AQ37" s="32"/>
      <c r="AR37" s="32"/>
    </row>
    <row r="38" spans="1:44" ht="13.35" customHeight="1" x14ac:dyDescent="0.3">
      <c r="A38" s="22" t="s">
        <v>339</v>
      </c>
      <c r="B38" s="27" t="s">
        <v>36</v>
      </c>
      <c r="C38" s="3" t="s">
        <v>24</v>
      </c>
      <c r="D38" s="3" t="s">
        <v>40</v>
      </c>
      <c r="E38" s="3" t="s">
        <v>288</v>
      </c>
      <c r="F38" s="31" t="s">
        <v>198</v>
      </c>
      <c r="G38" s="31" t="s">
        <v>277</v>
      </c>
      <c r="H38" s="31" t="s">
        <v>299</v>
      </c>
      <c r="I38" s="7" t="s">
        <v>69</v>
      </c>
      <c r="J38" s="16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17">
        <v>1000</v>
      </c>
      <c r="T38" s="7">
        <v>0</v>
      </c>
      <c r="U38" s="17">
        <v>200</v>
      </c>
      <c r="V38" s="15">
        <v>80</v>
      </c>
      <c r="W38" s="15">
        <v>13066.647999999999</v>
      </c>
      <c r="X38" s="15">
        <v>6533.3239999999996</v>
      </c>
      <c r="Y38" s="15">
        <v>3266.6619999999998</v>
      </c>
      <c r="Z38" s="15">
        <v>1633.3309999999999</v>
      </c>
      <c r="AA38" s="15">
        <v>16666.666500000003</v>
      </c>
      <c r="AB38" s="15">
        <v>6666.6666000000005</v>
      </c>
      <c r="AC38" s="15">
        <v>3333.3333000000002</v>
      </c>
      <c r="AD38" s="15">
        <v>1666.6666500000001</v>
      </c>
      <c r="AE38" s="32">
        <f t="shared" si="0"/>
        <v>480.00376</v>
      </c>
      <c r="AF38" s="32">
        <f t="shared" si="1"/>
        <v>240.00188</v>
      </c>
      <c r="AG38" s="32">
        <f t="shared" si="2"/>
        <v>120.00094</v>
      </c>
      <c r="AH38" s="32">
        <f t="shared" si="3"/>
        <v>60.00047</v>
      </c>
      <c r="AI38" s="32">
        <f>S38*50</f>
        <v>50000</v>
      </c>
      <c r="AJ38" s="32">
        <f t="shared" si="4"/>
        <v>1920.01504</v>
      </c>
      <c r="AK38" s="32">
        <f t="shared" si="5"/>
        <v>960.00752</v>
      </c>
      <c r="AL38" s="32">
        <f t="shared" si="6"/>
        <v>480.00376</v>
      </c>
      <c r="AM38" s="32">
        <f>$AI38/AJ38</f>
        <v>26.041462675209043</v>
      </c>
      <c r="AN38" s="32">
        <f>$AI38/AK38</f>
        <v>52.082925350418087</v>
      </c>
      <c r="AO38" s="32">
        <f>$AI38/AL38</f>
        <v>104.16585070083617</v>
      </c>
      <c r="AP38" s="32"/>
      <c r="AQ38" s="32"/>
      <c r="AR38" s="32"/>
    </row>
    <row r="39" spans="1:44" ht="13.35" customHeight="1" x14ac:dyDescent="0.3">
      <c r="A39" s="22" t="s">
        <v>340</v>
      </c>
      <c r="B39" s="27" t="s">
        <v>37</v>
      </c>
      <c r="C39" s="3" t="s">
        <v>24</v>
      </c>
      <c r="D39" s="3" t="s">
        <v>40</v>
      </c>
      <c r="E39" s="3" t="s">
        <v>288</v>
      </c>
      <c r="F39" s="21" t="s">
        <v>28</v>
      </c>
      <c r="G39" s="21" t="s">
        <v>181</v>
      </c>
      <c r="H39" s="31" t="s">
        <v>299</v>
      </c>
      <c r="I39" s="7" t="s">
        <v>69</v>
      </c>
      <c r="J39" s="16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17">
        <v>1000</v>
      </c>
      <c r="T39" s="7">
        <v>0</v>
      </c>
      <c r="U39" s="17">
        <v>200</v>
      </c>
      <c r="V39" s="15">
        <v>80</v>
      </c>
      <c r="W39" s="15">
        <v>13066.647999999999</v>
      </c>
      <c r="X39" s="15">
        <v>6533.3239999999996</v>
      </c>
      <c r="Y39" s="15">
        <v>3266.6619999999998</v>
      </c>
      <c r="Z39" s="15">
        <v>1633.3309999999999</v>
      </c>
      <c r="AA39" s="15">
        <v>16666.666500000003</v>
      </c>
      <c r="AB39" s="15">
        <v>6666.6666000000005</v>
      </c>
      <c r="AC39" s="15">
        <v>3333.3333000000002</v>
      </c>
      <c r="AD39" s="15">
        <v>1666.6666500000001</v>
      </c>
      <c r="AE39" s="32">
        <f t="shared" si="0"/>
        <v>480.00376</v>
      </c>
      <c r="AF39" s="32">
        <f t="shared" si="1"/>
        <v>240.00188</v>
      </c>
      <c r="AG39" s="32">
        <f t="shared" si="2"/>
        <v>120.00094</v>
      </c>
      <c r="AH39" s="32">
        <f t="shared" si="3"/>
        <v>60.00047</v>
      </c>
      <c r="AI39" s="32">
        <f>S39*50</f>
        <v>50000</v>
      </c>
      <c r="AJ39" s="32">
        <f t="shared" si="4"/>
        <v>1920.01504</v>
      </c>
      <c r="AK39" s="32">
        <f t="shared" si="5"/>
        <v>960.00752</v>
      </c>
      <c r="AL39" s="32">
        <f t="shared" si="6"/>
        <v>480.00376</v>
      </c>
      <c r="AM39" s="32">
        <f>$AI39/AJ39</f>
        <v>26.041462675209043</v>
      </c>
      <c r="AN39" s="32">
        <f>$AI39/AK39</f>
        <v>52.082925350418087</v>
      </c>
      <c r="AO39" s="32">
        <f>$AI39/AL39</f>
        <v>104.16585070083617</v>
      </c>
      <c r="AP39" s="32"/>
      <c r="AQ39" s="32"/>
      <c r="AR39" s="32"/>
    </row>
    <row r="40" spans="1:44" ht="13.35" customHeight="1" x14ac:dyDescent="0.3">
      <c r="A40" s="22" t="s">
        <v>341</v>
      </c>
      <c r="B40" s="27" t="s">
        <v>293</v>
      </c>
      <c r="C40" s="3" t="s">
        <v>24</v>
      </c>
      <c r="D40" s="3" t="s">
        <v>40</v>
      </c>
      <c r="E40" s="3" t="s">
        <v>288</v>
      </c>
      <c r="F40" s="21" t="s">
        <v>28</v>
      </c>
      <c r="G40" s="21" t="s">
        <v>181</v>
      </c>
      <c r="H40" s="31" t="s">
        <v>299</v>
      </c>
      <c r="I40" s="7" t="s">
        <v>69</v>
      </c>
      <c r="J40" s="16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17">
        <v>1000</v>
      </c>
      <c r="T40" s="7">
        <v>0</v>
      </c>
      <c r="U40" s="17">
        <v>200</v>
      </c>
      <c r="V40" s="15">
        <v>80</v>
      </c>
      <c r="W40" s="15">
        <v>13066.647999999999</v>
      </c>
      <c r="X40" s="15">
        <v>6533.3239999999996</v>
      </c>
      <c r="Y40" s="15">
        <v>3266.6619999999998</v>
      </c>
      <c r="Z40" s="15">
        <v>1633.3309999999999</v>
      </c>
      <c r="AA40" s="15">
        <v>16666.666500000003</v>
      </c>
      <c r="AB40" s="15">
        <v>6666.6666000000005</v>
      </c>
      <c r="AC40" s="15">
        <v>3333.3333000000002</v>
      </c>
      <c r="AD40" s="15">
        <v>1666.6666500000001</v>
      </c>
      <c r="AE40" s="32">
        <f t="shared" si="0"/>
        <v>480.00376</v>
      </c>
      <c r="AF40" s="32">
        <f t="shared" si="1"/>
        <v>240.00188</v>
      </c>
      <c r="AG40" s="32">
        <f t="shared" si="2"/>
        <v>120.00094</v>
      </c>
      <c r="AH40" s="32">
        <f t="shared" si="3"/>
        <v>60.00047</v>
      </c>
      <c r="AI40" s="32">
        <f>S40*50</f>
        <v>50000</v>
      </c>
      <c r="AJ40" s="32">
        <f t="shared" si="4"/>
        <v>1920.01504</v>
      </c>
      <c r="AK40" s="32">
        <f t="shared" si="5"/>
        <v>960.00752</v>
      </c>
      <c r="AL40" s="32">
        <f t="shared" si="6"/>
        <v>480.00376</v>
      </c>
      <c r="AM40" s="32">
        <f>$AI40/AJ40</f>
        <v>26.041462675209043</v>
      </c>
      <c r="AN40" s="32">
        <f>$AI40/AK40</f>
        <v>52.082925350418087</v>
      </c>
      <c r="AO40" s="32">
        <f>$AI40/AL40</f>
        <v>104.16585070083617</v>
      </c>
      <c r="AP40" s="32"/>
      <c r="AQ40" s="32"/>
      <c r="AR40" s="32"/>
    </row>
    <row r="41" spans="1:44" ht="13.35" customHeight="1" x14ac:dyDescent="0.3">
      <c r="A41" s="22" t="s">
        <v>342</v>
      </c>
      <c r="B41" s="9" t="s">
        <v>38</v>
      </c>
      <c r="C41" s="3" t="s">
        <v>24</v>
      </c>
      <c r="D41" s="3" t="s">
        <v>40</v>
      </c>
      <c r="E41" s="3" t="s">
        <v>4</v>
      </c>
      <c r="F41" s="31" t="s">
        <v>177</v>
      </c>
      <c r="G41" s="31" t="s">
        <v>277</v>
      </c>
      <c r="H41" s="31" t="s">
        <v>177</v>
      </c>
      <c r="I41" s="7" t="s">
        <v>69</v>
      </c>
      <c r="J41" s="16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3000</v>
      </c>
      <c r="Q41" s="7">
        <v>0</v>
      </c>
      <c r="R41" s="7" t="s">
        <v>26</v>
      </c>
      <c r="S41" s="17">
        <v>1500</v>
      </c>
      <c r="T41" s="7">
        <v>0</v>
      </c>
      <c r="U41" s="17">
        <v>300</v>
      </c>
      <c r="V41" s="15">
        <v>120</v>
      </c>
      <c r="W41" s="15">
        <v>19600</v>
      </c>
      <c r="X41" s="15">
        <v>9800</v>
      </c>
      <c r="Y41" s="15">
        <v>4900</v>
      </c>
      <c r="Z41" s="15">
        <v>2450</v>
      </c>
      <c r="AA41" s="15">
        <v>24999.999750000003</v>
      </c>
      <c r="AB41" s="15">
        <v>9999.9999000000007</v>
      </c>
      <c r="AC41" s="15">
        <v>4999.9999500000004</v>
      </c>
      <c r="AD41" s="15">
        <v>2499.9999750000002</v>
      </c>
      <c r="AE41" s="32">
        <f t="shared" si="0"/>
        <v>720.00003999999979</v>
      </c>
      <c r="AF41" s="32">
        <f t="shared" si="1"/>
        <v>360.00001999999989</v>
      </c>
      <c r="AG41" s="32">
        <f t="shared" si="2"/>
        <v>180.00000999999995</v>
      </c>
      <c r="AH41" s="32">
        <f t="shared" si="3"/>
        <v>90.000004999999973</v>
      </c>
      <c r="AI41" s="32">
        <f>S41*50</f>
        <v>75000</v>
      </c>
      <c r="AJ41" s="32">
        <f t="shared" si="4"/>
        <v>2880.0001599999991</v>
      </c>
      <c r="AK41" s="32">
        <f t="shared" si="5"/>
        <v>1440.0000799999996</v>
      </c>
      <c r="AL41" s="32">
        <f t="shared" si="6"/>
        <v>720.00003999999979</v>
      </c>
      <c r="AM41" s="32">
        <f>$AI41/AJ41</f>
        <v>26.041665219907497</v>
      </c>
      <c r="AN41" s="32">
        <f>$AI41/AK41</f>
        <v>52.083330439814993</v>
      </c>
      <c r="AO41" s="32">
        <f>$AI41/AL41</f>
        <v>104.16666087962999</v>
      </c>
      <c r="AP41" s="32"/>
      <c r="AQ41" s="32"/>
      <c r="AR41" s="32"/>
    </row>
    <row r="42" spans="1:44" ht="13.35" customHeight="1" x14ac:dyDescent="0.3">
      <c r="A42" s="22" t="s">
        <v>343</v>
      </c>
      <c r="B42" s="9" t="s">
        <v>66</v>
      </c>
      <c r="C42" s="3" t="s">
        <v>24</v>
      </c>
      <c r="D42" s="3" t="s">
        <v>40</v>
      </c>
      <c r="E42" s="3" t="s">
        <v>4</v>
      </c>
      <c r="F42" s="31" t="s">
        <v>175</v>
      </c>
      <c r="G42" s="31" t="s">
        <v>277</v>
      </c>
      <c r="H42" s="31" t="s">
        <v>177</v>
      </c>
      <c r="I42" s="7" t="s">
        <v>69</v>
      </c>
      <c r="J42" s="16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17">
        <v>1000</v>
      </c>
      <c r="T42" s="7">
        <v>0</v>
      </c>
      <c r="U42" s="17">
        <v>200</v>
      </c>
      <c r="V42" s="15">
        <v>80</v>
      </c>
      <c r="W42" s="15">
        <v>13067.599999999999</v>
      </c>
      <c r="X42" s="15">
        <v>6533.7999999999993</v>
      </c>
      <c r="Y42" s="15">
        <v>3266.8999999999996</v>
      </c>
      <c r="Z42" s="15">
        <v>1633.4499999999998</v>
      </c>
      <c r="AA42" s="15">
        <v>16666.666500000003</v>
      </c>
      <c r="AB42" s="15">
        <v>6666.6666000000005</v>
      </c>
      <c r="AC42" s="15">
        <v>3333.3333000000002</v>
      </c>
      <c r="AD42" s="15">
        <v>1666.6666500000001</v>
      </c>
      <c r="AE42" s="32">
        <f t="shared" si="0"/>
        <v>479.8133600000001</v>
      </c>
      <c r="AF42" s="32">
        <f t="shared" si="1"/>
        <v>239.90668000000005</v>
      </c>
      <c r="AG42" s="32">
        <f t="shared" si="2"/>
        <v>119.95334000000003</v>
      </c>
      <c r="AH42" s="32">
        <f t="shared" si="3"/>
        <v>59.976670000000013</v>
      </c>
      <c r="AI42" s="32">
        <f>S42*50</f>
        <v>50000</v>
      </c>
      <c r="AJ42" s="32">
        <f t="shared" si="4"/>
        <v>1919.2534400000004</v>
      </c>
      <c r="AK42" s="32">
        <f t="shared" si="5"/>
        <v>959.6267200000002</v>
      </c>
      <c r="AL42" s="32">
        <f t="shared" si="6"/>
        <v>479.8133600000001</v>
      </c>
      <c r="AM42" s="32">
        <f>$AI42/AJ42</f>
        <v>26.051796473528785</v>
      </c>
      <c r="AN42" s="32">
        <f>$AI42/AK42</f>
        <v>52.103592947057571</v>
      </c>
      <c r="AO42" s="32">
        <f>$AI42/AL42</f>
        <v>104.20718589411514</v>
      </c>
      <c r="AP42" s="32"/>
      <c r="AQ42" s="32"/>
      <c r="AR42" s="32"/>
    </row>
    <row r="43" spans="1:44" ht="13.35" customHeight="1" x14ac:dyDescent="0.3">
      <c r="A43" s="22" t="s">
        <v>344</v>
      </c>
      <c r="B43" s="9" t="s">
        <v>30</v>
      </c>
      <c r="C43" s="3" t="s">
        <v>24</v>
      </c>
      <c r="D43" s="3" t="s">
        <v>40</v>
      </c>
      <c r="E43" s="3" t="s">
        <v>4</v>
      </c>
      <c r="F43" s="31" t="s">
        <v>176</v>
      </c>
      <c r="G43" s="31" t="s">
        <v>277</v>
      </c>
      <c r="H43" s="31" t="s">
        <v>177</v>
      </c>
      <c r="I43" s="7" t="s">
        <v>69</v>
      </c>
      <c r="J43" s="16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3000</v>
      </c>
      <c r="Q43" s="7">
        <v>0</v>
      </c>
      <c r="R43" s="7" t="s">
        <v>26</v>
      </c>
      <c r="S43" s="17">
        <v>1500</v>
      </c>
      <c r="T43" s="7">
        <v>0</v>
      </c>
      <c r="U43" s="17">
        <v>300</v>
      </c>
      <c r="V43" s="15">
        <v>120</v>
      </c>
      <c r="W43" s="15">
        <v>19600</v>
      </c>
      <c r="X43" s="15">
        <v>9800</v>
      </c>
      <c r="Y43" s="15">
        <v>4900</v>
      </c>
      <c r="Z43" s="15">
        <v>2450</v>
      </c>
      <c r="AA43" s="15">
        <v>24999.999750000003</v>
      </c>
      <c r="AB43" s="15">
        <v>9999.9999000000007</v>
      </c>
      <c r="AC43" s="15">
        <v>4999.9999500000004</v>
      </c>
      <c r="AD43" s="15">
        <v>2499.9999750000002</v>
      </c>
      <c r="AE43" s="32">
        <f t="shared" si="0"/>
        <v>720.00003999999979</v>
      </c>
      <c r="AF43" s="32">
        <f t="shared" si="1"/>
        <v>360.00001999999989</v>
      </c>
      <c r="AG43" s="32">
        <f t="shared" si="2"/>
        <v>180.00000999999995</v>
      </c>
      <c r="AH43" s="32">
        <f t="shared" si="3"/>
        <v>90.000004999999973</v>
      </c>
      <c r="AI43" s="32">
        <f>S43*50</f>
        <v>75000</v>
      </c>
      <c r="AJ43" s="32">
        <f t="shared" si="4"/>
        <v>2880.0001599999991</v>
      </c>
      <c r="AK43" s="32">
        <f t="shared" si="5"/>
        <v>1440.0000799999996</v>
      </c>
      <c r="AL43" s="32">
        <f t="shared" si="6"/>
        <v>720.00003999999979</v>
      </c>
      <c r="AM43" s="32">
        <f>$AI43/AJ43</f>
        <v>26.041665219907497</v>
      </c>
      <c r="AN43" s="32">
        <f>$AI43/AK43</f>
        <v>52.083330439814993</v>
      </c>
      <c r="AO43" s="32">
        <f>$AI43/AL43</f>
        <v>104.16666087962999</v>
      </c>
      <c r="AP43" s="32"/>
      <c r="AQ43" s="32"/>
      <c r="AR43" s="32"/>
    </row>
    <row r="44" spans="1:44" ht="13.35" customHeight="1" x14ac:dyDescent="0.3">
      <c r="A44" s="22" t="s">
        <v>345</v>
      </c>
      <c r="B44" s="9" t="s">
        <v>39</v>
      </c>
      <c r="C44" s="3" t="s">
        <v>24</v>
      </c>
      <c r="D44" s="3" t="s">
        <v>40</v>
      </c>
      <c r="E44" s="3" t="s">
        <v>4</v>
      </c>
      <c r="F44" s="31" t="s">
        <v>175</v>
      </c>
      <c r="G44" s="31" t="s">
        <v>277</v>
      </c>
      <c r="H44" s="31" t="s">
        <v>177</v>
      </c>
      <c r="I44" s="7" t="s">
        <v>69</v>
      </c>
      <c r="J44" s="16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17">
        <v>1000</v>
      </c>
      <c r="T44" s="7">
        <v>0</v>
      </c>
      <c r="U44" s="17">
        <v>200</v>
      </c>
      <c r="V44" s="15">
        <v>80</v>
      </c>
      <c r="W44" s="15">
        <v>13067.599999999999</v>
      </c>
      <c r="X44" s="15">
        <v>6533.7999999999993</v>
      </c>
      <c r="Y44" s="15">
        <v>3266.8999999999996</v>
      </c>
      <c r="Z44" s="15">
        <v>1633.4499999999998</v>
      </c>
      <c r="AA44" s="15">
        <v>16666.666500000003</v>
      </c>
      <c r="AB44" s="15">
        <v>6666.6666000000005</v>
      </c>
      <c r="AC44" s="15">
        <v>3333.3333000000002</v>
      </c>
      <c r="AD44" s="15">
        <v>1666.6666500000001</v>
      </c>
      <c r="AE44" s="32">
        <f t="shared" si="0"/>
        <v>479.8133600000001</v>
      </c>
      <c r="AF44" s="32">
        <f t="shared" si="1"/>
        <v>239.90668000000005</v>
      </c>
      <c r="AG44" s="32">
        <f t="shared" si="2"/>
        <v>119.95334000000003</v>
      </c>
      <c r="AH44" s="32">
        <f t="shared" si="3"/>
        <v>59.976670000000013</v>
      </c>
      <c r="AI44" s="32">
        <f>S44*50</f>
        <v>50000</v>
      </c>
      <c r="AJ44" s="32">
        <f t="shared" si="4"/>
        <v>1919.2534400000004</v>
      </c>
      <c r="AK44" s="32">
        <f t="shared" si="5"/>
        <v>959.6267200000002</v>
      </c>
      <c r="AL44" s="32">
        <f t="shared" si="6"/>
        <v>479.8133600000001</v>
      </c>
      <c r="AM44" s="32">
        <f>$AI44/AJ44</f>
        <v>26.051796473528785</v>
      </c>
      <c r="AN44" s="32">
        <f>$AI44/AK44</f>
        <v>52.103592947057571</v>
      </c>
      <c r="AO44" s="32">
        <f>$AI44/AL44</f>
        <v>104.20718589411514</v>
      </c>
      <c r="AP44" s="32"/>
      <c r="AQ44" s="32"/>
      <c r="AR44" s="32"/>
    </row>
    <row r="45" spans="1:44" ht="13.35" customHeight="1" x14ac:dyDescent="0.3">
      <c r="A45" s="22" t="s">
        <v>346</v>
      </c>
      <c r="B45" s="9" t="s">
        <v>178</v>
      </c>
      <c r="C45" s="3" t="s">
        <v>24</v>
      </c>
      <c r="D45" s="3" t="s">
        <v>40</v>
      </c>
      <c r="E45" s="3" t="s">
        <v>4</v>
      </c>
      <c r="F45" s="31" t="s">
        <v>187</v>
      </c>
      <c r="G45" s="31" t="s">
        <v>277</v>
      </c>
      <c r="H45" s="31" t="s">
        <v>177</v>
      </c>
      <c r="I45" s="7" t="s">
        <v>69</v>
      </c>
      <c r="J45" s="16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3000</v>
      </c>
      <c r="Q45" s="7">
        <v>0</v>
      </c>
      <c r="R45" s="7" t="s">
        <v>26</v>
      </c>
      <c r="S45" s="17">
        <v>1500</v>
      </c>
      <c r="T45" s="7">
        <v>0</v>
      </c>
      <c r="U45" s="17">
        <v>300</v>
      </c>
      <c r="V45" s="15">
        <v>120</v>
      </c>
      <c r="W45" s="15">
        <v>19600</v>
      </c>
      <c r="X45" s="15">
        <v>9800</v>
      </c>
      <c r="Y45" s="15">
        <v>4900</v>
      </c>
      <c r="Z45" s="15">
        <v>2450</v>
      </c>
      <c r="AA45" s="15">
        <v>24999.999750000003</v>
      </c>
      <c r="AB45" s="15">
        <v>9999.9999000000007</v>
      </c>
      <c r="AC45" s="15">
        <v>4999.9999500000004</v>
      </c>
      <c r="AD45" s="15">
        <v>2499.9999750000002</v>
      </c>
      <c r="AE45" s="32">
        <f t="shared" si="0"/>
        <v>720.00003999999979</v>
      </c>
      <c r="AF45" s="32">
        <f t="shared" si="1"/>
        <v>360.00001999999989</v>
      </c>
      <c r="AG45" s="32">
        <f t="shared" si="2"/>
        <v>180.00000999999995</v>
      </c>
      <c r="AH45" s="32">
        <f t="shared" si="3"/>
        <v>90.000004999999973</v>
      </c>
      <c r="AI45" s="32">
        <f>S45*50</f>
        <v>75000</v>
      </c>
      <c r="AJ45" s="32">
        <f t="shared" si="4"/>
        <v>2880.0001599999991</v>
      </c>
      <c r="AK45" s="32">
        <f t="shared" si="5"/>
        <v>1440.0000799999996</v>
      </c>
      <c r="AL45" s="32">
        <f t="shared" si="6"/>
        <v>720.00003999999979</v>
      </c>
      <c r="AM45" s="32">
        <f>$AI45/AJ45</f>
        <v>26.041665219907497</v>
      </c>
      <c r="AN45" s="32">
        <f>$AI45/AK45</f>
        <v>52.083330439814993</v>
      </c>
      <c r="AO45" s="32">
        <f>$AI45/AL45</f>
        <v>104.16666087962999</v>
      </c>
      <c r="AP45" s="32"/>
      <c r="AQ45" s="32"/>
      <c r="AR45" s="32"/>
    </row>
    <row r="46" spans="1:44" ht="13.35" customHeight="1" x14ac:dyDescent="0.3">
      <c r="A46" s="22" t="s">
        <v>347</v>
      </c>
      <c r="B46" s="8" t="s">
        <v>47</v>
      </c>
      <c r="C46" s="3" t="s">
        <v>24</v>
      </c>
      <c r="D46" s="3" t="s">
        <v>40</v>
      </c>
      <c r="E46" s="3" t="s">
        <v>129</v>
      </c>
      <c r="F46" s="7" t="s">
        <v>188</v>
      </c>
      <c r="G46" s="7" t="s">
        <v>181</v>
      </c>
      <c r="H46" s="31" t="s">
        <v>298</v>
      </c>
      <c r="I46" s="7" t="s">
        <v>69</v>
      </c>
      <c r="J46" s="16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2400</v>
      </c>
      <c r="Q46" s="7">
        <v>0</v>
      </c>
      <c r="R46" s="7" t="s">
        <v>26</v>
      </c>
      <c r="S46" s="17">
        <v>1200</v>
      </c>
      <c r="T46" s="7">
        <v>0</v>
      </c>
      <c r="U46" s="17">
        <v>240</v>
      </c>
      <c r="V46" s="15">
        <v>96</v>
      </c>
      <c r="W46" s="15">
        <v>15679.999999999998</v>
      </c>
      <c r="X46" s="15">
        <v>7839.9999999999991</v>
      </c>
      <c r="Y46" s="15">
        <v>3919.9999999999995</v>
      </c>
      <c r="Z46" s="15">
        <v>1959.9999999999998</v>
      </c>
      <c r="AA46" s="15">
        <v>19999.999800000001</v>
      </c>
      <c r="AB46" s="15">
        <v>7999.9999200000011</v>
      </c>
      <c r="AC46" s="15">
        <v>3999.9999600000006</v>
      </c>
      <c r="AD46" s="15">
        <v>1999.9999800000003</v>
      </c>
      <c r="AE46" s="32">
        <f t="shared" si="0"/>
        <v>576.00003199999958</v>
      </c>
      <c r="AF46" s="32">
        <f t="shared" si="1"/>
        <v>288.00001599999979</v>
      </c>
      <c r="AG46" s="32">
        <f t="shared" si="2"/>
        <v>144.00000799999989</v>
      </c>
      <c r="AH46" s="32">
        <f t="shared" si="3"/>
        <v>72.000003999999947</v>
      </c>
      <c r="AI46" s="32">
        <f>S46*50</f>
        <v>60000</v>
      </c>
      <c r="AJ46" s="32">
        <f t="shared" si="4"/>
        <v>2304.0001279999983</v>
      </c>
      <c r="AK46" s="32">
        <f t="shared" si="5"/>
        <v>1152.0000639999992</v>
      </c>
      <c r="AL46" s="32">
        <f t="shared" si="6"/>
        <v>576.00003199999958</v>
      </c>
      <c r="AM46" s="32">
        <f>$AI46/AJ46</f>
        <v>26.041665219907507</v>
      </c>
      <c r="AN46" s="32">
        <f>$AI46/AK46</f>
        <v>52.083330439815015</v>
      </c>
      <c r="AO46" s="32">
        <f>$AI46/AL46</f>
        <v>104.16666087963003</v>
      </c>
      <c r="AP46" s="32"/>
      <c r="AQ46" s="32"/>
      <c r="AR46" s="32"/>
    </row>
    <row r="47" spans="1:44" ht="13.35" customHeight="1" x14ac:dyDescent="0.3">
      <c r="A47" s="22" t="s">
        <v>348</v>
      </c>
      <c r="B47" s="8" t="s">
        <v>5</v>
      </c>
      <c r="C47" s="3" t="s">
        <v>24</v>
      </c>
      <c r="D47" s="3" t="s">
        <v>40</v>
      </c>
      <c r="E47" s="3" t="s">
        <v>129</v>
      </c>
      <c r="F47" s="31" t="s">
        <v>61</v>
      </c>
      <c r="G47" s="31" t="s">
        <v>277</v>
      </c>
      <c r="H47" s="31" t="s">
        <v>298</v>
      </c>
      <c r="I47" s="7" t="s">
        <v>69</v>
      </c>
      <c r="J47" s="16">
        <v>45139</v>
      </c>
      <c r="K47" s="7">
        <v>1</v>
      </c>
      <c r="L47" s="7">
        <v>1</v>
      </c>
      <c r="M47" s="7">
        <v>1</v>
      </c>
      <c r="N47" s="7">
        <v>1</v>
      </c>
      <c r="O47" s="7" t="s">
        <v>28</v>
      </c>
      <c r="P47" s="7">
        <v>6000</v>
      </c>
      <c r="Q47" s="7">
        <v>0</v>
      </c>
      <c r="R47" s="7" t="s">
        <v>26</v>
      </c>
      <c r="S47" s="17">
        <v>3000</v>
      </c>
      <c r="T47" s="7">
        <v>0</v>
      </c>
      <c r="U47" s="17">
        <v>600</v>
      </c>
      <c r="V47" s="15">
        <v>240</v>
      </c>
      <c r="W47" s="15">
        <v>39200</v>
      </c>
      <c r="X47" s="15">
        <v>19600</v>
      </c>
      <c r="Y47" s="15">
        <v>9800</v>
      </c>
      <c r="Z47" s="15">
        <v>4900</v>
      </c>
      <c r="AA47" s="15">
        <v>49999.999500000005</v>
      </c>
      <c r="AB47" s="15">
        <v>19999.999800000001</v>
      </c>
      <c r="AC47" s="15">
        <v>9999.9999000000007</v>
      </c>
      <c r="AD47" s="15">
        <v>4999.9999500000004</v>
      </c>
      <c r="AE47" s="32">
        <f t="shared" si="0"/>
        <v>1440.0000799999996</v>
      </c>
      <c r="AF47" s="32">
        <f t="shared" si="1"/>
        <v>720.00003999999979</v>
      </c>
      <c r="AG47" s="32">
        <f t="shared" si="2"/>
        <v>360.00001999999989</v>
      </c>
      <c r="AH47" s="32">
        <f t="shared" si="3"/>
        <v>180.00000999999995</v>
      </c>
      <c r="AI47" s="32">
        <f>S47*50</f>
        <v>150000</v>
      </c>
      <c r="AJ47" s="32">
        <f t="shared" si="4"/>
        <v>5760.0003199999983</v>
      </c>
      <c r="AK47" s="32">
        <f t="shared" si="5"/>
        <v>2880.0001599999991</v>
      </c>
      <c r="AL47" s="32">
        <f t="shared" si="6"/>
        <v>1440.0000799999996</v>
      </c>
      <c r="AM47" s="32">
        <f>$AI47/AJ47</f>
        <v>26.041665219907497</v>
      </c>
      <c r="AN47" s="32">
        <f>$AI47/AK47</f>
        <v>52.083330439814993</v>
      </c>
      <c r="AO47" s="32">
        <f>$AI47/AL47</f>
        <v>104.16666087962999</v>
      </c>
      <c r="AP47" s="32"/>
      <c r="AQ47" s="32"/>
      <c r="AR47" s="32"/>
    </row>
    <row r="48" spans="1:44" ht="13.35" customHeight="1" x14ac:dyDescent="0.3">
      <c r="A48" s="22" t="s">
        <v>349</v>
      </c>
      <c r="B48" s="6" t="s">
        <v>32</v>
      </c>
      <c r="C48" s="3" t="s">
        <v>52</v>
      </c>
      <c r="D48" s="3" t="s">
        <v>46</v>
      </c>
      <c r="E48" s="3" t="s">
        <v>288</v>
      </c>
      <c r="F48" s="31" t="s">
        <v>192</v>
      </c>
      <c r="G48" s="31" t="s">
        <v>277</v>
      </c>
      <c r="H48" s="31" t="s">
        <v>299</v>
      </c>
      <c r="I48" s="7" t="s">
        <v>69</v>
      </c>
      <c r="J48" s="16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1400</v>
      </c>
      <c r="Q48" s="7">
        <v>0</v>
      </c>
      <c r="R48" s="7" t="s">
        <v>26</v>
      </c>
      <c r="S48" s="17">
        <v>700</v>
      </c>
      <c r="T48" s="7">
        <v>0</v>
      </c>
      <c r="U48" s="17">
        <v>140</v>
      </c>
      <c r="V48" s="15">
        <v>56</v>
      </c>
      <c r="W48" s="15">
        <v>9156</v>
      </c>
      <c r="X48" s="15">
        <v>4578</v>
      </c>
      <c r="Y48" s="15">
        <v>2289</v>
      </c>
      <c r="Z48" s="15">
        <v>1144.5</v>
      </c>
      <c r="AA48" s="15">
        <v>11666.666550000002</v>
      </c>
      <c r="AB48" s="15">
        <v>4666.6666200000009</v>
      </c>
      <c r="AC48" s="15">
        <v>2333.3333100000004</v>
      </c>
      <c r="AD48" s="15">
        <v>1166.6666550000002</v>
      </c>
      <c r="AE48" s="32">
        <f t="shared" si="0"/>
        <v>334.13335199999966</v>
      </c>
      <c r="AF48" s="32">
        <f t="shared" si="1"/>
        <v>167.06667599999983</v>
      </c>
      <c r="AG48" s="32">
        <f t="shared" si="2"/>
        <v>83.533337999999915</v>
      </c>
      <c r="AH48" s="32">
        <f t="shared" si="3"/>
        <v>41.766668999999958</v>
      </c>
      <c r="AI48" s="32">
        <f>S48*50</f>
        <v>35000</v>
      </c>
      <c r="AJ48" s="32">
        <f t="shared" si="4"/>
        <v>1336.5334079999986</v>
      </c>
      <c r="AK48" s="32">
        <f t="shared" si="5"/>
        <v>668.26670399999932</v>
      </c>
      <c r="AL48" s="32">
        <f t="shared" si="6"/>
        <v>334.13335199999966</v>
      </c>
      <c r="AM48" s="32">
        <f>$AI48/AJ48</f>
        <v>26.187149375019615</v>
      </c>
      <c r="AN48" s="32">
        <f>$AI48/AK48</f>
        <v>52.37429875003923</v>
      </c>
      <c r="AO48" s="32">
        <f>$AI48/AL48</f>
        <v>104.74859750007846</v>
      </c>
      <c r="AP48" s="32"/>
      <c r="AQ48" s="32"/>
      <c r="AR48" s="32"/>
    </row>
    <row r="49" spans="1:44" ht="24" x14ac:dyDescent="0.3">
      <c r="A49" s="22" t="s">
        <v>350</v>
      </c>
      <c r="B49" s="6" t="s">
        <v>33</v>
      </c>
      <c r="C49" s="3" t="s">
        <v>52</v>
      </c>
      <c r="D49" s="3" t="s">
        <v>46</v>
      </c>
      <c r="E49" s="3" t="s">
        <v>288</v>
      </c>
      <c r="F49" s="21" t="s">
        <v>28</v>
      </c>
      <c r="G49" s="21" t="s">
        <v>181</v>
      </c>
      <c r="H49" s="31" t="s">
        <v>299</v>
      </c>
      <c r="I49" s="7" t="s">
        <v>69</v>
      </c>
      <c r="J49" s="16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1200</v>
      </c>
      <c r="Q49" s="7">
        <v>0</v>
      </c>
      <c r="R49" s="7" t="s">
        <v>26</v>
      </c>
      <c r="S49" s="17">
        <v>600</v>
      </c>
      <c r="T49" s="7">
        <v>0</v>
      </c>
      <c r="U49" s="17">
        <v>120</v>
      </c>
      <c r="V49" s="15">
        <v>48</v>
      </c>
      <c r="W49" s="15">
        <v>7839.9999999999991</v>
      </c>
      <c r="X49" s="15">
        <v>3919.9999999999995</v>
      </c>
      <c r="Y49" s="15">
        <v>1959.9999999999998</v>
      </c>
      <c r="Z49" s="15">
        <v>979.99999999999989</v>
      </c>
      <c r="AA49" s="15">
        <v>9999.9999000000007</v>
      </c>
      <c r="AB49" s="15">
        <v>3999.9999600000006</v>
      </c>
      <c r="AC49" s="15">
        <v>1999.9999800000003</v>
      </c>
      <c r="AD49" s="15">
        <v>999.99999000000014</v>
      </c>
      <c r="AE49" s="32">
        <f t="shared" si="0"/>
        <v>288.00001599999979</v>
      </c>
      <c r="AF49" s="32">
        <f t="shared" si="1"/>
        <v>144.00000799999989</v>
      </c>
      <c r="AG49" s="32">
        <f t="shared" si="2"/>
        <v>72.000003999999947</v>
      </c>
      <c r="AH49" s="32">
        <f t="shared" si="3"/>
        <v>36.000001999999974</v>
      </c>
      <c r="AI49" s="32">
        <f>S49*50</f>
        <v>30000</v>
      </c>
      <c r="AJ49" s="32">
        <f t="shared" si="4"/>
        <v>1152.0000639999992</v>
      </c>
      <c r="AK49" s="32">
        <f t="shared" si="5"/>
        <v>576.00003199999958</v>
      </c>
      <c r="AL49" s="32">
        <f t="shared" si="6"/>
        <v>288.00001599999979</v>
      </c>
      <c r="AM49" s="32">
        <f>$AI49/AJ49</f>
        <v>26.041665219907507</v>
      </c>
      <c r="AN49" s="32">
        <f>$AI49/AK49</f>
        <v>52.083330439815015</v>
      </c>
      <c r="AO49" s="32">
        <f>$AI49/AL49</f>
        <v>104.16666087963003</v>
      </c>
      <c r="AP49" s="32"/>
      <c r="AQ49" s="32"/>
      <c r="AR49" s="32"/>
    </row>
    <row r="50" spans="1:44" ht="13.35" customHeight="1" x14ac:dyDescent="0.3">
      <c r="A50" s="22" t="s">
        <v>351</v>
      </c>
      <c r="B50" s="6" t="s">
        <v>0</v>
      </c>
      <c r="C50" s="3" t="s">
        <v>52</v>
      </c>
      <c r="D50" s="3" t="s">
        <v>46</v>
      </c>
      <c r="E50" s="3" t="s">
        <v>288</v>
      </c>
      <c r="F50" s="31" t="s">
        <v>289</v>
      </c>
      <c r="G50" s="31" t="s">
        <v>277</v>
      </c>
      <c r="H50" s="31" t="s">
        <v>299</v>
      </c>
      <c r="I50" s="7" t="s">
        <v>69</v>
      </c>
      <c r="J50" s="16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1200</v>
      </c>
      <c r="Q50" s="7">
        <v>0</v>
      </c>
      <c r="R50" s="7" t="s">
        <v>26</v>
      </c>
      <c r="S50" s="17">
        <v>600</v>
      </c>
      <c r="T50" s="7">
        <v>0</v>
      </c>
      <c r="U50" s="17">
        <v>120</v>
      </c>
      <c r="V50" s="15">
        <v>48</v>
      </c>
      <c r="W50" s="15">
        <v>7839.9999999999991</v>
      </c>
      <c r="X50" s="15">
        <v>3919.9999999999995</v>
      </c>
      <c r="Y50" s="15">
        <v>1959.9999999999998</v>
      </c>
      <c r="Z50" s="15">
        <v>979.99999999999989</v>
      </c>
      <c r="AA50" s="15">
        <v>9999.9999000000007</v>
      </c>
      <c r="AB50" s="15">
        <v>3999.9999600000006</v>
      </c>
      <c r="AC50" s="15">
        <v>1999.9999800000003</v>
      </c>
      <c r="AD50" s="15">
        <v>999.99999000000014</v>
      </c>
      <c r="AE50" s="32">
        <f t="shared" si="0"/>
        <v>288.00001599999979</v>
      </c>
      <c r="AF50" s="32">
        <f t="shared" si="1"/>
        <v>144.00000799999989</v>
      </c>
      <c r="AG50" s="32">
        <f t="shared" si="2"/>
        <v>72.000003999999947</v>
      </c>
      <c r="AH50" s="32">
        <f t="shared" si="3"/>
        <v>36.000001999999974</v>
      </c>
      <c r="AI50" s="32">
        <f>S50*50</f>
        <v>30000</v>
      </c>
      <c r="AJ50" s="32">
        <f t="shared" si="4"/>
        <v>1152.0000639999992</v>
      </c>
      <c r="AK50" s="32">
        <f t="shared" si="5"/>
        <v>576.00003199999958</v>
      </c>
      <c r="AL50" s="32">
        <f t="shared" si="6"/>
        <v>288.00001599999979</v>
      </c>
      <c r="AM50" s="32">
        <f>$AI50/AJ50</f>
        <v>26.041665219907507</v>
      </c>
      <c r="AN50" s="32">
        <f>$AI50/AK50</f>
        <v>52.083330439815015</v>
      </c>
      <c r="AO50" s="32">
        <f>$AI50/AL50</f>
        <v>104.16666087963003</v>
      </c>
      <c r="AP50" s="32"/>
      <c r="AQ50" s="32"/>
      <c r="AR50" s="32"/>
    </row>
    <row r="51" spans="1:44" ht="24" x14ac:dyDescent="0.3">
      <c r="A51" s="22" t="s">
        <v>352</v>
      </c>
      <c r="B51" s="6" t="s">
        <v>31</v>
      </c>
      <c r="C51" s="3" t="s">
        <v>52</v>
      </c>
      <c r="D51" s="3" t="s">
        <v>46</v>
      </c>
      <c r="E51" s="3" t="s">
        <v>288</v>
      </c>
      <c r="F51" s="21" t="s">
        <v>294</v>
      </c>
      <c r="G51" s="21" t="s">
        <v>181</v>
      </c>
      <c r="H51" s="31" t="s">
        <v>299</v>
      </c>
      <c r="I51" s="7" t="s">
        <v>69</v>
      </c>
      <c r="J51" s="16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17">
        <v>700</v>
      </c>
      <c r="T51" s="7">
        <v>0</v>
      </c>
      <c r="U51" s="17">
        <v>140</v>
      </c>
      <c r="V51" s="15">
        <v>56</v>
      </c>
      <c r="W51" s="15">
        <v>9156</v>
      </c>
      <c r="X51" s="15">
        <v>4578</v>
      </c>
      <c r="Y51" s="15">
        <v>2289</v>
      </c>
      <c r="Z51" s="15">
        <v>1144.5</v>
      </c>
      <c r="AA51" s="15">
        <v>11666.666550000002</v>
      </c>
      <c r="AB51" s="15">
        <v>4666.6666200000009</v>
      </c>
      <c r="AC51" s="15">
        <v>2333.3333100000004</v>
      </c>
      <c r="AD51" s="15">
        <v>1166.6666550000002</v>
      </c>
      <c r="AE51" s="32">
        <f t="shared" si="0"/>
        <v>334.13335199999966</v>
      </c>
      <c r="AF51" s="32">
        <f t="shared" si="1"/>
        <v>167.06667599999983</v>
      </c>
      <c r="AG51" s="32">
        <f t="shared" si="2"/>
        <v>83.533337999999915</v>
      </c>
      <c r="AH51" s="32">
        <f t="shared" si="3"/>
        <v>41.766668999999958</v>
      </c>
      <c r="AI51" s="32">
        <f>S51*50</f>
        <v>35000</v>
      </c>
      <c r="AJ51" s="32">
        <f t="shared" si="4"/>
        <v>1336.5334079999986</v>
      </c>
      <c r="AK51" s="32">
        <f t="shared" si="5"/>
        <v>668.26670399999932</v>
      </c>
      <c r="AL51" s="32">
        <f t="shared" si="6"/>
        <v>334.13335199999966</v>
      </c>
      <c r="AM51" s="32">
        <f>$AI51/AJ51</f>
        <v>26.187149375019615</v>
      </c>
      <c r="AN51" s="32">
        <f>$AI51/AK51</f>
        <v>52.37429875003923</v>
      </c>
      <c r="AO51" s="32">
        <f>$AI51/AL51</f>
        <v>104.74859750007846</v>
      </c>
      <c r="AP51" s="32"/>
      <c r="AQ51" s="32"/>
      <c r="AR51" s="32"/>
    </row>
    <row r="52" spans="1:44" ht="13.35" customHeight="1" x14ac:dyDescent="0.3">
      <c r="A52" s="22" t="s">
        <v>353</v>
      </c>
      <c r="B52" s="6" t="s">
        <v>3</v>
      </c>
      <c r="C52" s="3" t="s">
        <v>52</v>
      </c>
      <c r="D52" s="3" t="s">
        <v>46</v>
      </c>
      <c r="E52" s="3" t="s">
        <v>288</v>
      </c>
      <c r="F52" s="31" t="s">
        <v>198</v>
      </c>
      <c r="G52" s="31" t="s">
        <v>277</v>
      </c>
      <c r="H52" s="31" t="s">
        <v>299</v>
      </c>
      <c r="I52" s="7" t="s">
        <v>69</v>
      </c>
      <c r="J52" s="16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17">
        <v>600</v>
      </c>
      <c r="T52" s="7">
        <v>0</v>
      </c>
      <c r="U52" s="17">
        <v>120</v>
      </c>
      <c r="V52" s="15">
        <v>48</v>
      </c>
      <c r="W52" s="15">
        <v>7839.9999999999991</v>
      </c>
      <c r="X52" s="15">
        <v>3919.9999999999995</v>
      </c>
      <c r="Y52" s="15">
        <v>1959.9999999999998</v>
      </c>
      <c r="Z52" s="15">
        <v>979.99999999999989</v>
      </c>
      <c r="AA52" s="15">
        <v>9999.9999000000007</v>
      </c>
      <c r="AB52" s="15">
        <v>3999.9999600000006</v>
      </c>
      <c r="AC52" s="15">
        <v>1999.9999800000003</v>
      </c>
      <c r="AD52" s="15">
        <v>999.99999000000014</v>
      </c>
      <c r="AE52" s="32">
        <f t="shared" si="0"/>
        <v>288.00001599999979</v>
      </c>
      <c r="AF52" s="32">
        <f t="shared" si="1"/>
        <v>144.00000799999989</v>
      </c>
      <c r="AG52" s="32">
        <f t="shared" si="2"/>
        <v>72.000003999999947</v>
      </c>
      <c r="AH52" s="32">
        <f t="shared" si="3"/>
        <v>36.000001999999974</v>
      </c>
      <c r="AI52" s="32">
        <f>S52*50</f>
        <v>30000</v>
      </c>
      <c r="AJ52" s="32">
        <f t="shared" si="4"/>
        <v>1152.0000639999992</v>
      </c>
      <c r="AK52" s="32">
        <f t="shared" si="5"/>
        <v>576.00003199999958</v>
      </c>
      <c r="AL52" s="32">
        <f t="shared" si="6"/>
        <v>288.00001599999979</v>
      </c>
      <c r="AM52" s="32">
        <f>$AI52/AJ52</f>
        <v>26.041665219907507</v>
      </c>
      <c r="AN52" s="32">
        <f>$AI52/AK52</f>
        <v>52.083330439815015</v>
      </c>
      <c r="AO52" s="32">
        <f>$AI52/AL52</f>
        <v>104.16666087963003</v>
      </c>
      <c r="AP52" s="32"/>
      <c r="AQ52" s="32"/>
      <c r="AR52" s="32"/>
    </row>
    <row r="53" spans="1:44" ht="24" x14ac:dyDescent="0.3">
      <c r="A53" s="22" t="s">
        <v>354</v>
      </c>
      <c r="B53" s="6" t="s">
        <v>64</v>
      </c>
      <c r="C53" s="3" t="s">
        <v>52</v>
      </c>
      <c r="D53" s="3" t="s">
        <v>46</v>
      </c>
      <c r="E53" s="3" t="s">
        <v>288</v>
      </c>
      <c r="F53" s="31" t="s">
        <v>189</v>
      </c>
      <c r="G53" s="31" t="s">
        <v>277</v>
      </c>
      <c r="H53" s="31" t="s">
        <v>299</v>
      </c>
      <c r="I53" s="7" t="s">
        <v>69</v>
      </c>
      <c r="J53" s="16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17">
        <v>600</v>
      </c>
      <c r="T53" s="7">
        <v>0</v>
      </c>
      <c r="U53" s="17">
        <v>120</v>
      </c>
      <c r="V53" s="15">
        <v>48</v>
      </c>
      <c r="W53" s="15">
        <v>7839.9999999999991</v>
      </c>
      <c r="X53" s="15">
        <v>3919.9999999999995</v>
      </c>
      <c r="Y53" s="15">
        <v>1959.9999999999998</v>
      </c>
      <c r="Z53" s="15">
        <v>979.99999999999989</v>
      </c>
      <c r="AA53" s="15">
        <v>9999.9999000000007</v>
      </c>
      <c r="AB53" s="15">
        <v>3999.9999600000006</v>
      </c>
      <c r="AC53" s="15">
        <v>1999.9999800000003</v>
      </c>
      <c r="AD53" s="15">
        <v>999.99999000000014</v>
      </c>
      <c r="AE53" s="32">
        <f t="shared" si="0"/>
        <v>288.00001599999979</v>
      </c>
      <c r="AF53" s="32">
        <f t="shared" si="1"/>
        <v>144.00000799999989</v>
      </c>
      <c r="AG53" s="32">
        <f t="shared" si="2"/>
        <v>72.000003999999947</v>
      </c>
      <c r="AH53" s="32">
        <f t="shared" si="3"/>
        <v>36.000001999999974</v>
      </c>
      <c r="AI53" s="32">
        <f>S53*50</f>
        <v>30000</v>
      </c>
      <c r="AJ53" s="32">
        <f t="shared" si="4"/>
        <v>1152.0000639999992</v>
      </c>
      <c r="AK53" s="32">
        <f t="shared" si="5"/>
        <v>576.00003199999958</v>
      </c>
      <c r="AL53" s="32">
        <f t="shared" si="6"/>
        <v>288.00001599999979</v>
      </c>
      <c r="AM53" s="32">
        <f>$AI53/AJ53</f>
        <v>26.041665219907507</v>
      </c>
      <c r="AN53" s="32">
        <f>$AI53/AK53</f>
        <v>52.083330439815015</v>
      </c>
      <c r="AO53" s="32">
        <f>$AI53/AL53</f>
        <v>104.16666087963003</v>
      </c>
      <c r="AP53" s="32"/>
      <c r="AQ53" s="32"/>
      <c r="AR53" s="32"/>
    </row>
    <row r="54" spans="1:44" ht="13.35" customHeight="1" x14ac:dyDescent="0.3">
      <c r="A54" s="22" t="s">
        <v>355</v>
      </c>
      <c r="B54" s="9" t="s">
        <v>66</v>
      </c>
      <c r="C54" s="3" t="s">
        <v>52</v>
      </c>
      <c r="D54" s="3" t="s">
        <v>46</v>
      </c>
      <c r="E54" s="3" t="s">
        <v>4</v>
      </c>
      <c r="F54" s="31" t="s">
        <v>175</v>
      </c>
      <c r="G54" s="31" t="s">
        <v>277</v>
      </c>
      <c r="H54" s="31" t="s">
        <v>177</v>
      </c>
      <c r="I54" s="7" t="s">
        <v>69</v>
      </c>
      <c r="J54" s="16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17">
        <v>700</v>
      </c>
      <c r="T54" s="7">
        <v>0</v>
      </c>
      <c r="U54" s="17">
        <v>140</v>
      </c>
      <c r="V54" s="15">
        <v>56</v>
      </c>
      <c r="W54" s="15">
        <v>9156</v>
      </c>
      <c r="X54" s="15">
        <v>4578</v>
      </c>
      <c r="Y54" s="15">
        <v>2289</v>
      </c>
      <c r="Z54" s="15">
        <v>1144.5</v>
      </c>
      <c r="AA54" s="15">
        <v>11666.666550000002</v>
      </c>
      <c r="AB54" s="15">
        <v>4666.6666200000009</v>
      </c>
      <c r="AC54" s="15">
        <v>2333.3333100000004</v>
      </c>
      <c r="AD54" s="15">
        <v>1166.6666550000002</v>
      </c>
      <c r="AE54" s="32">
        <f t="shared" si="0"/>
        <v>334.13335199999966</v>
      </c>
      <c r="AF54" s="32">
        <f t="shared" si="1"/>
        <v>167.06667599999983</v>
      </c>
      <c r="AG54" s="32">
        <f t="shared" si="2"/>
        <v>83.533337999999915</v>
      </c>
      <c r="AH54" s="32">
        <f t="shared" si="3"/>
        <v>41.766668999999958</v>
      </c>
      <c r="AI54" s="32">
        <f>S54*50</f>
        <v>35000</v>
      </c>
      <c r="AJ54" s="32">
        <f t="shared" si="4"/>
        <v>1336.5334079999986</v>
      </c>
      <c r="AK54" s="32">
        <f t="shared" si="5"/>
        <v>668.26670399999932</v>
      </c>
      <c r="AL54" s="32">
        <f t="shared" si="6"/>
        <v>334.13335199999966</v>
      </c>
      <c r="AM54" s="32">
        <f>$AI54/AJ54</f>
        <v>26.187149375019615</v>
      </c>
      <c r="AN54" s="32">
        <f>$AI54/AK54</f>
        <v>52.37429875003923</v>
      </c>
      <c r="AO54" s="32">
        <f>$AI54/AL54</f>
        <v>104.74859750007846</v>
      </c>
      <c r="AP54" s="32"/>
      <c r="AQ54" s="32"/>
      <c r="AR54" s="32"/>
    </row>
    <row r="55" spans="1:44" ht="13.35" customHeight="1" x14ac:dyDescent="0.3">
      <c r="A55" s="22" t="s">
        <v>356</v>
      </c>
      <c r="B55" s="9" t="s">
        <v>30</v>
      </c>
      <c r="C55" s="3" t="s">
        <v>52</v>
      </c>
      <c r="D55" s="3" t="s">
        <v>46</v>
      </c>
      <c r="E55" s="3" t="s">
        <v>4</v>
      </c>
      <c r="F55" s="31" t="s">
        <v>176</v>
      </c>
      <c r="G55" s="31" t="s">
        <v>277</v>
      </c>
      <c r="H55" s="31" t="s">
        <v>177</v>
      </c>
      <c r="I55" s="7" t="s">
        <v>69</v>
      </c>
      <c r="J55" s="16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1400</v>
      </c>
      <c r="Q55" s="7">
        <v>0</v>
      </c>
      <c r="R55" s="7" t="s">
        <v>26</v>
      </c>
      <c r="S55" s="17">
        <v>700</v>
      </c>
      <c r="T55" s="7">
        <v>0</v>
      </c>
      <c r="U55" s="17">
        <v>140</v>
      </c>
      <c r="V55" s="15">
        <v>56</v>
      </c>
      <c r="W55" s="15">
        <v>9156</v>
      </c>
      <c r="X55" s="15">
        <v>4578</v>
      </c>
      <c r="Y55" s="15">
        <v>2289</v>
      </c>
      <c r="Z55" s="15">
        <v>1144.5</v>
      </c>
      <c r="AA55" s="15">
        <v>11666.666550000002</v>
      </c>
      <c r="AB55" s="15">
        <v>4666.6666200000009</v>
      </c>
      <c r="AC55" s="15">
        <v>2333.3333100000004</v>
      </c>
      <c r="AD55" s="15">
        <v>1166.6666550000002</v>
      </c>
      <c r="AE55" s="32">
        <f t="shared" si="0"/>
        <v>334.13335199999966</v>
      </c>
      <c r="AF55" s="32">
        <f t="shared" si="1"/>
        <v>167.06667599999983</v>
      </c>
      <c r="AG55" s="32">
        <f t="shared" si="2"/>
        <v>83.533337999999915</v>
      </c>
      <c r="AH55" s="32">
        <f t="shared" si="3"/>
        <v>41.766668999999958</v>
      </c>
      <c r="AI55" s="32">
        <f>S55*50</f>
        <v>35000</v>
      </c>
      <c r="AJ55" s="32">
        <f t="shared" si="4"/>
        <v>1336.5334079999986</v>
      </c>
      <c r="AK55" s="32">
        <f t="shared" si="5"/>
        <v>668.26670399999932</v>
      </c>
      <c r="AL55" s="32">
        <f t="shared" si="6"/>
        <v>334.13335199999966</v>
      </c>
      <c r="AM55" s="32">
        <f>$AI55/AJ55</f>
        <v>26.187149375019615</v>
      </c>
      <c r="AN55" s="32">
        <f>$AI55/AK55</f>
        <v>52.37429875003923</v>
      </c>
      <c r="AO55" s="32">
        <f>$AI55/AL55</f>
        <v>104.74859750007846</v>
      </c>
      <c r="AP55" s="32"/>
      <c r="AQ55" s="32"/>
      <c r="AR55" s="32"/>
    </row>
    <row r="56" spans="1:44" ht="13.35" customHeight="1" x14ac:dyDescent="0.3">
      <c r="A56" s="22" t="s">
        <v>357</v>
      </c>
      <c r="B56" s="24" t="s">
        <v>2</v>
      </c>
      <c r="C56" s="3" t="s">
        <v>52</v>
      </c>
      <c r="D56" s="3" t="s">
        <v>46</v>
      </c>
      <c r="E56" s="3" t="s">
        <v>287</v>
      </c>
      <c r="F56" s="31" t="s">
        <v>187</v>
      </c>
      <c r="G56" s="31" t="s">
        <v>277</v>
      </c>
      <c r="H56" s="31" t="s">
        <v>285</v>
      </c>
      <c r="I56" s="7" t="s">
        <v>69</v>
      </c>
      <c r="J56" s="16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1400</v>
      </c>
      <c r="Q56" s="7">
        <v>0</v>
      </c>
      <c r="R56" s="7" t="s">
        <v>26</v>
      </c>
      <c r="S56" s="17">
        <v>700</v>
      </c>
      <c r="T56" s="7">
        <v>0</v>
      </c>
      <c r="U56" s="17">
        <v>140</v>
      </c>
      <c r="V56" s="15">
        <v>56</v>
      </c>
      <c r="W56" s="15">
        <v>9156</v>
      </c>
      <c r="X56" s="15">
        <v>4578</v>
      </c>
      <c r="Y56" s="15">
        <v>2289</v>
      </c>
      <c r="Z56" s="15">
        <v>1144.5</v>
      </c>
      <c r="AA56" s="15">
        <v>11666.666550000002</v>
      </c>
      <c r="AB56" s="15">
        <v>4666.6666200000009</v>
      </c>
      <c r="AC56" s="15">
        <v>2333.3333100000004</v>
      </c>
      <c r="AD56" s="15">
        <v>1166.6666550000002</v>
      </c>
      <c r="AE56" s="32">
        <f t="shared" si="0"/>
        <v>334.13335199999966</v>
      </c>
      <c r="AF56" s="32">
        <f t="shared" si="1"/>
        <v>167.06667599999983</v>
      </c>
      <c r="AG56" s="32">
        <f t="shared" si="2"/>
        <v>83.533337999999915</v>
      </c>
      <c r="AH56" s="32">
        <f t="shared" si="3"/>
        <v>41.766668999999958</v>
      </c>
      <c r="AI56" s="32">
        <f>S56*50</f>
        <v>35000</v>
      </c>
      <c r="AJ56" s="32">
        <f t="shared" si="4"/>
        <v>1336.5334079999986</v>
      </c>
      <c r="AK56" s="32">
        <f t="shared" si="5"/>
        <v>668.26670399999932</v>
      </c>
      <c r="AL56" s="32">
        <f t="shared" si="6"/>
        <v>334.13335199999966</v>
      </c>
      <c r="AM56" s="32">
        <f>$AI56/AJ56</f>
        <v>26.187149375019615</v>
      </c>
      <c r="AN56" s="32">
        <f>$AI56/AK56</f>
        <v>52.37429875003923</v>
      </c>
      <c r="AO56" s="32">
        <f>$AI56/AL56</f>
        <v>104.74859750007846</v>
      </c>
      <c r="AP56" s="32"/>
      <c r="AQ56" s="32"/>
      <c r="AR56" s="32"/>
    </row>
    <row r="57" spans="1:44" ht="13.35" customHeight="1" x14ac:dyDescent="0.3">
      <c r="A57" s="22" t="s">
        <v>358</v>
      </c>
      <c r="B57" s="28" t="s">
        <v>23</v>
      </c>
      <c r="C57" s="3" t="s">
        <v>52</v>
      </c>
      <c r="D57" s="3" t="s">
        <v>46</v>
      </c>
      <c r="E57" s="3" t="s">
        <v>287</v>
      </c>
      <c r="F57" s="7" t="s">
        <v>185</v>
      </c>
      <c r="G57" s="7" t="s">
        <v>181</v>
      </c>
      <c r="H57" s="31" t="s">
        <v>285</v>
      </c>
      <c r="I57" s="7" t="s">
        <v>69</v>
      </c>
      <c r="J57" s="16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17">
        <v>700</v>
      </c>
      <c r="T57" s="7">
        <v>0</v>
      </c>
      <c r="U57" s="17">
        <v>140</v>
      </c>
      <c r="V57" s="15">
        <v>56</v>
      </c>
      <c r="W57" s="15">
        <v>9156</v>
      </c>
      <c r="X57" s="15">
        <v>4578</v>
      </c>
      <c r="Y57" s="15">
        <v>2289</v>
      </c>
      <c r="Z57" s="15">
        <v>1144.5</v>
      </c>
      <c r="AA57" s="15">
        <v>11666.666550000002</v>
      </c>
      <c r="AB57" s="15">
        <v>4666.6666200000009</v>
      </c>
      <c r="AC57" s="15">
        <v>2333.3333100000004</v>
      </c>
      <c r="AD57" s="15">
        <v>1166.6666550000002</v>
      </c>
      <c r="AE57" s="32">
        <f t="shared" si="0"/>
        <v>334.13335199999966</v>
      </c>
      <c r="AF57" s="32">
        <f t="shared" si="1"/>
        <v>167.06667599999983</v>
      </c>
      <c r="AG57" s="32">
        <f t="shared" si="2"/>
        <v>83.533337999999915</v>
      </c>
      <c r="AH57" s="32">
        <f t="shared" si="3"/>
        <v>41.766668999999958</v>
      </c>
      <c r="AI57" s="32">
        <f>S57*50</f>
        <v>35000</v>
      </c>
      <c r="AJ57" s="32">
        <f t="shared" si="4"/>
        <v>1336.5334079999986</v>
      </c>
      <c r="AK57" s="32">
        <f t="shared" si="5"/>
        <v>668.26670399999932</v>
      </c>
      <c r="AL57" s="32">
        <f t="shared" si="6"/>
        <v>334.13335199999966</v>
      </c>
      <c r="AM57" s="32">
        <f>$AI57/AJ57</f>
        <v>26.187149375019615</v>
      </c>
      <c r="AN57" s="32">
        <f>$AI57/AK57</f>
        <v>52.37429875003923</v>
      </c>
      <c r="AO57" s="32">
        <f>$AI57/AL57</f>
        <v>104.74859750007846</v>
      </c>
      <c r="AP57" s="32"/>
      <c r="AQ57" s="32"/>
      <c r="AR57" s="32"/>
    </row>
    <row r="58" spans="1:44" ht="13.35" customHeight="1" x14ac:dyDescent="0.3">
      <c r="A58" s="22" t="s">
        <v>359</v>
      </c>
      <c r="B58" s="28" t="s">
        <v>27</v>
      </c>
      <c r="C58" s="3" t="s">
        <v>52</v>
      </c>
      <c r="D58" s="3" t="s">
        <v>46</v>
      </c>
      <c r="E58" s="3" t="s">
        <v>287</v>
      </c>
      <c r="F58" s="7" t="s">
        <v>186</v>
      </c>
      <c r="G58" s="7" t="s">
        <v>181</v>
      </c>
      <c r="H58" s="31" t="s">
        <v>285</v>
      </c>
      <c r="I58" s="7" t="s">
        <v>69</v>
      </c>
      <c r="J58" s="16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17">
        <v>700</v>
      </c>
      <c r="T58" s="7">
        <v>0</v>
      </c>
      <c r="U58" s="17">
        <v>140</v>
      </c>
      <c r="V58" s="15">
        <v>56</v>
      </c>
      <c r="W58" s="15">
        <v>9156</v>
      </c>
      <c r="X58" s="15">
        <v>4578</v>
      </c>
      <c r="Y58" s="15">
        <v>2289</v>
      </c>
      <c r="Z58" s="15">
        <v>1144.5</v>
      </c>
      <c r="AA58" s="15">
        <v>11666.666550000002</v>
      </c>
      <c r="AB58" s="15">
        <v>4666.6666200000009</v>
      </c>
      <c r="AC58" s="15">
        <v>2333.3333100000004</v>
      </c>
      <c r="AD58" s="15">
        <v>1166.6666550000002</v>
      </c>
      <c r="AE58" s="32">
        <f t="shared" si="0"/>
        <v>334.13335199999966</v>
      </c>
      <c r="AF58" s="32">
        <f t="shared" si="1"/>
        <v>167.06667599999983</v>
      </c>
      <c r="AG58" s="32">
        <f t="shared" si="2"/>
        <v>83.533337999999915</v>
      </c>
      <c r="AH58" s="32">
        <f t="shared" si="3"/>
        <v>41.766668999999958</v>
      </c>
      <c r="AI58" s="32">
        <f>S58*50</f>
        <v>35000</v>
      </c>
      <c r="AJ58" s="32">
        <f t="shared" si="4"/>
        <v>1336.5334079999986</v>
      </c>
      <c r="AK58" s="32">
        <f t="shared" si="5"/>
        <v>668.26670399999932</v>
      </c>
      <c r="AL58" s="32">
        <f t="shared" si="6"/>
        <v>334.13335199999966</v>
      </c>
      <c r="AM58" s="32">
        <f>$AI58/AJ58</f>
        <v>26.187149375019615</v>
      </c>
      <c r="AN58" s="32">
        <f>$AI58/AK58</f>
        <v>52.37429875003923</v>
      </c>
      <c r="AO58" s="32">
        <f>$AI58/AL58</f>
        <v>104.74859750007846</v>
      </c>
      <c r="AP58" s="32"/>
      <c r="AQ58" s="32"/>
      <c r="AR58" s="32"/>
    </row>
    <row r="59" spans="1:44" ht="13.35" customHeight="1" x14ac:dyDescent="0.3">
      <c r="A59" s="22" t="s">
        <v>360</v>
      </c>
      <c r="B59" s="28" t="s">
        <v>29</v>
      </c>
      <c r="C59" s="3" t="s">
        <v>52</v>
      </c>
      <c r="D59" s="3" t="s">
        <v>46</v>
      </c>
      <c r="E59" s="3" t="s">
        <v>287</v>
      </c>
      <c r="F59" s="21" t="s">
        <v>28</v>
      </c>
      <c r="G59" s="21" t="s">
        <v>181</v>
      </c>
      <c r="H59" s="31" t="s">
        <v>285</v>
      </c>
      <c r="I59" s="7" t="s">
        <v>69</v>
      </c>
      <c r="J59" s="16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17">
        <v>700</v>
      </c>
      <c r="T59" s="7">
        <v>0</v>
      </c>
      <c r="U59" s="17">
        <v>140</v>
      </c>
      <c r="V59" s="15">
        <v>56</v>
      </c>
      <c r="W59" s="15">
        <v>9156</v>
      </c>
      <c r="X59" s="15">
        <v>4578</v>
      </c>
      <c r="Y59" s="15">
        <v>2289</v>
      </c>
      <c r="Z59" s="15">
        <v>1144.5</v>
      </c>
      <c r="AA59" s="15">
        <v>11666.666550000002</v>
      </c>
      <c r="AB59" s="15">
        <v>4666.6666200000009</v>
      </c>
      <c r="AC59" s="15">
        <v>2333.3333100000004</v>
      </c>
      <c r="AD59" s="15">
        <v>1166.6666550000002</v>
      </c>
      <c r="AE59" s="32">
        <f t="shared" si="0"/>
        <v>334.13335199999966</v>
      </c>
      <c r="AF59" s="32">
        <f t="shared" si="1"/>
        <v>167.06667599999983</v>
      </c>
      <c r="AG59" s="32">
        <f t="shared" si="2"/>
        <v>83.533337999999915</v>
      </c>
      <c r="AH59" s="32">
        <f t="shared" si="3"/>
        <v>41.766668999999958</v>
      </c>
      <c r="AI59" s="32">
        <f>S59*50</f>
        <v>35000</v>
      </c>
      <c r="AJ59" s="32">
        <f t="shared" si="4"/>
        <v>1336.5334079999986</v>
      </c>
      <c r="AK59" s="32">
        <f t="shared" si="5"/>
        <v>668.26670399999932</v>
      </c>
      <c r="AL59" s="32">
        <f t="shared" si="6"/>
        <v>334.13335199999966</v>
      </c>
      <c r="AM59" s="32">
        <f>$AI59/AJ59</f>
        <v>26.187149375019615</v>
      </c>
      <c r="AN59" s="32">
        <f>$AI59/AK59</f>
        <v>52.37429875003923</v>
      </c>
      <c r="AO59" s="32">
        <f>$AI59/AL59</f>
        <v>104.74859750007846</v>
      </c>
      <c r="AP59" s="32"/>
      <c r="AQ59" s="32"/>
      <c r="AR59" s="32"/>
    </row>
    <row r="60" spans="1:44" ht="13.35" customHeight="1" x14ac:dyDescent="0.3">
      <c r="A60" s="22" t="s">
        <v>361</v>
      </c>
      <c r="B60" s="8" t="s">
        <v>47</v>
      </c>
      <c r="C60" s="3" t="s">
        <v>52</v>
      </c>
      <c r="D60" s="3" t="s">
        <v>46</v>
      </c>
      <c r="E60" s="3" t="s">
        <v>129</v>
      </c>
      <c r="F60" s="7" t="s">
        <v>188</v>
      </c>
      <c r="G60" s="7" t="s">
        <v>181</v>
      </c>
      <c r="H60" s="31" t="s">
        <v>298</v>
      </c>
      <c r="I60" s="7" t="s">
        <v>69</v>
      </c>
      <c r="J60" s="16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17">
        <v>700</v>
      </c>
      <c r="T60" s="7">
        <v>0</v>
      </c>
      <c r="U60" s="17">
        <v>140</v>
      </c>
      <c r="V60" s="15">
        <v>56</v>
      </c>
      <c r="W60" s="15">
        <v>9156</v>
      </c>
      <c r="X60" s="15">
        <v>4578</v>
      </c>
      <c r="Y60" s="15">
        <v>2289</v>
      </c>
      <c r="Z60" s="15">
        <v>1144.5</v>
      </c>
      <c r="AA60" s="15">
        <v>11666.666550000002</v>
      </c>
      <c r="AB60" s="15">
        <v>4666.6666200000009</v>
      </c>
      <c r="AC60" s="15">
        <v>2333.3333100000004</v>
      </c>
      <c r="AD60" s="15">
        <v>1166.6666550000002</v>
      </c>
      <c r="AE60" s="32">
        <f t="shared" si="0"/>
        <v>334.13335199999966</v>
      </c>
      <c r="AF60" s="32">
        <f t="shared" si="1"/>
        <v>167.06667599999983</v>
      </c>
      <c r="AG60" s="32">
        <f t="shared" si="2"/>
        <v>83.533337999999915</v>
      </c>
      <c r="AH60" s="32">
        <f t="shared" si="3"/>
        <v>41.766668999999958</v>
      </c>
      <c r="AI60" s="32">
        <f>S60*50</f>
        <v>35000</v>
      </c>
      <c r="AJ60" s="32">
        <f t="shared" si="4"/>
        <v>1336.5334079999986</v>
      </c>
      <c r="AK60" s="32">
        <f t="shared" si="5"/>
        <v>668.26670399999932</v>
      </c>
      <c r="AL60" s="32">
        <f t="shared" si="6"/>
        <v>334.13335199999966</v>
      </c>
      <c r="AM60" s="32">
        <f>$AI60/AJ60</f>
        <v>26.187149375019615</v>
      </c>
      <c r="AN60" s="32">
        <f>$AI60/AK60</f>
        <v>52.37429875003923</v>
      </c>
      <c r="AO60" s="32">
        <f>$AI60/AL60</f>
        <v>104.74859750007846</v>
      </c>
      <c r="AP60" s="32"/>
      <c r="AQ60" s="32"/>
      <c r="AR60" s="32"/>
    </row>
    <row r="61" spans="1:44" ht="13.35" customHeight="1" x14ac:dyDescent="0.3">
      <c r="A61" s="22" t="s">
        <v>362</v>
      </c>
      <c r="B61" s="8" t="s">
        <v>5</v>
      </c>
      <c r="C61" s="3" t="s">
        <v>52</v>
      </c>
      <c r="D61" s="3" t="s">
        <v>46</v>
      </c>
      <c r="E61" s="3" t="s">
        <v>129</v>
      </c>
      <c r="F61" s="31" t="s">
        <v>61</v>
      </c>
      <c r="G61" s="31" t="s">
        <v>277</v>
      </c>
      <c r="H61" s="31" t="s">
        <v>298</v>
      </c>
      <c r="I61" s="7" t="s">
        <v>69</v>
      </c>
      <c r="J61" s="16">
        <v>45139</v>
      </c>
      <c r="K61" s="7">
        <v>1</v>
      </c>
      <c r="L61" s="7">
        <v>1</v>
      </c>
      <c r="M61" s="7">
        <v>1</v>
      </c>
      <c r="N61" s="7">
        <v>1</v>
      </c>
      <c r="O61" s="7" t="s">
        <v>28</v>
      </c>
      <c r="P61" s="7">
        <v>5000</v>
      </c>
      <c r="Q61" s="7">
        <v>0</v>
      </c>
      <c r="R61" s="7" t="s">
        <v>26</v>
      </c>
      <c r="S61" s="17">
        <v>2500</v>
      </c>
      <c r="T61" s="7">
        <v>0</v>
      </c>
      <c r="U61" s="17">
        <v>500</v>
      </c>
      <c r="V61" s="15">
        <v>200</v>
      </c>
      <c r="W61" s="15">
        <v>32667.599999999999</v>
      </c>
      <c r="X61" s="15">
        <v>16333.8</v>
      </c>
      <c r="Y61" s="15">
        <v>8166.9</v>
      </c>
      <c r="Z61" s="15">
        <v>4083.45</v>
      </c>
      <c r="AA61" s="15">
        <v>41666.666250000002</v>
      </c>
      <c r="AB61" s="15">
        <v>16666.666500000003</v>
      </c>
      <c r="AC61" s="15">
        <v>8333.3332500000015</v>
      </c>
      <c r="AD61" s="15">
        <v>4166.6666250000007</v>
      </c>
      <c r="AE61" s="32">
        <f t="shared" si="0"/>
        <v>1199.8133999999991</v>
      </c>
      <c r="AF61" s="32">
        <f t="shared" si="1"/>
        <v>599.90669999999955</v>
      </c>
      <c r="AG61" s="32">
        <f t="shared" si="2"/>
        <v>299.95334999999977</v>
      </c>
      <c r="AH61" s="32">
        <f t="shared" si="3"/>
        <v>149.97667499999989</v>
      </c>
      <c r="AI61" s="32">
        <f>S61*50</f>
        <v>125000</v>
      </c>
      <c r="AJ61" s="32">
        <f t="shared" si="4"/>
        <v>4799.2535999999964</v>
      </c>
      <c r="AK61" s="32">
        <f t="shared" si="5"/>
        <v>2399.6267999999982</v>
      </c>
      <c r="AL61" s="32">
        <f t="shared" si="6"/>
        <v>1199.8133999999991</v>
      </c>
      <c r="AM61" s="32">
        <f>$AI61/AJ61</f>
        <v>26.045716775625298</v>
      </c>
      <c r="AN61" s="32">
        <f>$AI61/AK61</f>
        <v>52.091433551250596</v>
      </c>
      <c r="AO61" s="32">
        <f>$AI61/AL61</f>
        <v>104.18286710250119</v>
      </c>
      <c r="AP61" s="32"/>
      <c r="AQ61" s="32"/>
      <c r="AR61" s="32"/>
    </row>
    <row r="62" spans="1:44" ht="13.35" customHeight="1" x14ac:dyDescent="0.3">
      <c r="A62" s="22" t="s">
        <v>363</v>
      </c>
      <c r="B62" s="6" t="s">
        <v>32</v>
      </c>
      <c r="C62" s="3" t="s">
        <v>53</v>
      </c>
      <c r="D62" s="3" t="s">
        <v>46</v>
      </c>
      <c r="E62" s="3" t="s">
        <v>288</v>
      </c>
      <c r="F62" s="31" t="s">
        <v>192</v>
      </c>
      <c r="G62" s="31" t="s">
        <v>277</v>
      </c>
      <c r="H62" s="31" t="s">
        <v>299</v>
      </c>
      <c r="I62" s="7" t="s">
        <v>69</v>
      </c>
      <c r="J62" s="16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17">
        <v>700</v>
      </c>
      <c r="T62" s="7">
        <v>0</v>
      </c>
      <c r="U62" s="17">
        <v>140</v>
      </c>
      <c r="V62" s="15">
        <v>56</v>
      </c>
      <c r="W62" s="15">
        <v>9156</v>
      </c>
      <c r="X62" s="15">
        <v>4578</v>
      </c>
      <c r="Y62" s="15">
        <v>2289</v>
      </c>
      <c r="Z62" s="15">
        <v>1144.5</v>
      </c>
      <c r="AA62" s="15">
        <v>11666.666550000002</v>
      </c>
      <c r="AB62" s="15">
        <v>4666.6666200000009</v>
      </c>
      <c r="AC62" s="15">
        <v>2333.3333100000004</v>
      </c>
      <c r="AD62" s="15">
        <v>1166.6666550000002</v>
      </c>
      <c r="AE62" s="32">
        <f t="shared" si="0"/>
        <v>334.13335199999966</v>
      </c>
      <c r="AF62" s="32">
        <f t="shared" si="1"/>
        <v>167.06667599999983</v>
      </c>
      <c r="AG62" s="32">
        <f t="shared" si="2"/>
        <v>83.533337999999915</v>
      </c>
      <c r="AH62" s="32">
        <f t="shared" si="3"/>
        <v>41.766668999999958</v>
      </c>
      <c r="AI62" s="32">
        <f>S62*50</f>
        <v>35000</v>
      </c>
      <c r="AJ62" s="32">
        <f t="shared" si="4"/>
        <v>1336.5334079999986</v>
      </c>
      <c r="AK62" s="32">
        <f t="shared" si="5"/>
        <v>668.26670399999932</v>
      </c>
      <c r="AL62" s="32">
        <f t="shared" si="6"/>
        <v>334.13335199999966</v>
      </c>
      <c r="AM62" s="32">
        <f>$AI62/AJ62</f>
        <v>26.187149375019615</v>
      </c>
      <c r="AN62" s="32">
        <f>$AI62/AK62</f>
        <v>52.37429875003923</v>
      </c>
      <c r="AO62" s="32">
        <f>$AI62/AL62</f>
        <v>104.74859750007846</v>
      </c>
      <c r="AP62" s="32"/>
      <c r="AQ62" s="32"/>
      <c r="AR62" s="32"/>
    </row>
    <row r="63" spans="1:44" ht="24" x14ac:dyDescent="0.3">
      <c r="A63" s="22" t="s">
        <v>364</v>
      </c>
      <c r="B63" s="6" t="s">
        <v>33</v>
      </c>
      <c r="C63" s="3" t="s">
        <v>53</v>
      </c>
      <c r="D63" s="3" t="s">
        <v>46</v>
      </c>
      <c r="E63" s="3" t="s">
        <v>288</v>
      </c>
      <c r="F63" s="21" t="s">
        <v>28</v>
      </c>
      <c r="G63" s="21" t="s">
        <v>181</v>
      </c>
      <c r="H63" s="31" t="s">
        <v>299</v>
      </c>
      <c r="I63" s="7" t="s">
        <v>69</v>
      </c>
      <c r="J63" s="16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1200</v>
      </c>
      <c r="Q63" s="7">
        <v>0</v>
      </c>
      <c r="R63" s="7" t="s">
        <v>26</v>
      </c>
      <c r="S63" s="17">
        <v>600</v>
      </c>
      <c r="T63" s="7">
        <v>0</v>
      </c>
      <c r="U63" s="17">
        <v>120</v>
      </c>
      <c r="V63" s="15">
        <v>48</v>
      </c>
      <c r="W63" s="15">
        <v>7839.9999999999991</v>
      </c>
      <c r="X63" s="15">
        <v>3919.9999999999995</v>
      </c>
      <c r="Y63" s="15">
        <v>1959.9999999999998</v>
      </c>
      <c r="Z63" s="15">
        <v>979.99999999999989</v>
      </c>
      <c r="AA63" s="15">
        <v>9999.9999000000007</v>
      </c>
      <c r="AB63" s="15">
        <v>3999.9999600000006</v>
      </c>
      <c r="AC63" s="15">
        <v>1999.9999800000003</v>
      </c>
      <c r="AD63" s="15">
        <v>999.99999000000014</v>
      </c>
      <c r="AE63" s="32">
        <f t="shared" si="0"/>
        <v>288.00001599999979</v>
      </c>
      <c r="AF63" s="32">
        <f t="shared" si="1"/>
        <v>144.00000799999989</v>
      </c>
      <c r="AG63" s="32">
        <f t="shared" si="2"/>
        <v>72.000003999999947</v>
      </c>
      <c r="AH63" s="32">
        <f t="shared" si="3"/>
        <v>36.000001999999974</v>
      </c>
      <c r="AI63" s="32">
        <f>S63*50</f>
        <v>30000</v>
      </c>
      <c r="AJ63" s="32">
        <f t="shared" si="4"/>
        <v>1152.0000639999992</v>
      </c>
      <c r="AK63" s="32">
        <f t="shared" si="5"/>
        <v>576.00003199999958</v>
      </c>
      <c r="AL63" s="32">
        <f t="shared" si="6"/>
        <v>288.00001599999979</v>
      </c>
      <c r="AM63" s="32">
        <f>$AI63/AJ63</f>
        <v>26.041665219907507</v>
      </c>
      <c r="AN63" s="32">
        <f>$AI63/AK63</f>
        <v>52.083330439815015</v>
      </c>
      <c r="AO63" s="32">
        <f>$AI63/AL63</f>
        <v>104.16666087963003</v>
      </c>
      <c r="AP63" s="32"/>
      <c r="AQ63" s="32"/>
      <c r="AR63" s="32"/>
    </row>
    <row r="64" spans="1:44" ht="13.35" customHeight="1" x14ac:dyDescent="0.3">
      <c r="A64" s="22" t="s">
        <v>365</v>
      </c>
      <c r="B64" s="6" t="s">
        <v>0</v>
      </c>
      <c r="C64" s="3" t="s">
        <v>53</v>
      </c>
      <c r="D64" s="3" t="s">
        <v>46</v>
      </c>
      <c r="E64" s="3" t="s">
        <v>288</v>
      </c>
      <c r="F64" s="31" t="s">
        <v>289</v>
      </c>
      <c r="G64" s="31" t="s">
        <v>277</v>
      </c>
      <c r="H64" s="31" t="s">
        <v>299</v>
      </c>
      <c r="I64" s="7" t="s">
        <v>69</v>
      </c>
      <c r="J64" s="16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1200</v>
      </c>
      <c r="Q64" s="7">
        <v>0</v>
      </c>
      <c r="R64" s="7" t="s">
        <v>26</v>
      </c>
      <c r="S64" s="17">
        <v>600</v>
      </c>
      <c r="T64" s="7">
        <v>0</v>
      </c>
      <c r="U64" s="17">
        <v>120</v>
      </c>
      <c r="V64" s="15">
        <v>48</v>
      </c>
      <c r="W64" s="15">
        <v>7839.9999999999991</v>
      </c>
      <c r="X64" s="15">
        <v>3919.9999999999995</v>
      </c>
      <c r="Y64" s="15">
        <v>1959.9999999999998</v>
      </c>
      <c r="Z64" s="15">
        <v>979.99999999999989</v>
      </c>
      <c r="AA64" s="15">
        <v>9999.9999000000007</v>
      </c>
      <c r="AB64" s="15">
        <v>3999.9999600000006</v>
      </c>
      <c r="AC64" s="15">
        <v>1999.9999800000003</v>
      </c>
      <c r="AD64" s="15">
        <v>999.99999000000014</v>
      </c>
      <c r="AE64" s="32">
        <f t="shared" si="0"/>
        <v>288.00001599999979</v>
      </c>
      <c r="AF64" s="32">
        <f t="shared" si="1"/>
        <v>144.00000799999989</v>
      </c>
      <c r="AG64" s="32">
        <f t="shared" si="2"/>
        <v>72.000003999999947</v>
      </c>
      <c r="AH64" s="32">
        <f t="shared" si="3"/>
        <v>36.000001999999974</v>
      </c>
      <c r="AI64" s="32">
        <f>S64*50</f>
        <v>30000</v>
      </c>
      <c r="AJ64" s="32">
        <f t="shared" si="4"/>
        <v>1152.0000639999992</v>
      </c>
      <c r="AK64" s="32">
        <f t="shared" si="5"/>
        <v>576.00003199999958</v>
      </c>
      <c r="AL64" s="32">
        <f t="shared" si="6"/>
        <v>288.00001599999979</v>
      </c>
      <c r="AM64" s="32">
        <f>$AI64/AJ64</f>
        <v>26.041665219907507</v>
      </c>
      <c r="AN64" s="32">
        <f>$AI64/AK64</f>
        <v>52.083330439815015</v>
      </c>
      <c r="AO64" s="32">
        <f>$AI64/AL64</f>
        <v>104.16666087963003</v>
      </c>
      <c r="AP64" s="32"/>
      <c r="AQ64" s="32"/>
      <c r="AR64" s="32"/>
    </row>
    <row r="65" spans="1:44" ht="24" x14ac:dyDescent="0.3">
      <c r="A65" s="22" t="s">
        <v>366</v>
      </c>
      <c r="B65" s="6" t="s">
        <v>31</v>
      </c>
      <c r="C65" s="3" t="s">
        <v>53</v>
      </c>
      <c r="D65" s="3" t="s">
        <v>46</v>
      </c>
      <c r="E65" s="3" t="s">
        <v>288</v>
      </c>
      <c r="F65" s="21" t="s">
        <v>294</v>
      </c>
      <c r="G65" s="21" t="s">
        <v>181</v>
      </c>
      <c r="H65" s="31" t="s">
        <v>299</v>
      </c>
      <c r="I65" s="7" t="s">
        <v>69</v>
      </c>
      <c r="J65" s="16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17">
        <v>700</v>
      </c>
      <c r="T65" s="7">
        <v>0</v>
      </c>
      <c r="U65" s="17">
        <v>140</v>
      </c>
      <c r="V65" s="15">
        <v>56</v>
      </c>
      <c r="W65" s="15">
        <v>9156</v>
      </c>
      <c r="X65" s="15">
        <v>4578</v>
      </c>
      <c r="Y65" s="15">
        <v>2289</v>
      </c>
      <c r="Z65" s="15">
        <v>1144.5</v>
      </c>
      <c r="AA65" s="15">
        <v>11666.666550000002</v>
      </c>
      <c r="AB65" s="15">
        <v>4666.6666200000009</v>
      </c>
      <c r="AC65" s="15">
        <v>2333.3333100000004</v>
      </c>
      <c r="AD65" s="15">
        <v>1166.6666550000002</v>
      </c>
      <c r="AE65" s="32">
        <f t="shared" si="0"/>
        <v>334.13335199999966</v>
      </c>
      <c r="AF65" s="32">
        <f t="shared" si="1"/>
        <v>167.06667599999983</v>
      </c>
      <c r="AG65" s="32">
        <f t="shared" si="2"/>
        <v>83.533337999999915</v>
      </c>
      <c r="AH65" s="32">
        <f t="shared" si="3"/>
        <v>41.766668999999958</v>
      </c>
      <c r="AI65" s="32">
        <f>S65*50</f>
        <v>35000</v>
      </c>
      <c r="AJ65" s="32">
        <f t="shared" si="4"/>
        <v>1336.5334079999986</v>
      </c>
      <c r="AK65" s="32">
        <f t="shared" si="5"/>
        <v>668.26670399999932</v>
      </c>
      <c r="AL65" s="32">
        <f t="shared" si="6"/>
        <v>334.13335199999966</v>
      </c>
      <c r="AM65" s="32">
        <f>$AI65/AJ65</f>
        <v>26.187149375019615</v>
      </c>
      <c r="AN65" s="32">
        <f>$AI65/AK65</f>
        <v>52.37429875003923</v>
      </c>
      <c r="AO65" s="32">
        <f>$AI65/AL65</f>
        <v>104.74859750007846</v>
      </c>
      <c r="AP65" s="32"/>
      <c r="AQ65" s="32"/>
      <c r="AR65" s="32"/>
    </row>
    <row r="66" spans="1:44" ht="13.35" customHeight="1" x14ac:dyDescent="0.3">
      <c r="A66" s="22" t="s">
        <v>367</v>
      </c>
      <c r="B66" s="6" t="s">
        <v>3</v>
      </c>
      <c r="C66" s="3" t="s">
        <v>53</v>
      </c>
      <c r="D66" s="3" t="s">
        <v>46</v>
      </c>
      <c r="E66" s="3" t="s">
        <v>288</v>
      </c>
      <c r="F66" s="31" t="s">
        <v>198</v>
      </c>
      <c r="G66" s="31" t="s">
        <v>277</v>
      </c>
      <c r="H66" s="31" t="s">
        <v>299</v>
      </c>
      <c r="I66" s="7" t="s">
        <v>69</v>
      </c>
      <c r="J66" s="16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17">
        <v>600</v>
      </c>
      <c r="T66" s="7">
        <v>0</v>
      </c>
      <c r="U66" s="17">
        <v>120</v>
      </c>
      <c r="V66" s="15">
        <v>48</v>
      </c>
      <c r="W66" s="15">
        <v>7839.9999999999991</v>
      </c>
      <c r="X66" s="15">
        <v>3919.9999999999995</v>
      </c>
      <c r="Y66" s="15">
        <v>1959.9999999999998</v>
      </c>
      <c r="Z66" s="15">
        <v>979.99999999999989</v>
      </c>
      <c r="AA66" s="15">
        <v>9999.9999000000007</v>
      </c>
      <c r="AB66" s="15">
        <v>3999.9999600000006</v>
      </c>
      <c r="AC66" s="15">
        <v>1999.9999800000003</v>
      </c>
      <c r="AD66" s="15">
        <v>999.99999000000014</v>
      </c>
      <c r="AE66" s="32">
        <f t="shared" si="0"/>
        <v>288.00001599999979</v>
      </c>
      <c r="AF66" s="32">
        <f t="shared" si="1"/>
        <v>144.00000799999989</v>
      </c>
      <c r="AG66" s="32">
        <f t="shared" si="2"/>
        <v>72.000003999999947</v>
      </c>
      <c r="AH66" s="32">
        <f t="shared" si="3"/>
        <v>36.000001999999974</v>
      </c>
      <c r="AI66" s="32">
        <f>S66*50</f>
        <v>30000</v>
      </c>
      <c r="AJ66" s="32">
        <f t="shared" si="4"/>
        <v>1152.0000639999992</v>
      </c>
      <c r="AK66" s="32">
        <f t="shared" si="5"/>
        <v>576.00003199999958</v>
      </c>
      <c r="AL66" s="32">
        <f t="shared" si="6"/>
        <v>288.00001599999979</v>
      </c>
      <c r="AM66" s="32">
        <f>$AI66/AJ66</f>
        <v>26.041665219907507</v>
      </c>
      <c r="AN66" s="32">
        <f>$AI66/AK66</f>
        <v>52.083330439815015</v>
      </c>
      <c r="AO66" s="32">
        <f>$AI66/AL66</f>
        <v>104.16666087963003</v>
      </c>
      <c r="AP66" s="32"/>
      <c r="AQ66" s="32"/>
      <c r="AR66" s="32"/>
    </row>
    <row r="67" spans="1:44" ht="24" x14ac:dyDescent="0.3">
      <c r="A67" s="22" t="s">
        <v>368</v>
      </c>
      <c r="B67" s="6" t="s">
        <v>64</v>
      </c>
      <c r="C67" s="3" t="s">
        <v>53</v>
      </c>
      <c r="D67" s="3" t="s">
        <v>46</v>
      </c>
      <c r="E67" s="3" t="s">
        <v>288</v>
      </c>
      <c r="F67" s="31" t="s">
        <v>189</v>
      </c>
      <c r="G67" s="31" t="s">
        <v>277</v>
      </c>
      <c r="H67" s="31" t="s">
        <v>299</v>
      </c>
      <c r="I67" s="7" t="s">
        <v>69</v>
      </c>
      <c r="J67" s="16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17">
        <v>600</v>
      </c>
      <c r="T67" s="7">
        <v>0</v>
      </c>
      <c r="U67" s="17">
        <v>120</v>
      </c>
      <c r="V67" s="15">
        <v>48</v>
      </c>
      <c r="W67" s="15">
        <v>7839.9999999999991</v>
      </c>
      <c r="X67" s="15">
        <v>3919.9999999999995</v>
      </c>
      <c r="Y67" s="15">
        <v>1959.9999999999998</v>
      </c>
      <c r="Z67" s="15">
        <v>979.99999999999989</v>
      </c>
      <c r="AA67" s="15">
        <v>9999.9999000000007</v>
      </c>
      <c r="AB67" s="15">
        <v>3999.9999600000006</v>
      </c>
      <c r="AC67" s="15">
        <v>1999.9999800000003</v>
      </c>
      <c r="AD67" s="15">
        <v>999.99999000000014</v>
      </c>
      <c r="AE67" s="32">
        <f t="shared" si="0"/>
        <v>288.00001599999979</v>
      </c>
      <c r="AF67" s="32">
        <f t="shared" si="1"/>
        <v>144.00000799999989</v>
      </c>
      <c r="AG67" s="32">
        <f t="shared" si="2"/>
        <v>72.000003999999947</v>
      </c>
      <c r="AH67" s="32">
        <f t="shared" si="3"/>
        <v>36.000001999999974</v>
      </c>
      <c r="AI67" s="32">
        <f>S67*50</f>
        <v>30000</v>
      </c>
      <c r="AJ67" s="32">
        <f t="shared" si="4"/>
        <v>1152.0000639999992</v>
      </c>
      <c r="AK67" s="32">
        <f t="shared" si="5"/>
        <v>576.00003199999958</v>
      </c>
      <c r="AL67" s="32">
        <f t="shared" si="6"/>
        <v>288.00001599999979</v>
      </c>
      <c r="AM67" s="32">
        <f>$AI67/AJ67</f>
        <v>26.041665219907507</v>
      </c>
      <c r="AN67" s="32">
        <f>$AI67/AK67</f>
        <v>52.083330439815015</v>
      </c>
      <c r="AO67" s="32">
        <f>$AI67/AL67</f>
        <v>104.16666087963003</v>
      </c>
      <c r="AP67" s="32"/>
      <c r="AQ67" s="32"/>
      <c r="AR67" s="32"/>
    </row>
    <row r="68" spans="1:44" ht="13.35" customHeight="1" x14ac:dyDescent="0.3">
      <c r="A68" s="22" t="s">
        <v>369</v>
      </c>
      <c r="B68" s="9" t="s">
        <v>66</v>
      </c>
      <c r="C68" s="3" t="s">
        <v>53</v>
      </c>
      <c r="D68" s="3" t="s">
        <v>46</v>
      </c>
      <c r="E68" s="3" t="s">
        <v>4</v>
      </c>
      <c r="F68" s="31" t="s">
        <v>175</v>
      </c>
      <c r="G68" s="31" t="s">
        <v>277</v>
      </c>
      <c r="H68" s="31" t="s">
        <v>177</v>
      </c>
      <c r="I68" s="7" t="s">
        <v>69</v>
      </c>
      <c r="J68" s="16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17">
        <v>700</v>
      </c>
      <c r="T68" s="7">
        <v>0</v>
      </c>
      <c r="U68" s="17">
        <v>140</v>
      </c>
      <c r="V68" s="15">
        <v>56</v>
      </c>
      <c r="W68" s="15">
        <v>9156</v>
      </c>
      <c r="X68" s="15">
        <v>4578</v>
      </c>
      <c r="Y68" s="15">
        <v>2289</v>
      </c>
      <c r="Z68" s="15">
        <v>1144.5</v>
      </c>
      <c r="AA68" s="15">
        <v>11666.666550000002</v>
      </c>
      <c r="AB68" s="15">
        <v>4666.6666200000009</v>
      </c>
      <c r="AC68" s="15">
        <v>2333.3333100000004</v>
      </c>
      <c r="AD68" s="15">
        <v>1166.6666550000002</v>
      </c>
      <c r="AE68" s="32">
        <f t="shared" si="0"/>
        <v>334.13335199999966</v>
      </c>
      <c r="AF68" s="32">
        <f t="shared" si="1"/>
        <v>167.06667599999983</v>
      </c>
      <c r="AG68" s="32">
        <f t="shared" si="2"/>
        <v>83.533337999999915</v>
      </c>
      <c r="AH68" s="32">
        <f t="shared" si="3"/>
        <v>41.766668999999958</v>
      </c>
      <c r="AI68" s="32">
        <f>S68*50</f>
        <v>35000</v>
      </c>
      <c r="AJ68" s="32">
        <f t="shared" si="4"/>
        <v>1336.5334079999986</v>
      </c>
      <c r="AK68" s="32">
        <f t="shared" si="5"/>
        <v>668.26670399999932</v>
      </c>
      <c r="AL68" s="32">
        <f t="shared" si="6"/>
        <v>334.13335199999966</v>
      </c>
      <c r="AM68" s="32">
        <f>$AI68/AJ68</f>
        <v>26.187149375019615</v>
      </c>
      <c r="AN68" s="32">
        <f>$AI68/AK68</f>
        <v>52.37429875003923</v>
      </c>
      <c r="AO68" s="32">
        <f>$AI68/AL68</f>
        <v>104.74859750007846</v>
      </c>
      <c r="AP68" s="32"/>
      <c r="AQ68" s="32"/>
      <c r="AR68" s="32"/>
    </row>
    <row r="69" spans="1:44" ht="13.35" customHeight="1" x14ac:dyDescent="0.3">
      <c r="A69" s="22" t="s">
        <v>370</v>
      </c>
      <c r="B69" s="9" t="s">
        <v>30</v>
      </c>
      <c r="C69" s="3" t="s">
        <v>53</v>
      </c>
      <c r="D69" s="3" t="s">
        <v>46</v>
      </c>
      <c r="E69" s="3" t="s">
        <v>4</v>
      </c>
      <c r="F69" s="31" t="s">
        <v>176</v>
      </c>
      <c r="G69" s="31" t="s">
        <v>277</v>
      </c>
      <c r="H69" s="31" t="s">
        <v>177</v>
      </c>
      <c r="I69" s="7" t="s">
        <v>69</v>
      </c>
      <c r="J69" s="16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1400</v>
      </c>
      <c r="Q69" s="7">
        <v>0</v>
      </c>
      <c r="R69" s="7" t="s">
        <v>26</v>
      </c>
      <c r="S69" s="17">
        <v>700</v>
      </c>
      <c r="T69" s="7">
        <v>0</v>
      </c>
      <c r="U69" s="17">
        <v>140</v>
      </c>
      <c r="V69" s="15">
        <v>56</v>
      </c>
      <c r="W69" s="15">
        <v>9156</v>
      </c>
      <c r="X69" s="15">
        <v>4578</v>
      </c>
      <c r="Y69" s="15">
        <v>2289</v>
      </c>
      <c r="Z69" s="15">
        <v>1144.5</v>
      </c>
      <c r="AA69" s="15">
        <v>11666.666550000002</v>
      </c>
      <c r="AB69" s="15">
        <v>4666.6666200000009</v>
      </c>
      <c r="AC69" s="15">
        <v>2333.3333100000004</v>
      </c>
      <c r="AD69" s="15">
        <v>1166.6666550000002</v>
      </c>
      <c r="AE69" s="32">
        <f t="shared" ref="AE69:AE132" si="7">AF69*2</f>
        <v>334.13335199999966</v>
      </c>
      <c r="AF69" s="32">
        <f t="shared" ref="AF69:AF132" si="8">(($S69-$U69-$V69)*20-X69-AB69)*20%</f>
        <v>167.06667599999983</v>
      </c>
      <c r="AG69" s="32">
        <f t="shared" ref="AG69:AG132" si="9">(($S69-$U69-$V69)*10-Y69-AC69)*20%</f>
        <v>83.533337999999915</v>
      </c>
      <c r="AH69" s="32">
        <f t="shared" ref="AH69:AH132" si="10">(($S69-$U69-$V69)*5-Z69-AD69)*20%</f>
        <v>41.766668999999958</v>
      </c>
      <c r="AI69" s="32">
        <f>S69*50</f>
        <v>35000</v>
      </c>
      <c r="AJ69" s="32">
        <f t="shared" ref="AJ69:AJ132" si="11">AK69*2</f>
        <v>1336.5334079999986</v>
      </c>
      <c r="AK69" s="32">
        <f t="shared" ref="AK69:AK132" si="12">(($S69-$U69-$V69)*20-X69-AB69)*80%</f>
        <v>668.26670399999932</v>
      </c>
      <c r="AL69" s="32">
        <f t="shared" ref="AL69:AL132" si="13">(($S69-$U69-$V69)*10-Y69-AC69)*80%</f>
        <v>334.13335199999966</v>
      </c>
      <c r="AM69" s="32">
        <f>$AI69/AJ69</f>
        <v>26.187149375019615</v>
      </c>
      <c r="AN69" s="32">
        <f>$AI69/AK69</f>
        <v>52.37429875003923</v>
      </c>
      <c r="AO69" s="32">
        <f>$AI69/AL69</f>
        <v>104.74859750007846</v>
      </c>
      <c r="AP69" s="32"/>
      <c r="AQ69" s="32"/>
      <c r="AR69" s="32"/>
    </row>
    <row r="70" spans="1:44" ht="13.35" customHeight="1" x14ac:dyDescent="0.3">
      <c r="A70" s="22" t="s">
        <v>371</v>
      </c>
      <c r="B70" s="24" t="s">
        <v>2</v>
      </c>
      <c r="C70" s="3" t="s">
        <v>53</v>
      </c>
      <c r="D70" s="3" t="s">
        <v>46</v>
      </c>
      <c r="E70" s="3" t="s">
        <v>287</v>
      </c>
      <c r="F70" s="31" t="s">
        <v>187</v>
      </c>
      <c r="G70" s="31" t="s">
        <v>277</v>
      </c>
      <c r="H70" s="31" t="s">
        <v>285</v>
      </c>
      <c r="I70" s="7" t="s">
        <v>69</v>
      </c>
      <c r="J70" s="16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1400</v>
      </c>
      <c r="Q70" s="7">
        <v>0</v>
      </c>
      <c r="R70" s="7" t="s">
        <v>26</v>
      </c>
      <c r="S70" s="17">
        <v>700</v>
      </c>
      <c r="T70" s="7">
        <v>0</v>
      </c>
      <c r="U70" s="17">
        <v>140</v>
      </c>
      <c r="V70" s="15">
        <v>56</v>
      </c>
      <c r="W70" s="15">
        <v>9156</v>
      </c>
      <c r="X70" s="15">
        <v>4578</v>
      </c>
      <c r="Y70" s="15">
        <v>2289</v>
      </c>
      <c r="Z70" s="15">
        <v>1144.5</v>
      </c>
      <c r="AA70" s="15">
        <v>11666.666550000002</v>
      </c>
      <c r="AB70" s="15">
        <v>4666.6666200000009</v>
      </c>
      <c r="AC70" s="15">
        <v>2333.3333100000004</v>
      </c>
      <c r="AD70" s="15">
        <v>1166.6666550000002</v>
      </c>
      <c r="AE70" s="32">
        <f t="shared" si="7"/>
        <v>334.13335199999966</v>
      </c>
      <c r="AF70" s="32">
        <f t="shared" si="8"/>
        <v>167.06667599999983</v>
      </c>
      <c r="AG70" s="32">
        <f t="shared" si="9"/>
        <v>83.533337999999915</v>
      </c>
      <c r="AH70" s="32">
        <f t="shared" si="10"/>
        <v>41.766668999999958</v>
      </c>
      <c r="AI70" s="32">
        <f>S70*50</f>
        <v>35000</v>
      </c>
      <c r="AJ70" s="32">
        <f t="shared" si="11"/>
        <v>1336.5334079999986</v>
      </c>
      <c r="AK70" s="32">
        <f t="shared" si="12"/>
        <v>668.26670399999932</v>
      </c>
      <c r="AL70" s="32">
        <f t="shared" si="13"/>
        <v>334.13335199999966</v>
      </c>
      <c r="AM70" s="32">
        <f>$AI70/AJ70</f>
        <v>26.187149375019615</v>
      </c>
      <c r="AN70" s="32">
        <f>$AI70/AK70</f>
        <v>52.37429875003923</v>
      </c>
      <c r="AO70" s="32">
        <f>$AI70/AL70</f>
        <v>104.74859750007846</v>
      </c>
      <c r="AP70" s="32"/>
      <c r="AQ70" s="32"/>
      <c r="AR70" s="32"/>
    </row>
    <row r="71" spans="1:44" ht="13.35" customHeight="1" x14ac:dyDescent="0.3">
      <c r="A71" s="22" t="s">
        <v>372</v>
      </c>
      <c r="B71" s="28" t="s">
        <v>23</v>
      </c>
      <c r="C71" s="3" t="s">
        <v>53</v>
      </c>
      <c r="D71" s="3" t="s">
        <v>46</v>
      </c>
      <c r="E71" s="3" t="s">
        <v>287</v>
      </c>
      <c r="F71" s="7" t="s">
        <v>185</v>
      </c>
      <c r="G71" s="7" t="s">
        <v>181</v>
      </c>
      <c r="H71" s="31" t="s">
        <v>285</v>
      </c>
      <c r="I71" s="7" t="s">
        <v>69</v>
      </c>
      <c r="J71" s="16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17">
        <v>700</v>
      </c>
      <c r="T71" s="7">
        <v>0</v>
      </c>
      <c r="U71" s="17">
        <v>140</v>
      </c>
      <c r="V71" s="15">
        <v>56</v>
      </c>
      <c r="W71" s="15">
        <v>9156</v>
      </c>
      <c r="X71" s="15">
        <v>4578</v>
      </c>
      <c r="Y71" s="15">
        <v>2289</v>
      </c>
      <c r="Z71" s="15">
        <v>1144.5</v>
      </c>
      <c r="AA71" s="15">
        <v>11666.666550000002</v>
      </c>
      <c r="AB71" s="15">
        <v>4666.6666200000009</v>
      </c>
      <c r="AC71" s="15">
        <v>2333.3333100000004</v>
      </c>
      <c r="AD71" s="15">
        <v>1166.6666550000002</v>
      </c>
      <c r="AE71" s="32">
        <f t="shared" si="7"/>
        <v>334.13335199999966</v>
      </c>
      <c r="AF71" s="32">
        <f t="shared" si="8"/>
        <v>167.06667599999983</v>
      </c>
      <c r="AG71" s="32">
        <f t="shared" si="9"/>
        <v>83.533337999999915</v>
      </c>
      <c r="AH71" s="32">
        <f t="shared" si="10"/>
        <v>41.766668999999958</v>
      </c>
      <c r="AI71" s="32">
        <f>S71*50</f>
        <v>35000</v>
      </c>
      <c r="AJ71" s="32">
        <f t="shared" si="11"/>
        <v>1336.5334079999986</v>
      </c>
      <c r="AK71" s="32">
        <f t="shared" si="12"/>
        <v>668.26670399999932</v>
      </c>
      <c r="AL71" s="32">
        <f t="shared" si="13"/>
        <v>334.13335199999966</v>
      </c>
      <c r="AM71" s="32">
        <f>$AI71/AJ71</f>
        <v>26.187149375019615</v>
      </c>
      <c r="AN71" s="32">
        <f>$AI71/AK71</f>
        <v>52.37429875003923</v>
      </c>
      <c r="AO71" s="32">
        <f>$AI71/AL71</f>
        <v>104.74859750007846</v>
      </c>
      <c r="AP71" s="32"/>
      <c r="AQ71" s="32"/>
      <c r="AR71" s="32"/>
    </row>
    <row r="72" spans="1:44" ht="13.35" customHeight="1" x14ac:dyDescent="0.3">
      <c r="A72" s="22" t="s">
        <v>373</v>
      </c>
      <c r="B72" s="28" t="s">
        <v>27</v>
      </c>
      <c r="C72" s="3" t="s">
        <v>53</v>
      </c>
      <c r="D72" s="3" t="s">
        <v>46</v>
      </c>
      <c r="E72" s="3" t="s">
        <v>287</v>
      </c>
      <c r="F72" s="7" t="s">
        <v>186</v>
      </c>
      <c r="G72" s="7" t="s">
        <v>181</v>
      </c>
      <c r="H72" s="31" t="s">
        <v>285</v>
      </c>
      <c r="I72" s="7" t="s">
        <v>69</v>
      </c>
      <c r="J72" s="16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17">
        <v>700</v>
      </c>
      <c r="T72" s="7">
        <v>0</v>
      </c>
      <c r="U72" s="17">
        <v>140</v>
      </c>
      <c r="V72" s="15">
        <v>56</v>
      </c>
      <c r="W72" s="15">
        <v>9156</v>
      </c>
      <c r="X72" s="15">
        <v>4578</v>
      </c>
      <c r="Y72" s="15">
        <v>2289</v>
      </c>
      <c r="Z72" s="15">
        <v>1144.5</v>
      </c>
      <c r="AA72" s="15">
        <v>11666.666550000002</v>
      </c>
      <c r="AB72" s="15">
        <v>4666.6666200000009</v>
      </c>
      <c r="AC72" s="15">
        <v>2333.3333100000004</v>
      </c>
      <c r="AD72" s="15">
        <v>1166.6666550000002</v>
      </c>
      <c r="AE72" s="32">
        <f t="shared" si="7"/>
        <v>334.13335199999966</v>
      </c>
      <c r="AF72" s="32">
        <f t="shared" si="8"/>
        <v>167.06667599999983</v>
      </c>
      <c r="AG72" s="32">
        <f t="shared" si="9"/>
        <v>83.533337999999915</v>
      </c>
      <c r="AH72" s="32">
        <f t="shared" si="10"/>
        <v>41.766668999999958</v>
      </c>
      <c r="AI72" s="32">
        <f>S72*50</f>
        <v>35000</v>
      </c>
      <c r="AJ72" s="32">
        <f t="shared" si="11"/>
        <v>1336.5334079999986</v>
      </c>
      <c r="AK72" s="32">
        <f t="shared" si="12"/>
        <v>668.26670399999932</v>
      </c>
      <c r="AL72" s="32">
        <f t="shared" si="13"/>
        <v>334.13335199999966</v>
      </c>
      <c r="AM72" s="32">
        <f>$AI72/AJ72</f>
        <v>26.187149375019615</v>
      </c>
      <c r="AN72" s="32">
        <f>$AI72/AK72</f>
        <v>52.37429875003923</v>
      </c>
      <c r="AO72" s="32">
        <f>$AI72/AL72</f>
        <v>104.74859750007846</v>
      </c>
      <c r="AP72" s="32"/>
      <c r="AQ72" s="32"/>
      <c r="AR72" s="32"/>
    </row>
    <row r="73" spans="1:44" ht="13.35" customHeight="1" x14ac:dyDescent="0.3">
      <c r="A73" s="22" t="s">
        <v>374</v>
      </c>
      <c r="B73" s="28" t="s">
        <v>29</v>
      </c>
      <c r="C73" s="3" t="s">
        <v>53</v>
      </c>
      <c r="D73" s="3" t="s">
        <v>46</v>
      </c>
      <c r="E73" s="3" t="s">
        <v>287</v>
      </c>
      <c r="F73" s="21" t="s">
        <v>28</v>
      </c>
      <c r="G73" s="21" t="s">
        <v>181</v>
      </c>
      <c r="H73" s="31" t="s">
        <v>285</v>
      </c>
      <c r="I73" s="7" t="s">
        <v>69</v>
      </c>
      <c r="J73" s="16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17">
        <v>700</v>
      </c>
      <c r="T73" s="7">
        <v>0</v>
      </c>
      <c r="U73" s="17">
        <v>140</v>
      </c>
      <c r="V73" s="15">
        <v>56</v>
      </c>
      <c r="W73" s="15">
        <v>9156</v>
      </c>
      <c r="X73" s="15">
        <v>4578</v>
      </c>
      <c r="Y73" s="15">
        <v>2289</v>
      </c>
      <c r="Z73" s="15">
        <v>1144.5</v>
      </c>
      <c r="AA73" s="15">
        <v>11666.666550000002</v>
      </c>
      <c r="AB73" s="15">
        <v>4666.6666200000009</v>
      </c>
      <c r="AC73" s="15">
        <v>2333.3333100000004</v>
      </c>
      <c r="AD73" s="15">
        <v>1166.6666550000002</v>
      </c>
      <c r="AE73" s="32">
        <f t="shared" si="7"/>
        <v>334.13335199999966</v>
      </c>
      <c r="AF73" s="32">
        <f t="shared" si="8"/>
        <v>167.06667599999983</v>
      </c>
      <c r="AG73" s="32">
        <f t="shared" si="9"/>
        <v>83.533337999999915</v>
      </c>
      <c r="AH73" s="32">
        <f t="shared" si="10"/>
        <v>41.766668999999958</v>
      </c>
      <c r="AI73" s="32">
        <f>S73*50</f>
        <v>35000</v>
      </c>
      <c r="AJ73" s="32">
        <f t="shared" si="11"/>
        <v>1336.5334079999986</v>
      </c>
      <c r="AK73" s="32">
        <f t="shared" si="12"/>
        <v>668.26670399999932</v>
      </c>
      <c r="AL73" s="32">
        <f t="shared" si="13"/>
        <v>334.13335199999966</v>
      </c>
      <c r="AM73" s="32">
        <f>$AI73/AJ73</f>
        <v>26.187149375019615</v>
      </c>
      <c r="AN73" s="32">
        <f>$AI73/AK73</f>
        <v>52.37429875003923</v>
      </c>
      <c r="AO73" s="32">
        <f>$AI73/AL73</f>
        <v>104.74859750007846</v>
      </c>
      <c r="AP73" s="32"/>
      <c r="AQ73" s="32"/>
      <c r="AR73" s="32"/>
    </row>
    <row r="74" spans="1:44" ht="13.35" customHeight="1" x14ac:dyDescent="0.3">
      <c r="A74" s="22" t="s">
        <v>375</v>
      </c>
      <c r="B74" s="8" t="s">
        <v>47</v>
      </c>
      <c r="C74" s="3" t="s">
        <v>53</v>
      </c>
      <c r="D74" s="3" t="s">
        <v>46</v>
      </c>
      <c r="E74" s="3" t="s">
        <v>129</v>
      </c>
      <c r="F74" s="7" t="s">
        <v>188</v>
      </c>
      <c r="G74" s="7" t="s">
        <v>181</v>
      </c>
      <c r="H74" s="31" t="s">
        <v>298</v>
      </c>
      <c r="I74" s="7" t="s">
        <v>69</v>
      </c>
      <c r="J74" s="16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17">
        <v>700</v>
      </c>
      <c r="T74" s="7">
        <v>0</v>
      </c>
      <c r="U74" s="17">
        <v>140</v>
      </c>
      <c r="V74" s="15">
        <v>56</v>
      </c>
      <c r="W74" s="15">
        <v>9156</v>
      </c>
      <c r="X74" s="15">
        <v>4578</v>
      </c>
      <c r="Y74" s="15">
        <v>2289</v>
      </c>
      <c r="Z74" s="15">
        <v>1144.5</v>
      </c>
      <c r="AA74" s="15">
        <v>11666.666550000002</v>
      </c>
      <c r="AB74" s="15">
        <v>4666.6666200000009</v>
      </c>
      <c r="AC74" s="15">
        <v>2333.3333100000004</v>
      </c>
      <c r="AD74" s="15">
        <v>1166.6666550000002</v>
      </c>
      <c r="AE74" s="32">
        <f t="shared" si="7"/>
        <v>334.13335199999966</v>
      </c>
      <c r="AF74" s="32">
        <f t="shared" si="8"/>
        <v>167.06667599999983</v>
      </c>
      <c r="AG74" s="32">
        <f t="shared" si="9"/>
        <v>83.533337999999915</v>
      </c>
      <c r="AH74" s="32">
        <f t="shared" si="10"/>
        <v>41.766668999999958</v>
      </c>
      <c r="AI74" s="32">
        <f>S74*50</f>
        <v>35000</v>
      </c>
      <c r="AJ74" s="32">
        <f t="shared" si="11"/>
        <v>1336.5334079999986</v>
      </c>
      <c r="AK74" s="32">
        <f t="shared" si="12"/>
        <v>668.26670399999932</v>
      </c>
      <c r="AL74" s="32">
        <f t="shared" si="13"/>
        <v>334.13335199999966</v>
      </c>
      <c r="AM74" s="32">
        <f>$AI74/AJ74</f>
        <v>26.187149375019615</v>
      </c>
      <c r="AN74" s="32">
        <f>$AI74/AK74</f>
        <v>52.37429875003923</v>
      </c>
      <c r="AO74" s="32">
        <f>$AI74/AL74</f>
        <v>104.74859750007846</v>
      </c>
      <c r="AP74" s="32"/>
      <c r="AQ74" s="32"/>
      <c r="AR74" s="32"/>
    </row>
    <row r="75" spans="1:44" ht="13.35" customHeight="1" x14ac:dyDescent="0.3">
      <c r="A75" s="22" t="s">
        <v>376</v>
      </c>
      <c r="B75" s="8" t="s">
        <v>5</v>
      </c>
      <c r="C75" s="3" t="s">
        <v>53</v>
      </c>
      <c r="D75" s="3" t="s">
        <v>46</v>
      </c>
      <c r="E75" s="3" t="s">
        <v>129</v>
      </c>
      <c r="F75" s="31" t="s">
        <v>61</v>
      </c>
      <c r="G75" s="31" t="s">
        <v>277</v>
      </c>
      <c r="H75" s="31" t="s">
        <v>298</v>
      </c>
      <c r="I75" s="7" t="s">
        <v>69</v>
      </c>
      <c r="J75" s="16">
        <v>45139</v>
      </c>
      <c r="K75" s="7">
        <v>1</v>
      </c>
      <c r="L75" s="7">
        <v>1</v>
      </c>
      <c r="M75" s="7">
        <v>1</v>
      </c>
      <c r="N75" s="7">
        <v>1</v>
      </c>
      <c r="O75" s="7" t="s">
        <v>28</v>
      </c>
      <c r="P75" s="7">
        <v>5000</v>
      </c>
      <c r="Q75" s="7">
        <v>0</v>
      </c>
      <c r="R75" s="7" t="s">
        <v>26</v>
      </c>
      <c r="S75" s="17">
        <v>2500</v>
      </c>
      <c r="T75" s="7">
        <v>0</v>
      </c>
      <c r="U75" s="17">
        <v>500</v>
      </c>
      <c r="V75" s="15">
        <v>200</v>
      </c>
      <c r="W75" s="15">
        <v>32667.599999999999</v>
      </c>
      <c r="X75" s="15">
        <v>16333.8</v>
      </c>
      <c r="Y75" s="15">
        <v>8166.9</v>
      </c>
      <c r="Z75" s="15">
        <v>4083.45</v>
      </c>
      <c r="AA75" s="15">
        <v>41666.666250000002</v>
      </c>
      <c r="AB75" s="15">
        <v>16666.666500000003</v>
      </c>
      <c r="AC75" s="15">
        <v>8333.3332500000015</v>
      </c>
      <c r="AD75" s="15">
        <v>4166.6666250000007</v>
      </c>
      <c r="AE75" s="32">
        <f t="shared" si="7"/>
        <v>1199.8133999999991</v>
      </c>
      <c r="AF75" s="32">
        <f t="shared" si="8"/>
        <v>599.90669999999955</v>
      </c>
      <c r="AG75" s="32">
        <f t="shared" si="9"/>
        <v>299.95334999999977</v>
      </c>
      <c r="AH75" s="32">
        <f t="shared" si="10"/>
        <v>149.97667499999989</v>
      </c>
      <c r="AI75" s="32">
        <f>S75*50</f>
        <v>125000</v>
      </c>
      <c r="AJ75" s="32">
        <f t="shared" si="11"/>
        <v>4799.2535999999964</v>
      </c>
      <c r="AK75" s="32">
        <f t="shared" si="12"/>
        <v>2399.6267999999982</v>
      </c>
      <c r="AL75" s="32">
        <f t="shared" si="13"/>
        <v>1199.8133999999991</v>
      </c>
      <c r="AM75" s="32">
        <f>$AI75/AJ75</f>
        <v>26.045716775625298</v>
      </c>
      <c r="AN75" s="32">
        <f>$AI75/AK75</f>
        <v>52.091433551250596</v>
      </c>
      <c r="AO75" s="32">
        <f>$AI75/AL75</f>
        <v>104.18286710250119</v>
      </c>
      <c r="AP75" s="32"/>
      <c r="AQ75" s="32"/>
      <c r="AR75" s="32"/>
    </row>
    <row r="76" spans="1:44" ht="13.35" customHeight="1" x14ac:dyDescent="0.3">
      <c r="A76" s="22" t="s">
        <v>377</v>
      </c>
      <c r="B76" s="6" t="s">
        <v>32</v>
      </c>
      <c r="C76" s="3" t="s">
        <v>50</v>
      </c>
      <c r="D76" s="3" t="s">
        <v>46</v>
      </c>
      <c r="E76" s="3" t="s">
        <v>288</v>
      </c>
      <c r="F76" s="31" t="s">
        <v>192</v>
      </c>
      <c r="G76" s="31" t="s">
        <v>277</v>
      </c>
      <c r="H76" s="31" t="s">
        <v>299</v>
      </c>
      <c r="I76" s="7" t="s">
        <v>69</v>
      </c>
      <c r="J76" s="16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1300</v>
      </c>
      <c r="Q76" s="7">
        <v>0</v>
      </c>
      <c r="R76" s="7" t="s">
        <v>26</v>
      </c>
      <c r="S76" s="17">
        <v>650</v>
      </c>
      <c r="T76" s="7">
        <v>0</v>
      </c>
      <c r="U76" s="17">
        <v>130</v>
      </c>
      <c r="V76" s="15">
        <v>52</v>
      </c>
      <c r="W76" s="15">
        <v>8484</v>
      </c>
      <c r="X76" s="15">
        <v>4242</v>
      </c>
      <c r="Y76" s="15">
        <v>2121</v>
      </c>
      <c r="Z76" s="15">
        <v>1060.5</v>
      </c>
      <c r="AA76" s="15">
        <v>10833.333225000002</v>
      </c>
      <c r="AB76" s="15">
        <v>4333.3332900000005</v>
      </c>
      <c r="AC76" s="15">
        <v>2166.6666450000002</v>
      </c>
      <c r="AD76" s="15">
        <v>1083.3333225000001</v>
      </c>
      <c r="AE76" s="32">
        <f t="shared" si="7"/>
        <v>313.86668399999985</v>
      </c>
      <c r="AF76" s="32">
        <f t="shared" si="8"/>
        <v>156.93334199999993</v>
      </c>
      <c r="AG76" s="32">
        <f t="shared" si="9"/>
        <v>78.466670999999963</v>
      </c>
      <c r="AH76" s="32">
        <f t="shared" si="10"/>
        <v>39.233335499999981</v>
      </c>
      <c r="AI76" s="32">
        <f>S76*50</f>
        <v>32500</v>
      </c>
      <c r="AJ76" s="32">
        <f t="shared" si="11"/>
        <v>1255.4667359999994</v>
      </c>
      <c r="AK76" s="32">
        <f t="shared" si="12"/>
        <v>627.7333679999997</v>
      </c>
      <c r="AL76" s="32">
        <f t="shared" si="13"/>
        <v>313.86668399999985</v>
      </c>
      <c r="AM76" s="32">
        <f>$AI76/AJ76</f>
        <v>25.88678701559801</v>
      </c>
      <c r="AN76" s="32">
        <f>$AI76/AK76</f>
        <v>51.77357403119602</v>
      </c>
      <c r="AO76" s="32">
        <f>$AI76/AL76</f>
        <v>103.54714806239204</v>
      </c>
      <c r="AP76" s="32"/>
      <c r="AQ76" s="32"/>
      <c r="AR76" s="32"/>
    </row>
    <row r="77" spans="1:44" ht="24" x14ac:dyDescent="0.3">
      <c r="A77" s="22" t="s">
        <v>378</v>
      </c>
      <c r="B77" s="6" t="s">
        <v>33</v>
      </c>
      <c r="C77" s="3" t="s">
        <v>50</v>
      </c>
      <c r="D77" s="3" t="s">
        <v>46</v>
      </c>
      <c r="E77" s="3" t="s">
        <v>288</v>
      </c>
      <c r="F77" s="21" t="s">
        <v>28</v>
      </c>
      <c r="G77" s="21" t="s">
        <v>181</v>
      </c>
      <c r="H77" s="31" t="s">
        <v>299</v>
      </c>
      <c r="I77" s="7" t="s">
        <v>69</v>
      </c>
      <c r="J77" s="16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1100</v>
      </c>
      <c r="Q77" s="7">
        <v>0</v>
      </c>
      <c r="R77" s="7" t="s">
        <v>26</v>
      </c>
      <c r="S77" s="17">
        <v>550</v>
      </c>
      <c r="T77" s="7">
        <v>0</v>
      </c>
      <c r="U77" s="17">
        <v>110</v>
      </c>
      <c r="V77" s="15">
        <v>44</v>
      </c>
      <c r="W77" s="15">
        <v>7195.9999999999991</v>
      </c>
      <c r="X77" s="15">
        <v>3597.9999999999995</v>
      </c>
      <c r="Y77" s="15">
        <v>1798.9999999999998</v>
      </c>
      <c r="Z77" s="15">
        <v>899.49999999999989</v>
      </c>
      <c r="AA77" s="15">
        <v>9166.6665750000011</v>
      </c>
      <c r="AB77" s="15">
        <v>3666.6666300000006</v>
      </c>
      <c r="AC77" s="15">
        <v>1833.3333150000003</v>
      </c>
      <c r="AD77" s="15">
        <v>916.66665750000016</v>
      </c>
      <c r="AE77" s="32">
        <f t="shared" si="7"/>
        <v>262.13334799999978</v>
      </c>
      <c r="AF77" s="32">
        <f t="shared" si="8"/>
        <v>131.06667399999989</v>
      </c>
      <c r="AG77" s="32">
        <f t="shared" si="9"/>
        <v>65.533336999999946</v>
      </c>
      <c r="AH77" s="32">
        <f t="shared" si="10"/>
        <v>32.766668499999973</v>
      </c>
      <c r="AI77" s="32">
        <f>S77*50</f>
        <v>27500</v>
      </c>
      <c r="AJ77" s="32">
        <f t="shared" si="11"/>
        <v>1048.5333919999991</v>
      </c>
      <c r="AK77" s="32">
        <f t="shared" si="12"/>
        <v>524.26669599999957</v>
      </c>
      <c r="AL77" s="32">
        <f t="shared" si="13"/>
        <v>262.13334799999978</v>
      </c>
      <c r="AM77" s="32">
        <f>$AI77/AJ77</f>
        <v>26.227109417608347</v>
      </c>
      <c r="AN77" s="32">
        <f>$AI77/AK77</f>
        <v>52.454218835216693</v>
      </c>
      <c r="AO77" s="32">
        <f>$AI77/AL77</f>
        <v>104.90843767043339</v>
      </c>
      <c r="AP77" s="32"/>
      <c r="AQ77" s="32"/>
      <c r="AR77" s="32"/>
    </row>
    <row r="78" spans="1:44" ht="13.35" customHeight="1" x14ac:dyDescent="0.3">
      <c r="A78" s="22" t="s">
        <v>379</v>
      </c>
      <c r="B78" s="6" t="s">
        <v>0</v>
      </c>
      <c r="C78" s="3" t="s">
        <v>50</v>
      </c>
      <c r="D78" s="3" t="s">
        <v>46</v>
      </c>
      <c r="E78" s="3" t="s">
        <v>288</v>
      </c>
      <c r="F78" s="31" t="s">
        <v>289</v>
      </c>
      <c r="G78" s="31" t="s">
        <v>277</v>
      </c>
      <c r="H78" s="31" t="s">
        <v>299</v>
      </c>
      <c r="I78" s="7" t="s">
        <v>69</v>
      </c>
      <c r="J78" s="16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1100</v>
      </c>
      <c r="Q78" s="7">
        <v>0</v>
      </c>
      <c r="R78" s="7" t="s">
        <v>26</v>
      </c>
      <c r="S78" s="17">
        <v>550</v>
      </c>
      <c r="T78" s="7">
        <v>0</v>
      </c>
      <c r="U78" s="17">
        <v>110</v>
      </c>
      <c r="V78" s="15">
        <v>44</v>
      </c>
      <c r="W78" s="15">
        <v>7195.9999999999991</v>
      </c>
      <c r="X78" s="15">
        <v>3597.9999999999995</v>
      </c>
      <c r="Y78" s="15">
        <v>1798.9999999999998</v>
      </c>
      <c r="Z78" s="15">
        <v>899.49999999999989</v>
      </c>
      <c r="AA78" s="15">
        <v>9166.6665750000011</v>
      </c>
      <c r="AB78" s="15">
        <v>3666.6666300000006</v>
      </c>
      <c r="AC78" s="15">
        <v>1833.3333150000003</v>
      </c>
      <c r="AD78" s="15">
        <v>916.66665750000016</v>
      </c>
      <c r="AE78" s="32">
        <f t="shared" si="7"/>
        <v>262.13334799999978</v>
      </c>
      <c r="AF78" s="32">
        <f t="shared" si="8"/>
        <v>131.06667399999989</v>
      </c>
      <c r="AG78" s="32">
        <f t="shared" si="9"/>
        <v>65.533336999999946</v>
      </c>
      <c r="AH78" s="32">
        <f t="shared" si="10"/>
        <v>32.766668499999973</v>
      </c>
      <c r="AI78" s="32">
        <f>S78*50</f>
        <v>27500</v>
      </c>
      <c r="AJ78" s="32">
        <f t="shared" si="11"/>
        <v>1048.5333919999991</v>
      </c>
      <c r="AK78" s="32">
        <f t="shared" si="12"/>
        <v>524.26669599999957</v>
      </c>
      <c r="AL78" s="32">
        <f t="shared" si="13"/>
        <v>262.13334799999978</v>
      </c>
      <c r="AM78" s="32">
        <f>$AI78/AJ78</f>
        <v>26.227109417608347</v>
      </c>
      <c r="AN78" s="32">
        <f>$AI78/AK78</f>
        <v>52.454218835216693</v>
      </c>
      <c r="AO78" s="32">
        <f>$AI78/AL78</f>
        <v>104.90843767043339</v>
      </c>
      <c r="AP78" s="32"/>
      <c r="AQ78" s="32"/>
      <c r="AR78" s="32"/>
    </row>
    <row r="79" spans="1:44" ht="24" x14ac:dyDescent="0.3">
      <c r="A79" s="22" t="s">
        <v>380</v>
      </c>
      <c r="B79" s="6" t="s">
        <v>31</v>
      </c>
      <c r="C79" s="3" t="s">
        <v>50</v>
      </c>
      <c r="D79" s="3" t="s">
        <v>46</v>
      </c>
      <c r="E79" s="3" t="s">
        <v>288</v>
      </c>
      <c r="F79" s="21" t="s">
        <v>294</v>
      </c>
      <c r="G79" s="21" t="s">
        <v>181</v>
      </c>
      <c r="H79" s="31" t="s">
        <v>299</v>
      </c>
      <c r="I79" s="7" t="s">
        <v>69</v>
      </c>
      <c r="J79" s="16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17">
        <v>650</v>
      </c>
      <c r="T79" s="7">
        <v>0</v>
      </c>
      <c r="U79" s="17">
        <v>130</v>
      </c>
      <c r="V79" s="15">
        <v>52</v>
      </c>
      <c r="W79" s="15">
        <v>8484</v>
      </c>
      <c r="X79" s="15">
        <v>4242</v>
      </c>
      <c r="Y79" s="15">
        <v>2121</v>
      </c>
      <c r="Z79" s="15">
        <v>1060.5</v>
      </c>
      <c r="AA79" s="15">
        <v>10833.333225000002</v>
      </c>
      <c r="AB79" s="15">
        <v>4333.3332900000005</v>
      </c>
      <c r="AC79" s="15">
        <v>2166.6666450000002</v>
      </c>
      <c r="AD79" s="15">
        <v>1083.3333225000001</v>
      </c>
      <c r="AE79" s="32">
        <f t="shared" si="7"/>
        <v>313.86668399999985</v>
      </c>
      <c r="AF79" s="32">
        <f t="shared" si="8"/>
        <v>156.93334199999993</v>
      </c>
      <c r="AG79" s="32">
        <f t="shared" si="9"/>
        <v>78.466670999999963</v>
      </c>
      <c r="AH79" s="32">
        <f t="shared" si="10"/>
        <v>39.233335499999981</v>
      </c>
      <c r="AI79" s="32">
        <f>S79*50</f>
        <v>32500</v>
      </c>
      <c r="AJ79" s="32">
        <f t="shared" si="11"/>
        <v>1255.4667359999994</v>
      </c>
      <c r="AK79" s="32">
        <f t="shared" si="12"/>
        <v>627.7333679999997</v>
      </c>
      <c r="AL79" s="32">
        <f t="shared" si="13"/>
        <v>313.86668399999985</v>
      </c>
      <c r="AM79" s="32">
        <f>$AI79/AJ79</f>
        <v>25.88678701559801</v>
      </c>
      <c r="AN79" s="32">
        <f>$AI79/AK79</f>
        <v>51.77357403119602</v>
      </c>
      <c r="AO79" s="32">
        <f>$AI79/AL79</f>
        <v>103.54714806239204</v>
      </c>
      <c r="AP79" s="32"/>
      <c r="AQ79" s="32"/>
      <c r="AR79" s="32"/>
    </row>
    <row r="80" spans="1:44" ht="13.35" customHeight="1" x14ac:dyDescent="0.3">
      <c r="A80" s="22" t="s">
        <v>381</v>
      </c>
      <c r="B80" s="6" t="s">
        <v>3</v>
      </c>
      <c r="C80" s="3" t="s">
        <v>50</v>
      </c>
      <c r="D80" s="3" t="s">
        <v>46</v>
      </c>
      <c r="E80" s="3" t="s">
        <v>288</v>
      </c>
      <c r="F80" s="31" t="s">
        <v>198</v>
      </c>
      <c r="G80" s="31" t="s">
        <v>277</v>
      </c>
      <c r="H80" s="31" t="s">
        <v>299</v>
      </c>
      <c r="I80" s="7" t="s">
        <v>69</v>
      </c>
      <c r="J80" s="16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17">
        <v>550</v>
      </c>
      <c r="T80" s="7">
        <v>0</v>
      </c>
      <c r="U80" s="17">
        <v>110</v>
      </c>
      <c r="V80" s="15">
        <v>44</v>
      </c>
      <c r="W80" s="15">
        <v>7195.9999999999991</v>
      </c>
      <c r="X80" s="15">
        <v>3597.9999999999995</v>
      </c>
      <c r="Y80" s="15">
        <v>1798.9999999999998</v>
      </c>
      <c r="Z80" s="15">
        <v>899.49999999999989</v>
      </c>
      <c r="AA80" s="15">
        <v>9166.6665750000011</v>
      </c>
      <c r="AB80" s="15">
        <v>3666.6666300000006</v>
      </c>
      <c r="AC80" s="15">
        <v>1833.3333150000003</v>
      </c>
      <c r="AD80" s="15">
        <v>916.66665750000016</v>
      </c>
      <c r="AE80" s="32">
        <f t="shared" si="7"/>
        <v>262.13334799999978</v>
      </c>
      <c r="AF80" s="32">
        <f t="shared" si="8"/>
        <v>131.06667399999989</v>
      </c>
      <c r="AG80" s="32">
        <f t="shared" si="9"/>
        <v>65.533336999999946</v>
      </c>
      <c r="AH80" s="32">
        <f t="shared" si="10"/>
        <v>32.766668499999973</v>
      </c>
      <c r="AI80" s="32">
        <f>S80*50</f>
        <v>27500</v>
      </c>
      <c r="AJ80" s="32">
        <f t="shared" si="11"/>
        <v>1048.5333919999991</v>
      </c>
      <c r="AK80" s="32">
        <f t="shared" si="12"/>
        <v>524.26669599999957</v>
      </c>
      <c r="AL80" s="32">
        <f t="shared" si="13"/>
        <v>262.13334799999978</v>
      </c>
      <c r="AM80" s="32">
        <f>$AI80/AJ80</f>
        <v>26.227109417608347</v>
      </c>
      <c r="AN80" s="32">
        <f>$AI80/AK80</f>
        <v>52.454218835216693</v>
      </c>
      <c r="AO80" s="32">
        <f>$AI80/AL80</f>
        <v>104.90843767043339</v>
      </c>
      <c r="AP80" s="32"/>
      <c r="AQ80" s="32"/>
      <c r="AR80" s="32"/>
    </row>
    <row r="81" spans="1:44" ht="24" x14ac:dyDescent="0.3">
      <c r="A81" s="22" t="s">
        <v>382</v>
      </c>
      <c r="B81" s="6" t="s">
        <v>64</v>
      </c>
      <c r="C81" s="3" t="s">
        <v>50</v>
      </c>
      <c r="D81" s="3" t="s">
        <v>46</v>
      </c>
      <c r="E81" s="3" t="s">
        <v>288</v>
      </c>
      <c r="F81" s="31" t="s">
        <v>189</v>
      </c>
      <c r="G81" s="31" t="s">
        <v>277</v>
      </c>
      <c r="H81" s="31" t="s">
        <v>299</v>
      </c>
      <c r="I81" s="7" t="s">
        <v>69</v>
      </c>
      <c r="J81" s="16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17">
        <v>550</v>
      </c>
      <c r="T81" s="7">
        <v>0</v>
      </c>
      <c r="U81" s="17">
        <v>110</v>
      </c>
      <c r="V81" s="15">
        <v>44</v>
      </c>
      <c r="W81" s="15">
        <v>7195.9999999999991</v>
      </c>
      <c r="X81" s="15">
        <v>3597.9999999999995</v>
      </c>
      <c r="Y81" s="15">
        <v>1798.9999999999998</v>
      </c>
      <c r="Z81" s="15">
        <v>899.49999999999989</v>
      </c>
      <c r="AA81" s="15">
        <v>9166.6665750000011</v>
      </c>
      <c r="AB81" s="15">
        <v>3666.6666300000006</v>
      </c>
      <c r="AC81" s="15">
        <v>1833.3333150000003</v>
      </c>
      <c r="AD81" s="15">
        <v>916.66665750000016</v>
      </c>
      <c r="AE81" s="32">
        <f t="shared" si="7"/>
        <v>262.13334799999978</v>
      </c>
      <c r="AF81" s="32">
        <f t="shared" si="8"/>
        <v>131.06667399999989</v>
      </c>
      <c r="AG81" s="32">
        <f t="shared" si="9"/>
        <v>65.533336999999946</v>
      </c>
      <c r="AH81" s="32">
        <f t="shared" si="10"/>
        <v>32.766668499999973</v>
      </c>
      <c r="AI81" s="32">
        <f>S81*50</f>
        <v>27500</v>
      </c>
      <c r="AJ81" s="32">
        <f t="shared" si="11"/>
        <v>1048.5333919999991</v>
      </c>
      <c r="AK81" s="32">
        <f t="shared" si="12"/>
        <v>524.26669599999957</v>
      </c>
      <c r="AL81" s="32">
        <f t="shared" si="13"/>
        <v>262.13334799999978</v>
      </c>
      <c r="AM81" s="32">
        <f>$AI81/AJ81</f>
        <v>26.227109417608347</v>
      </c>
      <c r="AN81" s="32">
        <f>$AI81/AK81</f>
        <v>52.454218835216693</v>
      </c>
      <c r="AO81" s="32">
        <f>$AI81/AL81</f>
        <v>104.90843767043339</v>
      </c>
      <c r="AP81" s="32"/>
      <c r="AQ81" s="32"/>
      <c r="AR81" s="32"/>
    </row>
    <row r="82" spans="1:44" ht="13.35" customHeight="1" x14ac:dyDescent="0.3">
      <c r="A82" s="22" t="s">
        <v>383</v>
      </c>
      <c r="B82" s="24" t="s">
        <v>2</v>
      </c>
      <c r="C82" s="3" t="s">
        <v>50</v>
      </c>
      <c r="D82" s="3" t="s">
        <v>46</v>
      </c>
      <c r="E82" s="3" t="s">
        <v>287</v>
      </c>
      <c r="F82" s="31" t="s">
        <v>187</v>
      </c>
      <c r="G82" s="31" t="s">
        <v>277</v>
      </c>
      <c r="H82" s="31" t="s">
        <v>285</v>
      </c>
      <c r="I82" s="7" t="s">
        <v>69</v>
      </c>
      <c r="J82" s="16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17">
        <v>650</v>
      </c>
      <c r="T82" s="7">
        <v>0</v>
      </c>
      <c r="U82" s="17">
        <v>130</v>
      </c>
      <c r="V82" s="15">
        <v>52</v>
      </c>
      <c r="W82" s="15">
        <v>8484</v>
      </c>
      <c r="X82" s="15">
        <v>4242</v>
      </c>
      <c r="Y82" s="15">
        <v>2121</v>
      </c>
      <c r="Z82" s="15">
        <v>1060.5</v>
      </c>
      <c r="AA82" s="15">
        <v>10833.333225000002</v>
      </c>
      <c r="AB82" s="15">
        <v>4333.3332900000005</v>
      </c>
      <c r="AC82" s="15">
        <v>2166.6666450000002</v>
      </c>
      <c r="AD82" s="15">
        <v>1083.3333225000001</v>
      </c>
      <c r="AE82" s="32">
        <f t="shared" si="7"/>
        <v>313.86668399999985</v>
      </c>
      <c r="AF82" s="32">
        <f t="shared" si="8"/>
        <v>156.93334199999993</v>
      </c>
      <c r="AG82" s="32">
        <f t="shared" si="9"/>
        <v>78.466670999999963</v>
      </c>
      <c r="AH82" s="32">
        <f t="shared" si="10"/>
        <v>39.233335499999981</v>
      </c>
      <c r="AI82" s="32">
        <f>S82*50</f>
        <v>32500</v>
      </c>
      <c r="AJ82" s="32">
        <f t="shared" si="11"/>
        <v>1255.4667359999994</v>
      </c>
      <c r="AK82" s="32">
        <f t="shared" si="12"/>
        <v>627.7333679999997</v>
      </c>
      <c r="AL82" s="32">
        <f t="shared" si="13"/>
        <v>313.86668399999985</v>
      </c>
      <c r="AM82" s="32">
        <f>$AI82/AJ82</f>
        <v>25.88678701559801</v>
      </c>
      <c r="AN82" s="32">
        <f>$AI82/AK82</f>
        <v>51.77357403119602</v>
      </c>
      <c r="AO82" s="32">
        <f>$AI82/AL82</f>
        <v>103.54714806239204</v>
      </c>
      <c r="AP82" s="32"/>
      <c r="AQ82" s="32"/>
      <c r="AR82" s="32"/>
    </row>
    <row r="83" spans="1:44" ht="13.35" customHeight="1" x14ac:dyDescent="0.3">
      <c r="A83" s="22" t="s">
        <v>384</v>
      </c>
      <c r="B83" s="28" t="s">
        <v>23</v>
      </c>
      <c r="C83" s="3" t="s">
        <v>50</v>
      </c>
      <c r="D83" s="3" t="s">
        <v>46</v>
      </c>
      <c r="E83" s="3" t="s">
        <v>287</v>
      </c>
      <c r="F83" s="7" t="s">
        <v>185</v>
      </c>
      <c r="G83" s="7" t="s">
        <v>181</v>
      </c>
      <c r="H83" s="31" t="s">
        <v>285</v>
      </c>
      <c r="I83" s="7" t="s">
        <v>69</v>
      </c>
      <c r="J83" s="16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1300</v>
      </c>
      <c r="Q83" s="7">
        <v>0</v>
      </c>
      <c r="R83" s="7" t="s">
        <v>26</v>
      </c>
      <c r="S83" s="17">
        <v>650</v>
      </c>
      <c r="T83" s="7">
        <v>0</v>
      </c>
      <c r="U83" s="17">
        <v>130</v>
      </c>
      <c r="V83" s="15">
        <v>52</v>
      </c>
      <c r="W83" s="15">
        <v>8484</v>
      </c>
      <c r="X83" s="15">
        <v>4242</v>
      </c>
      <c r="Y83" s="15">
        <v>2121</v>
      </c>
      <c r="Z83" s="15">
        <v>1060.5</v>
      </c>
      <c r="AA83" s="15">
        <v>10833.333225000002</v>
      </c>
      <c r="AB83" s="15">
        <v>4333.3332900000005</v>
      </c>
      <c r="AC83" s="15">
        <v>2166.6666450000002</v>
      </c>
      <c r="AD83" s="15">
        <v>1083.3333225000001</v>
      </c>
      <c r="AE83" s="32">
        <f t="shared" si="7"/>
        <v>313.86668399999985</v>
      </c>
      <c r="AF83" s="32">
        <f t="shared" si="8"/>
        <v>156.93334199999993</v>
      </c>
      <c r="AG83" s="32">
        <f t="shared" si="9"/>
        <v>78.466670999999963</v>
      </c>
      <c r="AH83" s="32">
        <f t="shared" si="10"/>
        <v>39.233335499999981</v>
      </c>
      <c r="AI83" s="32">
        <f>S83*50</f>
        <v>32500</v>
      </c>
      <c r="AJ83" s="32">
        <f t="shared" si="11"/>
        <v>1255.4667359999994</v>
      </c>
      <c r="AK83" s="32">
        <f t="shared" si="12"/>
        <v>627.7333679999997</v>
      </c>
      <c r="AL83" s="32">
        <f t="shared" si="13"/>
        <v>313.86668399999985</v>
      </c>
      <c r="AM83" s="32">
        <f>$AI83/AJ83</f>
        <v>25.88678701559801</v>
      </c>
      <c r="AN83" s="32">
        <f>$AI83/AK83</f>
        <v>51.77357403119602</v>
      </c>
      <c r="AO83" s="32">
        <f>$AI83/AL83</f>
        <v>103.54714806239204</v>
      </c>
      <c r="AP83" s="32"/>
      <c r="AQ83" s="32"/>
      <c r="AR83" s="32"/>
    </row>
    <row r="84" spans="1:44" ht="13.35" customHeight="1" x14ac:dyDescent="0.3">
      <c r="A84" s="22" t="s">
        <v>385</v>
      </c>
      <c r="B84" s="28" t="s">
        <v>27</v>
      </c>
      <c r="C84" s="3" t="s">
        <v>50</v>
      </c>
      <c r="D84" s="3" t="s">
        <v>46</v>
      </c>
      <c r="E84" s="3" t="s">
        <v>287</v>
      </c>
      <c r="F84" s="7" t="s">
        <v>186</v>
      </c>
      <c r="G84" s="7" t="s">
        <v>181</v>
      </c>
      <c r="H84" s="31" t="s">
        <v>285</v>
      </c>
      <c r="I84" s="7" t="s">
        <v>69</v>
      </c>
      <c r="J84" s="16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1300</v>
      </c>
      <c r="Q84" s="7">
        <v>0</v>
      </c>
      <c r="R84" s="7" t="s">
        <v>26</v>
      </c>
      <c r="S84" s="17">
        <v>650</v>
      </c>
      <c r="T84" s="7">
        <v>0</v>
      </c>
      <c r="U84" s="17">
        <v>130</v>
      </c>
      <c r="V84" s="15">
        <v>52</v>
      </c>
      <c r="W84" s="15">
        <v>8484</v>
      </c>
      <c r="X84" s="15">
        <v>4242</v>
      </c>
      <c r="Y84" s="15">
        <v>2121</v>
      </c>
      <c r="Z84" s="15">
        <v>1060.5</v>
      </c>
      <c r="AA84" s="15">
        <v>10833.333225000002</v>
      </c>
      <c r="AB84" s="15">
        <v>4333.3332900000005</v>
      </c>
      <c r="AC84" s="15">
        <v>2166.6666450000002</v>
      </c>
      <c r="AD84" s="15">
        <v>1083.3333225000001</v>
      </c>
      <c r="AE84" s="32">
        <f t="shared" si="7"/>
        <v>313.86668399999985</v>
      </c>
      <c r="AF84" s="32">
        <f t="shared" si="8"/>
        <v>156.93334199999993</v>
      </c>
      <c r="AG84" s="32">
        <f t="shared" si="9"/>
        <v>78.466670999999963</v>
      </c>
      <c r="AH84" s="32">
        <f t="shared" si="10"/>
        <v>39.233335499999981</v>
      </c>
      <c r="AI84" s="32">
        <f>S84*50</f>
        <v>32500</v>
      </c>
      <c r="AJ84" s="32">
        <f t="shared" si="11"/>
        <v>1255.4667359999994</v>
      </c>
      <c r="AK84" s="32">
        <f t="shared" si="12"/>
        <v>627.7333679999997</v>
      </c>
      <c r="AL84" s="32">
        <f t="shared" si="13"/>
        <v>313.86668399999985</v>
      </c>
      <c r="AM84" s="32">
        <f>$AI84/AJ84</f>
        <v>25.88678701559801</v>
      </c>
      <c r="AN84" s="32">
        <f>$AI84/AK84</f>
        <v>51.77357403119602</v>
      </c>
      <c r="AO84" s="32">
        <f>$AI84/AL84</f>
        <v>103.54714806239204</v>
      </c>
      <c r="AP84" s="32"/>
      <c r="AQ84" s="32"/>
      <c r="AR84" s="32"/>
    </row>
    <row r="85" spans="1:44" ht="13.35" customHeight="1" x14ac:dyDescent="0.3">
      <c r="A85" s="22" t="s">
        <v>386</v>
      </c>
      <c r="B85" s="28" t="s">
        <v>29</v>
      </c>
      <c r="C85" s="3" t="s">
        <v>50</v>
      </c>
      <c r="D85" s="3" t="s">
        <v>46</v>
      </c>
      <c r="E85" s="3" t="s">
        <v>287</v>
      </c>
      <c r="F85" s="21" t="s">
        <v>28</v>
      </c>
      <c r="G85" s="21" t="s">
        <v>181</v>
      </c>
      <c r="H85" s="31" t="s">
        <v>285</v>
      </c>
      <c r="I85" s="7" t="s">
        <v>69</v>
      </c>
      <c r="J85" s="16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17">
        <v>650</v>
      </c>
      <c r="T85" s="7">
        <v>0</v>
      </c>
      <c r="U85" s="17">
        <v>130</v>
      </c>
      <c r="V85" s="15">
        <v>52</v>
      </c>
      <c r="W85" s="15">
        <v>8484</v>
      </c>
      <c r="X85" s="15">
        <v>4242</v>
      </c>
      <c r="Y85" s="15">
        <v>2121</v>
      </c>
      <c r="Z85" s="15">
        <v>1060.5</v>
      </c>
      <c r="AA85" s="15">
        <v>10833.333225000002</v>
      </c>
      <c r="AB85" s="15">
        <v>4333.3332900000005</v>
      </c>
      <c r="AC85" s="15">
        <v>2166.6666450000002</v>
      </c>
      <c r="AD85" s="15">
        <v>1083.3333225000001</v>
      </c>
      <c r="AE85" s="32">
        <f t="shared" si="7"/>
        <v>313.86668399999985</v>
      </c>
      <c r="AF85" s="32">
        <f t="shared" si="8"/>
        <v>156.93334199999993</v>
      </c>
      <c r="AG85" s="32">
        <f t="shared" si="9"/>
        <v>78.466670999999963</v>
      </c>
      <c r="AH85" s="32">
        <f t="shared" si="10"/>
        <v>39.233335499999981</v>
      </c>
      <c r="AI85" s="32">
        <f>S85*50</f>
        <v>32500</v>
      </c>
      <c r="AJ85" s="32">
        <f t="shared" si="11"/>
        <v>1255.4667359999994</v>
      </c>
      <c r="AK85" s="32">
        <f t="shared" si="12"/>
        <v>627.7333679999997</v>
      </c>
      <c r="AL85" s="32">
        <f t="shared" si="13"/>
        <v>313.86668399999985</v>
      </c>
      <c r="AM85" s="32">
        <f>$AI85/AJ85</f>
        <v>25.88678701559801</v>
      </c>
      <c r="AN85" s="32">
        <f>$AI85/AK85</f>
        <v>51.77357403119602</v>
      </c>
      <c r="AO85" s="32">
        <f>$AI85/AL85</f>
        <v>103.54714806239204</v>
      </c>
      <c r="AP85" s="32"/>
      <c r="AQ85" s="32"/>
      <c r="AR85" s="32"/>
    </row>
    <row r="86" spans="1:44" ht="13.35" customHeight="1" x14ac:dyDescent="0.3">
      <c r="A86" s="22" t="s">
        <v>387</v>
      </c>
      <c r="B86" s="8" t="s">
        <v>47</v>
      </c>
      <c r="C86" s="3" t="s">
        <v>50</v>
      </c>
      <c r="D86" s="3" t="s">
        <v>46</v>
      </c>
      <c r="E86" s="3" t="s">
        <v>129</v>
      </c>
      <c r="F86" s="7" t="s">
        <v>190</v>
      </c>
      <c r="G86" s="7" t="s">
        <v>181</v>
      </c>
      <c r="H86" s="31" t="s">
        <v>298</v>
      </c>
      <c r="I86" s="7" t="s">
        <v>69</v>
      </c>
      <c r="J86" s="16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17">
        <v>650</v>
      </c>
      <c r="T86" s="7">
        <v>0</v>
      </c>
      <c r="U86" s="17">
        <v>130</v>
      </c>
      <c r="V86" s="15">
        <v>52</v>
      </c>
      <c r="W86" s="15">
        <v>8484</v>
      </c>
      <c r="X86" s="15">
        <v>4242</v>
      </c>
      <c r="Y86" s="15">
        <v>2121</v>
      </c>
      <c r="Z86" s="15">
        <v>1060.5</v>
      </c>
      <c r="AA86" s="15">
        <v>10833.333225000002</v>
      </c>
      <c r="AB86" s="15">
        <v>4333.3332900000005</v>
      </c>
      <c r="AC86" s="15">
        <v>2166.6666450000002</v>
      </c>
      <c r="AD86" s="15">
        <v>1083.3333225000001</v>
      </c>
      <c r="AE86" s="32">
        <f t="shared" si="7"/>
        <v>313.86668399999985</v>
      </c>
      <c r="AF86" s="32">
        <f t="shared" si="8"/>
        <v>156.93334199999993</v>
      </c>
      <c r="AG86" s="32">
        <f t="shared" si="9"/>
        <v>78.466670999999963</v>
      </c>
      <c r="AH86" s="32">
        <f t="shared" si="10"/>
        <v>39.233335499999981</v>
      </c>
      <c r="AI86" s="32">
        <f>S86*50</f>
        <v>32500</v>
      </c>
      <c r="AJ86" s="32">
        <f t="shared" si="11"/>
        <v>1255.4667359999994</v>
      </c>
      <c r="AK86" s="32">
        <f t="shared" si="12"/>
        <v>627.7333679999997</v>
      </c>
      <c r="AL86" s="32">
        <f t="shared" si="13"/>
        <v>313.86668399999985</v>
      </c>
      <c r="AM86" s="32">
        <f>$AI86/AJ86</f>
        <v>25.88678701559801</v>
      </c>
      <c r="AN86" s="32">
        <f>$AI86/AK86</f>
        <v>51.77357403119602</v>
      </c>
      <c r="AO86" s="32">
        <f>$AI86/AL86</f>
        <v>103.54714806239204</v>
      </c>
      <c r="AP86" s="32"/>
      <c r="AQ86" s="32"/>
      <c r="AR86" s="32"/>
    </row>
    <row r="87" spans="1:44" ht="13.35" customHeight="1" x14ac:dyDescent="0.3">
      <c r="A87" s="20" t="s">
        <v>388</v>
      </c>
      <c r="B87" s="6" t="s">
        <v>32</v>
      </c>
      <c r="C87" s="3" t="s">
        <v>51</v>
      </c>
      <c r="D87" s="3" t="s">
        <v>45</v>
      </c>
      <c r="E87" s="3" t="s">
        <v>288</v>
      </c>
      <c r="F87" s="31" t="s">
        <v>198</v>
      </c>
      <c r="G87" s="31" t="s">
        <v>277</v>
      </c>
      <c r="H87" s="31" t="s">
        <v>299</v>
      </c>
      <c r="I87" s="7" t="s">
        <v>69</v>
      </c>
      <c r="J87" s="16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2000</v>
      </c>
      <c r="Q87" s="7">
        <v>0</v>
      </c>
      <c r="R87" s="7" t="s">
        <v>26</v>
      </c>
      <c r="S87" s="17">
        <v>1000</v>
      </c>
      <c r="T87" s="7">
        <v>0</v>
      </c>
      <c r="U87" s="17">
        <v>200</v>
      </c>
      <c r="V87" s="15">
        <v>80</v>
      </c>
      <c r="W87" s="15">
        <v>13066.647999999999</v>
      </c>
      <c r="X87" s="15">
        <v>6533.3239999999996</v>
      </c>
      <c r="Y87" s="15">
        <v>3266.6619999999998</v>
      </c>
      <c r="Z87" s="15">
        <v>1633.3309999999999</v>
      </c>
      <c r="AA87" s="15">
        <v>16666.666500000003</v>
      </c>
      <c r="AB87" s="15">
        <v>6666.6666000000005</v>
      </c>
      <c r="AC87" s="15">
        <v>3333.3333000000002</v>
      </c>
      <c r="AD87" s="15">
        <v>1666.6666500000001</v>
      </c>
      <c r="AE87" s="32">
        <f t="shared" si="7"/>
        <v>480.00376</v>
      </c>
      <c r="AF87" s="32">
        <f t="shared" si="8"/>
        <v>240.00188</v>
      </c>
      <c r="AG87" s="32">
        <f t="shared" si="9"/>
        <v>120.00094</v>
      </c>
      <c r="AH87" s="32">
        <f t="shared" si="10"/>
        <v>60.00047</v>
      </c>
      <c r="AI87" s="32">
        <f>S87*50</f>
        <v>50000</v>
      </c>
      <c r="AJ87" s="32">
        <f t="shared" si="11"/>
        <v>1920.01504</v>
      </c>
      <c r="AK87" s="32">
        <f t="shared" si="12"/>
        <v>960.00752</v>
      </c>
      <c r="AL87" s="32">
        <f t="shared" si="13"/>
        <v>480.00376</v>
      </c>
      <c r="AM87" s="32">
        <f>$AI87/AJ87</f>
        <v>26.041462675209043</v>
      </c>
      <c r="AN87" s="32">
        <f>$AI87/AK87</f>
        <v>52.082925350418087</v>
      </c>
      <c r="AO87" s="32">
        <f>$AI87/AL87</f>
        <v>104.16585070083617</v>
      </c>
      <c r="AP87" s="32"/>
      <c r="AQ87" s="32"/>
      <c r="AR87" s="32"/>
    </row>
    <row r="88" spans="1:44" ht="13.35" customHeight="1" x14ac:dyDescent="0.3">
      <c r="A88" s="20" t="s">
        <v>389</v>
      </c>
      <c r="B88" s="6" t="s">
        <v>33</v>
      </c>
      <c r="C88" s="3" t="s">
        <v>51</v>
      </c>
      <c r="D88" s="3" t="s">
        <v>45</v>
      </c>
      <c r="E88" s="3" t="s">
        <v>288</v>
      </c>
      <c r="F88" s="21" t="s">
        <v>28</v>
      </c>
      <c r="G88" s="21" t="s">
        <v>181</v>
      </c>
      <c r="H88" s="31" t="s">
        <v>299</v>
      </c>
      <c r="I88" s="7" t="s">
        <v>69</v>
      </c>
      <c r="J88" s="16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2000</v>
      </c>
      <c r="Q88" s="7">
        <v>0</v>
      </c>
      <c r="R88" s="7" t="s">
        <v>26</v>
      </c>
      <c r="S88" s="17">
        <v>1000</v>
      </c>
      <c r="T88" s="7">
        <v>0</v>
      </c>
      <c r="U88" s="17">
        <v>200</v>
      </c>
      <c r="V88" s="15">
        <v>80</v>
      </c>
      <c r="W88" s="15">
        <v>13066.647999999999</v>
      </c>
      <c r="X88" s="15">
        <v>6533.3239999999996</v>
      </c>
      <c r="Y88" s="15">
        <v>3266.6619999999998</v>
      </c>
      <c r="Z88" s="15">
        <v>1633.3309999999999</v>
      </c>
      <c r="AA88" s="15">
        <v>16666.666500000003</v>
      </c>
      <c r="AB88" s="15">
        <v>6666.6666000000005</v>
      </c>
      <c r="AC88" s="15">
        <v>3333.3333000000002</v>
      </c>
      <c r="AD88" s="15">
        <v>1666.6666500000001</v>
      </c>
      <c r="AE88" s="32">
        <f t="shared" si="7"/>
        <v>480.00376</v>
      </c>
      <c r="AF88" s="32">
        <f t="shared" si="8"/>
        <v>240.00188</v>
      </c>
      <c r="AG88" s="32">
        <f t="shared" si="9"/>
        <v>120.00094</v>
      </c>
      <c r="AH88" s="32">
        <f t="shared" si="10"/>
        <v>60.00047</v>
      </c>
      <c r="AI88" s="32">
        <f>S88*50</f>
        <v>50000</v>
      </c>
      <c r="AJ88" s="32">
        <f t="shared" si="11"/>
        <v>1920.01504</v>
      </c>
      <c r="AK88" s="32">
        <f t="shared" si="12"/>
        <v>960.00752</v>
      </c>
      <c r="AL88" s="32">
        <f t="shared" si="13"/>
        <v>480.00376</v>
      </c>
      <c r="AM88" s="32">
        <f>$AI88/AJ88</f>
        <v>26.041462675209043</v>
      </c>
      <c r="AN88" s="32">
        <f>$AI88/AK88</f>
        <v>52.082925350418087</v>
      </c>
      <c r="AO88" s="32">
        <f>$AI88/AL88</f>
        <v>104.16585070083617</v>
      </c>
      <c r="AP88" s="32"/>
      <c r="AQ88" s="32"/>
      <c r="AR88" s="32"/>
    </row>
    <row r="89" spans="1:44" ht="13.35" customHeight="1" x14ac:dyDescent="0.3">
      <c r="A89" s="20" t="s">
        <v>390</v>
      </c>
      <c r="B89" s="6" t="s">
        <v>0</v>
      </c>
      <c r="C89" s="3" t="s">
        <v>51</v>
      </c>
      <c r="D89" s="3" t="s">
        <v>45</v>
      </c>
      <c r="E89" s="3" t="s">
        <v>288</v>
      </c>
      <c r="F89" s="31" t="s">
        <v>289</v>
      </c>
      <c r="G89" s="31" t="s">
        <v>277</v>
      </c>
      <c r="H89" s="31" t="s">
        <v>299</v>
      </c>
      <c r="I89" s="7" t="s">
        <v>69</v>
      </c>
      <c r="J89" s="16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2000</v>
      </c>
      <c r="Q89" s="7">
        <v>0</v>
      </c>
      <c r="R89" s="7" t="s">
        <v>26</v>
      </c>
      <c r="S89" s="17">
        <v>1000</v>
      </c>
      <c r="T89" s="7">
        <v>0</v>
      </c>
      <c r="U89" s="17">
        <v>200</v>
      </c>
      <c r="V89" s="15">
        <v>80</v>
      </c>
      <c r="W89" s="15">
        <v>13066.647999999999</v>
      </c>
      <c r="X89" s="15">
        <v>6533.3239999999996</v>
      </c>
      <c r="Y89" s="15">
        <v>3266.6619999999998</v>
      </c>
      <c r="Z89" s="15">
        <v>1633.3309999999999</v>
      </c>
      <c r="AA89" s="15">
        <v>16666.666500000003</v>
      </c>
      <c r="AB89" s="15">
        <v>6666.6666000000005</v>
      </c>
      <c r="AC89" s="15">
        <v>3333.3333000000002</v>
      </c>
      <c r="AD89" s="15">
        <v>1666.6666500000001</v>
      </c>
      <c r="AE89" s="32">
        <f t="shared" si="7"/>
        <v>480.00376</v>
      </c>
      <c r="AF89" s="32">
        <f t="shared" si="8"/>
        <v>240.00188</v>
      </c>
      <c r="AG89" s="32">
        <f t="shared" si="9"/>
        <v>120.00094</v>
      </c>
      <c r="AH89" s="32">
        <f t="shared" si="10"/>
        <v>60.00047</v>
      </c>
      <c r="AI89" s="32">
        <f>S89*50</f>
        <v>50000</v>
      </c>
      <c r="AJ89" s="32">
        <f t="shared" si="11"/>
        <v>1920.01504</v>
      </c>
      <c r="AK89" s="32">
        <f t="shared" si="12"/>
        <v>960.00752</v>
      </c>
      <c r="AL89" s="32">
        <f t="shared" si="13"/>
        <v>480.00376</v>
      </c>
      <c r="AM89" s="32">
        <f>$AI89/AJ89</f>
        <v>26.041462675209043</v>
      </c>
      <c r="AN89" s="32">
        <f>$AI89/AK89</f>
        <v>52.082925350418087</v>
      </c>
      <c r="AO89" s="32">
        <f>$AI89/AL89</f>
        <v>104.16585070083617</v>
      </c>
      <c r="AP89" s="32"/>
      <c r="AQ89" s="32"/>
      <c r="AR89" s="32"/>
    </row>
    <row r="90" spans="1:44" ht="13.35" customHeight="1" x14ac:dyDescent="0.3">
      <c r="A90" s="20" t="s">
        <v>391</v>
      </c>
      <c r="B90" s="6" t="s">
        <v>34</v>
      </c>
      <c r="C90" s="3" t="s">
        <v>51</v>
      </c>
      <c r="D90" s="3" t="s">
        <v>45</v>
      </c>
      <c r="E90" s="3" t="s">
        <v>288</v>
      </c>
      <c r="F90" s="31" t="s">
        <v>189</v>
      </c>
      <c r="G90" s="31" t="s">
        <v>277</v>
      </c>
      <c r="H90" s="31" t="s">
        <v>299</v>
      </c>
      <c r="I90" s="7" t="s">
        <v>69</v>
      </c>
      <c r="J90" s="16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17">
        <v>1000</v>
      </c>
      <c r="T90" s="7">
        <v>0</v>
      </c>
      <c r="U90" s="17">
        <v>200</v>
      </c>
      <c r="V90" s="15">
        <v>80</v>
      </c>
      <c r="W90" s="15">
        <v>13066.647999999999</v>
      </c>
      <c r="X90" s="15">
        <v>6533.3239999999996</v>
      </c>
      <c r="Y90" s="15">
        <v>3266.6619999999998</v>
      </c>
      <c r="Z90" s="15">
        <v>1633.3309999999999</v>
      </c>
      <c r="AA90" s="15">
        <v>16666.666500000003</v>
      </c>
      <c r="AB90" s="15">
        <v>6666.6666000000005</v>
      </c>
      <c r="AC90" s="15">
        <v>3333.3333000000002</v>
      </c>
      <c r="AD90" s="15">
        <v>1666.6666500000001</v>
      </c>
      <c r="AE90" s="32">
        <f t="shared" si="7"/>
        <v>480.00376</v>
      </c>
      <c r="AF90" s="32">
        <f t="shared" si="8"/>
        <v>240.00188</v>
      </c>
      <c r="AG90" s="32">
        <f t="shared" si="9"/>
        <v>120.00094</v>
      </c>
      <c r="AH90" s="32">
        <f t="shared" si="10"/>
        <v>60.00047</v>
      </c>
      <c r="AI90" s="32">
        <f>S90*50</f>
        <v>50000</v>
      </c>
      <c r="AJ90" s="32">
        <f t="shared" si="11"/>
        <v>1920.01504</v>
      </c>
      <c r="AK90" s="32">
        <f t="shared" si="12"/>
        <v>960.00752</v>
      </c>
      <c r="AL90" s="32">
        <f t="shared" si="13"/>
        <v>480.00376</v>
      </c>
      <c r="AM90" s="32">
        <f>$AI90/AJ90</f>
        <v>26.041462675209043</v>
      </c>
      <c r="AN90" s="32">
        <f>$AI90/AK90</f>
        <v>52.082925350418087</v>
      </c>
      <c r="AO90" s="32">
        <f>$AI90/AL90</f>
        <v>104.16585070083617</v>
      </c>
      <c r="AP90" s="32"/>
      <c r="AQ90" s="32"/>
      <c r="AR90" s="32"/>
    </row>
    <row r="91" spans="1:44" ht="13.35" customHeight="1" x14ac:dyDescent="0.3">
      <c r="A91" s="20" t="s">
        <v>392</v>
      </c>
      <c r="B91" s="6" t="s">
        <v>31</v>
      </c>
      <c r="C91" s="3" t="s">
        <v>51</v>
      </c>
      <c r="D91" s="3" t="s">
        <v>45</v>
      </c>
      <c r="E91" s="3" t="s">
        <v>288</v>
      </c>
      <c r="F91" s="21" t="s">
        <v>284</v>
      </c>
      <c r="G91" s="21" t="s">
        <v>181</v>
      </c>
      <c r="H91" s="31" t="s">
        <v>299</v>
      </c>
      <c r="I91" s="7" t="s">
        <v>69</v>
      </c>
      <c r="J91" s="16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17">
        <v>1000</v>
      </c>
      <c r="T91" s="7">
        <v>0</v>
      </c>
      <c r="U91" s="17">
        <v>200</v>
      </c>
      <c r="V91" s="15">
        <v>80</v>
      </c>
      <c r="W91" s="15">
        <v>13066.647999999999</v>
      </c>
      <c r="X91" s="15">
        <v>6533.3239999999996</v>
      </c>
      <c r="Y91" s="15">
        <v>3266.6619999999998</v>
      </c>
      <c r="Z91" s="15">
        <v>1633.3309999999999</v>
      </c>
      <c r="AA91" s="15">
        <v>16666.666500000003</v>
      </c>
      <c r="AB91" s="15">
        <v>6666.6666000000005</v>
      </c>
      <c r="AC91" s="15">
        <v>3333.3333000000002</v>
      </c>
      <c r="AD91" s="15">
        <v>1666.6666500000001</v>
      </c>
      <c r="AE91" s="32">
        <f t="shared" si="7"/>
        <v>480.00376</v>
      </c>
      <c r="AF91" s="32">
        <f t="shared" si="8"/>
        <v>240.00188</v>
      </c>
      <c r="AG91" s="32">
        <f t="shared" si="9"/>
        <v>120.00094</v>
      </c>
      <c r="AH91" s="32">
        <f t="shared" si="10"/>
        <v>60.00047</v>
      </c>
      <c r="AI91" s="32">
        <f>S91*50</f>
        <v>50000</v>
      </c>
      <c r="AJ91" s="32">
        <f t="shared" si="11"/>
        <v>1920.01504</v>
      </c>
      <c r="AK91" s="32">
        <f t="shared" si="12"/>
        <v>960.00752</v>
      </c>
      <c r="AL91" s="32">
        <f t="shared" si="13"/>
        <v>480.00376</v>
      </c>
      <c r="AM91" s="32">
        <f>$AI91/AJ91</f>
        <v>26.041462675209043</v>
      </c>
      <c r="AN91" s="32">
        <f>$AI91/AK91</f>
        <v>52.082925350418087</v>
      </c>
      <c r="AO91" s="32">
        <f>$AI91/AL91</f>
        <v>104.16585070083617</v>
      </c>
      <c r="AP91" s="32"/>
      <c r="AQ91" s="32"/>
      <c r="AR91" s="32"/>
    </row>
    <row r="92" spans="1:44" ht="13.35" customHeight="1" x14ac:dyDescent="0.3">
      <c r="A92" s="20" t="s">
        <v>393</v>
      </c>
      <c r="B92" s="6" t="s">
        <v>35</v>
      </c>
      <c r="C92" s="3" t="s">
        <v>51</v>
      </c>
      <c r="D92" s="3" t="s">
        <v>45</v>
      </c>
      <c r="E92" s="3" t="s">
        <v>288</v>
      </c>
      <c r="F92" s="31" t="s">
        <v>189</v>
      </c>
      <c r="G92" s="31" t="s">
        <v>277</v>
      </c>
      <c r="H92" s="31" t="s">
        <v>299</v>
      </c>
      <c r="I92" s="7" t="s">
        <v>69</v>
      </c>
      <c r="J92" s="16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17">
        <v>1000</v>
      </c>
      <c r="T92" s="7">
        <v>0</v>
      </c>
      <c r="U92" s="17">
        <v>200</v>
      </c>
      <c r="V92" s="15">
        <v>80</v>
      </c>
      <c r="W92" s="15">
        <v>13066.647999999999</v>
      </c>
      <c r="X92" s="15">
        <v>6533.3239999999996</v>
      </c>
      <c r="Y92" s="15">
        <v>3266.6619999999998</v>
      </c>
      <c r="Z92" s="15">
        <v>1633.3309999999999</v>
      </c>
      <c r="AA92" s="15">
        <v>16666.666500000003</v>
      </c>
      <c r="AB92" s="15">
        <v>6666.6666000000005</v>
      </c>
      <c r="AC92" s="15">
        <v>3333.3333000000002</v>
      </c>
      <c r="AD92" s="15">
        <v>1666.6666500000001</v>
      </c>
      <c r="AE92" s="32">
        <f t="shared" si="7"/>
        <v>480.00376</v>
      </c>
      <c r="AF92" s="32">
        <f t="shared" si="8"/>
        <v>240.00188</v>
      </c>
      <c r="AG92" s="32">
        <f t="shared" si="9"/>
        <v>120.00094</v>
      </c>
      <c r="AH92" s="32">
        <f t="shared" si="10"/>
        <v>60.00047</v>
      </c>
      <c r="AI92" s="32">
        <f>S92*50</f>
        <v>50000</v>
      </c>
      <c r="AJ92" s="32">
        <f t="shared" si="11"/>
        <v>1920.01504</v>
      </c>
      <c r="AK92" s="32">
        <f t="shared" si="12"/>
        <v>960.00752</v>
      </c>
      <c r="AL92" s="32">
        <f t="shared" si="13"/>
        <v>480.00376</v>
      </c>
      <c r="AM92" s="32">
        <f>$AI92/AJ92</f>
        <v>26.041462675209043</v>
      </c>
      <c r="AN92" s="32">
        <f>$AI92/AK92</f>
        <v>52.082925350418087</v>
      </c>
      <c r="AO92" s="32">
        <f>$AI92/AL92</f>
        <v>104.16585070083617</v>
      </c>
      <c r="AP92" s="32"/>
      <c r="AQ92" s="32"/>
      <c r="AR92" s="32"/>
    </row>
    <row r="93" spans="1:44" ht="13.35" customHeight="1" x14ac:dyDescent="0.3">
      <c r="A93" s="20" t="s">
        <v>394</v>
      </c>
      <c r="B93" s="6" t="s">
        <v>36</v>
      </c>
      <c r="C93" s="3" t="s">
        <v>51</v>
      </c>
      <c r="D93" s="3" t="s">
        <v>45</v>
      </c>
      <c r="E93" s="3" t="s">
        <v>288</v>
      </c>
      <c r="F93" s="31" t="s">
        <v>198</v>
      </c>
      <c r="G93" s="31" t="s">
        <v>277</v>
      </c>
      <c r="H93" s="31" t="s">
        <v>299</v>
      </c>
      <c r="I93" s="7" t="s">
        <v>69</v>
      </c>
      <c r="J93" s="16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17">
        <v>1000</v>
      </c>
      <c r="T93" s="7">
        <v>0</v>
      </c>
      <c r="U93" s="17">
        <v>200</v>
      </c>
      <c r="V93" s="15">
        <v>80</v>
      </c>
      <c r="W93" s="15">
        <v>13066.647999999999</v>
      </c>
      <c r="X93" s="15">
        <v>6533.3239999999996</v>
      </c>
      <c r="Y93" s="15">
        <v>3266.6619999999998</v>
      </c>
      <c r="Z93" s="15">
        <v>1633.3309999999999</v>
      </c>
      <c r="AA93" s="15">
        <v>16666.666500000003</v>
      </c>
      <c r="AB93" s="15">
        <v>6666.6666000000005</v>
      </c>
      <c r="AC93" s="15">
        <v>3333.3333000000002</v>
      </c>
      <c r="AD93" s="15">
        <v>1666.6666500000001</v>
      </c>
      <c r="AE93" s="32">
        <f t="shared" si="7"/>
        <v>480.00376</v>
      </c>
      <c r="AF93" s="32">
        <f t="shared" si="8"/>
        <v>240.00188</v>
      </c>
      <c r="AG93" s="32">
        <f t="shared" si="9"/>
        <v>120.00094</v>
      </c>
      <c r="AH93" s="32">
        <f t="shared" si="10"/>
        <v>60.00047</v>
      </c>
      <c r="AI93" s="32">
        <f>S93*50</f>
        <v>50000</v>
      </c>
      <c r="AJ93" s="32">
        <f t="shared" si="11"/>
        <v>1920.01504</v>
      </c>
      <c r="AK93" s="32">
        <f t="shared" si="12"/>
        <v>960.00752</v>
      </c>
      <c r="AL93" s="32">
        <f t="shared" si="13"/>
        <v>480.00376</v>
      </c>
      <c r="AM93" s="32">
        <f>$AI93/AJ93</f>
        <v>26.041462675209043</v>
      </c>
      <c r="AN93" s="32">
        <f>$AI93/AK93</f>
        <v>52.082925350418087</v>
      </c>
      <c r="AO93" s="32">
        <f>$AI93/AL93</f>
        <v>104.16585070083617</v>
      </c>
      <c r="AP93" s="32"/>
      <c r="AQ93" s="32"/>
      <c r="AR93" s="32"/>
    </row>
    <row r="94" spans="1:44" ht="13.35" customHeight="1" x14ac:dyDescent="0.3">
      <c r="A94" s="20" t="s">
        <v>395</v>
      </c>
      <c r="B94" s="6" t="s">
        <v>37</v>
      </c>
      <c r="C94" s="3" t="s">
        <v>51</v>
      </c>
      <c r="D94" s="3" t="s">
        <v>45</v>
      </c>
      <c r="E94" s="3" t="s">
        <v>288</v>
      </c>
      <c r="F94" s="21" t="s">
        <v>28</v>
      </c>
      <c r="G94" s="21" t="s">
        <v>181</v>
      </c>
      <c r="H94" s="31" t="s">
        <v>299</v>
      </c>
      <c r="I94" s="7" t="s">
        <v>69</v>
      </c>
      <c r="J94" s="16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17">
        <v>1000</v>
      </c>
      <c r="T94" s="7">
        <v>0</v>
      </c>
      <c r="U94" s="17">
        <v>200</v>
      </c>
      <c r="V94" s="15">
        <v>80</v>
      </c>
      <c r="W94" s="15">
        <v>13066.647999999999</v>
      </c>
      <c r="X94" s="15">
        <v>6533.3239999999996</v>
      </c>
      <c r="Y94" s="15">
        <v>3266.6619999999998</v>
      </c>
      <c r="Z94" s="15">
        <v>1633.3309999999999</v>
      </c>
      <c r="AA94" s="15">
        <v>16666.666500000003</v>
      </c>
      <c r="AB94" s="15">
        <v>6666.6666000000005</v>
      </c>
      <c r="AC94" s="15">
        <v>3333.3333000000002</v>
      </c>
      <c r="AD94" s="15">
        <v>1666.6666500000001</v>
      </c>
      <c r="AE94" s="32">
        <f t="shared" si="7"/>
        <v>480.00376</v>
      </c>
      <c r="AF94" s="32">
        <f t="shared" si="8"/>
        <v>240.00188</v>
      </c>
      <c r="AG94" s="32">
        <f t="shared" si="9"/>
        <v>120.00094</v>
      </c>
      <c r="AH94" s="32">
        <f t="shared" si="10"/>
        <v>60.00047</v>
      </c>
      <c r="AI94" s="32">
        <f>S94*50</f>
        <v>50000</v>
      </c>
      <c r="AJ94" s="32">
        <f t="shared" si="11"/>
        <v>1920.01504</v>
      </c>
      <c r="AK94" s="32">
        <f t="shared" si="12"/>
        <v>960.00752</v>
      </c>
      <c r="AL94" s="32">
        <f t="shared" si="13"/>
        <v>480.00376</v>
      </c>
      <c r="AM94" s="32">
        <f>$AI94/AJ94</f>
        <v>26.041462675209043</v>
      </c>
      <c r="AN94" s="32">
        <f>$AI94/AK94</f>
        <v>52.082925350418087</v>
      </c>
      <c r="AO94" s="32">
        <f>$AI94/AL94</f>
        <v>104.16585070083617</v>
      </c>
      <c r="AP94" s="32"/>
      <c r="AQ94" s="32"/>
      <c r="AR94" s="32"/>
    </row>
    <row r="95" spans="1:44" ht="13.35" customHeight="1" x14ac:dyDescent="0.3">
      <c r="A95" s="20" t="s">
        <v>396</v>
      </c>
      <c r="B95" s="6" t="s">
        <v>293</v>
      </c>
      <c r="C95" s="3" t="s">
        <v>51</v>
      </c>
      <c r="D95" s="3" t="s">
        <v>45</v>
      </c>
      <c r="E95" s="3" t="s">
        <v>288</v>
      </c>
      <c r="F95" s="21" t="s">
        <v>28</v>
      </c>
      <c r="G95" s="21" t="s">
        <v>181</v>
      </c>
      <c r="H95" s="31" t="s">
        <v>299</v>
      </c>
      <c r="I95" s="7" t="s">
        <v>69</v>
      </c>
      <c r="J95" s="16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17">
        <v>1000</v>
      </c>
      <c r="T95" s="7">
        <v>0</v>
      </c>
      <c r="U95" s="17">
        <v>200</v>
      </c>
      <c r="V95" s="15">
        <v>80</v>
      </c>
      <c r="W95" s="15">
        <v>13066.647999999999</v>
      </c>
      <c r="X95" s="15">
        <v>6533.3239999999996</v>
      </c>
      <c r="Y95" s="15">
        <v>3266.6619999999998</v>
      </c>
      <c r="Z95" s="15">
        <v>1633.3309999999999</v>
      </c>
      <c r="AA95" s="15">
        <v>16666.666500000003</v>
      </c>
      <c r="AB95" s="15">
        <v>6666.6666000000005</v>
      </c>
      <c r="AC95" s="15">
        <v>3333.3333000000002</v>
      </c>
      <c r="AD95" s="15">
        <v>1666.6666500000001</v>
      </c>
      <c r="AE95" s="32">
        <f t="shared" si="7"/>
        <v>480.00376</v>
      </c>
      <c r="AF95" s="32">
        <f t="shared" si="8"/>
        <v>240.00188</v>
      </c>
      <c r="AG95" s="32">
        <f t="shared" si="9"/>
        <v>120.00094</v>
      </c>
      <c r="AH95" s="32">
        <f t="shared" si="10"/>
        <v>60.00047</v>
      </c>
      <c r="AI95" s="32">
        <f>S95*50</f>
        <v>50000</v>
      </c>
      <c r="AJ95" s="32">
        <f t="shared" si="11"/>
        <v>1920.01504</v>
      </c>
      <c r="AK95" s="32">
        <f t="shared" si="12"/>
        <v>960.00752</v>
      </c>
      <c r="AL95" s="32">
        <f t="shared" si="13"/>
        <v>480.00376</v>
      </c>
      <c r="AM95" s="32">
        <f>$AI95/AJ95</f>
        <v>26.041462675209043</v>
      </c>
      <c r="AN95" s="32">
        <f>$AI95/AK95</f>
        <v>52.082925350418087</v>
      </c>
      <c r="AO95" s="32">
        <f>$AI95/AL95</f>
        <v>104.16585070083617</v>
      </c>
      <c r="AP95" s="32"/>
      <c r="AQ95" s="32"/>
      <c r="AR95" s="32"/>
    </row>
    <row r="96" spans="1:44" ht="13.35" customHeight="1" x14ac:dyDescent="0.3">
      <c r="A96" s="20" t="s">
        <v>397</v>
      </c>
      <c r="B96" s="9" t="s">
        <v>38</v>
      </c>
      <c r="C96" s="3" t="s">
        <v>51</v>
      </c>
      <c r="D96" s="3" t="s">
        <v>45</v>
      </c>
      <c r="E96" s="3" t="s">
        <v>4</v>
      </c>
      <c r="F96" s="31" t="s">
        <v>177</v>
      </c>
      <c r="G96" s="31" t="s">
        <v>277</v>
      </c>
      <c r="H96" s="31" t="s">
        <v>177</v>
      </c>
      <c r="I96" s="7" t="s">
        <v>69</v>
      </c>
      <c r="J96" s="16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3000</v>
      </c>
      <c r="Q96" s="7">
        <v>0</v>
      </c>
      <c r="R96" s="7" t="s">
        <v>26</v>
      </c>
      <c r="S96" s="17">
        <v>1500</v>
      </c>
      <c r="T96" s="7">
        <v>0</v>
      </c>
      <c r="U96" s="17">
        <v>300</v>
      </c>
      <c r="V96" s="15">
        <v>120</v>
      </c>
      <c r="W96" s="15">
        <v>19600</v>
      </c>
      <c r="X96" s="15">
        <v>9800</v>
      </c>
      <c r="Y96" s="15">
        <v>4900</v>
      </c>
      <c r="Z96" s="15">
        <v>2450</v>
      </c>
      <c r="AA96" s="15">
        <v>24999.999750000003</v>
      </c>
      <c r="AB96" s="15">
        <v>9999.9999000000007</v>
      </c>
      <c r="AC96" s="15">
        <v>4999.9999500000004</v>
      </c>
      <c r="AD96" s="15">
        <v>2499.9999750000002</v>
      </c>
      <c r="AE96" s="32">
        <f t="shared" si="7"/>
        <v>720.00003999999979</v>
      </c>
      <c r="AF96" s="32">
        <f t="shared" si="8"/>
        <v>360.00001999999989</v>
      </c>
      <c r="AG96" s="32">
        <f t="shared" si="9"/>
        <v>180.00000999999995</v>
      </c>
      <c r="AH96" s="32">
        <f t="shared" si="10"/>
        <v>90.000004999999973</v>
      </c>
      <c r="AI96" s="32">
        <f>S96*50</f>
        <v>75000</v>
      </c>
      <c r="AJ96" s="32">
        <f t="shared" si="11"/>
        <v>2880.0001599999991</v>
      </c>
      <c r="AK96" s="32">
        <f t="shared" si="12"/>
        <v>1440.0000799999996</v>
      </c>
      <c r="AL96" s="32">
        <f t="shared" si="13"/>
        <v>720.00003999999979</v>
      </c>
      <c r="AM96" s="32">
        <f>$AI96/AJ96</f>
        <v>26.041665219907497</v>
      </c>
      <c r="AN96" s="32">
        <f>$AI96/AK96</f>
        <v>52.083330439814993</v>
      </c>
      <c r="AO96" s="32">
        <f>$AI96/AL96</f>
        <v>104.16666087962999</v>
      </c>
      <c r="AP96" s="32"/>
      <c r="AQ96" s="32"/>
      <c r="AR96" s="32"/>
    </row>
    <row r="97" spans="1:44" ht="13.35" customHeight="1" x14ac:dyDescent="0.3">
      <c r="A97" s="20" t="s">
        <v>398</v>
      </c>
      <c r="B97" s="9" t="s">
        <v>39</v>
      </c>
      <c r="C97" s="3" t="s">
        <v>51</v>
      </c>
      <c r="D97" s="3" t="s">
        <v>45</v>
      </c>
      <c r="E97" s="3" t="s">
        <v>4</v>
      </c>
      <c r="F97" s="31" t="s">
        <v>175</v>
      </c>
      <c r="G97" s="31" t="s">
        <v>277</v>
      </c>
      <c r="H97" s="31" t="s">
        <v>177</v>
      </c>
      <c r="I97" s="7" t="s">
        <v>69</v>
      </c>
      <c r="J97" s="16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17">
        <v>1000</v>
      </c>
      <c r="T97" s="7">
        <v>0</v>
      </c>
      <c r="U97" s="17">
        <v>200</v>
      </c>
      <c r="V97" s="15">
        <v>80</v>
      </c>
      <c r="W97" s="15">
        <v>13067.599999999999</v>
      </c>
      <c r="X97" s="15">
        <v>6533.7999999999993</v>
      </c>
      <c r="Y97" s="15">
        <v>3266.8999999999996</v>
      </c>
      <c r="Z97" s="15">
        <v>1633.4499999999998</v>
      </c>
      <c r="AA97" s="15">
        <v>16666.666500000003</v>
      </c>
      <c r="AB97" s="15">
        <v>6666.6666000000005</v>
      </c>
      <c r="AC97" s="15">
        <v>3333.3333000000002</v>
      </c>
      <c r="AD97" s="15">
        <v>1666.6666500000001</v>
      </c>
      <c r="AE97" s="32">
        <f t="shared" si="7"/>
        <v>479.8133600000001</v>
      </c>
      <c r="AF97" s="32">
        <f t="shared" si="8"/>
        <v>239.90668000000005</v>
      </c>
      <c r="AG97" s="32">
        <f t="shared" si="9"/>
        <v>119.95334000000003</v>
      </c>
      <c r="AH97" s="32">
        <f t="shared" si="10"/>
        <v>59.976670000000013</v>
      </c>
      <c r="AI97" s="32">
        <f>S97*50</f>
        <v>50000</v>
      </c>
      <c r="AJ97" s="32">
        <f t="shared" si="11"/>
        <v>1919.2534400000004</v>
      </c>
      <c r="AK97" s="32">
        <f t="shared" si="12"/>
        <v>959.6267200000002</v>
      </c>
      <c r="AL97" s="32">
        <f t="shared" si="13"/>
        <v>479.8133600000001</v>
      </c>
      <c r="AM97" s="32">
        <f>$AI97/AJ97</f>
        <v>26.051796473528785</v>
      </c>
      <c r="AN97" s="32">
        <f>$AI97/AK97</f>
        <v>52.103592947057571</v>
      </c>
      <c r="AO97" s="32">
        <f>$AI97/AL97</f>
        <v>104.20718589411514</v>
      </c>
      <c r="AP97" s="32"/>
      <c r="AQ97" s="32"/>
      <c r="AR97" s="32"/>
    </row>
    <row r="98" spans="1:44" ht="13.35" customHeight="1" x14ac:dyDescent="0.3">
      <c r="A98" s="20" t="s">
        <v>399</v>
      </c>
      <c r="B98" s="9" t="s">
        <v>42</v>
      </c>
      <c r="C98" s="3" t="s">
        <v>51</v>
      </c>
      <c r="D98" s="3" t="s">
        <v>45</v>
      </c>
      <c r="E98" s="3" t="s">
        <v>4</v>
      </c>
      <c r="F98" s="31" t="s">
        <v>179</v>
      </c>
      <c r="G98" s="31" t="s">
        <v>277</v>
      </c>
      <c r="H98" s="31" t="s">
        <v>177</v>
      </c>
      <c r="I98" s="7" t="s">
        <v>69</v>
      </c>
      <c r="J98" s="16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3000</v>
      </c>
      <c r="Q98" s="7">
        <v>0</v>
      </c>
      <c r="R98" s="7" t="s">
        <v>26</v>
      </c>
      <c r="S98" s="17">
        <v>1500</v>
      </c>
      <c r="T98" s="7">
        <v>0</v>
      </c>
      <c r="U98" s="17">
        <v>300</v>
      </c>
      <c r="V98" s="15">
        <v>120</v>
      </c>
      <c r="W98" s="15">
        <v>19600</v>
      </c>
      <c r="X98" s="15">
        <v>9800</v>
      </c>
      <c r="Y98" s="15">
        <v>4900</v>
      </c>
      <c r="Z98" s="15">
        <v>2450</v>
      </c>
      <c r="AA98" s="15">
        <v>24999.999750000003</v>
      </c>
      <c r="AB98" s="15">
        <v>9999.9999000000007</v>
      </c>
      <c r="AC98" s="15">
        <v>4999.9999500000004</v>
      </c>
      <c r="AD98" s="15">
        <v>2499.9999750000002</v>
      </c>
      <c r="AE98" s="32">
        <f t="shared" si="7"/>
        <v>720.00003999999979</v>
      </c>
      <c r="AF98" s="32">
        <f t="shared" si="8"/>
        <v>360.00001999999989</v>
      </c>
      <c r="AG98" s="32">
        <f t="shared" si="9"/>
        <v>180.00000999999995</v>
      </c>
      <c r="AH98" s="32">
        <f t="shared" si="10"/>
        <v>90.000004999999973</v>
      </c>
      <c r="AI98" s="32">
        <f>S98*50</f>
        <v>75000</v>
      </c>
      <c r="AJ98" s="32">
        <f t="shared" si="11"/>
        <v>2880.0001599999991</v>
      </c>
      <c r="AK98" s="32">
        <f t="shared" si="12"/>
        <v>1440.0000799999996</v>
      </c>
      <c r="AL98" s="32">
        <f t="shared" si="13"/>
        <v>720.00003999999979</v>
      </c>
      <c r="AM98" s="32">
        <f>$AI98/AJ98</f>
        <v>26.041665219907497</v>
      </c>
      <c r="AN98" s="32">
        <f>$AI98/AK98</f>
        <v>52.083330439814993</v>
      </c>
      <c r="AO98" s="32">
        <f>$AI98/AL98</f>
        <v>104.16666087962999</v>
      </c>
      <c r="AP98" s="32"/>
      <c r="AQ98" s="32"/>
      <c r="AR98" s="32"/>
    </row>
    <row r="99" spans="1:44" ht="13.35" customHeight="1" x14ac:dyDescent="0.3">
      <c r="A99" s="20" t="s">
        <v>400</v>
      </c>
      <c r="B99" s="9" t="s">
        <v>43</v>
      </c>
      <c r="C99" s="3" t="s">
        <v>51</v>
      </c>
      <c r="D99" s="3" t="s">
        <v>45</v>
      </c>
      <c r="E99" s="3" t="s">
        <v>4</v>
      </c>
      <c r="F99" s="21" t="s">
        <v>269</v>
      </c>
      <c r="G99" s="21" t="s">
        <v>181</v>
      </c>
      <c r="H99" s="31" t="s">
        <v>177</v>
      </c>
      <c r="I99" s="7" t="s">
        <v>69</v>
      </c>
      <c r="J99" s="16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17">
        <v>1500</v>
      </c>
      <c r="T99" s="7">
        <v>0</v>
      </c>
      <c r="U99" s="17">
        <v>300</v>
      </c>
      <c r="V99" s="15">
        <v>120</v>
      </c>
      <c r="W99" s="15">
        <v>19600</v>
      </c>
      <c r="X99" s="15">
        <v>9800</v>
      </c>
      <c r="Y99" s="15">
        <v>4900</v>
      </c>
      <c r="Z99" s="15">
        <v>2450</v>
      </c>
      <c r="AA99" s="15">
        <v>24999.999750000003</v>
      </c>
      <c r="AB99" s="15">
        <v>9999.9999000000007</v>
      </c>
      <c r="AC99" s="15">
        <v>4999.9999500000004</v>
      </c>
      <c r="AD99" s="15">
        <v>2499.9999750000002</v>
      </c>
      <c r="AE99" s="32">
        <f t="shared" si="7"/>
        <v>720.00003999999979</v>
      </c>
      <c r="AF99" s="32">
        <f t="shared" si="8"/>
        <v>360.00001999999989</v>
      </c>
      <c r="AG99" s="32">
        <f t="shared" si="9"/>
        <v>180.00000999999995</v>
      </c>
      <c r="AH99" s="32">
        <f t="shared" si="10"/>
        <v>90.000004999999973</v>
      </c>
      <c r="AI99" s="32">
        <f>S99*50</f>
        <v>75000</v>
      </c>
      <c r="AJ99" s="32">
        <f t="shared" si="11"/>
        <v>2880.0001599999991</v>
      </c>
      <c r="AK99" s="32">
        <f t="shared" si="12"/>
        <v>1440.0000799999996</v>
      </c>
      <c r="AL99" s="32">
        <f t="shared" si="13"/>
        <v>720.00003999999979</v>
      </c>
      <c r="AM99" s="32">
        <f>$AI99/AJ99</f>
        <v>26.041665219907497</v>
      </c>
      <c r="AN99" s="32">
        <f>$AI99/AK99</f>
        <v>52.083330439814993</v>
      </c>
      <c r="AO99" s="32">
        <f>$AI99/AL99</f>
        <v>104.16666087962999</v>
      </c>
      <c r="AP99" s="32"/>
      <c r="AQ99" s="32"/>
      <c r="AR99" s="32"/>
    </row>
    <row r="100" spans="1:44" ht="13.35" customHeight="1" x14ac:dyDescent="0.3">
      <c r="A100" s="20" t="s">
        <v>401</v>
      </c>
      <c r="B100" s="9" t="s">
        <v>178</v>
      </c>
      <c r="C100" s="3" t="s">
        <v>51</v>
      </c>
      <c r="D100" s="3" t="s">
        <v>45</v>
      </c>
      <c r="E100" s="3" t="s">
        <v>4</v>
      </c>
      <c r="F100" s="31" t="s">
        <v>187</v>
      </c>
      <c r="G100" s="31" t="s">
        <v>277</v>
      </c>
      <c r="H100" s="31" t="s">
        <v>177</v>
      </c>
      <c r="I100" s="7" t="s">
        <v>69</v>
      </c>
      <c r="J100" s="16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3000</v>
      </c>
      <c r="Q100" s="7">
        <v>0</v>
      </c>
      <c r="R100" s="7" t="s">
        <v>26</v>
      </c>
      <c r="S100" s="17">
        <v>1500</v>
      </c>
      <c r="T100" s="7">
        <v>0</v>
      </c>
      <c r="U100" s="17">
        <v>300</v>
      </c>
      <c r="V100" s="15">
        <v>120</v>
      </c>
      <c r="W100" s="15">
        <v>19600</v>
      </c>
      <c r="X100" s="15">
        <v>9800</v>
      </c>
      <c r="Y100" s="15">
        <v>4900</v>
      </c>
      <c r="Z100" s="15">
        <v>2450</v>
      </c>
      <c r="AA100" s="15">
        <v>24999.999750000003</v>
      </c>
      <c r="AB100" s="15">
        <v>9999.9999000000007</v>
      </c>
      <c r="AC100" s="15">
        <v>4999.9999500000004</v>
      </c>
      <c r="AD100" s="15">
        <v>2499.9999750000002</v>
      </c>
      <c r="AE100" s="32">
        <f t="shared" si="7"/>
        <v>720.00003999999979</v>
      </c>
      <c r="AF100" s="32">
        <f t="shared" si="8"/>
        <v>360.00001999999989</v>
      </c>
      <c r="AG100" s="32">
        <f t="shared" si="9"/>
        <v>180.00000999999995</v>
      </c>
      <c r="AH100" s="32">
        <f t="shared" si="10"/>
        <v>90.000004999999973</v>
      </c>
      <c r="AI100" s="32">
        <f>S100*50</f>
        <v>75000</v>
      </c>
      <c r="AJ100" s="32">
        <f t="shared" si="11"/>
        <v>2880.0001599999991</v>
      </c>
      <c r="AK100" s="32">
        <f t="shared" si="12"/>
        <v>1440.0000799999996</v>
      </c>
      <c r="AL100" s="32">
        <f t="shared" si="13"/>
        <v>720.00003999999979</v>
      </c>
      <c r="AM100" s="32">
        <f>$AI100/AJ100</f>
        <v>26.041665219907497</v>
      </c>
      <c r="AN100" s="32">
        <f>$AI100/AK100</f>
        <v>52.083330439814993</v>
      </c>
      <c r="AO100" s="32">
        <f>$AI100/AL100</f>
        <v>104.16666087962999</v>
      </c>
      <c r="AP100" s="32"/>
      <c r="AQ100" s="32"/>
      <c r="AR100" s="32"/>
    </row>
    <row r="101" spans="1:44" ht="13.35" customHeight="1" x14ac:dyDescent="0.3">
      <c r="A101" s="20" t="s">
        <v>402</v>
      </c>
      <c r="B101" s="9" t="s">
        <v>72</v>
      </c>
      <c r="C101" s="3" t="s">
        <v>51</v>
      </c>
      <c r="D101" s="3" t="s">
        <v>45</v>
      </c>
      <c r="E101" s="3" t="s">
        <v>4</v>
      </c>
      <c r="F101" s="21" t="s">
        <v>204</v>
      </c>
      <c r="G101" s="21" t="s">
        <v>181</v>
      </c>
      <c r="H101" s="31" t="s">
        <v>177</v>
      </c>
      <c r="I101" s="7" t="s">
        <v>69</v>
      </c>
      <c r="J101" s="16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17">
        <v>1500</v>
      </c>
      <c r="T101" s="7">
        <v>0</v>
      </c>
      <c r="U101" s="17">
        <v>300</v>
      </c>
      <c r="V101" s="15">
        <v>120</v>
      </c>
      <c r="W101" s="15">
        <v>19600</v>
      </c>
      <c r="X101" s="15">
        <v>9800</v>
      </c>
      <c r="Y101" s="15">
        <v>4900</v>
      </c>
      <c r="Z101" s="15">
        <v>2450</v>
      </c>
      <c r="AA101" s="15">
        <v>24999.999750000003</v>
      </c>
      <c r="AB101" s="15">
        <v>9999.9999000000007</v>
      </c>
      <c r="AC101" s="15">
        <v>4999.9999500000004</v>
      </c>
      <c r="AD101" s="15">
        <v>2499.9999750000002</v>
      </c>
      <c r="AE101" s="32">
        <f t="shared" si="7"/>
        <v>720.00003999999979</v>
      </c>
      <c r="AF101" s="32">
        <f t="shared" si="8"/>
        <v>360.00001999999989</v>
      </c>
      <c r="AG101" s="32">
        <f t="shared" si="9"/>
        <v>180.00000999999995</v>
      </c>
      <c r="AH101" s="32">
        <f t="shared" si="10"/>
        <v>90.000004999999973</v>
      </c>
      <c r="AI101" s="32">
        <f>S101*50</f>
        <v>75000</v>
      </c>
      <c r="AJ101" s="32">
        <f t="shared" si="11"/>
        <v>2880.0001599999991</v>
      </c>
      <c r="AK101" s="32">
        <f t="shared" si="12"/>
        <v>1440.0000799999996</v>
      </c>
      <c r="AL101" s="32">
        <f t="shared" si="13"/>
        <v>720.00003999999979</v>
      </c>
      <c r="AM101" s="32">
        <f>$AI101/AJ101</f>
        <v>26.041665219907497</v>
      </c>
      <c r="AN101" s="32">
        <f>$AI101/AK101</f>
        <v>52.083330439814993</v>
      </c>
      <c r="AO101" s="32">
        <f>$AI101/AL101</f>
        <v>104.16666087962999</v>
      </c>
      <c r="AP101" s="32"/>
      <c r="AQ101" s="32"/>
      <c r="AR101" s="32"/>
    </row>
    <row r="102" spans="1:44" ht="13.35" customHeight="1" x14ac:dyDescent="0.3">
      <c r="A102" s="20" t="s">
        <v>403</v>
      </c>
      <c r="B102" s="9" t="s">
        <v>30</v>
      </c>
      <c r="C102" s="3" t="s">
        <v>51</v>
      </c>
      <c r="D102" s="3" t="s">
        <v>45</v>
      </c>
      <c r="E102" s="3" t="s">
        <v>4</v>
      </c>
      <c r="F102" s="31" t="s">
        <v>176</v>
      </c>
      <c r="G102" s="31" t="s">
        <v>277</v>
      </c>
      <c r="H102" s="31" t="s">
        <v>177</v>
      </c>
      <c r="I102" s="7" t="s">
        <v>69</v>
      </c>
      <c r="J102" s="16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17">
        <v>1500</v>
      </c>
      <c r="T102" s="7">
        <v>0</v>
      </c>
      <c r="U102" s="17">
        <v>300</v>
      </c>
      <c r="V102" s="15">
        <v>120</v>
      </c>
      <c r="W102" s="15">
        <v>19600</v>
      </c>
      <c r="X102" s="15">
        <v>9800</v>
      </c>
      <c r="Y102" s="15">
        <v>4900</v>
      </c>
      <c r="Z102" s="15">
        <v>2450</v>
      </c>
      <c r="AA102" s="15">
        <v>24999.999750000003</v>
      </c>
      <c r="AB102" s="15">
        <v>9999.9999000000007</v>
      </c>
      <c r="AC102" s="15">
        <v>4999.9999500000004</v>
      </c>
      <c r="AD102" s="15">
        <v>2499.9999750000002</v>
      </c>
      <c r="AE102" s="32">
        <f t="shared" si="7"/>
        <v>720.00003999999979</v>
      </c>
      <c r="AF102" s="32">
        <f t="shared" si="8"/>
        <v>360.00001999999989</v>
      </c>
      <c r="AG102" s="32">
        <f t="shared" si="9"/>
        <v>180.00000999999995</v>
      </c>
      <c r="AH102" s="32">
        <f t="shared" si="10"/>
        <v>90.000004999999973</v>
      </c>
      <c r="AI102" s="32">
        <f>S102*50</f>
        <v>75000</v>
      </c>
      <c r="AJ102" s="32">
        <f t="shared" si="11"/>
        <v>2880.0001599999991</v>
      </c>
      <c r="AK102" s="32">
        <f t="shared" si="12"/>
        <v>1440.0000799999996</v>
      </c>
      <c r="AL102" s="32">
        <f t="shared" si="13"/>
        <v>720.00003999999979</v>
      </c>
      <c r="AM102" s="32">
        <f>$AI102/AJ102</f>
        <v>26.041665219907497</v>
      </c>
      <c r="AN102" s="32">
        <f>$AI102/AK102</f>
        <v>52.083330439814993</v>
      </c>
      <c r="AO102" s="32">
        <f>$AI102/AL102</f>
        <v>104.16666087962999</v>
      </c>
      <c r="AP102" s="32"/>
      <c r="AQ102" s="32"/>
      <c r="AR102" s="32"/>
    </row>
    <row r="103" spans="1:44" ht="13.35" customHeight="1" x14ac:dyDescent="0.3">
      <c r="A103" s="20" t="s">
        <v>404</v>
      </c>
      <c r="B103" s="5" t="s">
        <v>180</v>
      </c>
      <c r="C103" s="3" t="s">
        <v>51</v>
      </c>
      <c r="D103" s="3" t="s">
        <v>45</v>
      </c>
      <c r="E103" s="3" t="s">
        <v>4</v>
      </c>
      <c r="F103" s="31" t="s">
        <v>175</v>
      </c>
      <c r="G103" s="31" t="s">
        <v>277</v>
      </c>
      <c r="H103" s="31" t="s">
        <v>177</v>
      </c>
      <c r="I103" s="7" t="s">
        <v>69</v>
      </c>
      <c r="J103" s="16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2000</v>
      </c>
      <c r="Q103" s="7">
        <v>0</v>
      </c>
      <c r="R103" s="7" t="s">
        <v>26</v>
      </c>
      <c r="S103" s="17">
        <v>1000</v>
      </c>
      <c r="T103" s="7">
        <v>0</v>
      </c>
      <c r="U103" s="17">
        <v>200</v>
      </c>
      <c r="V103" s="15">
        <v>80</v>
      </c>
      <c r="W103" s="15">
        <v>13066.647999999999</v>
      </c>
      <c r="X103" s="15">
        <v>6533.3239999999996</v>
      </c>
      <c r="Y103" s="15">
        <v>3266.6619999999998</v>
      </c>
      <c r="Z103" s="15">
        <v>1633.3309999999999</v>
      </c>
      <c r="AA103" s="15">
        <v>16666.666500000003</v>
      </c>
      <c r="AB103" s="15">
        <v>6666.6666000000005</v>
      </c>
      <c r="AC103" s="15">
        <v>3333.3333000000002</v>
      </c>
      <c r="AD103" s="15">
        <v>1666.6666500000001</v>
      </c>
      <c r="AE103" s="32">
        <f t="shared" si="7"/>
        <v>480.00376</v>
      </c>
      <c r="AF103" s="32">
        <f t="shared" si="8"/>
        <v>240.00188</v>
      </c>
      <c r="AG103" s="32">
        <f t="shared" si="9"/>
        <v>120.00094</v>
      </c>
      <c r="AH103" s="32">
        <f t="shared" si="10"/>
        <v>60.00047</v>
      </c>
      <c r="AI103" s="32">
        <f>S103*50</f>
        <v>50000</v>
      </c>
      <c r="AJ103" s="32">
        <f t="shared" si="11"/>
        <v>1920.01504</v>
      </c>
      <c r="AK103" s="32">
        <f t="shared" si="12"/>
        <v>960.00752</v>
      </c>
      <c r="AL103" s="32">
        <f t="shared" si="13"/>
        <v>480.00376</v>
      </c>
      <c r="AM103" s="32">
        <f>$AI103/AJ103</f>
        <v>26.041462675209043</v>
      </c>
      <c r="AN103" s="32">
        <f>$AI103/AK103</f>
        <v>52.082925350418087</v>
      </c>
      <c r="AO103" s="32">
        <f>$AI103/AL103</f>
        <v>104.16585070083617</v>
      </c>
      <c r="AP103" s="32"/>
      <c r="AQ103" s="32"/>
      <c r="AR103" s="32"/>
    </row>
    <row r="104" spans="1:44" ht="13.35" customHeight="1" x14ac:dyDescent="0.3">
      <c r="A104" s="20" t="s">
        <v>405</v>
      </c>
      <c r="B104" s="8" t="s">
        <v>47</v>
      </c>
      <c r="C104" s="3" t="s">
        <v>51</v>
      </c>
      <c r="D104" s="3" t="s">
        <v>45</v>
      </c>
      <c r="E104" s="3" t="s">
        <v>129</v>
      </c>
      <c r="F104" s="16" t="s">
        <v>190</v>
      </c>
      <c r="G104" s="16" t="s">
        <v>181</v>
      </c>
      <c r="H104" s="31" t="s">
        <v>298</v>
      </c>
      <c r="I104" s="7" t="s">
        <v>69</v>
      </c>
      <c r="J104" s="16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17">
        <v>1500</v>
      </c>
      <c r="T104" s="7">
        <v>0</v>
      </c>
      <c r="U104" s="17">
        <v>300</v>
      </c>
      <c r="V104" s="15">
        <v>120</v>
      </c>
      <c r="W104" s="15">
        <v>19600</v>
      </c>
      <c r="X104" s="15">
        <v>9800</v>
      </c>
      <c r="Y104" s="15">
        <v>4900</v>
      </c>
      <c r="Z104" s="15">
        <v>2450</v>
      </c>
      <c r="AA104" s="15">
        <v>24999.999750000003</v>
      </c>
      <c r="AB104" s="15">
        <v>9999.9999000000007</v>
      </c>
      <c r="AC104" s="15">
        <v>4999.9999500000004</v>
      </c>
      <c r="AD104" s="15">
        <v>2499.9999750000002</v>
      </c>
      <c r="AE104" s="32">
        <f t="shared" si="7"/>
        <v>720.00003999999979</v>
      </c>
      <c r="AF104" s="32">
        <f t="shared" si="8"/>
        <v>360.00001999999989</v>
      </c>
      <c r="AG104" s="32">
        <f t="shared" si="9"/>
        <v>180.00000999999995</v>
      </c>
      <c r="AH104" s="32">
        <f t="shared" si="10"/>
        <v>90.000004999999973</v>
      </c>
      <c r="AI104" s="32">
        <f>S104*50</f>
        <v>75000</v>
      </c>
      <c r="AJ104" s="32">
        <f t="shared" si="11"/>
        <v>2880.0001599999991</v>
      </c>
      <c r="AK104" s="32">
        <f t="shared" si="12"/>
        <v>1440.0000799999996</v>
      </c>
      <c r="AL104" s="32">
        <f t="shared" si="13"/>
        <v>720.00003999999979</v>
      </c>
      <c r="AM104" s="32">
        <f>$AI104/AJ104</f>
        <v>26.041665219907497</v>
      </c>
      <c r="AN104" s="32">
        <f>$AI104/AK104</f>
        <v>52.083330439814993</v>
      </c>
      <c r="AO104" s="32">
        <f>$AI104/AL104</f>
        <v>104.16666087962999</v>
      </c>
      <c r="AP104" s="32"/>
      <c r="AQ104" s="32"/>
      <c r="AR104" s="32"/>
    </row>
    <row r="105" spans="1:44" ht="13.35" customHeight="1" x14ac:dyDescent="0.3">
      <c r="A105" s="20" t="s">
        <v>406</v>
      </c>
      <c r="B105" s="8" t="s">
        <v>5</v>
      </c>
      <c r="C105" s="3" t="s">
        <v>51</v>
      </c>
      <c r="D105" s="3" t="s">
        <v>45</v>
      </c>
      <c r="E105" s="3" t="s">
        <v>129</v>
      </c>
      <c r="F105" s="31" t="s">
        <v>61</v>
      </c>
      <c r="G105" s="31" t="s">
        <v>277</v>
      </c>
      <c r="H105" s="31" t="s">
        <v>298</v>
      </c>
      <c r="I105" s="7" t="s">
        <v>69</v>
      </c>
      <c r="J105" s="16">
        <v>45139</v>
      </c>
      <c r="K105" s="7">
        <v>1</v>
      </c>
      <c r="L105" s="7">
        <v>1</v>
      </c>
      <c r="M105" s="7">
        <v>1</v>
      </c>
      <c r="N105" s="7">
        <v>1</v>
      </c>
      <c r="O105" s="7" t="s">
        <v>28</v>
      </c>
      <c r="P105" s="7">
        <v>5000</v>
      </c>
      <c r="Q105" s="7">
        <v>0</v>
      </c>
      <c r="R105" s="7" t="s">
        <v>26</v>
      </c>
      <c r="S105" s="17">
        <v>2500</v>
      </c>
      <c r="T105" s="7">
        <v>0</v>
      </c>
      <c r="U105" s="17">
        <v>500</v>
      </c>
      <c r="V105" s="15">
        <v>200</v>
      </c>
      <c r="W105" s="15">
        <v>32667.599999999999</v>
      </c>
      <c r="X105" s="15">
        <v>16333.8</v>
      </c>
      <c r="Y105" s="15">
        <v>8166.9</v>
      </c>
      <c r="Z105" s="15">
        <v>4083.45</v>
      </c>
      <c r="AA105" s="15">
        <v>41666.666250000002</v>
      </c>
      <c r="AB105" s="15">
        <v>16666.666500000003</v>
      </c>
      <c r="AC105" s="15">
        <v>8333.3332500000015</v>
      </c>
      <c r="AD105" s="15">
        <v>4166.6666250000007</v>
      </c>
      <c r="AE105" s="32">
        <f t="shared" si="7"/>
        <v>1199.8133999999991</v>
      </c>
      <c r="AF105" s="32">
        <f t="shared" si="8"/>
        <v>599.90669999999955</v>
      </c>
      <c r="AG105" s="32">
        <f t="shared" si="9"/>
        <v>299.95334999999977</v>
      </c>
      <c r="AH105" s="32">
        <f t="shared" si="10"/>
        <v>149.97667499999989</v>
      </c>
      <c r="AI105" s="32">
        <f>S105*50</f>
        <v>125000</v>
      </c>
      <c r="AJ105" s="32">
        <f t="shared" si="11"/>
        <v>4799.2535999999964</v>
      </c>
      <c r="AK105" s="32">
        <f t="shared" si="12"/>
        <v>2399.6267999999982</v>
      </c>
      <c r="AL105" s="32">
        <f t="shared" si="13"/>
        <v>1199.8133999999991</v>
      </c>
      <c r="AM105" s="32">
        <f>$AI105/AJ105</f>
        <v>26.045716775625298</v>
      </c>
      <c r="AN105" s="32">
        <f>$AI105/AK105</f>
        <v>52.091433551250596</v>
      </c>
      <c r="AO105" s="32">
        <f>$AI105/AL105</f>
        <v>104.18286710250119</v>
      </c>
      <c r="AP105" s="32"/>
      <c r="AQ105" s="32"/>
      <c r="AR105" s="32"/>
    </row>
    <row r="106" spans="1:44" ht="13.35" customHeight="1" x14ac:dyDescent="0.3">
      <c r="A106" s="20" t="s">
        <v>407</v>
      </c>
      <c r="B106" s="6" t="s">
        <v>32</v>
      </c>
      <c r="C106" s="3" t="s">
        <v>24</v>
      </c>
      <c r="D106" s="3" t="s">
        <v>45</v>
      </c>
      <c r="E106" s="3" t="s">
        <v>288</v>
      </c>
      <c r="F106" s="31" t="s">
        <v>198</v>
      </c>
      <c r="G106" s="31" t="s">
        <v>277</v>
      </c>
      <c r="H106" s="31" t="s">
        <v>299</v>
      </c>
      <c r="I106" s="7" t="s">
        <v>69</v>
      </c>
      <c r="J106" s="16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17">
        <v>1000</v>
      </c>
      <c r="T106" s="7">
        <v>0</v>
      </c>
      <c r="U106" s="17">
        <v>200</v>
      </c>
      <c r="V106" s="15">
        <v>80</v>
      </c>
      <c r="W106" s="15">
        <v>13066.647999999999</v>
      </c>
      <c r="X106" s="15">
        <v>6533.3239999999996</v>
      </c>
      <c r="Y106" s="15">
        <v>3266.6619999999998</v>
      </c>
      <c r="Z106" s="15">
        <v>1633.3309999999999</v>
      </c>
      <c r="AA106" s="15">
        <v>16666.666500000003</v>
      </c>
      <c r="AB106" s="15">
        <v>6666.6666000000005</v>
      </c>
      <c r="AC106" s="15">
        <v>3333.3333000000002</v>
      </c>
      <c r="AD106" s="15">
        <v>1666.6666500000001</v>
      </c>
      <c r="AE106" s="32">
        <f t="shared" si="7"/>
        <v>480.00376</v>
      </c>
      <c r="AF106" s="32">
        <f t="shared" si="8"/>
        <v>240.00188</v>
      </c>
      <c r="AG106" s="32">
        <f t="shared" si="9"/>
        <v>120.00094</v>
      </c>
      <c r="AH106" s="32">
        <f t="shared" si="10"/>
        <v>60.00047</v>
      </c>
      <c r="AI106" s="32">
        <f>S106*50</f>
        <v>50000</v>
      </c>
      <c r="AJ106" s="32">
        <f t="shared" si="11"/>
        <v>1920.01504</v>
      </c>
      <c r="AK106" s="32">
        <f t="shared" si="12"/>
        <v>960.00752</v>
      </c>
      <c r="AL106" s="32">
        <f t="shared" si="13"/>
        <v>480.00376</v>
      </c>
      <c r="AM106" s="32">
        <f>$AI106/AJ106</f>
        <v>26.041462675209043</v>
      </c>
      <c r="AN106" s="32">
        <f>$AI106/AK106</f>
        <v>52.082925350418087</v>
      </c>
      <c r="AO106" s="32">
        <f>$AI106/AL106</f>
        <v>104.16585070083617</v>
      </c>
      <c r="AP106" s="32"/>
      <c r="AQ106" s="32"/>
      <c r="AR106" s="32"/>
    </row>
    <row r="107" spans="1:44" ht="13.35" customHeight="1" x14ac:dyDescent="0.3">
      <c r="A107" s="20" t="s">
        <v>408</v>
      </c>
      <c r="B107" s="6" t="s">
        <v>33</v>
      </c>
      <c r="C107" s="3" t="s">
        <v>24</v>
      </c>
      <c r="D107" s="3" t="s">
        <v>45</v>
      </c>
      <c r="E107" s="3" t="s">
        <v>288</v>
      </c>
      <c r="F107" s="21" t="s">
        <v>28</v>
      </c>
      <c r="G107" s="21" t="s">
        <v>181</v>
      </c>
      <c r="H107" s="31" t="s">
        <v>299</v>
      </c>
      <c r="I107" s="7" t="s">
        <v>69</v>
      </c>
      <c r="J107" s="16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2000</v>
      </c>
      <c r="Q107" s="7">
        <v>0</v>
      </c>
      <c r="R107" s="7" t="s">
        <v>26</v>
      </c>
      <c r="S107" s="17">
        <v>1000</v>
      </c>
      <c r="T107" s="7">
        <v>0</v>
      </c>
      <c r="U107" s="17">
        <v>200</v>
      </c>
      <c r="V107" s="15">
        <v>80</v>
      </c>
      <c r="W107" s="15">
        <v>13066.647999999999</v>
      </c>
      <c r="X107" s="15">
        <v>6533.3239999999996</v>
      </c>
      <c r="Y107" s="15">
        <v>3266.6619999999998</v>
      </c>
      <c r="Z107" s="15">
        <v>1633.3309999999999</v>
      </c>
      <c r="AA107" s="15">
        <v>16666.666500000003</v>
      </c>
      <c r="AB107" s="15">
        <v>6666.6666000000005</v>
      </c>
      <c r="AC107" s="15">
        <v>3333.3333000000002</v>
      </c>
      <c r="AD107" s="15">
        <v>1666.6666500000001</v>
      </c>
      <c r="AE107" s="32">
        <f t="shared" si="7"/>
        <v>480.00376</v>
      </c>
      <c r="AF107" s="32">
        <f t="shared" si="8"/>
        <v>240.00188</v>
      </c>
      <c r="AG107" s="32">
        <f t="shared" si="9"/>
        <v>120.00094</v>
      </c>
      <c r="AH107" s="32">
        <f t="shared" si="10"/>
        <v>60.00047</v>
      </c>
      <c r="AI107" s="32">
        <f>S107*50</f>
        <v>50000</v>
      </c>
      <c r="AJ107" s="32">
        <f t="shared" si="11"/>
        <v>1920.01504</v>
      </c>
      <c r="AK107" s="32">
        <f t="shared" si="12"/>
        <v>960.00752</v>
      </c>
      <c r="AL107" s="32">
        <f t="shared" si="13"/>
        <v>480.00376</v>
      </c>
      <c r="AM107" s="32">
        <f>$AI107/AJ107</f>
        <v>26.041462675209043</v>
      </c>
      <c r="AN107" s="32">
        <f>$AI107/AK107</f>
        <v>52.082925350418087</v>
      </c>
      <c r="AO107" s="32">
        <f>$AI107/AL107</f>
        <v>104.16585070083617</v>
      </c>
      <c r="AP107" s="32"/>
      <c r="AQ107" s="32"/>
      <c r="AR107" s="32"/>
    </row>
    <row r="108" spans="1:44" ht="13.35" customHeight="1" x14ac:dyDescent="0.3">
      <c r="A108" s="20" t="s">
        <v>409</v>
      </c>
      <c r="B108" s="6" t="s">
        <v>0</v>
      </c>
      <c r="C108" s="3" t="s">
        <v>24</v>
      </c>
      <c r="D108" s="3" t="s">
        <v>45</v>
      </c>
      <c r="E108" s="3" t="s">
        <v>288</v>
      </c>
      <c r="F108" s="31" t="s">
        <v>289</v>
      </c>
      <c r="G108" s="31" t="s">
        <v>277</v>
      </c>
      <c r="H108" s="31" t="s">
        <v>299</v>
      </c>
      <c r="I108" s="7" t="s">
        <v>69</v>
      </c>
      <c r="J108" s="16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2000</v>
      </c>
      <c r="Q108" s="7">
        <v>0</v>
      </c>
      <c r="R108" s="7" t="s">
        <v>26</v>
      </c>
      <c r="S108" s="17">
        <v>1000</v>
      </c>
      <c r="T108" s="7">
        <v>0</v>
      </c>
      <c r="U108" s="17">
        <v>200</v>
      </c>
      <c r="V108" s="15">
        <v>80</v>
      </c>
      <c r="W108" s="15">
        <v>13066.647999999999</v>
      </c>
      <c r="X108" s="15">
        <v>6533.3239999999996</v>
      </c>
      <c r="Y108" s="15">
        <v>3266.6619999999998</v>
      </c>
      <c r="Z108" s="15">
        <v>1633.3309999999999</v>
      </c>
      <c r="AA108" s="15">
        <v>16666.666500000003</v>
      </c>
      <c r="AB108" s="15">
        <v>6666.6666000000005</v>
      </c>
      <c r="AC108" s="15">
        <v>3333.3333000000002</v>
      </c>
      <c r="AD108" s="15">
        <v>1666.6666500000001</v>
      </c>
      <c r="AE108" s="32">
        <f t="shared" si="7"/>
        <v>480.00376</v>
      </c>
      <c r="AF108" s="32">
        <f t="shared" si="8"/>
        <v>240.00188</v>
      </c>
      <c r="AG108" s="32">
        <f t="shared" si="9"/>
        <v>120.00094</v>
      </c>
      <c r="AH108" s="32">
        <f t="shared" si="10"/>
        <v>60.00047</v>
      </c>
      <c r="AI108" s="32">
        <f>S108*50</f>
        <v>50000</v>
      </c>
      <c r="AJ108" s="32">
        <f t="shared" si="11"/>
        <v>1920.01504</v>
      </c>
      <c r="AK108" s="32">
        <f t="shared" si="12"/>
        <v>960.00752</v>
      </c>
      <c r="AL108" s="32">
        <f t="shared" si="13"/>
        <v>480.00376</v>
      </c>
      <c r="AM108" s="32">
        <f>$AI108/AJ108</f>
        <v>26.041462675209043</v>
      </c>
      <c r="AN108" s="32">
        <f>$AI108/AK108</f>
        <v>52.082925350418087</v>
      </c>
      <c r="AO108" s="32">
        <f>$AI108/AL108</f>
        <v>104.16585070083617</v>
      </c>
      <c r="AP108" s="32"/>
      <c r="AQ108" s="32"/>
      <c r="AR108" s="32"/>
    </row>
    <row r="109" spans="1:44" ht="13.35" customHeight="1" x14ac:dyDescent="0.3">
      <c r="A109" s="20" t="s">
        <v>410</v>
      </c>
      <c r="B109" s="6" t="s">
        <v>34</v>
      </c>
      <c r="C109" s="3" t="s">
        <v>24</v>
      </c>
      <c r="D109" s="3" t="s">
        <v>45</v>
      </c>
      <c r="E109" s="3" t="s">
        <v>288</v>
      </c>
      <c r="F109" s="31" t="s">
        <v>189</v>
      </c>
      <c r="G109" s="31" t="s">
        <v>277</v>
      </c>
      <c r="H109" s="31" t="s">
        <v>299</v>
      </c>
      <c r="I109" s="7" t="s">
        <v>69</v>
      </c>
      <c r="J109" s="16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17">
        <v>1000</v>
      </c>
      <c r="T109" s="7">
        <v>0</v>
      </c>
      <c r="U109" s="17">
        <v>200</v>
      </c>
      <c r="V109" s="15">
        <v>80</v>
      </c>
      <c r="W109" s="15">
        <v>13066.647999999999</v>
      </c>
      <c r="X109" s="15">
        <v>6533.3239999999996</v>
      </c>
      <c r="Y109" s="15">
        <v>3266.6619999999998</v>
      </c>
      <c r="Z109" s="15">
        <v>1633.3309999999999</v>
      </c>
      <c r="AA109" s="15">
        <v>16666.666500000003</v>
      </c>
      <c r="AB109" s="15">
        <v>6666.6666000000005</v>
      </c>
      <c r="AC109" s="15">
        <v>3333.3333000000002</v>
      </c>
      <c r="AD109" s="15">
        <v>1666.6666500000001</v>
      </c>
      <c r="AE109" s="32">
        <f t="shared" si="7"/>
        <v>480.00376</v>
      </c>
      <c r="AF109" s="32">
        <f t="shared" si="8"/>
        <v>240.00188</v>
      </c>
      <c r="AG109" s="32">
        <f t="shared" si="9"/>
        <v>120.00094</v>
      </c>
      <c r="AH109" s="32">
        <f t="shared" si="10"/>
        <v>60.00047</v>
      </c>
      <c r="AI109" s="32">
        <f>S109*50</f>
        <v>50000</v>
      </c>
      <c r="AJ109" s="32">
        <f t="shared" si="11"/>
        <v>1920.01504</v>
      </c>
      <c r="AK109" s="32">
        <f t="shared" si="12"/>
        <v>960.00752</v>
      </c>
      <c r="AL109" s="32">
        <f t="shared" si="13"/>
        <v>480.00376</v>
      </c>
      <c r="AM109" s="32">
        <f>$AI109/AJ109</f>
        <v>26.041462675209043</v>
      </c>
      <c r="AN109" s="32">
        <f>$AI109/AK109</f>
        <v>52.082925350418087</v>
      </c>
      <c r="AO109" s="32">
        <f>$AI109/AL109</f>
        <v>104.16585070083617</v>
      </c>
      <c r="AP109" s="32"/>
      <c r="AQ109" s="32"/>
      <c r="AR109" s="32"/>
    </row>
    <row r="110" spans="1:44" ht="13.35" customHeight="1" x14ac:dyDescent="0.3">
      <c r="A110" s="20" t="s">
        <v>411</v>
      </c>
      <c r="B110" s="6" t="s">
        <v>31</v>
      </c>
      <c r="C110" s="3" t="s">
        <v>24</v>
      </c>
      <c r="D110" s="3" t="s">
        <v>45</v>
      </c>
      <c r="E110" s="3" t="s">
        <v>288</v>
      </c>
      <c r="F110" s="21" t="s">
        <v>284</v>
      </c>
      <c r="G110" s="21" t="s">
        <v>181</v>
      </c>
      <c r="H110" s="31" t="s">
        <v>299</v>
      </c>
      <c r="I110" s="7" t="s">
        <v>69</v>
      </c>
      <c r="J110" s="16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17">
        <v>1000</v>
      </c>
      <c r="T110" s="7">
        <v>0</v>
      </c>
      <c r="U110" s="17">
        <v>200</v>
      </c>
      <c r="V110" s="15">
        <v>80</v>
      </c>
      <c r="W110" s="15">
        <v>13066.647999999999</v>
      </c>
      <c r="X110" s="15">
        <v>6533.3239999999996</v>
      </c>
      <c r="Y110" s="15">
        <v>3266.6619999999998</v>
      </c>
      <c r="Z110" s="15">
        <v>1633.3309999999999</v>
      </c>
      <c r="AA110" s="15">
        <v>16666.666500000003</v>
      </c>
      <c r="AB110" s="15">
        <v>6666.6666000000005</v>
      </c>
      <c r="AC110" s="15">
        <v>3333.3333000000002</v>
      </c>
      <c r="AD110" s="15">
        <v>1666.6666500000001</v>
      </c>
      <c r="AE110" s="32">
        <f t="shared" si="7"/>
        <v>480.00376</v>
      </c>
      <c r="AF110" s="32">
        <f t="shared" si="8"/>
        <v>240.00188</v>
      </c>
      <c r="AG110" s="32">
        <f t="shared" si="9"/>
        <v>120.00094</v>
      </c>
      <c r="AH110" s="32">
        <f t="shared" si="10"/>
        <v>60.00047</v>
      </c>
      <c r="AI110" s="32">
        <f>S110*50</f>
        <v>50000</v>
      </c>
      <c r="AJ110" s="32">
        <f t="shared" si="11"/>
        <v>1920.01504</v>
      </c>
      <c r="AK110" s="32">
        <f t="shared" si="12"/>
        <v>960.00752</v>
      </c>
      <c r="AL110" s="32">
        <f t="shared" si="13"/>
        <v>480.00376</v>
      </c>
      <c r="AM110" s="32">
        <f>$AI110/AJ110</f>
        <v>26.041462675209043</v>
      </c>
      <c r="AN110" s="32">
        <f>$AI110/AK110</f>
        <v>52.082925350418087</v>
      </c>
      <c r="AO110" s="32">
        <f>$AI110/AL110</f>
        <v>104.16585070083617</v>
      </c>
      <c r="AP110" s="32"/>
      <c r="AQ110" s="32"/>
      <c r="AR110" s="32"/>
    </row>
    <row r="111" spans="1:44" ht="13.35" customHeight="1" x14ac:dyDescent="0.3">
      <c r="A111" s="20" t="s">
        <v>412</v>
      </c>
      <c r="B111" s="6" t="s">
        <v>35</v>
      </c>
      <c r="C111" s="3" t="s">
        <v>24</v>
      </c>
      <c r="D111" s="3" t="s">
        <v>45</v>
      </c>
      <c r="E111" s="3" t="s">
        <v>288</v>
      </c>
      <c r="F111" s="31" t="s">
        <v>189</v>
      </c>
      <c r="G111" s="31" t="s">
        <v>277</v>
      </c>
      <c r="H111" s="31" t="s">
        <v>299</v>
      </c>
      <c r="I111" s="7" t="s">
        <v>69</v>
      </c>
      <c r="J111" s="16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17">
        <v>1000</v>
      </c>
      <c r="T111" s="7">
        <v>0</v>
      </c>
      <c r="U111" s="17">
        <v>200</v>
      </c>
      <c r="V111" s="15">
        <v>80</v>
      </c>
      <c r="W111" s="15">
        <v>13066.647999999999</v>
      </c>
      <c r="X111" s="15">
        <v>6533.3239999999996</v>
      </c>
      <c r="Y111" s="15">
        <v>3266.6619999999998</v>
      </c>
      <c r="Z111" s="15">
        <v>1633.3309999999999</v>
      </c>
      <c r="AA111" s="15">
        <v>16666.666500000003</v>
      </c>
      <c r="AB111" s="15">
        <v>6666.6666000000005</v>
      </c>
      <c r="AC111" s="15">
        <v>3333.3333000000002</v>
      </c>
      <c r="AD111" s="15">
        <v>1666.6666500000001</v>
      </c>
      <c r="AE111" s="32">
        <f t="shared" si="7"/>
        <v>480.00376</v>
      </c>
      <c r="AF111" s="32">
        <f t="shared" si="8"/>
        <v>240.00188</v>
      </c>
      <c r="AG111" s="32">
        <f t="shared" si="9"/>
        <v>120.00094</v>
      </c>
      <c r="AH111" s="32">
        <f t="shared" si="10"/>
        <v>60.00047</v>
      </c>
      <c r="AI111" s="32">
        <f>S111*50</f>
        <v>50000</v>
      </c>
      <c r="AJ111" s="32">
        <f t="shared" si="11"/>
        <v>1920.01504</v>
      </c>
      <c r="AK111" s="32">
        <f t="shared" si="12"/>
        <v>960.00752</v>
      </c>
      <c r="AL111" s="32">
        <f t="shared" si="13"/>
        <v>480.00376</v>
      </c>
      <c r="AM111" s="32">
        <f>$AI111/AJ111</f>
        <v>26.041462675209043</v>
      </c>
      <c r="AN111" s="32">
        <f>$AI111/AK111</f>
        <v>52.082925350418087</v>
      </c>
      <c r="AO111" s="32">
        <f>$AI111/AL111</f>
        <v>104.16585070083617</v>
      </c>
      <c r="AP111" s="32"/>
      <c r="AQ111" s="32"/>
      <c r="AR111" s="32"/>
    </row>
    <row r="112" spans="1:44" ht="13.35" customHeight="1" x14ac:dyDescent="0.3">
      <c r="A112" s="20" t="s">
        <v>413</v>
      </c>
      <c r="B112" s="6" t="s">
        <v>36</v>
      </c>
      <c r="C112" s="3" t="s">
        <v>24</v>
      </c>
      <c r="D112" s="3" t="s">
        <v>45</v>
      </c>
      <c r="E112" s="3" t="s">
        <v>288</v>
      </c>
      <c r="F112" s="31" t="s">
        <v>198</v>
      </c>
      <c r="G112" s="31" t="s">
        <v>277</v>
      </c>
      <c r="H112" s="31" t="s">
        <v>299</v>
      </c>
      <c r="I112" s="7" t="s">
        <v>69</v>
      </c>
      <c r="J112" s="16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17">
        <v>1000</v>
      </c>
      <c r="T112" s="7">
        <v>0</v>
      </c>
      <c r="U112" s="17">
        <v>200</v>
      </c>
      <c r="V112" s="15">
        <v>80</v>
      </c>
      <c r="W112" s="15">
        <v>13066.647999999999</v>
      </c>
      <c r="X112" s="15">
        <v>6533.3239999999996</v>
      </c>
      <c r="Y112" s="15">
        <v>3266.6619999999998</v>
      </c>
      <c r="Z112" s="15">
        <v>1633.3309999999999</v>
      </c>
      <c r="AA112" s="15">
        <v>16666.666500000003</v>
      </c>
      <c r="AB112" s="15">
        <v>6666.6666000000005</v>
      </c>
      <c r="AC112" s="15">
        <v>3333.3333000000002</v>
      </c>
      <c r="AD112" s="15">
        <v>1666.6666500000001</v>
      </c>
      <c r="AE112" s="32">
        <f t="shared" si="7"/>
        <v>480.00376</v>
      </c>
      <c r="AF112" s="32">
        <f t="shared" si="8"/>
        <v>240.00188</v>
      </c>
      <c r="AG112" s="32">
        <f t="shared" si="9"/>
        <v>120.00094</v>
      </c>
      <c r="AH112" s="32">
        <f t="shared" si="10"/>
        <v>60.00047</v>
      </c>
      <c r="AI112" s="32">
        <f>S112*50</f>
        <v>50000</v>
      </c>
      <c r="AJ112" s="32">
        <f t="shared" si="11"/>
        <v>1920.01504</v>
      </c>
      <c r="AK112" s="32">
        <f t="shared" si="12"/>
        <v>960.00752</v>
      </c>
      <c r="AL112" s="32">
        <f t="shared" si="13"/>
        <v>480.00376</v>
      </c>
      <c r="AM112" s="32">
        <f>$AI112/AJ112</f>
        <v>26.041462675209043</v>
      </c>
      <c r="AN112" s="32">
        <f>$AI112/AK112</f>
        <v>52.082925350418087</v>
      </c>
      <c r="AO112" s="32">
        <f>$AI112/AL112</f>
        <v>104.16585070083617</v>
      </c>
      <c r="AP112" s="32"/>
      <c r="AQ112" s="32"/>
      <c r="AR112" s="32"/>
    </row>
    <row r="113" spans="1:44" ht="13.35" customHeight="1" x14ac:dyDescent="0.3">
      <c r="A113" s="20" t="s">
        <v>414</v>
      </c>
      <c r="B113" s="6" t="s">
        <v>37</v>
      </c>
      <c r="C113" s="3" t="s">
        <v>24</v>
      </c>
      <c r="D113" s="3" t="s">
        <v>45</v>
      </c>
      <c r="E113" s="3" t="s">
        <v>288</v>
      </c>
      <c r="F113" s="21" t="s">
        <v>28</v>
      </c>
      <c r="G113" s="21" t="s">
        <v>181</v>
      </c>
      <c r="H113" s="31" t="s">
        <v>299</v>
      </c>
      <c r="I113" s="7" t="s">
        <v>69</v>
      </c>
      <c r="J113" s="16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17">
        <v>1000</v>
      </c>
      <c r="T113" s="7">
        <v>0</v>
      </c>
      <c r="U113" s="17">
        <v>200</v>
      </c>
      <c r="V113" s="15">
        <v>80</v>
      </c>
      <c r="W113" s="15">
        <v>13066.647999999999</v>
      </c>
      <c r="X113" s="15">
        <v>6533.3239999999996</v>
      </c>
      <c r="Y113" s="15">
        <v>3266.6619999999998</v>
      </c>
      <c r="Z113" s="15">
        <v>1633.3309999999999</v>
      </c>
      <c r="AA113" s="15">
        <v>16666.666500000003</v>
      </c>
      <c r="AB113" s="15">
        <v>6666.6666000000005</v>
      </c>
      <c r="AC113" s="15">
        <v>3333.3333000000002</v>
      </c>
      <c r="AD113" s="15">
        <v>1666.6666500000001</v>
      </c>
      <c r="AE113" s="32">
        <f t="shared" si="7"/>
        <v>480.00376</v>
      </c>
      <c r="AF113" s="32">
        <f t="shared" si="8"/>
        <v>240.00188</v>
      </c>
      <c r="AG113" s="32">
        <f t="shared" si="9"/>
        <v>120.00094</v>
      </c>
      <c r="AH113" s="32">
        <f t="shared" si="10"/>
        <v>60.00047</v>
      </c>
      <c r="AI113" s="32">
        <f>S113*50</f>
        <v>50000</v>
      </c>
      <c r="AJ113" s="32">
        <f t="shared" si="11"/>
        <v>1920.01504</v>
      </c>
      <c r="AK113" s="32">
        <f t="shared" si="12"/>
        <v>960.00752</v>
      </c>
      <c r="AL113" s="32">
        <f t="shared" si="13"/>
        <v>480.00376</v>
      </c>
      <c r="AM113" s="32">
        <f>$AI113/AJ113</f>
        <v>26.041462675209043</v>
      </c>
      <c r="AN113" s="32">
        <f>$AI113/AK113</f>
        <v>52.082925350418087</v>
      </c>
      <c r="AO113" s="32">
        <f>$AI113/AL113</f>
        <v>104.16585070083617</v>
      </c>
      <c r="AP113" s="32"/>
      <c r="AQ113" s="32"/>
      <c r="AR113" s="32"/>
    </row>
    <row r="114" spans="1:44" ht="13.35" customHeight="1" x14ac:dyDescent="0.3">
      <c r="A114" s="20" t="s">
        <v>415</v>
      </c>
      <c r="B114" s="6" t="s">
        <v>293</v>
      </c>
      <c r="C114" s="3" t="s">
        <v>24</v>
      </c>
      <c r="D114" s="3" t="s">
        <v>45</v>
      </c>
      <c r="E114" s="3" t="s">
        <v>288</v>
      </c>
      <c r="F114" s="21" t="s">
        <v>28</v>
      </c>
      <c r="G114" s="21" t="s">
        <v>181</v>
      </c>
      <c r="H114" s="31" t="s">
        <v>299</v>
      </c>
      <c r="I114" s="7" t="s">
        <v>69</v>
      </c>
      <c r="J114" s="16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17">
        <v>1000</v>
      </c>
      <c r="T114" s="7">
        <v>0</v>
      </c>
      <c r="U114" s="17">
        <v>200</v>
      </c>
      <c r="V114" s="15">
        <v>80</v>
      </c>
      <c r="W114" s="15">
        <v>13066.647999999999</v>
      </c>
      <c r="X114" s="15">
        <v>6533.3239999999996</v>
      </c>
      <c r="Y114" s="15">
        <v>3266.6619999999998</v>
      </c>
      <c r="Z114" s="15">
        <v>1633.3309999999999</v>
      </c>
      <c r="AA114" s="15">
        <v>16666.666500000003</v>
      </c>
      <c r="AB114" s="15">
        <v>6666.6666000000005</v>
      </c>
      <c r="AC114" s="15">
        <v>3333.3333000000002</v>
      </c>
      <c r="AD114" s="15">
        <v>1666.6666500000001</v>
      </c>
      <c r="AE114" s="32">
        <f t="shared" si="7"/>
        <v>480.00376</v>
      </c>
      <c r="AF114" s="32">
        <f t="shared" si="8"/>
        <v>240.00188</v>
      </c>
      <c r="AG114" s="32">
        <f t="shared" si="9"/>
        <v>120.00094</v>
      </c>
      <c r="AH114" s="32">
        <f t="shared" si="10"/>
        <v>60.00047</v>
      </c>
      <c r="AI114" s="32">
        <f>S114*50</f>
        <v>50000</v>
      </c>
      <c r="AJ114" s="32">
        <f t="shared" si="11"/>
        <v>1920.01504</v>
      </c>
      <c r="AK114" s="32">
        <f t="shared" si="12"/>
        <v>960.00752</v>
      </c>
      <c r="AL114" s="32">
        <f t="shared" si="13"/>
        <v>480.00376</v>
      </c>
      <c r="AM114" s="32">
        <f>$AI114/AJ114</f>
        <v>26.041462675209043</v>
      </c>
      <c r="AN114" s="32">
        <f>$AI114/AK114</f>
        <v>52.082925350418087</v>
      </c>
      <c r="AO114" s="32">
        <f>$AI114/AL114</f>
        <v>104.16585070083617</v>
      </c>
      <c r="AP114" s="32"/>
      <c r="AQ114" s="32"/>
      <c r="AR114" s="32"/>
    </row>
    <row r="115" spans="1:44" ht="13.35" customHeight="1" x14ac:dyDescent="0.3">
      <c r="A115" s="20" t="s">
        <v>416</v>
      </c>
      <c r="B115" s="9" t="s">
        <v>38</v>
      </c>
      <c r="C115" s="3" t="s">
        <v>24</v>
      </c>
      <c r="D115" s="3" t="s">
        <v>45</v>
      </c>
      <c r="E115" s="3" t="s">
        <v>4</v>
      </c>
      <c r="F115" s="31" t="s">
        <v>177</v>
      </c>
      <c r="G115" s="31" t="s">
        <v>277</v>
      </c>
      <c r="H115" s="31" t="s">
        <v>177</v>
      </c>
      <c r="I115" s="7" t="s">
        <v>69</v>
      </c>
      <c r="J115" s="16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3000</v>
      </c>
      <c r="Q115" s="7">
        <v>0</v>
      </c>
      <c r="R115" s="7" t="s">
        <v>26</v>
      </c>
      <c r="S115" s="17">
        <v>1500</v>
      </c>
      <c r="T115" s="7">
        <v>0</v>
      </c>
      <c r="U115" s="17">
        <v>300</v>
      </c>
      <c r="V115" s="15">
        <v>120</v>
      </c>
      <c r="W115" s="15">
        <v>19600</v>
      </c>
      <c r="X115" s="15">
        <v>9800</v>
      </c>
      <c r="Y115" s="15">
        <v>4900</v>
      </c>
      <c r="Z115" s="15">
        <v>2450</v>
      </c>
      <c r="AA115" s="15">
        <v>24999.999750000003</v>
      </c>
      <c r="AB115" s="15">
        <v>9999.9999000000007</v>
      </c>
      <c r="AC115" s="15">
        <v>4999.9999500000004</v>
      </c>
      <c r="AD115" s="15">
        <v>2499.9999750000002</v>
      </c>
      <c r="AE115" s="32">
        <f t="shared" si="7"/>
        <v>720.00003999999979</v>
      </c>
      <c r="AF115" s="32">
        <f t="shared" si="8"/>
        <v>360.00001999999989</v>
      </c>
      <c r="AG115" s="32">
        <f t="shared" si="9"/>
        <v>180.00000999999995</v>
      </c>
      <c r="AH115" s="32">
        <f t="shared" si="10"/>
        <v>90.000004999999973</v>
      </c>
      <c r="AI115" s="32">
        <f>S115*50</f>
        <v>75000</v>
      </c>
      <c r="AJ115" s="32">
        <f t="shared" si="11"/>
        <v>2880.0001599999991</v>
      </c>
      <c r="AK115" s="32">
        <f t="shared" si="12"/>
        <v>1440.0000799999996</v>
      </c>
      <c r="AL115" s="32">
        <f t="shared" si="13"/>
        <v>720.00003999999979</v>
      </c>
      <c r="AM115" s="32">
        <f>$AI115/AJ115</f>
        <v>26.041665219907497</v>
      </c>
      <c r="AN115" s="32">
        <f>$AI115/AK115</f>
        <v>52.083330439814993</v>
      </c>
      <c r="AO115" s="32">
        <f>$AI115/AL115</f>
        <v>104.16666087962999</v>
      </c>
      <c r="AP115" s="32"/>
      <c r="AQ115" s="32"/>
      <c r="AR115" s="32"/>
    </row>
    <row r="116" spans="1:44" ht="13.35" customHeight="1" x14ac:dyDescent="0.3">
      <c r="A116" s="20" t="s">
        <v>417</v>
      </c>
      <c r="B116" s="9" t="s">
        <v>39</v>
      </c>
      <c r="C116" s="3" t="s">
        <v>24</v>
      </c>
      <c r="D116" s="3" t="s">
        <v>45</v>
      </c>
      <c r="E116" s="3" t="s">
        <v>4</v>
      </c>
      <c r="F116" s="31" t="s">
        <v>175</v>
      </c>
      <c r="G116" s="31" t="s">
        <v>277</v>
      </c>
      <c r="H116" s="31" t="s">
        <v>177</v>
      </c>
      <c r="I116" s="7" t="s">
        <v>69</v>
      </c>
      <c r="J116" s="16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17">
        <v>1000</v>
      </c>
      <c r="T116" s="7">
        <v>0</v>
      </c>
      <c r="U116" s="17">
        <v>200</v>
      </c>
      <c r="V116" s="15">
        <v>80</v>
      </c>
      <c r="W116" s="15">
        <v>13067.599999999999</v>
      </c>
      <c r="X116" s="15">
        <v>6533.7999999999993</v>
      </c>
      <c r="Y116" s="15">
        <v>3266.8999999999996</v>
      </c>
      <c r="Z116" s="15">
        <v>1633.4499999999998</v>
      </c>
      <c r="AA116" s="15">
        <v>16666.666500000003</v>
      </c>
      <c r="AB116" s="15">
        <v>6666.6666000000005</v>
      </c>
      <c r="AC116" s="15">
        <v>3333.3333000000002</v>
      </c>
      <c r="AD116" s="15">
        <v>1666.6666500000001</v>
      </c>
      <c r="AE116" s="32">
        <f t="shared" si="7"/>
        <v>479.8133600000001</v>
      </c>
      <c r="AF116" s="32">
        <f t="shared" si="8"/>
        <v>239.90668000000005</v>
      </c>
      <c r="AG116" s="32">
        <f t="shared" si="9"/>
        <v>119.95334000000003</v>
      </c>
      <c r="AH116" s="32">
        <f t="shared" si="10"/>
        <v>59.976670000000013</v>
      </c>
      <c r="AI116" s="32">
        <f>S116*50</f>
        <v>50000</v>
      </c>
      <c r="AJ116" s="32">
        <f t="shared" si="11"/>
        <v>1919.2534400000004</v>
      </c>
      <c r="AK116" s="32">
        <f t="shared" si="12"/>
        <v>959.6267200000002</v>
      </c>
      <c r="AL116" s="32">
        <f t="shared" si="13"/>
        <v>479.8133600000001</v>
      </c>
      <c r="AM116" s="32">
        <f>$AI116/AJ116</f>
        <v>26.051796473528785</v>
      </c>
      <c r="AN116" s="32">
        <f>$AI116/AK116</f>
        <v>52.103592947057571</v>
      </c>
      <c r="AO116" s="32">
        <f>$AI116/AL116</f>
        <v>104.20718589411514</v>
      </c>
      <c r="AP116" s="32"/>
      <c r="AQ116" s="32"/>
      <c r="AR116" s="32"/>
    </row>
    <row r="117" spans="1:44" ht="13.35" customHeight="1" x14ac:dyDescent="0.3">
      <c r="A117" s="20" t="s">
        <v>418</v>
      </c>
      <c r="B117" s="9" t="s">
        <v>42</v>
      </c>
      <c r="C117" s="3" t="s">
        <v>24</v>
      </c>
      <c r="D117" s="3" t="s">
        <v>45</v>
      </c>
      <c r="E117" s="3" t="s">
        <v>4</v>
      </c>
      <c r="F117" s="31" t="s">
        <v>179</v>
      </c>
      <c r="G117" s="31" t="s">
        <v>277</v>
      </c>
      <c r="H117" s="31" t="s">
        <v>177</v>
      </c>
      <c r="I117" s="7" t="s">
        <v>69</v>
      </c>
      <c r="J117" s="16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3000</v>
      </c>
      <c r="Q117" s="7">
        <v>0</v>
      </c>
      <c r="R117" s="7" t="s">
        <v>26</v>
      </c>
      <c r="S117" s="17">
        <v>1500</v>
      </c>
      <c r="T117" s="7">
        <v>0</v>
      </c>
      <c r="U117" s="17">
        <v>300</v>
      </c>
      <c r="V117" s="15">
        <v>120</v>
      </c>
      <c r="W117" s="15">
        <v>19600</v>
      </c>
      <c r="X117" s="15">
        <v>9800</v>
      </c>
      <c r="Y117" s="15">
        <v>4900</v>
      </c>
      <c r="Z117" s="15">
        <v>2450</v>
      </c>
      <c r="AA117" s="15">
        <v>24999.999750000003</v>
      </c>
      <c r="AB117" s="15">
        <v>9999.9999000000007</v>
      </c>
      <c r="AC117" s="15">
        <v>4999.9999500000004</v>
      </c>
      <c r="AD117" s="15">
        <v>2499.9999750000002</v>
      </c>
      <c r="AE117" s="32">
        <f t="shared" si="7"/>
        <v>720.00003999999979</v>
      </c>
      <c r="AF117" s="32">
        <f t="shared" si="8"/>
        <v>360.00001999999989</v>
      </c>
      <c r="AG117" s="32">
        <f t="shared" si="9"/>
        <v>180.00000999999995</v>
      </c>
      <c r="AH117" s="32">
        <f t="shared" si="10"/>
        <v>90.000004999999973</v>
      </c>
      <c r="AI117" s="32">
        <f>S117*50</f>
        <v>75000</v>
      </c>
      <c r="AJ117" s="32">
        <f t="shared" si="11"/>
        <v>2880.0001599999991</v>
      </c>
      <c r="AK117" s="32">
        <f t="shared" si="12"/>
        <v>1440.0000799999996</v>
      </c>
      <c r="AL117" s="32">
        <f t="shared" si="13"/>
        <v>720.00003999999979</v>
      </c>
      <c r="AM117" s="32">
        <f>$AI117/AJ117</f>
        <v>26.041665219907497</v>
      </c>
      <c r="AN117" s="32">
        <f>$AI117/AK117</f>
        <v>52.083330439814993</v>
      </c>
      <c r="AO117" s="32">
        <f>$AI117/AL117</f>
        <v>104.16666087962999</v>
      </c>
      <c r="AP117" s="32"/>
      <c r="AQ117" s="32"/>
      <c r="AR117" s="32"/>
    </row>
    <row r="118" spans="1:44" ht="13.35" customHeight="1" x14ac:dyDescent="0.3">
      <c r="A118" s="20" t="s">
        <v>419</v>
      </c>
      <c r="B118" s="9" t="s">
        <v>43</v>
      </c>
      <c r="C118" s="3" t="s">
        <v>24</v>
      </c>
      <c r="D118" s="3" t="s">
        <v>45</v>
      </c>
      <c r="E118" s="3" t="s">
        <v>4</v>
      </c>
      <c r="F118" s="21" t="s">
        <v>269</v>
      </c>
      <c r="G118" s="21" t="s">
        <v>181</v>
      </c>
      <c r="H118" s="31" t="s">
        <v>177</v>
      </c>
      <c r="I118" s="7" t="s">
        <v>69</v>
      </c>
      <c r="J118" s="16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17">
        <v>1500</v>
      </c>
      <c r="T118" s="7">
        <v>0</v>
      </c>
      <c r="U118" s="17">
        <v>300</v>
      </c>
      <c r="V118" s="15">
        <v>120</v>
      </c>
      <c r="W118" s="15">
        <v>19600</v>
      </c>
      <c r="X118" s="15">
        <v>9800</v>
      </c>
      <c r="Y118" s="15">
        <v>4900</v>
      </c>
      <c r="Z118" s="15">
        <v>2450</v>
      </c>
      <c r="AA118" s="15">
        <v>24999.999750000003</v>
      </c>
      <c r="AB118" s="15">
        <v>9999.9999000000007</v>
      </c>
      <c r="AC118" s="15">
        <v>4999.9999500000004</v>
      </c>
      <c r="AD118" s="15">
        <v>2499.9999750000002</v>
      </c>
      <c r="AE118" s="32">
        <f t="shared" si="7"/>
        <v>720.00003999999979</v>
      </c>
      <c r="AF118" s="32">
        <f t="shared" si="8"/>
        <v>360.00001999999989</v>
      </c>
      <c r="AG118" s="32">
        <f t="shared" si="9"/>
        <v>180.00000999999995</v>
      </c>
      <c r="AH118" s="32">
        <f t="shared" si="10"/>
        <v>90.000004999999973</v>
      </c>
      <c r="AI118" s="32">
        <f>S118*50</f>
        <v>75000</v>
      </c>
      <c r="AJ118" s="32">
        <f t="shared" si="11"/>
        <v>2880.0001599999991</v>
      </c>
      <c r="AK118" s="32">
        <f t="shared" si="12"/>
        <v>1440.0000799999996</v>
      </c>
      <c r="AL118" s="32">
        <f t="shared" si="13"/>
        <v>720.00003999999979</v>
      </c>
      <c r="AM118" s="32">
        <f>$AI118/AJ118</f>
        <v>26.041665219907497</v>
      </c>
      <c r="AN118" s="32">
        <f>$AI118/AK118</f>
        <v>52.083330439814993</v>
      </c>
      <c r="AO118" s="32">
        <f>$AI118/AL118</f>
        <v>104.16666087962999</v>
      </c>
      <c r="AP118" s="32"/>
      <c r="AQ118" s="32"/>
      <c r="AR118" s="32"/>
    </row>
    <row r="119" spans="1:44" ht="13.35" customHeight="1" x14ac:dyDescent="0.3">
      <c r="A119" s="20" t="s">
        <v>420</v>
      </c>
      <c r="B119" s="9" t="s">
        <v>178</v>
      </c>
      <c r="C119" s="3" t="s">
        <v>24</v>
      </c>
      <c r="D119" s="3" t="s">
        <v>45</v>
      </c>
      <c r="E119" s="3" t="s">
        <v>4</v>
      </c>
      <c r="F119" s="31" t="s">
        <v>187</v>
      </c>
      <c r="G119" s="31" t="s">
        <v>277</v>
      </c>
      <c r="H119" s="31" t="s">
        <v>177</v>
      </c>
      <c r="I119" s="7" t="s">
        <v>69</v>
      </c>
      <c r="J119" s="16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3000</v>
      </c>
      <c r="Q119" s="7">
        <v>0</v>
      </c>
      <c r="R119" s="7" t="s">
        <v>26</v>
      </c>
      <c r="S119" s="17">
        <v>1500</v>
      </c>
      <c r="T119" s="7">
        <v>0</v>
      </c>
      <c r="U119" s="17">
        <v>300</v>
      </c>
      <c r="V119" s="15">
        <v>120</v>
      </c>
      <c r="W119" s="15">
        <v>19600</v>
      </c>
      <c r="X119" s="15">
        <v>9800</v>
      </c>
      <c r="Y119" s="15">
        <v>4900</v>
      </c>
      <c r="Z119" s="15">
        <v>2450</v>
      </c>
      <c r="AA119" s="15">
        <v>24999.999750000003</v>
      </c>
      <c r="AB119" s="15">
        <v>9999.9999000000007</v>
      </c>
      <c r="AC119" s="15">
        <v>4999.9999500000004</v>
      </c>
      <c r="AD119" s="15">
        <v>2499.9999750000002</v>
      </c>
      <c r="AE119" s="32">
        <f t="shared" si="7"/>
        <v>720.00003999999979</v>
      </c>
      <c r="AF119" s="32">
        <f t="shared" si="8"/>
        <v>360.00001999999989</v>
      </c>
      <c r="AG119" s="32">
        <f t="shared" si="9"/>
        <v>180.00000999999995</v>
      </c>
      <c r="AH119" s="32">
        <f t="shared" si="10"/>
        <v>90.000004999999973</v>
      </c>
      <c r="AI119" s="32">
        <f>S119*50</f>
        <v>75000</v>
      </c>
      <c r="AJ119" s="32">
        <f t="shared" si="11"/>
        <v>2880.0001599999991</v>
      </c>
      <c r="AK119" s="32">
        <f t="shared" si="12"/>
        <v>1440.0000799999996</v>
      </c>
      <c r="AL119" s="32">
        <f t="shared" si="13"/>
        <v>720.00003999999979</v>
      </c>
      <c r="AM119" s="32">
        <f>$AI119/AJ119</f>
        <v>26.041665219907497</v>
      </c>
      <c r="AN119" s="32">
        <f>$AI119/AK119</f>
        <v>52.083330439814993</v>
      </c>
      <c r="AO119" s="32">
        <f>$AI119/AL119</f>
        <v>104.16666087962999</v>
      </c>
      <c r="AP119" s="32"/>
      <c r="AQ119" s="32"/>
      <c r="AR119" s="32"/>
    </row>
    <row r="120" spans="1:44" ht="13.35" customHeight="1" x14ac:dyDescent="0.3">
      <c r="A120" s="20" t="s">
        <v>421</v>
      </c>
      <c r="B120" s="9" t="s">
        <v>72</v>
      </c>
      <c r="C120" s="3" t="s">
        <v>24</v>
      </c>
      <c r="D120" s="3" t="s">
        <v>45</v>
      </c>
      <c r="E120" s="3" t="s">
        <v>4</v>
      </c>
      <c r="F120" s="21" t="s">
        <v>204</v>
      </c>
      <c r="G120" s="21" t="s">
        <v>181</v>
      </c>
      <c r="H120" s="31" t="s">
        <v>177</v>
      </c>
      <c r="I120" s="7" t="s">
        <v>69</v>
      </c>
      <c r="J120" s="16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17">
        <v>1500</v>
      </c>
      <c r="T120" s="7">
        <v>0</v>
      </c>
      <c r="U120" s="17">
        <v>300</v>
      </c>
      <c r="V120" s="15">
        <v>120</v>
      </c>
      <c r="W120" s="15">
        <v>19600</v>
      </c>
      <c r="X120" s="15">
        <v>9800</v>
      </c>
      <c r="Y120" s="15">
        <v>4900</v>
      </c>
      <c r="Z120" s="15">
        <v>2450</v>
      </c>
      <c r="AA120" s="15">
        <v>24999.999750000003</v>
      </c>
      <c r="AB120" s="15">
        <v>9999.9999000000007</v>
      </c>
      <c r="AC120" s="15">
        <v>4999.9999500000004</v>
      </c>
      <c r="AD120" s="15">
        <v>2499.9999750000002</v>
      </c>
      <c r="AE120" s="32">
        <f t="shared" si="7"/>
        <v>720.00003999999979</v>
      </c>
      <c r="AF120" s="32">
        <f t="shared" si="8"/>
        <v>360.00001999999989</v>
      </c>
      <c r="AG120" s="32">
        <f t="shared" si="9"/>
        <v>180.00000999999995</v>
      </c>
      <c r="AH120" s="32">
        <f t="shared" si="10"/>
        <v>90.000004999999973</v>
      </c>
      <c r="AI120" s="32">
        <f>S120*50</f>
        <v>75000</v>
      </c>
      <c r="AJ120" s="32">
        <f t="shared" si="11"/>
        <v>2880.0001599999991</v>
      </c>
      <c r="AK120" s="32">
        <f t="shared" si="12"/>
        <v>1440.0000799999996</v>
      </c>
      <c r="AL120" s="32">
        <f t="shared" si="13"/>
        <v>720.00003999999979</v>
      </c>
      <c r="AM120" s="32">
        <f>$AI120/AJ120</f>
        <v>26.041665219907497</v>
      </c>
      <c r="AN120" s="32">
        <f>$AI120/AK120</f>
        <v>52.083330439814993</v>
      </c>
      <c r="AO120" s="32">
        <f>$AI120/AL120</f>
        <v>104.16666087962999</v>
      </c>
      <c r="AP120" s="32"/>
      <c r="AQ120" s="32"/>
      <c r="AR120" s="32"/>
    </row>
    <row r="121" spans="1:44" ht="13.35" customHeight="1" x14ac:dyDescent="0.3">
      <c r="A121" s="20" t="s">
        <v>422</v>
      </c>
      <c r="B121" s="9" t="s">
        <v>30</v>
      </c>
      <c r="C121" s="3" t="s">
        <v>24</v>
      </c>
      <c r="D121" s="3" t="s">
        <v>45</v>
      </c>
      <c r="E121" s="3" t="s">
        <v>4</v>
      </c>
      <c r="F121" s="31" t="s">
        <v>176</v>
      </c>
      <c r="G121" s="31" t="s">
        <v>277</v>
      </c>
      <c r="H121" s="31" t="s">
        <v>177</v>
      </c>
      <c r="I121" s="7" t="s">
        <v>69</v>
      </c>
      <c r="J121" s="16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17">
        <v>1500</v>
      </c>
      <c r="T121" s="7">
        <v>0</v>
      </c>
      <c r="U121" s="17">
        <v>300</v>
      </c>
      <c r="V121" s="15">
        <v>120</v>
      </c>
      <c r="W121" s="15">
        <v>19600</v>
      </c>
      <c r="X121" s="15">
        <v>9800</v>
      </c>
      <c r="Y121" s="15">
        <v>4900</v>
      </c>
      <c r="Z121" s="15">
        <v>2450</v>
      </c>
      <c r="AA121" s="15">
        <v>24999.999750000003</v>
      </c>
      <c r="AB121" s="15">
        <v>9999.9999000000007</v>
      </c>
      <c r="AC121" s="15">
        <v>4999.9999500000004</v>
      </c>
      <c r="AD121" s="15">
        <v>2499.9999750000002</v>
      </c>
      <c r="AE121" s="32">
        <f t="shared" si="7"/>
        <v>720.00003999999979</v>
      </c>
      <c r="AF121" s="32">
        <f t="shared" si="8"/>
        <v>360.00001999999989</v>
      </c>
      <c r="AG121" s="32">
        <f t="shared" si="9"/>
        <v>180.00000999999995</v>
      </c>
      <c r="AH121" s="32">
        <f t="shared" si="10"/>
        <v>90.000004999999973</v>
      </c>
      <c r="AI121" s="32">
        <f>S121*50</f>
        <v>75000</v>
      </c>
      <c r="AJ121" s="32">
        <f t="shared" si="11"/>
        <v>2880.0001599999991</v>
      </c>
      <c r="AK121" s="32">
        <f t="shared" si="12"/>
        <v>1440.0000799999996</v>
      </c>
      <c r="AL121" s="32">
        <f t="shared" si="13"/>
        <v>720.00003999999979</v>
      </c>
      <c r="AM121" s="32">
        <f>$AI121/AJ121</f>
        <v>26.041665219907497</v>
      </c>
      <c r="AN121" s="32">
        <f>$AI121/AK121</f>
        <v>52.083330439814993</v>
      </c>
      <c r="AO121" s="32">
        <f>$AI121/AL121</f>
        <v>104.16666087962999</v>
      </c>
      <c r="AP121" s="32"/>
      <c r="AQ121" s="32"/>
      <c r="AR121" s="32"/>
    </row>
    <row r="122" spans="1:44" ht="13.35" customHeight="1" x14ac:dyDescent="0.3">
      <c r="A122" s="20" t="s">
        <v>423</v>
      </c>
      <c r="B122" s="5" t="s">
        <v>180</v>
      </c>
      <c r="C122" s="3" t="s">
        <v>24</v>
      </c>
      <c r="D122" s="3" t="s">
        <v>45</v>
      </c>
      <c r="E122" s="3" t="s">
        <v>4</v>
      </c>
      <c r="F122" s="31" t="s">
        <v>175</v>
      </c>
      <c r="G122" s="31" t="s">
        <v>277</v>
      </c>
      <c r="H122" s="31" t="s">
        <v>177</v>
      </c>
      <c r="I122" s="7" t="s">
        <v>69</v>
      </c>
      <c r="J122" s="16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17">
        <v>1000</v>
      </c>
      <c r="T122" s="7">
        <v>0</v>
      </c>
      <c r="U122" s="17">
        <v>200</v>
      </c>
      <c r="V122" s="15">
        <v>80</v>
      </c>
      <c r="W122" s="15">
        <v>13066.647999999999</v>
      </c>
      <c r="X122" s="15">
        <v>6533.3239999999996</v>
      </c>
      <c r="Y122" s="15">
        <v>3266.6619999999998</v>
      </c>
      <c r="Z122" s="15">
        <v>1633.3309999999999</v>
      </c>
      <c r="AA122" s="15">
        <v>16666.666500000003</v>
      </c>
      <c r="AB122" s="15">
        <v>6666.6666000000005</v>
      </c>
      <c r="AC122" s="15">
        <v>3333.3333000000002</v>
      </c>
      <c r="AD122" s="15">
        <v>1666.6666500000001</v>
      </c>
      <c r="AE122" s="32">
        <f t="shared" si="7"/>
        <v>480.00376</v>
      </c>
      <c r="AF122" s="32">
        <f t="shared" si="8"/>
        <v>240.00188</v>
      </c>
      <c r="AG122" s="32">
        <f t="shared" si="9"/>
        <v>120.00094</v>
      </c>
      <c r="AH122" s="32">
        <f t="shared" si="10"/>
        <v>60.00047</v>
      </c>
      <c r="AI122" s="32">
        <f>S122*50</f>
        <v>50000</v>
      </c>
      <c r="AJ122" s="32">
        <f t="shared" si="11"/>
        <v>1920.01504</v>
      </c>
      <c r="AK122" s="32">
        <f t="shared" si="12"/>
        <v>960.00752</v>
      </c>
      <c r="AL122" s="32">
        <f t="shared" si="13"/>
        <v>480.00376</v>
      </c>
      <c r="AM122" s="32">
        <f>$AI122/AJ122</f>
        <v>26.041462675209043</v>
      </c>
      <c r="AN122" s="32">
        <f>$AI122/AK122</f>
        <v>52.082925350418087</v>
      </c>
      <c r="AO122" s="32">
        <f>$AI122/AL122</f>
        <v>104.16585070083617</v>
      </c>
      <c r="AP122" s="32"/>
      <c r="AQ122" s="32"/>
      <c r="AR122" s="32"/>
    </row>
    <row r="123" spans="1:44" ht="13.35" customHeight="1" x14ac:dyDescent="0.3">
      <c r="A123" s="20" t="s">
        <v>424</v>
      </c>
      <c r="B123" s="8" t="s">
        <v>47</v>
      </c>
      <c r="C123" s="3" t="s">
        <v>24</v>
      </c>
      <c r="D123" s="3" t="s">
        <v>45</v>
      </c>
      <c r="E123" s="3" t="s">
        <v>129</v>
      </c>
      <c r="F123" s="7" t="s">
        <v>190</v>
      </c>
      <c r="G123" s="7" t="s">
        <v>181</v>
      </c>
      <c r="H123" s="31" t="s">
        <v>298</v>
      </c>
      <c r="I123" s="7" t="s">
        <v>69</v>
      </c>
      <c r="J123" s="16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17">
        <v>1500</v>
      </c>
      <c r="T123" s="7">
        <v>0</v>
      </c>
      <c r="U123" s="17">
        <v>300</v>
      </c>
      <c r="V123" s="15">
        <v>120</v>
      </c>
      <c r="W123" s="15">
        <v>19600</v>
      </c>
      <c r="X123" s="15">
        <v>9800</v>
      </c>
      <c r="Y123" s="15">
        <v>4900</v>
      </c>
      <c r="Z123" s="15">
        <v>2450</v>
      </c>
      <c r="AA123" s="15">
        <v>24999.999750000003</v>
      </c>
      <c r="AB123" s="15">
        <v>9999.9999000000007</v>
      </c>
      <c r="AC123" s="15">
        <v>4999.9999500000004</v>
      </c>
      <c r="AD123" s="15">
        <v>2499.9999750000002</v>
      </c>
      <c r="AE123" s="32">
        <f t="shared" si="7"/>
        <v>720.00003999999979</v>
      </c>
      <c r="AF123" s="32">
        <f t="shared" si="8"/>
        <v>360.00001999999989</v>
      </c>
      <c r="AG123" s="32">
        <f t="shared" si="9"/>
        <v>180.00000999999995</v>
      </c>
      <c r="AH123" s="32">
        <f t="shared" si="10"/>
        <v>90.000004999999973</v>
      </c>
      <c r="AI123" s="32">
        <f>S123*50</f>
        <v>75000</v>
      </c>
      <c r="AJ123" s="32">
        <f t="shared" si="11"/>
        <v>2880.0001599999991</v>
      </c>
      <c r="AK123" s="32">
        <f t="shared" si="12"/>
        <v>1440.0000799999996</v>
      </c>
      <c r="AL123" s="32">
        <f t="shared" si="13"/>
        <v>720.00003999999979</v>
      </c>
      <c r="AM123" s="32">
        <f>$AI123/AJ123</f>
        <v>26.041665219907497</v>
      </c>
      <c r="AN123" s="32">
        <f>$AI123/AK123</f>
        <v>52.083330439814993</v>
      </c>
      <c r="AO123" s="32">
        <f>$AI123/AL123</f>
        <v>104.16666087962999</v>
      </c>
      <c r="AP123" s="32"/>
      <c r="AQ123" s="32"/>
      <c r="AR123" s="32"/>
    </row>
    <row r="124" spans="1:44" ht="13.35" customHeight="1" x14ac:dyDescent="0.3">
      <c r="A124" s="20" t="s">
        <v>425</v>
      </c>
      <c r="B124" s="8" t="s">
        <v>5</v>
      </c>
      <c r="C124" s="3" t="s">
        <v>24</v>
      </c>
      <c r="D124" s="3" t="s">
        <v>45</v>
      </c>
      <c r="E124" s="3" t="s">
        <v>129</v>
      </c>
      <c r="F124" s="31" t="s">
        <v>61</v>
      </c>
      <c r="G124" s="31" t="s">
        <v>277</v>
      </c>
      <c r="H124" s="31" t="s">
        <v>298</v>
      </c>
      <c r="I124" s="7" t="s">
        <v>69</v>
      </c>
      <c r="J124" s="16">
        <v>45139</v>
      </c>
      <c r="K124" s="7">
        <v>1</v>
      </c>
      <c r="L124" s="7">
        <v>1</v>
      </c>
      <c r="M124" s="7">
        <v>1</v>
      </c>
      <c r="N124" s="7">
        <v>1</v>
      </c>
      <c r="O124" s="7" t="s">
        <v>28</v>
      </c>
      <c r="P124" s="7">
        <v>5000</v>
      </c>
      <c r="Q124" s="7">
        <v>0</v>
      </c>
      <c r="R124" s="7" t="s">
        <v>26</v>
      </c>
      <c r="S124" s="17">
        <v>2500</v>
      </c>
      <c r="T124" s="7">
        <v>0</v>
      </c>
      <c r="U124" s="17">
        <v>500</v>
      </c>
      <c r="V124" s="15">
        <v>200</v>
      </c>
      <c r="W124" s="15">
        <v>32667.599999999999</v>
      </c>
      <c r="X124" s="15">
        <v>16333.8</v>
      </c>
      <c r="Y124" s="15">
        <v>8166.9</v>
      </c>
      <c r="Z124" s="15">
        <v>4083.45</v>
      </c>
      <c r="AA124" s="15">
        <v>41666.666250000002</v>
      </c>
      <c r="AB124" s="15">
        <v>16666.666500000003</v>
      </c>
      <c r="AC124" s="15">
        <v>8333.3332500000015</v>
      </c>
      <c r="AD124" s="15">
        <v>4166.6666250000007</v>
      </c>
      <c r="AE124" s="32">
        <f t="shared" si="7"/>
        <v>1199.8133999999991</v>
      </c>
      <c r="AF124" s="32">
        <f t="shared" si="8"/>
        <v>599.90669999999955</v>
      </c>
      <c r="AG124" s="32">
        <f t="shared" si="9"/>
        <v>299.95334999999977</v>
      </c>
      <c r="AH124" s="32">
        <f t="shared" si="10"/>
        <v>149.97667499999989</v>
      </c>
      <c r="AI124" s="32">
        <f>S124*50</f>
        <v>125000</v>
      </c>
      <c r="AJ124" s="32">
        <f t="shared" si="11"/>
        <v>4799.2535999999964</v>
      </c>
      <c r="AK124" s="32">
        <f t="shared" si="12"/>
        <v>2399.6267999999982</v>
      </c>
      <c r="AL124" s="32">
        <f t="shared" si="13"/>
        <v>1199.8133999999991</v>
      </c>
      <c r="AM124" s="32">
        <f>$AI124/AJ124</f>
        <v>26.045716775625298</v>
      </c>
      <c r="AN124" s="32">
        <f>$AI124/AK124</f>
        <v>52.091433551250596</v>
      </c>
      <c r="AO124" s="32">
        <f>$AI124/AL124</f>
        <v>104.18286710250119</v>
      </c>
      <c r="AP124" s="32"/>
      <c r="AQ124" s="32"/>
      <c r="AR124" s="32"/>
    </row>
    <row r="125" spans="1:44" ht="13.35" customHeight="1" x14ac:dyDescent="0.3">
      <c r="A125" s="20" t="s">
        <v>426</v>
      </c>
      <c r="B125" s="6" t="s">
        <v>32</v>
      </c>
      <c r="C125" s="3" t="s">
        <v>52</v>
      </c>
      <c r="D125" s="3" t="s">
        <v>45</v>
      </c>
      <c r="E125" s="3" t="s">
        <v>288</v>
      </c>
      <c r="F125" s="31" t="s">
        <v>192</v>
      </c>
      <c r="G125" s="31" t="s">
        <v>277</v>
      </c>
      <c r="H125" s="31" t="s">
        <v>299</v>
      </c>
      <c r="I125" s="7" t="s">
        <v>69</v>
      </c>
      <c r="J125" s="16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1300</v>
      </c>
      <c r="Q125" s="7">
        <v>0</v>
      </c>
      <c r="R125" s="7" t="s">
        <v>26</v>
      </c>
      <c r="S125" s="17">
        <v>650</v>
      </c>
      <c r="T125" s="7">
        <v>0</v>
      </c>
      <c r="U125" s="17">
        <v>130</v>
      </c>
      <c r="V125" s="15">
        <v>52</v>
      </c>
      <c r="W125" s="15">
        <v>8484</v>
      </c>
      <c r="X125" s="15">
        <v>4242</v>
      </c>
      <c r="Y125" s="15">
        <v>2121</v>
      </c>
      <c r="Z125" s="15">
        <v>1060.5</v>
      </c>
      <c r="AA125" s="15">
        <v>10833.333225000002</v>
      </c>
      <c r="AB125" s="15">
        <v>4333.3332900000005</v>
      </c>
      <c r="AC125" s="15">
        <v>2166.6666450000002</v>
      </c>
      <c r="AD125" s="15">
        <v>1083.3333225000001</v>
      </c>
      <c r="AE125" s="32">
        <f t="shared" si="7"/>
        <v>313.86668399999985</v>
      </c>
      <c r="AF125" s="32">
        <f t="shared" si="8"/>
        <v>156.93334199999993</v>
      </c>
      <c r="AG125" s="32">
        <f t="shared" si="9"/>
        <v>78.466670999999963</v>
      </c>
      <c r="AH125" s="32">
        <f t="shared" si="10"/>
        <v>39.233335499999981</v>
      </c>
      <c r="AI125" s="32">
        <f>S125*50</f>
        <v>32500</v>
      </c>
      <c r="AJ125" s="32">
        <f t="shared" si="11"/>
        <v>1255.4667359999994</v>
      </c>
      <c r="AK125" s="32">
        <f t="shared" si="12"/>
        <v>627.7333679999997</v>
      </c>
      <c r="AL125" s="32">
        <f t="shared" si="13"/>
        <v>313.86668399999985</v>
      </c>
      <c r="AM125" s="32">
        <f>$AI125/AJ125</f>
        <v>25.88678701559801</v>
      </c>
      <c r="AN125" s="32">
        <f>$AI125/AK125</f>
        <v>51.77357403119602</v>
      </c>
      <c r="AO125" s="32">
        <f>$AI125/AL125</f>
        <v>103.54714806239204</v>
      </c>
      <c r="AP125" s="32"/>
      <c r="AQ125" s="32"/>
      <c r="AR125" s="32"/>
    </row>
    <row r="126" spans="1:44" ht="13.35" customHeight="1" x14ac:dyDescent="0.3">
      <c r="A126" s="20" t="s">
        <v>427</v>
      </c>
      <c r="B126" s="6" t="s">
        <v>33</v>
      </c>
      <c r="C126" s="3" t="s">
        <v>52</v>
      </c>
      <c r="D126" s="3" t="s">
        <v>45</v>
      </c>
      <c r="E126" s="3" t="s">
        <v>288</v>
      </c>
      <c r="F126" s="21" t="s">
        <v>28</v>
      </c>
      <c r="G126" s="21" t="s">
        <v>181</v>
      </c>
      <c r="H126" s="31" t="s">
        <v>299</v>
      </c>
      <c r="I126" s="7" t="s">
        <v>69</v>
      </c>
      <c r="J126" s="16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1100</v>
      </c>
      <c r="Q126" s="7">
        <v>0</v>
      </c>
      <c r="R126" s="7" t="s">
        <v>26</v>
      </c>
      <c r="S126" s="17">
        <v>550</v>
      </c>
      <c r="T126" s="7">
        <v>0</v>
      </c>
      <c r="U126" s="17">
        <v>110</v>
      </c>
      <c r="V126" s="15">
        <v>44</v>
      </c>
      <c r="W126" s="15">
        <v>7195.9999999999991</v>
      </c>
      <c r="X126" s="15">
        <v>3597.9999999999995</v>
      </c>
      <c r="Y126" s="15">
        <v>1798.9999999999998</v>
      </c>
      <c r="Z126" s="15">
        <v>899.49999999999989</v>
      </c>
      <c r="AA126" s="15">
        <v>9166.6665750000011</v>
      </c>
      <c r="AB126" s="15">
        <v>3666.6666300000006</v>
      </c>
      <c r="AC126" s="15">
        <v>1833.3333150000003</v>
      </c>
      <c r="AD126" s="15">
        <v>916.66665750000016</v>
      </c>
      <c r="AE126" s="32">
        <f t="shared" si="7"/>
        <v>262.13334799999978</v>
      </c>
      <c r="AF126" s="32">
        <f t="shared" si="8"/>
        <v>131.06667399999989</v>
      </c>
      <c r="AG126" s="32">
        <f t="shared" si="9"/>
        <v>65.533336999999946</v>
      </c>
      <c r="AH126" s="32">
        <f t="shared" si="10"/>
        <v>32.766668499999973</v>
      </c>
      <c r="AI126" s="32">
        <f>S126*50</f>
        <v>27500</v>
      </c>
      <c r="AJ126" s="32">
        <f t="shared" si="11"/>
        <v>1048.5333919999991</v>
      </c>
      <c r="AK126" s="32">
        <f t="shared" si="12"/>
        <v>524.26669599999957</v>
      </c>
      <c r="AL126" s="32">
        <f t="shared" si="13"/>
        <v>262.13334799999978</v>
      </c>
      <c r="AM126" s="32">
        <f>$AI126/AJ126</f>
        <v>26.227109417608347</v>
      </c>
      <c r="AN126" s="32">
        <f>$AI126/AK126</f>
        <v>52.454218835216693</v>
      </c>
      <c r="AO126" s="32">
        <f>$AI126/AL126</f>
        <v>104.90843767043339</v>
      </c>
      <c r="AP126" s="32"/>
      <c r="AQ126" s="32"/>
      <c r="AR126" s="32"/>
    </row>
    <row r="127" spans="1:44" ht="13.35" customHeight="1" x14ac:dyDescent="0.3">
      <c r="A127" s="20" t="s">
        <v>428</v>
      </c>
      <c r="B127" s="6" t="s">
        <v>34</v>
      </c>
      <c r="C127" s="3" t="s">
        <v>52</v>
      </c>
      <c r="D127" s="3" t="s">
        <v>45</v>
      </c>
      <c r="E127" s="3" t="s">
        <v>288</v>
      </c>
      <c r="F127" s="31" t="s">
        <v>189</v>
      </c>
      <c r="G127" s="31" t="s">
        <v>277</v>
      </c>
      <c r="H127" s="31" t="s">
        <v>299</v>
      </c>
      <c r="I127" s="7" t="s">
        <v>69</v>
      </c>
      <c r="J127" s="16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1100</v>
      </c>
      <c r="Q127" s="7">
        <v>0</v>
      </c>
      <c r="R127" s="7" t="s">
        <v>26</v>
      </c>
      <c r="S127" s="17">
        <v>550</v>
      </c>
      <c r="T127" s="7">
        <v>0</v>
      </c>
      <c r="U127" s="17">
        <v>110</v>
      </c>
      <c r="V127" s="15">
        <v>44</v>
      </c>
      <c r="W127" s="15">
        <v>7195.9999999999991</v>
      </c>
      <c r="X127" s="15">
        <v>3597.9999999999995</v>
      </c>
      <c r="Y127" s="15">
        <v>1798.9999999999998</v>
      </c>
      <c r="Z127" s="15">
        <v>899.49999999999989</v>
      </c>
      <c r="AA127" s="15">
        <v>9166.6665750000011</v>
      </c>
      <c r="AB127" s="15">
        <v>3666.6666300000006</v>
      </c>
      <c r="AC127" s="15">
        <v>1833.3333150000003</v>
      </c>
      <c r="AD127" s="15">
        <v>916.66665750000016</v>
      </c>
      <c r="AE127" s="32">
        <f t="shared" si="7"/>
        <v>262.13334799999978</v>
      </c>
      <c r="AF127" s="32">
        <f t="shared" si="8"/>
        <v>131.06667399999989</v>
      </c>
      <c r="AG127" s="32">
        <f t="shared" si="9"/>
        <v>65.533336999999946</v>
      </c>
      <c r="AH127" s="32">
        <f t="shared" si="10"/>
        <v>32.766668499999973</v>
      </c>
      <c r="AI127" s="32">
        <f>S127*50</f>
        <v>27500</v>
      </c>
      <c r="AJ127" s="32">
        <f t="shared" si="11"/>
        <v>1048.5333919999991</v>
      </c>
      <c r="AK127" s="32">
        <f t="shared" si="12"/>
        <v>524.26669599999957</v>
      </c>
      <c r="AL127" s="32">
        <f t="shared" si="13"/>
        <v>262.13334799999978</v>
      </c>
      <c r="AM127" s="32">
        <f>$AI127/AJ127</f>
        <v>26.227109417608347</v>
      </c>
      <c r="AN127" s="32">
        <f>$AI127/AK127</f>
        <v>52.454218835216693</v>
      </c>
      <c r="AO127" s="32">
        <f>$AI127/AL127</f>
        <v>104.90843767043339</v>
      </c>
      <c r="AP127" s="32"/>
      <c r="AQ127" s="32"/>
      <c r="AR127" s="32"/>
    </row>
    <row r="128" spans="1:44" ht="13.35" customHeight="1" x14ac:dyDescent="0.3">
      <c r="A128" s="20" t="s">
        <v>429</v>
      </c>
      <c r="B128" s="6" t="s">
        <v>0</v>
      </c>
      <c r="C128" s="3" t="s">
        <v>52</v>
      </c>
      <c r="D128" s="3" t="s">
        <v>45</v>
      </c>
      <c r="E128" s="3" t="s">
        <v>288</v>
      </c>
      <c r="F128" s="31" t="s">
        <v>289</v>
      </c>
      <c r="G128" s="31" t="s">
        <v>277</v>
      </c>
      <c r="H128" s="31" t="s">
        <v>299</v>
      </c>
      <c r="I128" s="7" t="s">
        <v>69</v>
      </c>
      <c r="J128" s="16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1100</v>
      </c>
      <c r="Q128" s="7">
        <v>0</v>
      </c>
      <c r="R128" s="7" t="s">
        <v>26</v>
      </c>
      <c r="S128" s="17">
        <v>550</v>
      </c>
      <c r="T128" s="7">
        <v>0</v>
      </c>
      <c r="U128" s="17">
        <v>110</v>
      </c>
      <c r="V128" s="15">
        <v>44</v>
      </c>
      <c r="W128" s="15">
        <v>7195.9999999999991</v>
      </c>
      <c r="X128" s="15">
        <v>3597.9999999999995</v>
      </c>
      <c r="Y128" s="15">
        <v>1798.9999999999998</v>
      </c>
      <c r="Z128" s="15">
        <v>899.49999999999989</v>
      </c>
      <c r="AA128" s="15">
        <v>9166.6665750000011</v>
      </c>
      <c r="AB128" s="15">
        <v>3666.6666300000006</v>
      </c>
      <c r="AC128" s="15">
        <v>1833.3333150000003</v>
      </c>
      <c r="AD128" s="15">
        <v>916.66665750000016</v>
      </c>
      <c r="AE128" s="32">
        <f t="shared" si="7"/>
        <v>262.13334799999978</v>
      </c>
      <c r="AF128" s="32">
        <f t="shared" si="8"/>
        <v>131.06667399999989</v>
      </c>
      <c r="AG128" s="32">
        <f t="shared" si="9"/>
        <v>65.533336999999946</v>
      </c>
      <c r="AH128" s="32">
        <f t="shared" si="10"/>
        <v>32.766668499999973</v>
      </c>
      <c r="AI128" s="32">
        <f>S128*50</f>
        <v>27500</v>
      </c>
      <c r="AJ128" s="32">
        <f t="shared" si="11"/>
        <v>1048.5333919999991</v>
      </c>
      <c r="AK128" s="32">
        <f t="shared" si="12"/>
        <v>524.26669599999957</v>
      </c>
      <c r="AL128" s="32">
        <f t="shared" si="13"/>
        <v>262.13334799999978</v>
      </c>
      <c r="AM128" s="32">
        <f>$AI128/AJ128</f>
        <v>26.227109417608347</v>
      </c>
      <c r="AN128" s="32">
        <f>$AI128/AK128</f>
        <v>52.454218835216693</v>
      </c>
      <c r="AO128" s="32">
        <f>$AI128/AL128</f>
        <v>104.90843767043339</v>
      </c>
      <c r="AP128" s="32"/>
      <c r="AQ128" s="32"/>
      <c r="AR128" s="32"/>
    </row>
    <row r="129" spans="1:44" ht="13.35" customHeight="1" x14ac:dyDescent="0.3">
      <c r="A129" s="20" t="s">
        <v>430</v>
      </c>
      <c r="B129" s="6" t="s">
        <v>31</v>
      </c>
      <c r="C129" s="3" t="s">
        <v>52</v>
      </c>
      <c r="D129" s="3" t="s">
        <v>45</v>
      </c>
      <c r="E129" s="3" t="s">
        <v>288</v>
      </c>
      <c r="F129" s="21" t="s">
        <v>294</v>
      </c>
      <c r="G129" s="21" t="s">
        <v>181</v>
      </c>
      <c r="H129" s="31" t="s">
        <v>299</v>
      </c>
      <c r="I129" s="7" t="s">
        <v>69</v>
      </c>
      <c r="J129" s="16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1300</v>
      </c>
      <c r="Q129" s="7">
        <v>0</v>
      </c>
      <c r="R129" s="7" t="s">
        <v>26</v>
      </c>
      <c r="S129" s="17">
        <v>650</v>
      </c>
      <c r="T129" s="7">
        <v>0</v>
      </c>
      <c r="U129" s="17">
        <v>130</v>
      </c>
      <c r="V129" s="15">
        <v>52</v>
      </c>
      <c r="W129" s="15">
        <v>8484</v>
      </c>
      <c r="X129" s="15">
        <v>4242</v>
      </c>
      <c r="Y129" s="15">
        <v>2121</v>
      </c>
      <c r="Z129" s="15">
        <v>1060.5</v>
      </c>
      <c r="AA129" s="15">
        <v>10833.333225000002</v>
      </c>
      <c r="AB129" s="15">
        <v>4333.3332900000005</v>
      </c>
      <c r="AC129" s="15">
        <v>2166.6666450000002</v>
      </c>
      <c r="AD129" s="15">
        <v>1083.3333225000001</v>
      </c>
      <c r="AE129" s="32">
        <f t="shared" si="7"/>
        <v>313.86668399999985</v>
      </c>
      <c r="AF129" s="32">
        <f t="shared" si="8"/>
        <v>156.93334199999993</v>
      </c>
      <c r="AG129" s="32">
        <f t="shared" si="9"/>
        <v>78.466670999999963</v>
      </c>
      <c r="AH129" s="32">
        <f t="shared" si="10"/>
        <v>39.233335499999981</v>
      </c>
      <c r="AI129" s="32">
        <f>S129*50</f>
        <v>32500</v>
      </c>
      <c r="AJ129" s="32">
        <f t="shared" si="11"/>
        <v>1255.4667359999994</v>
      </c>
      <c r="AK129" s="32">
        <f t="shared" si="12"/>
        <v>627.7333679999997</v>
      </c>
      <c r="AL129" s="32">
        <f t="shared" si="13"/>
        <v>313.86668399999985</v>
      </c>
      <c r="AM129" s="32">
        <f>$AI129/AJ129</f>
        <v>25.88678701559801</v>
      </c>
      <c r="AN129" s="32">
        <f>$AI129/AK129</f>
        <v>51.77357403119602</v>
      </c>
      <c r="AO129" s="32">
        <f>$AI129/AL129</f>
        <v>103.54714806239204</v>
      </c>
      <c r="AP129" s="32"/>
      <c r="AQ129" s="32"/>
      <c r="AR129" s="32"/>
    </row>
    <row r="130" spans="1:44" ht="13.35" customHeight="1" x14ac:dyDescent="0.3">
      <c r="A130" s="20" t="s">
        <v>431</v>
      </c>
      <c r="B130" s="24" t="s">
        <v>48</v>
      </c>
      <c r="C130" s="3" t="s">
        <v>52</v>
      </c>
      <c r="D130" s="3" t="s">
        <v>45</v>
      </c>
      <c r="E130" s="3" t="s">
        <v>287</v>
      </c>
      <c r="F130" s="7" t="s">
        <v>191</v>
      </c>
      <c r="G130" s="7" t="s">
        <v>181</v>
      </c>
      <c r="H130" s="31" t="s">
        <v>285</v>
      </c>
      <c r="I130" s="7" t="s">
        <v>69</v>
      </c>
      <c r="J130" s="16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1300</v>
      </c>
      <c r="Q130" s="7">
        <v>0</v>
      </c>
      <c r="R130" s="7" t="s">
        <v>26</v>
      </c>
      <c r="S130" s="17">
        <v>650</v>
      </c>
      <c r="T130" s="7">
        <v>0</v>
      </c>
      <c r="U130" s="17">
        <v>130</v>
      </c>
      <c r="V130" s="15">
        <v>52</v>
      </c>
      <c r="W130" s="15">
        <v>8484</v>
      </c>
      <c r="X130" s="15">
        <v>4242</v>
      </c>
      <c r="Y130" s="15">
        <v>2121</v>
      </c>
      <c r="Z130" s="15">
        <v>1060.5</v>
      </c>
      <c r="AA130" s="15">
        <v>10833.333225000002</v>
      </c>
      <c r="AB130" s="15">
        <v>4333.3332900000005</v>
      </c>
      <c r="AC130" s="15">
        <v>2166.6666450000002</v>
      </c>
      <c r="AD130" s="15">
        <v>1083.3333225000001</v>
      </c>
      <c r="AE130" s="32">
        <f t="shared" si="7"/>
        <v>313.86668399999985</v>
      </c>
      <c r="AF130" s="32">
        <f t="shared" si="8"/>
        <v>156.93334199999993</v>
      </c>
      <c r="AG130" s="32">
        <f t="shared" si="9"/>
        <v>78.466670999999963</v>
      </c>
      <c r="AH130" s="32">
        <f t="shared" si="10"/>
        <v>39.233335499999981</v>
      </c>
      <c r="AI130" s="32">
        <f>S130*50</f>
        <v>32500</v>
      </c>
      <c r="AJ130" s="32">
        <f t="shared" si="11"/>
        <v>1255.4667359999994</v>
      </c>
      <c r="AK130" s="32">
        <f t="shared" si="12"/>
        <v>627.7333679999997</v>
      </c>
      <c r="AL130" s="32">
        <f t="shared" si="13"/>
        <v>313.86668399999985</v>
      </c>
      <c r="AM130" s="32">
        <f>$AI130/AJ130</f>
        <v>25.88678701559801</v>
      </c>
      <c r="AN130" s="32">
        <f>$AI130/AK130</f>
        <v>51.77357403119602</v>
      </c>
      <c r="AO130" s="32">
        <f>$AI130/AL130</f>
        <v>103.54714806239204</v>
      </c>
      <c r="AP130" s="32"/>
      <c r="AQ130" s="32"/>
      <c r="AR130" s="32"/>
    </row>
    <row r="131" spans="1:44" ht="13.35" customHeight="1" x14ac:dyDescent="0.3">
      <c r="A131" s="20" t="s">
        <v>432</v>
      </c>
      <c r="B131" s="24" t="s">
        <v>49</v>
      </c>
      <c r="C131" s="3" t="s">
        <v>52</v>
      </c>
      <c r="D131" s="3" t="s">
        <v>45</v>
      </c>
      <c r="E131" s="3" t="s">
        <v>287</v>
      </c>
      <c r="F131" s="21" t="s">
        <v>28</v>
      </c>
      <c r="G131" s="21" t="s">
        <v>181</v>
      </c>
      <c r="H131" s="31" t="s">
        <v>285</v>
      </c>
      <c r="I131" s="7" t="s">
        <v>69</v>
      </c>
      <c r="J131" s="16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1300</v>
      </c>
      <c r="Q131" s="7">
        <v>0</v>
      </c>
      <c r="R131" s="7" t="s">
        <v>26</v>
      </c>
      <c r="S131" s="17">
        <v>650</v>
      </c>
      <c r="T131" s="7">
        <v>0</v>
      </c>
      <c r="U131" s="17">
        <v>130</v>
      </c>
      <c r="V131" s="15">
        <v>52</v>
      </c>
      <c r="W131" s="15">
        <v>8484</v>
      </c>
      <c r="X131" s="15">
        <v>4242</v>
      </c>
      <c r="Y131" s="15">
        <v>2121</v>
      </c>
      <c r="Z131" s="15">
        <v>1060.5</v>
      </c>
      <c r="AA131" s="15">
        <v>10833.333225000002</v>
      </c>
      <c r="AB131" s="15">
        <v>4333.3332900000005</v>
      </c>
      <c r="AC131" s="15">
        <v>2166.6666450000002</v>
      </c>
      <c r="AD131" s="15">
        <v>1083.3333225000001</v>
      </c>
      <c r="AE131" s="32">
        <f t="shared" si="7"/>
        <v>313.86668399999985</v>
      </c>
      <c r="AF131" s="32">
        <f t="shared" si="8"/>
        <v>156.93334199999993</v>
      </c>
      <c r="AG131" s="32">
        <f t="shared" si="9"/>
        <v>78.466670999999963</v>
      </c>
      <c r="AH131" s="32">
        <f t="shared" si="10"/>
        <v>39.233335499999981</v>
      </c>
      <c r="AI131" s="32">
        <f>S131*50</f>
        <v>32500</v>
      </c>
      <c r="AJ131" s="32">
        <f t="shared" si="11"/>
        <v>1255.4667359999994</v>
      </c>
      <c r="AK131" s="32">
        <f t="shared" si="12"/>
        <v>627.7333679999997</v>
      </c>
      <c r="AL131" s="32">
        <f t="shared" si="13"/>
        <v>313.86668399999985</v>
      </c>
      <c r="AM131" s="32">
        <f>$AI131/AJ131</f>
        <v>25.88678701559801</v>
      </c>
      <c r="AN131" s="32">
        <f>$AI131/AK131</f>
        <v>51.77357403119602</v>
      </c>
      <c r="AO131" s="32">
        <f>$AI131/AL131</f>
        <v>103.54714806239204</v>
      </c>
      <c r="AP131" s="32"/>
      <c r="AQ131" s="32"/>
      <c r="AR131" s="32"/>
    </row>
    <row r="132" spans="1:44" ht="13.35" customHeight="1" x14ac:dyDescent="0.3">
      <c r="A132" s="20" t="s">
        <v>433</v>
      </c>
      <c r="B132" s="24" t="s">
        <v>2</v>
      </c>
      <c r="C132" s="3" t="s">
        <v>52</v>
      </c>
      <c r="D132" s="3" t="s">
        <v>45</v>
      </c>
      <c r="E132" s="3" t="s">
        <v>287</v>
      </c>
      <c r="F132" s="31" t="s">
        <v>285</v>
      </c>
      <c r="G132" s="31" t="s">
        <v>277</v>
      </c>
      <c r="H132" s="31" t="s">
        <v>285</v>
      </c>
      <c r="I132" s="7" t="s">
        <v>69</v>
      </c>
      <c r="J132" s="16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17">
        <v>650</v>
      </c>
      <c r="T132" s="7">
        <v>0</v>
      </c>
      <c r="U132" s="17">
        <v>130</v>
      </c>
      <c r="V132" s="15">
        <v>52</v>
      </c>
      <c r="W132" s="15">
        <v>8484</v>
      </c>
      <c r="X132" s="15">
        <v>4242</v>
      </c>
      <c r="Y132" s="15">
        <v>2121</v>
      </c>
      <c r="Z132" s="15">
        <v>1060.5</v>
      </c>
      <c r="AA132" s="15">
        <v>10833.333225000002</v>
      </c>
      <c r="AB132" s="15">
        <v>4333.3332900000005</v>
      </c>
      <c r="AC132" s="15">
        <v>2166.6666450000002</v>
      </c>
      <c r="AD132" s="15">
        <v>1083.3333225000001</v>
      </c>
      <c r="AE132" s="32">
        <f t="shared" si="7"/>
        <v>313.86668399999985</v>
      </c>
      <c r="AF132" s="32">
        <f t="shared" si="8"/>
        <v>156.93334199999993</v>
      </c>
      <c r="AG132" s="32">
        <f t="shared" si="9"/>
        <v>78.466670999999963</v>
      </c>
      <c r="AH132" s="32">
        <f t="shared" si="10"/>
        <v>39.233335499999981</v>
      </c>
      <c r="AI132" s="32">
        <f>S132*50</f>
        <v>32500</v>
      </c>
      <c r="AJ132" s="32">
        <f t="shared" si="11"/>
        <v>1255.4667359999994</v>
      </c>
      <c r="AK132" s="32">
        <f t="shared" si="12"/>
        <v>627.7333679999997</v>
      </c>
      <c r="AL132" s="32">
        <f t="shared" si="13"/>
        <v>313.86668399999985</v>
      </c>
      <c r="AM132" s="32">
        <f>$AI132/AJ132</f>
        <v>25.88678701559801</v>
      </c>
      <c r="AN132" s="32">
        <f>$AI132/AK132</f>
        <v>51.77357403119602</v>
      </c>
      <c r="AO132" s="32">
        <f>$AI132/AL132</f>
        <v>103.54714806239204</v>
      </c>
      <c r="AP132" s="32"/>
      <c r="AQ132" s="32"/>
      <c r="AR132" s="32"/>
    </row>
    <row r="133" spans="1:44" ht="13.35" customHeight="1" x14ac:dyDescent="0.3">
      <c r="A133" s="20" t="s">
        <v>434</v>
      </c>
      <c r="B133" s="9" t="s">
        <v>174</v>
      </c>
      <c r="C133" s="3" t="s">
        <v>52</v>
      </c>
      <c r="D133" s="3" t="s">
        <v>45</v>
      </c>
      <c r="E133" s="3" t="s">
        <v>4</v>
      </c>
      <c r="F133" s="31" t="s">
        <v>177</v>
      </c>
      <c r="G133" s="31" t="s">
        <v>277</v>
      </c>
      <c r="H133" s="31" t="s">
        <v>177</v>
      </c>
      <c r="I133" s="7" t="s">
        <v>69</v>
      </c>
      <c r="J133" s="16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1100</v>
      </c>
      <c r="Q133" s="7">
        <v>0</v>
      </c>
      <c r="R133" s="7" t="s">
        <v>26</v>
      </c>
      <c r="S133" s="17">
        <v>550</v>
      </c>
      <c r="T133" s="7">
        <v>0</v>
      </c>
      <c r="U133" s="17">
        <v>110</v>
      </c>
      <c r="V133" s="15">
        <v>44</v>
      </c>
      <c r="W133" s="15">
        <v>7195.9999999999991</v>
      </c>
      <c r="X133" s="15">
        <v>3597.9999999999995</v>
      </c>
      <c r="Y133" s="15">
        <v>1798.9999999999998</v>
      </c>
      <c r="Z133" s="15">
        <v>899.49999999999989</v>
      </c>
      <c r="AA133" s="15">
        <v>9166.6665750000011</v>
      </c>
      <c r="AB133" s="15">
        <v>3666.6666300000006</v>
      </c>
      <c r="AC133" s="15">
        <v>1833.3333150000003</v>
      </c>
      <c r="AD133" s="15">
        <v>916.66665750000016</v>
      </c>
      <c r="AE133" s="32">
        <f t="shared" ref="AE133:AE196" si="14">AF133*2</f>
        <v>262.13334799999978</v>
      </c>
      <c r="AF133" s="32">
        <f t="shared" ref="AF133:AF196" si="15">(($S133-$U133-$V133)*20-X133-AB133)*20%</f>
        <v>131.06667399999989</v>
      </c>
      <c r="AG133" s="32">
        <f t="shared" ref="AG133:AG196" si="16">(($S133-$U133-$V133)*10-Y133-AC133)*20%</f>
        <v>65.533336999999946</v>
      </c>
      <c r="AH133" s="32">
        <f t="shared" ref="AH133:AH196" si="17">(($S133-$U133-$V133)*5-Z133-AD133)*20%</f>
        <v>32.766668499999973</v>
      </c>
      <c r="AI133" s="32">
        <f>S133*50</f>
        <v>27500</v>
      </c>
      <c r="AJ133" s="32">
        <f t="shared" ref="AJ133:AJ196" si="18">AK133*2</f>
        <v>1048.5333919999991</v>
      </c>
      <c r="AK133" s="32">
        <f t="shared" ref="AK133:AK196" si="19">(($S133-$U133-$V133)*20-X133-AB133)*80%</f>
        <v>524.26669599999957</v>
      </c>
      <c r="AL133" s="32">
        <f t="shared" ref="AL133:AL196" si="20">(($S133-$U133-$V133)*10-Y133-AC133)*80%</f>
        <v>262.13334799999978</v>
      </c>
      <c r="AM133" s="32">
        <f>$AI133/AJ133</f>
        <v>26.227109417608347</v>
      </c>
      <c r="AN133" s="32">
        <f>$AI133/AK133</f>
        <v>52.454218835216693</v>
      </c>
      <c r="AO133" s="32">
        <f>$AI133/AL133</f>
        <v>104.90843767043339</v>
      </c>
      <c r="AP133" s="32"/>
      <c r="AQ133" s="32"/>
      <c r="AR133" s="32"/>
    </row>
    <row r="134" spans="1:44" ht="13.35" customHeight="1" x14ac:dyDescent="0.3">
      <c r="A134" s="20" t="s">
        <v>435</v>
      </c>
      <c r="B134" s="9" t="s">
        <v>39</v>
      </c>
      <c r="C134" s="3" t="s">
        <v>52</v>
      </c>
      <c r="D134" s="3" t="s">
        <v>45</v>
      </c>
      <c r="E134" s="3" t="s">
        <v>4</v>
      </c>
      <c r="F134" s="31" t="s">
        <v>175</v>
      </c>
      <c r="G134" s="31" t="s">
        <v>277</v>
      </c>
      <c r="H134" s="31" t="s">
        <v>177</v>
      </c>
      <c r="I134" s="7" t="s">
        <v>69</v>
      </c>
      <c r="J134" s="16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1100</v>
      </c>
      <c r="Q134" s="7">
        <v>0</v>
      </c>
      <c r="R134" s="7" t="s">
        <v>26</v>
      </c>
      <c r="S134" s="17">
        <v>550</v>
      </c>
      <c r="T134" s="7">
        <v>0</v>
      </c>
      <c r="U134" s="17">
        <v>110</v>
      </c>
      <c r="V134" s="15">
        <v>44</v>
      </c>
      <c r="W134" s="15">
        <v>7195.9999999999991</v>
      </c>
      <c r="X134" s="15">
        <v>3597.9999999999995</v>
      </c>
      <c r="Y134" s="15">
        <v>1798.9999999999998</v>
      </c>
      <c r="Z134" s="15">
        <v>899.49999999999989</v>
      </c>
      <c r="AA134" s="15">
        <v>9166.6665750000011</v>
      </c>
      <c r="AB134" s="15">
        <v>3666.6666300000006</v>
      </c>
      <c r="AC134" s="15">
        <v>1833.3333150000003</v>
      </c>
      <c r="AD134" s="15">
        <v>916.66665750000016</v>
      </c>
      <c r="AE134" s="32">
        <f t="shared" si="14"/>
        <v>262.13334799999978</v>
      </c>
      <c r="AF134" s="32">
        <f t="shared" si="15"/>
        <v>131.06667399999989</v>
      </c>
      <c r="AG134" s="32">
        <f t="shared" si="16"/>
        <v>65.533336999999946</v>
      </c>
      <c r="AH134" s="32">
        <f t="shared" si="17"/>
        <v>32.766668499999973</v>
      </c>
      <c r="AI134" s="32">
        <f>S134*50</f>
        <v>27500</v>
      </c>
      <c r="AJ134" s="32">
        <f t="shared" si="18"/>
        <v>1048.5333919999991</v>
      </c>
      <c r="AK134" s="32">
        <f t="shared" si="19"/>
        <v>524.26669599999957</v>
      </c>
      <c r="AL134" s="32">
        <f t="shared" si="20"/>
        <v>262.13334799999978</v>
      </c>
      <c r="AM134" s="32">
        <f>$AI134/AJ134</f>
        <v>26.227109417608347</v>
      </c>
      <c r="AN134" s="32">
        <f>$AI134/AK134</f>
        <v>52.454218835216693</v>
      </c>
      <c r="AO134" s="32">
        <f>$AI134/AL134</f>
        <v>104.90843767043339</v>
      </c>
      <c r="AP134" s="32"/>
      <c r="AQ134" s="32"/>
      <c r="AR134" s="32"/>
    </row>
    <row r="135" spans="1:44" ht="13.35" customHeight="1" x14ac:dyDescent="0.3">
      <c r="A135" s="20" t="s">
        <v>436</v>
      </c>
      <c r="B135" s="8" t="s">
        <v>47</v>
      </c>
      <c r="C135" s="3" t="s">
        <v>52</v>
      </c>
      <c r="D135" s="3" t="s">
        <v>45</v>
      </c>
      <c r="E135" s="3" t="s">
        <v>129</v>
      </c>
      <c r="F135" s="7" t="s">
        <v>190</v>
      </c>
      <c r="G135" s="7" t="s">
        <v>181</v>
      </c>
      <c r="H135" s="31" t="s">
        <v>298</v>
      </c>
      <c r="I135" s="7" t="s">
        <v>69</v>
      </c>
      <c r="J135" s="16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17">
        <v>650</v>
      </c>
      <c r="T135" s="7">
        <v>0</v>
      </c>
      <c r="U135" s="17">
        <v>130</v>
      </c>
      <c r="V135" s="15">
        <v>52</v>
      </c>
      <c r="W135" s="15">
        <v>8484</v>
      </c>
      <c r="X135" s="15">
        <v>4242</v>
      </c>
      <c r="Y135" s="15">
        <v>2121</v>
      </c>
      <c r="Z135" s="15">
        <v>1060.5</v>
      </c>
      <c r="AA135" s="15">
        <v>10833.333225000002</v>
      </c>
      <c r="AB135" s="15">
        <v>4333.3332900000005</v>
      </c>
      <c r="AC135" s="15">
        <v>2166.6666450000002</v>
      </c>
      <c r="AD135" s="15">
        <v>1083.3333225000001</v>
      </c>
      <c r="AE135" s="32">
        <f t="shared" si="14"/>
        <v>313.86668399999985</v>
      </c>
      <c r="AF135" s="32">
        <f t="shared" si="15"/>
        <v>156.93334199999993</v>
      </c>
      <c r="AG135" s="32">
        <f t="shared" si="16"/>
        <v>78.466670999999963</v>
      </c>
      <c r="AH135" s="32">
        <f t="shared" si="17"/>
        <v>39.233335499999981</v>
      </c>
      <c r="AI135" s="32">
        <f>S135*50</f>
        <v>32500</v>
      </c>
      <c r="AJ135" s="32">
        <f t="shared" si="18"/>
        <v>1255.4667359999994</v>
      </c>
      <c r="AK135" s="32">
        <f t="shared" si="19"/>
        <v>627.7333679999997</v>
      </c>
      <c r="AL135" s="32">
        <f t="shared" si="20"/>
        <v>313.86668399999985</v>
      </c>
      <c r="AM135" s="32">
        <f>$AI135/AJ135</f>
        <v>25.88678701559801</v>
      </c>
      <c r="AN135" s="32">
        <f>$AI135/AK135</f>
        <v>51.77357403119602</v>
      </c>
      <c r="AO135" s="32">
        <f>$AI135/AL135</f>
        <v>103.54714806239204</v>
      </c>
      <c r="AP135" s="32"/>
      <c r="AQ135" s="32"/>
      <c r="AR135" s="32"/>
    </row>
    <row r="136" spans="1:44" ht="13.35" customHeight="1" x14ac:dyDescent="0.3">
      <c r="A136" s="20" t="s">
        <v>437</v>
      </c>
      <c r="B136" s="8" t="s">
        <v>5</v>
      </c>
      <c r="C136" s="3" t="s">
        <v>52</v>
      </c>
      <c r="D136" s="3" t="s">
        <v>45</v>
      </c>
      <c r="E136" s="3" t="s">
        <v>129</v>
      </c>
      <c r="F136" s="31" t="s">
        <v>61</v>
      </c>
      <c r="G136" s="31" t="s">
        <v>277</v>
      </c>
      <c r="H136" s="31" t="s">
        <v>298</v>
      </c>
      <c r="I136" s="7" t="s">
        <v>69</v>
      </c>
      <c r="J136" s="16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28</v>
      </c>
      <c r="P136" s="7">
        <v>5000</v>
      </c>
      <c r="Q136" s="7">
        <v>0</v>
      </c>
      <c r="R136" s="7" t="s">
        <v>26</v>
      </c>
      <c r="S136" s="17">
        <v>2500</v>
      </c>
      <c r="T136" s="7">
        <v>0</v>
      </c>
      <c r="U136" s="17">
        <v>500</v>
      </c>
      <c r="V136" s="15">
        <v>200</v>
      </c>
      <c r="W136" s="15">
        <v>32667.599999999999</v>
      </c>
      <c r="X136" s="15">
        <v>16333.8</v>
      </c>
      <c r="Y136" s="15">
        <v>8166.9</v>
      </c>
      <c r="Z136" s="15">
        <v>4083.45</v>
      </c>
      <c r="AA136" s="15">
        <v>41666.666250000002</v>
      </c>
      <c r="AB136" s="15">
        <v>16666.666500000003</v>
      </c>
      <c r="AC136" s="15">
        <v>8333.3332500000015</v>
      </c>
      <c r="AD136" s="15">
        <v>4166.6666250000007</v>
      </c>
      <c r="AE136" s="32">
        <f t="shared" si="14"/>
        <v>1199.8133999999991</v>
      </c>
      <c r="AF136" s="32">
        <f t="shared" si="15"/>
        <v>599.90669999999955</v>
      </c>
      <c r="AG136" s="32">
        <f t="shared" si="16"/>
        <v>299.95334999999977</v>
      </c>
      <c r="AH136" s="32">
        <f t="shared" si="17"/>
        <v>149.97667499999989</v>
      </c>
      <c r="AI136" s="32">
        <f>S136*50</f>
        <v>125000</v>
      </c>
      <c r="AJ136" s="32">
        <f t="shared" si="18"/>
        <v>4799.2535999999964</v>
      </c>
      <c r="AK136" s="32">
        <f t="shared" si="19"/>
        <v>2399.6267999999982</v>
      </c>
      <c r="AL136" s="32">
        <f t="shared" si="20"/>
        <v>1199.8133999999991</v>
      </c>
      <c r="AM136" s="32">
        <f>$AI136/AJ136</f>
        <v>26.045716775625298</v>
      </c>
      <c r="AN136" s="32">
        <f>$AI136/AK136</f>
        <v>52.091433551250596</v>
      </c>
      <c r="AO136" s="32">
        <f>$AI136/AL136</f>
        <v>104.18286710250119</v>
      </c>
      <c r="AP136" s="32"/>
      <c r="AQ136" s="32"/>
      <c r="AR136" s="32"/>
    </row>
    <row r="137" spans="1:44" ht="13.35" customHeight="1" x14ac:dyDescent="0.3">
      <c r="A137" s="20" t="s">
        <v>438</v>
      </c>
      <c r="B137" s="6" t="s">
        <v>32</v>
      </c>
      <c r="C137" s="3" t="s">
        <v>53</v>
      </c>
      <c r="D137" s="3" t="s">
        <v>45</v>
      </c>
      <c r="E137" s="3" t="s">
        <v>288</v>
      </c>
      <c r="F137" s="31" t="s">
        <v>192</v>
      </c>
      <c r="G137" s="31" t="s">
        <v>277</v>
      </c>
      <c r="H137" s="31" t="s">
        <v>299</v>
      </c>
      <c r="I137" s="7" t="s">
        <v>69</v>
      </c>
      <c r="J137" s="16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1300</v>
      </c>
      <c r="Q137" s="7">
        <v>0</v>
      </c>
      <c r="R137" s="7" t="s">
        <v>26</v>
      </c>
      <c r="S137" s="17">
        <v>650</v>
      </c>
      <c r="T137" s="7">
        <v>0</v>
      </c>
      <c r="U137" s="17">
        <v>130</v>
      </c>
      <c r="V137" s="15">
        <v>52</v>
      </c>
      <c r="W137" s="15">
        <v>8484</v>
      </c>
      <c r="X137" s="15">
        <v>4242</v>
      </c>
      <c r="Y137" s="15">
        <v>2121</v>
      </c>
      <c r="Z137" s="15">
        <v>1060.5</v>
      </c>
      <c r="AA137" s="15">
        <v>10833.333225000002</v>
      </c>
      <c r="AB137" s="15">
        <v>4333.3332900000005</v>
      </c>
      <c r="AC137" s="15">
        <v>2166.6666450000002</v>
      </c>
      <c r="AD137" s="15">
        <v>1083.3333225000001</v>
      </c>
      <c r="AE137" s="32">
        <f t="shared" si="14"/>
        <v>313.86668399999985</v>
      </c>
      <c r="AF137" s="32">
        <f t="shared" si="15"/>
        <v>156.93334199999993</v>
      </c>
      <c r="AG137" s="32">
        <f t="shared" si="16"/>
        <v>78.466670999999963</v>
      </c>
      <c r="AH137" s="32">
        <f t="shared" si="17"/>
        <v>39.233335499999981</v>
      </c>
      <c r="AI137" s="32">
        <f>S137*50</f>
        <v>32500</v>
      </c>
      <c r="AJ137" s="32">
        <f t="shared" si="18"/>
        <v>1255.4667359999994</v>
      </c>
      <c r="AK137" s="32">
        <f t="shared" si="19"/>
        <v>627.7333679999997</v>
      </c>
      <c r="AL137" s="32">
        <f t="shared" si="20"/>
        <v>313.86668399999985</v>
      </c>
      <c r="AM137" s="32">
        <f>$AI137/AJ137</f>
        <v>25.88678701559801</v>
      </c>
      <c r="AN137" s="32">
        <f>$AI137/AK137</f>
        <v>51.77357403119602</v>
      </c>
      <c r="AO137" s="32">
        <f>$AI137/AL137</f>
        <v>103.54714806239204</v>
      </c>
      <c r="AP137" s="32"/>
      <c r="AQ137" s="32"/>
      <c r="AR137" s="32"/>
    </row>
    <row r="138" spans="1:44" ht="13.35" customHeight="1" x14ac:dyDescent="0.3">
      <c r="A138" s="20" t="s">
        <v>439</v>
      </c>
      <c r="B138" s="6" t="s">
        <v>33</v>
      </c>
      <c r="C138" s="3" t="s">
        <v>53</v>
      </c>
      <c r="D138" s="3" t="s">
        <v>45</v>
      </c>
      <c r="E138" s="3" t="s">
        <v>288</v>
      </c>
      <c r="F138" s="21" t="s">
        <v>28</v>
      </c>
      <c r="G138" s="21" t="s">
        <v>181</v>
      </c>
      <c r="H138" s="31" t="s">
        <v>299</v>
      </c>
      <c r="I138" s="7" t="s">
        <v>69</v>
      </c>
      <c r="J138" s="16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1100</v>
      </c>
      <c r="Q138" s="7">
        <v>0</v>
      </c>
      <c r="R138" s="7" t="s">
        <v>26</v>
      </c>
      <c r="S138" s="17">
        <v>550</v>
      </c>
      <c r="T138" s="7">
        <v>0</v>
      </c>
      <c r="U138" s="17">
        <v>110</v>
      </c>
      <c r="V138" s="15">
        <v>44</v>
      </c>
      <c r="W138" s="15">
        <v>7195.9999999999991</v>
      </c>
      <c r="X138" s="15">
        <v>3597.9999999999995</v>
      </c>
      <c r="Y138" s="15">
        <v>1798.9999999999998</v>
      </c>
      <c r="Z138" s="15">
        <v>899.49999999999989</v>
      </c>
      <c r="AA138" s="15">
        <v>9166.6665750000011</v>
      </c>
      <c r="AB138" s="15">
        <v>3666.6666300000006</v>
      </c>
      <c r="AC138" s="15">
        <v>1833.3333150000003</v>
      </c>
      <c r="AD138" s="15">
        <v>916.66665750000016</v>
      </c>
      <c r="AE138" s="32">
        <f t="shared" si="14"/>
        <v>262.13334799999978</v>
      </c>
      <c r="AF138" s="32">
        <f t="shared" si="15"/>
        <v>131.06667399999989</v>
      </c>
      <c r="AG138" s="32">
        <f t="shared" si="16"/>
        <v>65.533336999999946</v>
      </c>
      <c r="AH138" s="32">
        <f t="shared" si="17"/>
        <v>32.766668499999973</v>
      </c>
      <c r="AI138" s="32">
        <f>S138*50</f>
        <v>27500</v>
      </c>
      <c r="AJ138" s="32">
        <f t="shared" si="18"/>
        <v>1048.5333919999991</v>
      </c>
      <c r="AK138" s="32">
        <f t="shared" si="19"/>
        <v>524.26669599999957</v>
      </c>
      <c r="AL138" s="32">
        <f t="shared" si="20"/>
        <v>262.13334799999978</v>
      </c>
      <c r="AM138" s="32">
        <f>$AI138/AJ138</f>
        <v>26.227109417608347</v>
      </c>
      <c r="AN138" s="32">
        <f>$AI138/AK138</f>
        <v>52.454218835216693</v>
      </c>
      <c r="AO138" s="32">
        <f>$AI138/AL138</f>
        <v>104.90843767043339</v>
      </c>
      <c r="AP138" s="32"/>
      <c r="AQ138" s="32"/>
      <c r="AR138" s="32"/>
    </row>
    <row r="139" spans="1:44" ht="13.35" customHeight="1" x14ac:dyDescent="0.3">
      <c r="A139" s="20" t="s">
        <v>440</v>
      </c>
      <c r="B139" s="6" t="s">
        <v>0</v>
      </c>
      <c r="C139" s="3" t="s">
        <v>53</v>
      </c>
      <c r="D139" s="3" t="s">
        <v>45</v>
      </c>
      <c r="E139" s="3" t="s">
        <v>288</v>
      </c>
      <c r="F139" s="31" t="s">
        <v>289</v>
      </c>
      <c r="G139" s="31" t="s">
        <v>277</v>
      </c>
      <c r="H139" s="31" t="s">
        <v>299</v>
      </c>
      <c r="I139" s="7" t="s">
        <v>69</v>
      </c>
      <c r="J139" s="16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1100</v>
      </c>
      <c r="Q139" s="7">
        <v>0</v>
      </c>
      <c r="R139" s="7" t="s">
        <v>26</v>
      </c>
      <c r="S139" s="17">
        <v>550</v>
      </c>
      <c r="T139" s="7">
        <v>0</v>
      </c>
      <c r="U139" s="17">
        <v>110</v>
      </c>
      <c r="V139" s="15">
        <v>44</v>
      </c>
      <c r="W139" s="15">
        <v>7195.9999999999991</v>
      </c>
      <c r="X139" s="15">
        <v>3597.9999999999995</v>
      </c>
      <c r="Y139" s="15">
        <v>1798.9999999999998</v>
      </c>
      <c r="Z139" s="15">
        <v>899.49999999999989</v>
      </c>
      <c r="AA139" s="15">
        <v>9166.6665750000011</v>
      </c>
      <c r="AB139" s="15">
        <v>3666.6666300000006</v>
      </c>
      <c r="AC139" s="15">
        <v>1833.3333150000003</v>
      </c>
      <c r="AD139" s="15">
        <v>916.66665750000016</v>
      </c>
      <c r="AE139" s="32">
        <f t="shared" si="14"/>
        <v>262.13334799999978</v>
      </c>
      <c r="AF139" s="32">
        <f t="shared" si="15"/>
        <v>131.06667399999989</v>
      </c>
      <c r="AG139" s="32">
        <f t="shared" si="16"/>
        <v>65.533336999999946</v>
      </c>
      <c r="AH139" s="32">
        <f t="shared" si="17"/>
        <v>32.766668499999973</v>
      </c>
      <c r="AI139" s="32">
        <f>S139*50</f>
        <v>27500</v>
      </c>
      <c r="AJ139" s="32">
        <f t="shared" si="18"/>
        <v>1048.5333919999991</v>
      </c>
      <c r="AK139" s="32">
        <f t="shared" si="19"/>
        <v>524.26669599999957</v>
      </c>
      <c r="AL139" s="32">
        <f t="shared" si="20"/>
        <v>262.13334799999978</v>
      </c>
      <c r="AM139" s="32">
        <f>$AI139/AJ139</f>
        <v>26.227109417608347</v>
      </c>
      <c r="AN139" s="32">
        <f>$AI139/AK139</f>
        <v>52.454218835216693</v>
      </c>
      <c r="AO139" s="32">
        <f>$AI139/AL139</f>
        <v>104.90843767043339</v>
      </c>
      <c r="AP139" s="32"/>
      <c r="AQ139" s="32"/>
      <c r="AR139" s="32"/>
    </row>
    <row r="140" spans="1:44" ht="13.35" customHeight="1" x14ac:dyDescent="0.3">
      <c r="A140" s="20" t="s">
        <v>441</v>
      </c>
      <c r="B140" s="6" t="s">
        <v>34</v>
      </c>
      <c r="C140" s="3" t="s">
        <v>53</v>
      </c>
      <c r="D140" s="3" t="s">
        <v>45</v>
      </c>
      <c r="E140" s="3" t="s">
        <v>288</v>
      </c>
      <c r="F140" s="31" t="s">
        <v>189</v>
      </c>
      <c r="G140" s="31" t="s">
        <v>277</v>
      </c>
      <c r="H140" s="31" t="s">
        <v>299</v>
      </c>
      <c r="I140" s="7" t="s">
        <v>69</v>
      </c>
      <c r="J140" s="16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1100</v>
      </c>
      <c r="Q140" s="7">
        <v>0</v>
      </c>
      <c r="R140" s="7" t="s">
        <v>26</v>
      </c>
      <c r="S140" s="17">
        <v>550</v>
      </c>
      <c r="T140" s="7">
        <v>0</v>
      </c>
      <c r="U140" s="17">
        <v>110</v>
      </c>
      <c r="V140" s="15">
        <v>44</v>
      </c>
      <c r="W140" s="15">
        <v>7195.9999999999991</v>
      </c>
      <c r="X140" s="15">
        <v>3597.9999999999995</v>
      </c>
      <c r="Y140" s="15">
        <v>1798.9999999999998</v>
      </c>
      <c r="Z140" s="15">
        <v>899.49999999999989</v>
      </c>
      <c r="AA140" s="15">
        <v>9166.6665750000011</v>
      </c>
      <c r="AB140" s="15">
        <v>3666.6666300000006</v>
      </c>
      <c r="AC140" s="15">
        <v>1833.3333150000003</v>
      </c>
      <c r="AD140" s="15">
        <v>916.66665750000016</v>
      </c>
      <c r="AE140" s="32">
        <f t="shared" si="14"/>
        <v>262.13334799999978</v>
      </c>
      <c r="AF140" s="32">
        <f t="shared" si="15"/>
        <v>131.06667399999989</v>
      </c>
      <c r="AG140" s="32">
        <f t="shared" si="16"/>
        <v>65.533336999999946</v>
      </c>
      <c r="AH140" s="32">
        <f t="shared" si="17"/>
        <v>32.766668499999973</v>
      </c>
      <c r="AI140" s="32">
        <f>S140*50</f>
        <v>27500</v>
      </c>
      <c r="AJ140" s="32">
        <f t="shared" si="18"/>
        <v>1048.5333919999991</v>
      </c>
      <c r="AK140" s="32">
        <f t="shared" si="19"/>
        <v>524.26669599999957</v>
      </c>
      <c r="AL140" s="32">
        <f t="shared" si="20"/>
        <v>262.13334799999978</v>
      </c>
      <c r="AM140" s="32">
        <f>$AI140/AJ140</f>
        <v>26.227109417608347</v>
      </c>
      <c r="AN140" s="32">
        <f>$AI140/AK140</f>
        <v>52.454218835216693</v>
      </c>
      <c r="AO140" s="32">
        <f>$AI140/AL140</f>
        <v>104.90843767043339</v>
      </c>
      <c r="AP140" s="32"/>
      <c r="AQ140" s="32"/>
      <c r="AR140" s="32"/>
    </row>
    <row r="141" spans="1:44" ht="13.35" customHeight="1" x14ac:dyDescent="0.3">
      <c r="A141" s="20" t="s">
        <v>442</v>
      </c>
      <c r="B141" s="6" t="s">
        <v>31</v>
      </c>
      <c r="C141" s="3" t="s">
        <v>53</v>
      </c>
      <c r="D141" s="3" t="s">
        <v>45</v>
      </c>
      <c r="E141" s="3" t="s">
        <v>288</v>
      </c>
      <c r="F141" s="21" t="s">
        <v>294</v>
      </c>
      <c r="G141" s="21" t="s">
        <v>181</v>
      </c>
      <c r="H141" s="31" t="s">
        <v>299</v>
      </c>
      <c r="I141" s="7" t="s">
        <v>69</v>
      </c>
      <c r="J141" s="16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1300</v>
      </c>
      <c r="Q141" s="7">
        <v>0</v>
      </c>
      <c r="R141" s="7" t="s">
        <v>26</v>
      </c>
      <c r="S141" s="17">
        <v>650</v>
      </c>
      <c r="T141" s="7">
        <v>0</v>
      </c>
      <c r="U141" s="17">
        <v>130</v>
      </c>
      <c r="V141" s="15">
        <v>52</v>
      </c>
      <c r="W141" s="15">
        <v>8484</v>
      </c>
      <c r="X141" s="15">
        <v>4242</v>
      </c>
      <c r="Y141" s="15">
        <v>2121</v>
      </c>
      <c r="Z141" s="15">
        <v>1060.5</v>
      </c>
      <c r="AA141" s="15">
        <v>10833.333225000002</v>
      </c>
      <c r="AB141" s="15">
        <v>4333.3332900000005</v>
      </c>
      <c r="AC141" s="15">
        <v>2166.6666450000002</v>
      </c>
      <c r="AD141" s="15">
        <v>1083.3333225000001</v>
      </c>
      <c r="AE141" s="32">
        <f t="shared" si="14"/>
        <v>313.86668399999985</v>
      </c>
      <c r="AF141" s="32">
        <f t="shared" si="15"/>
        <v>156.93334199999993</v>
      </c>
      <c r="AG141" s="32">
        <f t="shared" si="16"/>
        <v>78.466670999999963</v>
      </c>
      <c r="AH141" s="32">
        <f t="shared" si="17"/>
        <v>39.233335499999981</v>
      </c>
      <c r="AI141" s="32">
        <f>S141*50</f>
        <v>32500</v>
      </c>
      <c r="AJ141" s="32">
        <f t="shared" si="18"/>
        <v>1255.4667359999994</v>
      </c>
      <c r="AK141" s="32">
        <f t="shared" si="19"/>
        <v>627.7333679999997</v>
      </c>
      <c r="AL141" s="32">
        <f t="shared" si="20"/>
        <v>313.86668399999985</v>
      </c>
      <c r="AM141" s="32">
        <f>$AI141/AJ141</f>
        <v>25.88678701559801</v>
      </c>
      <c r="AN141" s="32">
        <f>$AI141/AK141</f>
        <v>51.77357403119602</v>
      </c>
      <c r="AO141" s="32">
        <f>$AI141/AL141</f>
        <v>103.54714806239204</v>
      </c>
      <c r="AP141" s="32"/>
      <c r="AQ141" s="32"/>
      <c r="AR141" s="32"/>
    </row>
    <row r="142" spans="1:44" ht="13.35" customHeight="1" x14ac:dyDescent="0.3">
      <c r="A142" s="20" t="s">
        <v>443</v>
      </c>
      <c r="B142" s="24" t="s">
        <v>48</v>
      </c>
      <c r="C142" s="3" t="s">
        <v>53</v>
      </c>
      <c r="D142" s="3" t="s">
        <v>45</v>
      </c>
      <c r="E142" s="3" t="s">
        <v>287</v>
      </c>
      <c r="F142" s="7" t="s">
        <v>191</v>
      </c>
      <c r="G142" s="7" t="s">
        <v>181</v>
      </c>
      <c r="H142" s="31" t="s">
        <v>285</v>
      </c>
      <c r="I142" s="7" t="s">
        <v>69</v>
      </c>
      <c r="J142" s="16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1300</v>
      </c>
      <c r="Q142" s="7">
        <v>0</v>
      </c>
      <c r="R142" s="7" t="s">
        <v>26</v>
      </c>
      <c r="S142" s="17">
        <v>650</v>
      </c>
      <c r="T142" s="7">
        <v>0</v>
      </c>
      <c r="U142" s="17">
        <v>130</v>
      </c>
      <c r="V142" s="15">
        <v>52</v>
      </c>
      <c r="W142" s="15">
        <v>8484</v>
      </c>
      <c r="X142" s="15">
        <v>4242</v>
      </c>
      <c r="Y142" s="15">
        <v>2121</v>
      </c>
      <c r="Z142" s="15">
        <v>1060.5</v>
      </c>
      <c r="AA142" s="15">
        <v>10833.333225000002</v>
      </c>
      <c r="AB142" s="15">
        <v>4333.3332900000005</v>
      </c>
      <c r="AC142" s="15">
        <v>2166.6666450000002</v>
      </c>
      <c r="AD142" s="15">
        <v>1083.3333225000001</v>
      </c>
      <c r="AE142" s="32">
        <f t="shared" si="14"/>
        <v>313.86668399999985</v>
      </c>
      <c r="AF142" s="32">
        <f t="shared" si="15"/>
        <v>156.93334199999993</v>
      </c>
      <c r="AG142" s="32">
        <f t="shared" si="16"/>
        <v>78.466670999999963</v>
      </c>
      <c r="AH142" s="32">
        <f t="shared" si="17"/>
        <v>39.233335499999981</v>
      </c>
      <c r="AI142" s="32">
        <f>S142*50</f>
        <v>32500</v>
      </c>
      <c r="AJ142" s="32">
        <f t="shared" si="18"/>
        <v>1255.4667359999994</v>
      </c>
      <c r="AK142" s="32">
        <f t="shared" si="19"/>
        <v>627.7333679999997</v>
      </c>
      <c r="AL142" s="32">
        <f t="shared" si="20"/>
        <v>313.86668399999985</v>
      </c>
      <c r="AM142" s="32">
        <f>$AI142/AJ142</f>
        <v>25.88678701559801</v>
      </c>
      <c r="AN142" s="32">
        <f>$AI142/AK142</f>
        <v>51.77357403119602</v>
      </c>
      <c r="AO142" s="32">
        <f>$AI142/AL142</f>
        <v>103.54714806239204</v>
      </c>
      <c r="AP142" s="32"/>
      <c r="AQ142" s="32"/>
      <c r="AR142" s="32"/>
    </row>
    <row r="143" spans="1:44" ht="13.35" customHeight="1" x14ac:dyDescent="0.3">
      <c r="A143" s="20" t="s">
        <v>444</v>
      </c>
      <c r="B143" s="24" t="s">
        <v>49</v>
      </c>
      <c r="C143" s="3" t="s">
        <v>53</v>
      </c>
      <c r="D143" s="3" t="s">
        <v>45</v>
      </c>
      <c r="E143" s="3" t="s">
        <v>287</v>
      </c>
      <c r="F143" s="21" t="s">
        <v>28</v>
      </c>
      <c r="G143" s="21" t="s">
        <v>181</v>
      </c>
      <c r="H143" s="31" t="s">
        <v>285</v>
      </c>
      <c r="I143" s="7" t="s">
        <v>69</v>
      </c>
      <c r="J143" s="16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1300</v>
      </c>
      <c r="Q143" s="7">
        <v>0</v>
      </c>
      <c r="R143" s="7" t="s">
        <v>26</v>
      </c>
      <c r="S143" s="17">
        <v>650</v>
      </c>
      <c r="T143" s="7">
        <v>0</v>
      </c>
      <c r="U143" s="17">
        <v>130</v>
      </c>
      <c r="V143" s="15">
        <v>52</v>
      </c>
      <c r="W143" s="15">
        <v>8484</v>
      </c>
      <c r="X143" s="15">
        <v>4242</v>
      </c>
      <c r="Y143" s="15">
        <v>2121</v>
      </c>
      <c r="Z143" s="15">
        <v>1060.5</v>
      </c>
      <c r="AA143" s="15">
        <v>10833.333225000002</v>
      </c>
      <c r="AB143" s="15">
        <v>4333.3332900000005</v>
      </c>
      <c r="AC143" s="15">
        <v>2166.6666450000002</v>
      </c>
      <c r="AD143" s="15">
        <v>1083.3333225000001</v>
      </c>
      <c r="AE143" s="32">
        <f t="shared" si="14"/>
        <v>313.86668399999985</v>
      </c>
      <c r="AF143" s="32">
        <f t="shared" si="15"/>
        <v>156.93334199999993</v>
      </c>
      <c r="AG143" s="32">
        <f t="shared" si="16"/>
        <v>78.466670999999963</v>
      </c>
      <c r="AH143" s="32">
        <f t="shared" si="17"/>
        <v>39.233335499999981</v>
      </c>
      <c r="AI143" s="32">
        <f>S143*50</f>
        <v>32500</v>
      </c>
      <c r="AJ143" s="32">
        <f t="shared" si="18"/>
        <v>1255.4667359999994</v>
      </c>
      <c r="AK143" s="32">
        <f t="shared" si="19"/>
        <v>627.7333679999997</v>
      </c>
      <c r="AL143" s="32">
        <f t="shared" si="20"/>
        <v>313.86668399999985</v>
      </c>
      <c r="AM143" s="32">
        <f>$AI143/AJ143</f>
        <v>25.88678701559801</v>
      </c>
      <c r="AN143" s="32">
        <f>$AI143/AK143</f>
        <v>51.77357403119602</v>
      </c>
      <c r="AO143" s="32">
        <f>$AI143/AL143</f>
        <v>103.54714806239204</v>
      </c>
      <c r="AP143" s="32"/>
      <c r="AQ143" s="32"/>
      <c r="AR143" s="32"/>
    </row>
    <row r="144" spans="1:44" ht="13.35" customHeight="1" x14ac:dyDescent="0.3">
      <c r="A144" s="20" t="s">
        <v>445</v>
      </c>
      <c r="B144" s="24" t="s">
        <v>2</v>
      </c>
      <c r="C144" s="3" t="s">
        <v>53</v>
      </c>
      <c r="D144" s="3" t="s">
        <v>45</v>
      </c>
      <c r="E144" s="3" t="s">
        <v>287</v>
      </c>
      <c r="F144" s="31" t="s">
        <v>285</v>
      </c>
      <c r="G144" s="31" t="s">
        <v>277</v>
      </c>
      <c r="H144" s="31" t="s">
        <v>285</v>
      </c>
      <c r="I144" s="7" t="s">
        <v>69</v>
      </c>
      <c r="J144" s="16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17">
        <v>650</v>
      </c>
      <c r="T144" s="7">
        <v>0</v>
      </c>
      <c r="U144" s="17">
        <v>130</v>
      </c>
      <c r="V144" s="15">
        <v>52</v>
      </c>
      <c r="W144" s="15">
        <v>8484</v>
      </c>
      <c r="X144" s="15">
        <v>4242</v>
      </c>
      <c r="Y144" s="15">
        <v>2121</v>
      </c>
      <c r="Z144" s="15">
        <v>1060.5</v>
      </c>
      <c r="AA144" s="15">
        <v>10833.333225000002</v>
      </c>
      <c r="AB144" s="15">
        <v>4333.3332900000005</v>
      </c>
      <c r="AC144" s="15">
        <v>2166.6666450000002</v>
      </c>
      <c r="AD144" s="15">
        <v>1083.3333225000001</v>
      </c>
      <c r="AE144" s="32">
        <f t="shared" si="14"/>
        <v>313.86668399999985</v>
      </c>
      <c r="AF144" s="32">
        <f t="shared" si="15"/>
        <v>156.93334199999993</v>
      </c>
      <c r="AG144" s="32">
        <f t="shared" si="16"/>
        <v>78.466670999999963</v>
      </c>
      <c r="AH144" s="32">
        <f t="shared" si="17"/>
        <v>39.233335499999981</v>
      </c>
      <c r="AI144" s="32">
        <f>S144*50</f>
        <v>32500</v>
      </c>
      <c r="AJ144" s="32">
        <f t="shared" si="18"/>
        <v>1255.4667359999994</v>
      </c>
      <c r="AK144" s="32">
        <f t="shared" si="19"/>
        <v>627.7333679999997</v>
      </c>
      <c r="AL144" s="32">
        <f t="shared" si="20"/>
        <v>313.86668399999985</v>
      </c>
      <c r="AM144" s="32">
        <f>$AI144/AJ144</f>
        <v>25.88678701559801</v>
      </c>
      <c r="AN144" s="32">
        <f>$AI144/AK144</f>
        <v>51.77357403119602</v>
      </c>
      <c r="AO144" s="32">
        <f>$AI144/AL144</f>
        <v>103.54714806239204</v>
      </c>
      <c r="AP144" s="32"/>
      <c r="AQ144" s="32"/>
      <c r="AR144" s="32"/>
    </row>
    <row r="145" spans="1:44" ht="13.35" customHeight="1" x14ac:dyDescent="0.3">
      <c r="A145" s="20" t="s">
        <v>446</v>
      </c>
      <c r="B145" s="9" t="s">
        <v>174</v>
      </c>
      <c r="C145" s="3" t="s">
        <v>53</v>
      </c>
      <c r="D145" s="3" t="s">
        <v>45</v>
      </c>
      <c r="E145" s="3" t="s">
        <v>4</v>
      </c>
      <c r="F145" s="31" t="s">
        <v>177</v>
      </c>
      <c r="G145" s="31" t="s">
        <v>277</v>
      </c>
      <c r="H145" s="31" t="s">
        <v>177</v>
      </c>
      <c r="I145" s="7" t="s">
        <v>69</v>
      </c>
      <c r="J145" s="16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1100</v>
      </c>
      <c r="Q145" s="7">
        <v>0</v>
      </c>
      <c r="R145" s="7" t="s">
        <v>26</v>
      </c>
      <c r="S145" s="17">
        <v>550</v>
      </c>
      <c r="T145" s="7">
        <v>0</v>
      </c>
      <c r="U145" s="17">
        <v>110</v>
      </c>
      <c r="V145" s="15">
        <v>44</v>
      </c>
      <c r="W145" s="15">
        <v>7195.9999999999991</v>
      </c>
      <c r="X145" s="15">
        <v>3597.9999999999995</v>
      </c>
      <c r="Y145" s="15">
        <v>1798.9999999999998</v>
      </c>
      <c r="Z145" s="15">
        <v>899.49999999999989</v>
      </c>
      <c r="AA145" s="15">
        <v>9166.6665750000011</v>
      </c>
      <c r="AB145" s="15">
        <v>3666.6666300000006</v>
      </c>
      <c r="AC145" s="15">
        <v>1833.3333150000003</v>
      </c>
      <c r="AD145" s="15">
        <v>916.66665750000016</v>
      </c>
      <c r="AE145" s="32">
        <f t="shared" si="14"/>
        <v>262.13334799999978</v>
      </c>
      <c r="AF145" s="32">
        <f t="shared" si="15"/>
        <v>131.06667399999989</v>
      </c>
      <c r="AG145" s="32">
        <f t="shared" si="16"/>
        <v>65.533336999999946</v>
      </c>
      <c r="AH145" s="32">
        <f t="shared" si="17"/>
        <v>32.766668499999973</v>
      </c>
      <c r="AI145" s="32">
        <f>S145*50</f>
        <v>27500</v>
      </c>
      <c r="AJ145" s="32">
        <f t="shared" si="18"/>
        <v>1048.5333919999991</v>
      </c>
      <c r="AK145" s="32">
        <f t="shared" si="19"/>
        <v>524.26669599999957</v>
      </c>
      <c r="AL145" s="32">
        <f t="shared" si="20"/>
        <v>262.13334799999978</v>
      </c>
      <c r="AM145" s="32">
        <f>$AI145/AJ145</f>
        <v>26.227109417608347</v>
      </c>
      <c r="AN145" s="32">
        <f>$AI145/AK145</f>
        <v>52.454218835216693</v>
      </c>
      <c r="AO145" s="32">
        <f>$AI145/AL145</f>
        <v>104.90843767043339</v>
      </c>
      <c r="AP145" s="32"/>
      <c r="AQ145" s="32"/>
      <c r="AR145" s="32"/>
    </row>
    <row r="146" spans="1:44" ht="13.35" customHeight="1" x14ac:dyDescent="0.3">
      <c r="A146" s="20" t="s">
        <v>447</v>
      </c>
      <c r="B146" s="9" t="s">
        <v>39</v>
      </c>
      <c r="C146" s="3" t="s">
        <v>53</v>
      </c>
      <c r="D146" s="3" t="s">
        <v>45</v>
      </c>
      <c r="E146" s="3" t="s">
        <v>4</v>
      </c>
      <c r="F146" s="31" t="s">
        <v>175</v>
      </c>
      <c r="G146" s="31" t="s">
        <v>277</v>
      </c>
      <c r="H146" s="31" t="s">
        <v>177</v>
      </c>
      <c r="I146" s="7" t="s">
        <v>69</v>
      </c>
      <c r="J146" s="16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1100</v>
      </c>
      <c r="Q146" s="7">
        <v>0</v>
      </c>
      <c r="R146" s="7" t="s">
        <v>26</v>
      </c>
      <c r="S146" s="17">
        <v>550</v>
      </c>
      <c r="T146" s="7">
        <v>0</v>
      </c>
      <c r="U146" s="17">
        <v>110</v>
      </c>
      <c r="V146" s="15">
        <v>44</v>
      </c>
      <c r="W146" s="15">
        <v>7195.9999999999991</v>
      </c>
      <c r="X146" s="15">
        <v>3597.9999999999995</v>
      </c>
      <c r="Y146" s="15">
        <v>1798.9999999999998</v>
      </c>
      <c r="Z146" s="15">
        <v>899.49999999999989</v>
      </c>
      <c r="AA146" s="15">
        <v>9166.6665750000011</v>
      </c>
      <c r="AB146" s="15">
        <v>3666.6666300000006</v>
      </c>
      <c r="AC146" s="15">
        <v>1833.3333150000003</v>
      </c>
      <c r="AD146" s="15">
        <v>916.66665750000016</v>
      </c>
      <c r="AE146" s="32">
        <f t="shared" si="14"/>
        <v>262.13334799999978</v>
      </c>
      <c r="AF146" s="32">
        <f t="shared" si="15"/>
        <v>131.06667399999989</v>
      </c>
      <c r="AG146" s="32">
        <f t="shared" si="16"/>
        <v>65.533336999999946</v>
      </c>
      <c r="AH146" s="32">
        <f t="shared" si="17"/>
        <v>32.766668499999973</v>
      </c>
      <c r="AI146" s="32">
        <f>S146*50</f>
        <v>27500</v>
      </c>
      <c r="AJ146" s="32">
        <f t="shared" si="18"/>
        <v>1048.5333919999991</v>
      </c>
      <c r="AK146" s="32">
        <f t="shared" si="19"/>
        <v>524.26669599999957</v>
      </c>
      <c r="AL146" s="32">
        <f t="shared" si="20"/>
        <v>262.13334799999978</v>
      </c>
      <c r="AM146" s="32">
        <f>$AI146/AJ146</f>
        <v>26.227109417608347</v>
      </c>
      <c r="AN146" s="32">
        <f>$AI146/AK146</f>
        <v>52.454218835216693</v>
      </c>
      <c r="AO146" s="32">
        <f>$AI146/AL146</f>
        <v>104.90843767043339</v>
      </c>
      <c r="AP146" s="32"/>
      <c r="AQ146" s="32"/>
      <c r="AR146" s="32"/>
    </row>
    <row r="147" spans="1:44" ht="13.35" customHeight="1" x14ac:dyDescent="0.3">
      <c r="A147" s="20" t="s">
        <v>448</v>
      </c>
      <c r="B147" s="8" t="s">
        <v>47</v>
      </c>
      <c r="C147" s="3" t="s">
        <v>53</v>
      </c>
      <c r="D147" s="3" t="s">
        <v>45</v>
      </c>
      <c r="E147" s="3" t="s">
        <v>129</v>
      </c>
      <c r="F147" s="7" t="s">
        <v>190</v>
      </c>
      <c r="G147" s="7" t="s">
        <v>181</v>
      </c>
      <c r="H147" s="31" t="s">
        <v>298</v>
      </c>
      <c r="I147" s="7" t="s">
        <v>69</v>
      </c>
      <c r="J147" s="16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17">
        <v>650</v>
      </c>
      <c r="T147" s="7">
        <v>0</v>
      </c>
      <c r="U147" s="17">
        <v>130</v>
      </c>
      <c r="V147" s="15">
        <v>52</v>
      </c>
      <c r="W147" s="15">
        <v>8484</v>
      </c>
      <c r="X147" s="15">
        <v>4242</v>
      </c>
      <c r="Y147" s="15">
        <v>2121</v>
      </c>
      <c r="Z147" s="15">
        <v>1060.5</v>
      </c>
      <c r="AA147" s="15">
        <v>10833.333225000002</v>
      </c>
      <c r="AB147" s="15">
        <v>4333.3332900000005</v>
      </c>
      <c r="AC147" s="15">
        <v>2166.6666450000002</v>
      </c>
      <c r="AD147" s="15">
        <v>1083.3333225000001</v>
      </c>
      <c r="AE147" s="32">
        <f t="shared" si="14"/>
        <v>313.86668399999985</v>
      </c>
      <c r="AF147" s="32">
        <f t="shared" si="15"/>
        <v>156.93334199999993</v>
      </c>
      <c r="AG147" s="32">
        <f t="shared" si="16"/>
        <v>78.466670999999963</v>
      </c>
      <c r="AH147" s="32">
        <f t="shared" si="17"/>
        <v>39.233335499999981</v>
      </c>
      <c r="AI147" s="32">
        <f>S147*50</f>
        <v>32500</v>
      </c>
      <c r="AJ147" s="32">
        <f t="shared" si="18"/>
        <v>1255.4667359999994</v>
      </c>
      <c r="AK147" s="32">
        <f t="shared" si="19"/>
        <v>627.7333679999997</v>
      </c>
      <c r="AL147" s="32">
        <f t="shared" si="20"/>
        <v>313.86668399999985</v>
      </c>
      <c r="AM147" s="32">
        <f>$AI147/AJ147</f>
        <v>25.88678701559801</v>
      </c>
      <c r="AN147" s="32">
        <f>$AI147/AK147</f>
        <v>51.77357403119602</v>
      </c>
      <c r="AO147" s="32">
        <f>$AI147/AL147</f>
        <v>103.54714806239204</v>
      </c>
      <c r="AP147" s="32"/>
      <c r="AQ147" s="32"/>
      <c r="AR147" s="32"/>
    </row>
    <row r="148" spans="1:44" ht="13.35" customHeight="1" x14ac:dyDescent="0.3">
      <c r="A148" s="20" t="s">
        <v>449</v>
      </c>
      <c r="B148" s="8" t="s">
        <v>5</v>
      </c>
      <c r="C148" s="3" t="s">
        <v>53</v>
      </c>
      <c r="D148" s="3" t="s">
        <v>45</v>
      </c>
      <c r="E148" s="3" t="s">
        <v>129</v>
      </c>
      <c r="F148" s="31" t="s">
        <v>61</v>
      </c>
      <c r="G148" s="31" t="s">
        <v>277</v>
      </c>
      <c r="H148" s="31" t="s">
        <v>298</v>
      </c>
      <c r="I148" s="7" t="s">
        <v>69</v>
      </c>
      <c r="J148" s="16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28</v>
      </c>
      <c r="P148" s="7">
        <v>5000</v>
      </c>
      <c r="Q148" s="7">
        <v>0</v>
      </c>
      <c r="R148" s="7" t="s">
        <v>26</v>
      </c>
      <c r="S148" s="17">
        <v>2500</v>
      </c>
      <c r="T148" s="7">
        <v>0</v>
      </c>
      <c r="U148" s="17">
        <v>500</v>
      </c>
      <c r="V148" s="15">
        <v>200</v>
      </c>
      <c r="W148" s="15">
        <v>32667.599999999999</v>
      </c>
      <c r="X148" s="15">
        <v>16333.8</v>
      </c>
      <c r="Y148" s="15">
        <v>8166.9</v>
      </c>
      <c r="Z148" s="15">
        <v>4083.45</v>
      </c>
      <c r="AA148" s="15">
        <v>41666.666250000002</v>
      </c>
      <c r="AB148" s="15">
        <v>16666.666500000003</v>
      </c>
      <c r="AC148" s="15">
        <v>8333.3332500000015</v>
      </c>
      <c r="AD148" s="15">
        <v>4166.6666250000007</v>
      </c>
      <c r="AE148" s="32">
        <f t="shared" si="14"/>
        <v>1199.8133999999991</v>
      </c>
      <c r="AF148" s="32">
        <f t="shared" si="15"/>
        <v>599.90669999999955</v>
      </c>
      <c r="AG148" s="32">
        <f t="shared" si="16"/>
        <v>299.95334999999977</v>
      </c>
      <c r="AH148" s="32">
        <f t="shared" si="17"/>
        <v>149.97667499999989</v>
      </c>
      <c r="AI148" s="32">
        <f>S148*50</f>
        <v>125000</v>
      </c>
      <c r="AJ148" s="32">
        <f t="shared" si="18"/>
        <v>4799.2535999999964</v>
      </c>
      <c r="AK148" s="32">
        <f t="shared" si="19"/>
        <v>2399.6267999999982</v>
      </c>
      <c r="AL148" s="32">
        <f t="shared" si="20"/>
        <v>1199.8133999999991</v>
      </c>
      <c r="AM148" s="32">
        <f>$AI148/AJ148</f>
        <v>26.045716775625298</v>
      </c>
      <c r="AN148" s="32">
        <f>$AI148/AK148</f>
        <v>52.091433551250596</v>
      </c>
      <c r="AO148" s="32">
        <f>$AI148/AL148</f>
        <v>104.18286710250119</v>
      </c>
      <c r="AP148" s="32"/>
      <c r="AQ148" s="32"/>
      <c r="AR148" s="32"/>
    </row>
    <row r="149" spans="1:44" ht="13.35" customHeight="1" x14ac:dyDescent="0.3">
      <c r="A149" s="20" t="s">
        <v>450</v>
      </c>
      <c r="B149" s="6" t="s">
        <v>32</v>
      </c>
      <c r="C149" s="3" t="s">
        <v>50</v>
      </c>
      <c r="D149" s="3" t="s">
        <v>45</v>
      </c>
      <c r="E149" s="3" t="s">
        <v>288</v>
      </c>
      <c r="F149" s="31" t="s">
        <v>192</v>
      </c>
      <c r="G149" s="31" t="s">
        <v>277</v>
      </c>
      <c r="H149" s="31" t="s">
        <v>299</v>
      </c>
      <c r="I149" s="7" t="s">
        <v>69</v>
      </c>
      <c r="J149" s="16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1200</v>
      </c>
      <c r="Q149" s="7">
        <v>0</v>
      </c>
      <c r="R149" s="7" t="s">
        <v>26</v>
      </c>
      <c r="S149" s="17">
        <v>600</v>
      </c>
      <c r="T149" s="7">
        <v>0</v>
      </c>
      <c r="U149" s="17">
        <v>120</v>
      </c>
      <c r="V149" s="15">
        <v>48</v>
      </c>
      <c r="W149" s="15">
        <v>7839.9999999999991</v>
      </c>
      <c r="X149" s="15">
        <v>3919.9999999999995</v>
      </c>
      <c r="Y149" s="15">
        <v>1959.9999999999998</v>
      </c>
      <c r="Z149" s="15">
        <v>979.99999999999989</v>
      </c>
      <c r="AA149" s="15">
        <v>9999.9999000000007</v>
      </c>
      <c r="AB149" s="15">
        <v>3999.9999600000006</v>
      </c>
      <c r="AC149" s="15">
        <v>1999.9999800000003</v>
      </c>
      <c r="AD149" s="15">
        <v>999.99999000000014</v>
      </c>
      <c r="AE149" s="32">
        <f t="shared" si="14"/>
        <v>288.00001599999979</v>
      </c>
      <c r="AF149" s="32">
        <f t="shared" si="15"/>
        <v>144.00000799999989</v>
      </c>
      <c r="AG149" s="32">
        <f t="shared" si="16"/>
        <v>72.000003999999947</v>
      </c>
      <c r="AH149" s="32">
        <f t="shared" si="17"/>
        <v>36.000001999999974</v>
      </c>
      <c r="AI149" s="32">
        <f>S149*50</f>
        <v>30000</v>
      </c>
      <c r="AJ149" s="32">
        <f t="shared" si="18"/>
        <v>1152.0000639999992</v>
      </c>
      <c r="AK149" s="32">
        <f t="shared" si="19"/>
        <v>576.00003199999958</v>
      </c>
      <c r="AL149" s="32">
        <f t="shared" si="20"/>
        <v>288.00001599999979</v>
      </c>
      <c r="AM149" s="32">
        <f>$AI149/AJ149</f>
        <v>26.041665219907507</v>
      </c>
      <c r="AN149" s="32">
        <f>$AI149/AK149</f>
        <v>52.083330439815015</v>
      </c>
      <c r="AO149" s="32">
        <f>$AI149/AL149</f>
        <v>104.16666087963003</v>
      </c>
      <c r="AP149" s="32"/>
      <c r="AQ149" s="32"/>
      <c r="AR149" s="32"/>
    </row>
    <row r="150" spans="1:44" ht="13.35" customHeight="1" x14ac:dyDescent="0.3">
      <c r="A150" s="20" t="s">
        <v>451</v>
      </c>
      <c r="B150" s="6" t="s">
        <v>33</v>
      </c>
      <c r="C150" s="3" t="s">
        <v>50</v>
      </c>
      <c r="D150" s="3" t="s">
        <v>45</v>
      </c>
      <c r="E150" s="3" t="s">
        <v>288</v>
      </c>
      <c r="F150" s="21" t="s">
        <v>28</v>
      </c>
      <c r="G150" s="21" t="s">
        <v>181</v>
      </c>
      <c r="H150" s="31" t="s">
        <v>299</v>
      </c>
      <c r="I150" s="7" t="s">
        <v>69</v>
      </c>
      <c r="J150" s="16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1000</v>
      </c>
      <c r="Q150" s="7">
        <v>0</v>
      </c>
      <c r="R150" s="7" t="s">
        <v>26</v>
      </c>
      <c r="S150" s="17">
        <v>500</v>
      </c>
      <c r="T150" s="7">
        <v>0</v>
      </c>
      <c r="U150" s="17">
        <v>100</v>
      </c>
      <c r="V150" s="15">
        <v>40</v>
      </c>
      <c r="W150" s="15">
        <v>6532.4</v>
      </c>
      <c r="X150" s="15">
        <v>3266.2</v>
      </c>
      <c r="Y150" s="15">
        <v>1633.1</v>
      </c>
      <c r="Z150" s="15">
        <v>816.55</v>
      </c>
      <c r="AA150" s="15">
        <v>8333.3332500000015</v>
      </c>
      <c r="AB150" s="15">
        <v>3333.3333000000002</v>
      </c>
      <c r="AC150" s="15">
        <v>1666.6666500000001</v>
      </c>
      <c r="AD150" s="15">
        <v>833.33332500000006</v>
      </c>
      <c r="AE150" s="32">
        <f t="shared" si="14"/>
        <v>240.18668</v>
      </c>
      <c r="AF150" s="32">
        <f t="shared" si="15"/>
        <v>120.09334</v>
      </c>
      <c r="AG150" s="32">
        <f t="shared" si="16"/>
        <v>60.046669999999999</v>
      </c>
      <c r="AH150" s="32">
        <f t="shared" si="17"/>
        <v>30.023334999999999</v>
      </c>
      <c r="AI150" s="32">
        <f>S150*50</f>
        <v>25000</v>
      </c>
      <c r="AJ150" s="32">
        <f t="shared" si="18"/>
        <v>960.74671999999998</v>
      </c>
      <c r="AK150" s="32">
        <f t="shared" si="19"/>
        <v>480.37335999999999</v>
      </c>
      <c r="AL150" s="32">
        <f t="shared" si="20"/>
        <v>240.18668</v>
      </c>
      <c r="AM150" s="32">
        <f>$AI150/AJ150</f>
        <v>26.021426333883294</v>
      </c>
      <c r="AN150" s="32">
        <f>$AI150/AK150</f>
        <v>52.042852667766589</v>
      </c>
      <c r="AO150" s="32">
        <f>$AI150/AL150</f>
        <v>104.08570533553318</v>
      </c>
      <c r="AP150" s="32"/>
      <c r="AQ150" s="32"/>
      <c r="AR150" s="32"/>
    </row>
    <row r="151" spans="1:44" ht="13.35" customHeight="1" x14ac:dyDescent="0.3">
      <c r="A151" s="20" t="s">
        <v>452</v>
      </c>
      <c r="B151" s="6" t="s">
        <v>0</v>
      </c>
      <c r="C151" s="3" t="s">
        <v>50</v>
      </c>
      <c r="D151" s="3" t="s">
        <v>45</v>
      </c>
      <c r="E151" s="3" t="s">
        <v>288</v>
      </c>
      <c r="F151" s="31" t="s">
        <v>289</v>
      </c>
      <c r="G151" s="31" t="s">
        <v>277</v>
      </c>
      <c r="H151" s="31" t="s">
        <v>299</v>
      </c>
      <c r="I151" s="7" t="s">
        <v>69</v>
      </c>
      <c r="J151" s="16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1000</v>
      </c>
      <c r="Q151" s="7">
        <v>0</v>
      </c>
      <c r="R151" s="7" t="s">
        <v>26</v>
      </c>
      <c r="S151" s="17">
        <v>500</v>
      </c>
      <c r="T151" s="7">
        <v>0</v>
      </c>
      <c r="U151" s="17">
        <v>100</v>
      </c>
      <c r="V151" s="15">
        <v>40</v>
      </c>
      <c r="W151" s="15">
        <v>6532.4</v>
      </c>
      <c r="X151" s="15">
        <v>3266.2</v>
      </c>
      <c r="Y151" s="15">
        <v>1633.1</v>
      </c>
      <c r="Z151" s="15">
        <v>816.55</v>
      </c>
      <c r="AA151" s="15">
        <v>8333.3332500000015</v>
      </c>
      <c r="AB151" s="15">
        <v>3333.3333000000002</v>
      </c>
      <c r="AC151" s="15">
        <v>1666.6666500000001</v>
      </c>
      <c r="AD151" s="15">
        <v>833.33332500000006</v>
      </c>
      <c r="AE151" s="32">
        <f t="shared" si="14"/>
        <v>240.18668</v>
      </c>
      <c r="AF151" s="32">
        <f t="shared" si="15"/>
        <v>120.09334</v>
      </c>
      <c r="AG151" s="32">
        <f t="shared" si="16"/>
        <v>60.046669999999999</v>
      </c>
      <c r="AH151" s="32">
        <f t="shared" si="17"/>
        <v>30.023334999999999</v>
      </c>
      <c r="AI151" s="32">
        <f>S151*50</f>
        <v>25000</v>
      </c>
      <c r="AJ151" s="32">
        <f t="shared" si="18"/>
        <v>960.74671999999998</v>
      </c>
      <c r="AK151" s="32">
        <f t="shared" si="19"/>
        <v>480.37335999999999</v>
      </c>
      <c r="AL151" s="32">
        <f t="shared" si="20"/>
        <v>240.18668</v>
      </c>
      <c r="AM151" s="32">
        <f>$AI151/AJ151</f>
        <v>26.021426333883294</v>
      </c>
      <c r="AN151" s="32">
        <f>$AI151/AK151</f>
        <v>52.042852667766589</v>
      </c>
      <c r="AO151" s="32">
        <f>$AI151/AL151</f>
        <v>104.08570533553318</v>
      </c>
      <c r="AP151" s="32"/>
      <c r="AQ151" s="32"/>
      <c r="AR151" s="32"/>
    </row>
    <row r="152" spans="1:44" ht="13.35" customHeight="1" x14ac:dyDescent="0.3">
      <c r="A152" s="20" t="s">
        <v>453</v>
      </c>
      <c r="B152" s="6" t="s">
        <v>34</v>
      </c>
      <c r="C152" s="3" t="s">
        <v>50</v>
      </c>
      <c r="D152" s="3" t="s">
        <v>45</v>
      </c>
      <c r="E152" s="3" t="s">
        <v>288</v>
      </c>
      <c r="F152" s="31" t="s">
        <v>189</v>
      </c>
      <c r="G152" s="31" t="s">
        <v>277</v>
      </c>
      <c r="H152" s="31" t="s">
        <v>299</v>
      </c>
      <c r="I152" s="7" t="s">
        <v>69</v>
      </c>
      <c r="J152" s="16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1000</v>
      </c>
      <c r="Q152" s="7">
        <v>0</v>
      </c>
      <c r="R152" s="7" t="s">
        <v>26</v>
      </c>
      <c r="S152" s="17">
        <v>500</v>
      </c>
      <c r="T152" s="7">
        <v>0</v>
      </c>
      <c r="U152" s="17">
        <v>100</v>
      </c>
      <c r="V152" s="15">
        <v>40</v>
      </c>
      <c r="W152" s="15">
        <v>6532.4</v>
      </c>
      <c r="X152" s="15">
        <v>3266.2</v>
      </c>
      <c r="Y152" s="15">
        <v>1633.1</v>
      </c>
      <c r="Z152" s="15">
        <v>816.55</v>
      </c>
      <c r="AA152" s="15">
        <v>8333.3332500000015</v>
      </c>
      <c r="AB152" s="15">
        <v>3333.3333000000002</v>
      </c>
      <c r="AC152" s="15">
        <v>1666.6666500000001</v>
      </c>
      <c r="AD152" s="15">
        <v>833.33332500000006</v>
      </c>
      <c r="AE152" s="32">
        <f t="shared" si="14"/>
        <v>240.18668</v>
      </c>
      <c r="AF152" s="32">
        <f t="shared" si="15"/>
        <v>120.09334</v>
      </c>
      <c r="AG152" s="32">
        <f t="shared" si="16"/>
        <v>60.046669999999999</v>
      </c>
      <c r="AH152" s="32">
        <f t="shared" si="17"/>
        <v>30.023334999999999</v>
      </c>
      <c r="AI152" s="32">
        <f>S152*50</f>
        <v>25000</v>
      </c>
      <c r="AJ152" s="32">
        <f t="shared" si="18"/>
        <v>960.74671999999998</v>
      </c>
      <c r="AK152" s="32">
        <f t="shared" si="19"/>
        <v>480.37335999999999</v>
      </c>
      <c r="AL152" s="32">
        <f t="shared" si="20"/>
        <v>240.18668</v>
      </c>
      <c r="AM152" s="32">
        <f>$AI152/AJ152</f>
        <v>26.021426333883294</v>
      </c>
      <c r="AN152" s="32">
        <f>$AI152/AK152</f>
        <v>52.042852667766589</v>
      </c>
      <c r="AO152" s="32">
        <f>$AI152/AL152</f>
        <v>104.08570533553318</v>
      </c>
      <c r="AP152" s="32"/>
      <c r="AQ152" s="32"/>
      <c r="AR152" s="32"/>
    </row>
    <row r="153" spans="1:44" ht="13.35" customHeight="1" x14ac:dyDescent="0.3">
      <c r="A153" s="20" t="s">
        <v>454</v>
      </c>
      <c r="B153" s="6" t="s">
        <v>31</v>
      </c>
      <c r="C153" s="3" t="s">
        <v>50</v>
      </c>
      <c r="D153" s="3" t="s">
        <v>45</v>
      </c>
      <c r="E153" s="3" t="s">
        <v>288</v>
      </c>
      <c r="F153" s="21" t="s">
        <v>294</v>
      </c>
      <c r="G153" s="21" t="s">
        <v>181</v>
      </c>
      <c r="H153" s="31" t="s">
        <v>299</v>
      </c>
      <c r="I153" s="7" t="s">
        <v>69</v>
      </c>
      <c r="J153" s="16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1200</v>
      </c>
      <c r="Q153" s="7">
        <v>0</v>
      </c>
      <c r="R153" s="7" t="s">
        <v>26</v>
      </c>
      <c r="S153" s="17">
        <v>600</v>
      </c>
      <c r="T153" s="7">
        <v>0</v>
      </c>
      <c r="U153" s="17">
        <v>120</v>
      </c>
      <c r="V153" s="15">
        <v>48</v>
      </c>
      <c r="W153" s="15">
        <v>7839.9999999999991</v>
      </c>
      <c r="X153" s="15">
        <v>3919.9999999999995</v>
      </c>
      <c r="Y153" s="15">
        <v>1959.9999999999998</v>
      </c>
      <c r="Z153" s="15">
        <v>979.99999999999989</v>
      </c>
      <c r="AA153" s="15">
        <v>9999.9999000000007</v>
      </c>
      <c r="AB153" s="15">
        <v>3999.9999600000006</v>
      </c>
      <c r="AC153" s="15">
        <v>1999.9999800000003</v>
      </c>
      <c r="AD153" s="15">
        <v>999.99999000000014</v>
      </c>
      <c r="AE153" s="32">
        <f t="shared" si="14"/>
        <v>288.00001599999979</v>
      </c>
      <c r="AF153" s="32">
        <f t="shared" si="15"/>
        <v>144.00000799999989</v>
      </c>
      <c r="AG153" s="32">
        <f t="shared" si="16"/>
        <v>72.000003999999947</v>
      </c>
      <c r="AH153" s="32">
        <f t="shared" si="17"/>
        <v>36.000001999999974</v>
      </c>
      <c r="AI153" s="32">
        <f>S153*50</f>
        <v>30000</v>
      </c>
      <c r="AJ153" s="32">
        <f t="shared" si="18"/>
        <v>1152.0000639999992</v>
      </c>
      <c r="AK153" s="32">
        <f t="shared" si="19"/>
        <v>576.00003199999958</v>
      </c>
      <c r="AL153" s="32">
        <f t="shared" si="20"/>
        <v>288.00001599999979</v>
      </c>
      <c r="AM153" s="32">
        <f>$AI153/AJ153</f>
        <v>26.041665219907507</v>
      </c>
      <c r="AN153" s="32">
        <f>$AI153/AK153</f>
        <v>52.083330439815015</v>
      </c>
      <c r="AO153" s="32">
        <f>$AI153/AL153</f>
        <v>104.16666087963003</v>
      </c>
      <c r="AP153" s="32"/>
      <c r="AQ153" s="32"/>
      <c r="AR153" s="32"/>
    </row>
    <row r="154" spans="1:44" ht="13.35" customHeight="1" x14ac:dyDescent="0.3">
      <c r="A154" s="20" t="s">
        <v>455</v>
      </c>
      <c r="B154" s="4" t="s">
        <v>48</v>
      </c>
      <c r="C154" s="3" t="s">
        <v>50</v>
      </c>
      <c r="D154" s="3" t="s">
        <v>45</v>
      </c>
      <c r="E154" s="3" t="s">
        <v>287</v>
      </c>
      <c r="F154" s="7" t="s">
        <v>191</v>
      </c>
      <c r="G154" s="7" t="s">
        <v>181</v>
      </c>
      <c r="H154" s="31" t="s">
        <v>285</v>
      </c>
      <c r="I154" s="7" t="s">
        <v>69</v>
      </c>
      <c r="J154" s="16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1200</v>
      </c>
      <c r="Q154" s="7">
        <v>0</v>
      </c>
      <c r="R154" s="7" t="s">
        <v>26</v>
      </c>
      <c r="S154" s="17">
        <v>600</v>
      </c>
      <c r="T154" s="7">
        <v>0</v>
      </c>
      <c r="U154" s="17">
        <v>120</v>
      </c>
      <c r="V154" s="15">
        <v>48</v>
      </c>
      <c r="W154" s="15">
        <v>7839.9999999999991</v>
      </c>
      <c r="X154" s="15">
        <v>3919.9999999999995</v>
      </c>
      <c r="Y154" s="15">
        <v>1959.9999999999998</v>
      </c>
      <c r="Z154" s="15">
        <v>979.99999999999989</v>
      </c>
      <c r="AA154" s="15">
        <v>9999.9999000000007</v>
      </c>
      <c r="AB154" s="15">
        <v>3999.9999600000006</v>
      </c>
      <c r="AC154" s="15">
        <v>1999.9999800000003</v>
      </c>
      <c r="AD154" s="15">
        <v>999.99999000000014</v>
      </c>
      <c r="AE154" s="32">
        <f t="shared" si="14"/>
        <v>288.00001599999979</v>
      </c>
      <c r="AF154" s="32">
        <f t="shared" si="15"/>
        <v>144.00000799999989</v>
      </c>
      <c r="AG154" s="32">
        <f t="shared" si="16"/>
        <v>72.000003999999947</v>
      </c>
      <c r="AH154" s="32">
        <f t="shared" si="17"/>
        <v>36.000001999999974</v>
      </c>
      <c r="AI154" s="32">
        <f>S154*50</f>
        <v>30000</v>
      </c>
      <c r="AJ154" s="32">
        <f t="shared" si="18"/>
        <v>1152.0000639999992</v>
      </c>
      <c r="AK154" s="32">
        <f t="shared" si="19"/>
        <v>576.00003199999958</v>
      </c>
      <c r="AL154" s="32">
        <f t="shared" si="20"/>
        <v>288.00001599999979</v>
      </c>
      <c r="AM154" s="32">
        <f>$AI154/AJ154</f>
        <v>26.041665219907507</v>
      </c>
      <c r="AN154" s="32">
        <f>$AI154/AK154</f>
        <v>52.083330439815015</v>
      </c>
      <c r="AO154" s="32">
        <f>$AI154/AL154</f>
        <v>104.16666087963003</v>
      </c>
      <c r="AP154" s="32"/>
      <c r="AQ154" s="32"/>
      <c r="AR154" s="32"/>
    </row>
    <row r="155" spans="1:44" ht="13.35" customHeight="1" x14ac:dyDescent="0.3">
      <c r="A155" s="20" t="s">
        <v>456</v>
      </c>
      <c r="B155" s="24" t="s">
        <v>2</v>
      </c>
      <c r="C155" s="3" t="s">
        <v>50</v>
      </c>
      <c r="D155" s="3" t="s">
        <v>45</v>
      </c>
      <c r="E155" s="3" t="s">
        <v>287</v>
      </c>
      <c r="F155" s="31" t="s">
        <v>285</v>
      </c>
      <c r="G155" s="31" t="s">
        <v>277</v>
      </c>
      <c r="H155" s="31" t="s">
        <v>285</v>
      </c>
      <c r="I155" s="7" t="s">
        <v>69</v>
      </c>
      <c r="J155" s="16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1200</v>
      </c>
      <c r="Q155" s="7">
        <v>0</v>
      </c>
      <c r="R155" s="7" t="s">
        <v>26</v>
      </c>
      <c r="S155" s="17">
        <v>600</v>
      </c>
      <c r="T155" s="7">
        <v>0</v>
      </c>
      <c r="U155" s="17">
        <v>120</v>
      </c>
      <c r="V155" s="15">
        <v>48</v>
      </c>
      <c r="W155" s="15">
        <v>7839.9999999999991</v>
      </c>
      <c r="X155" s="15">
        <v>3919.9999999999995</v>
      </c>
      <c r="Y155" s="15">
        <v>1959.9999999999998</v>
      </c>
      <c r="Z155" s="15">
        <v>979.99999999999989</v>
      </c>
      <c r="AA155" s="15">
        <v>9999.9999000000007</v>
      </c>
      <c r="AB155" s="15">
        <v>3999.9999600000006</v>
      </c>
      <c r="AC155" s="15">
        <v>1999.9999800000003</v>
      </c>
      <c r="AD155" s="15">
        <v>999.99999000000014</v>
      </c>
      <c r="AE155" s="32">
        <f t="shared" si="14"/>
        <v>288.00001599999979</v>
      </c>
      <c r="AF155" s="32">
        <f t="shared" si="15"/>
        <v>144.00000799999989</v>
      </c>
      <c r="AG155" s="32">
        <f t="shared" si="16"/>
        <v>72.000003999999947</v>
      </c>
      <c r="AH155" s="32">
        <f t="shared" si="17"/>
        <v>36.000001999999974</v>
      </c>
      <c r="AI155" s="32">
        <f>S155*50</f>
        <v>30000</v>
      </c>
      <c r="AJ155" s="32">
        <f t="shared" si="18"/>
        <v>1152.0000639999992</v>
      </c>
      <c r="AK155" s="32">
        <f t="shared" si="19"/>
        <v>576.00003199999958</v>
      </c>
      <c r="AL155" s="32">
        <f t="shared" si="20"/>
        <v>288.00001599999979</v>
      </c>
      <c r="AM155" s="32">
        <f>$AI155/AJ155</f>
        <v>26.041665219907507</v>
      </c>
      <c r="AN155" s="32">
        <f>$AI155/AK155</f>
        <v>52.083330439815015</v>
      </c>
      <c r="AO155" s="32">
        <f>$AI155/AL155</f>
        <v>104.16666087963003</v>
      </c>
      <c r="AP155" s="32"/>
      <c r="AQ155" s="32"/>
      <c r="AR155" s="32"/>
    </row>
    <row r="156" spans="1:44" ht="13.35" customHeight="1" x14ac:dyDescent="0.3">
      <c r="A156" s="23" t="s">
        <v>457</v>
      </c>
      <c r="B156" s="6" t="s">
        <v>32</v>
      </c>
      <c r="C156" s="3" t="s">
        <v>51</v>
      </c>
      <c r="D156" s="3" t="s">
        <v>44</v>
      </c>
      <c r="E156" s="3" t="s">
        <v>288</v>
      </c>
      <c r="F156" s="31" t="s">
        <v>198</v>
      </c>
      <c r="G156" s="31" t="s">
        <v>277</v>
      </c>
      <c r="H156" s="31" t="s">
        <v>299</v>
      </c>
      <c r="I156" s="7" t="s">
        <v>69</v>
      </c>
      <c r="J156" s="16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2000</v>
      </c>
      <c r="Q156" s="7">
        <v>0</v>
      </c>
      <c r="R156" s="7" t="s">
        <v>26</v>
      </c>
      <c r="S156" s="17">
        <v>1000</v>
      </c>
      <c r="T156" s="7">
        <v>0</v>
      </c>
      <c r="U156" s="17">
        <v>200</v>
      </c>
      <c r="V156" s="15">
        <v>80</v>
      </c>
      <c r="W156" s="15">
        <v>13066.647999999999</v>
      </c>
      <c r="X156" s="15">
        <v>6533.3239999999996</v>
      </c>
      <c r="Y156" s="15">
        <v>3266.6619999999998</v>
      </c>
      <c r="Z156" s="15">
        <v>1633.3309999999999</v>
      </c>
      <c r="AA156" s="15">
        <v>16666.666500000003</v>
      </c>
      <c r="AB156" s="15">
        <v>6666.6666000000005</v>
      </c>
      <c r="AC156" s="15">
        <v>3333.3333000000002</v>
      </c>
      <c r="AD156" s="15">
        <v>1666.6666500000001</v>
      </c>
      <c r="AE156" s="32">
        <f t="shared" si="14"/>
        <v>480.00376</v>
      </c>
      <c r="AF156" s="32">
        <f t="shared" si="15"/>
        <v>240.00188</v>
      </c>
      <c r="AG156" s="32">
        <f t="shared" si="16"/>
        <v>120.00094</v>
      </c>
      <c r="AH156" s="32">
        <f t="shared" si="17"/>
        <v>60.00047</v>
      </c>
      <c r="AI156" s="32">
        <f>S156*50</f>
        <v>50000</v>
      </c>
      <c r="AJ156" s="32">
        <f t="shared" si="18"/>
        <v>1920.01504</v>
      </c>
      <c r="AK156" s="32">
        <f t="shared" si="19"/>
        <v>960.00752</v>
      </c>
      <c r="AL156" s="32">
        <f t="shared" si="20"/>
        <v>480.00376</v>
      </c>
      <c r="AM156" s="32">
        <f>$AI156/AJ156</f>
        <v>26.041462675209043</v>
      </c>
      <c r="AN156" s="32">
        <f>$AI156/AK156</f>
        <v>52.082925350418087</v>
      </c>
      <c r="AO156" s="32">
        <f>$AI156/AL156</f>
        <v>104.16585070083617</v>
      </c>
      <c r="AP156" s="32"/>
      <c r="AQ156" s="32"/>
      <c r="AR156" s="32"/>
    </row>
    <row r="157" spans="1:44" ht="13.35" customHeight="1" x14ac:dyDescent="0.3">
      <c r="A157" s="23" t="s">
        <v>458</v>
      </c>
      <c r="B157" s="6" t="s">
        <v>33</v>
      </c>
      <c r="C157" s="3" t="s">
        <v>51</v>
      </c>
      <c r="D157" s="3" t="s">
        <v>44</v>
      </c>
      <c r="E157" s="3" t="s">
        <v>288</v>
      </c>
      <c r="F157" s="21" t="s">
        <v>28</v>
      </c>
      <c r="G157" s="21" t="s">
        <v>181</v>
      </c>
      <c r="H157" s="31" t="s">
        <v>299</v>
      </c>
      <c r="I157" s="7" t="s">
        <v>69</v>
      </c>
      <c r="J157" s="16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2000</v>
      </c>
      <c r="Q157" s="7">
        <v>0</v>
      </c>
      <c r="R157" s="7" t="s">
        <v>26</v>
      </c>
      <c r="S157" s="17">
        <v>1000</v>
      </c>
      <c r="T157" s="7">
        <v>0</v>
      </c>
      <c r="U157" s="17">
        <v>200</v>
      </c>
      <c r="V157" s="15">
        <v>80</v>
      </c>
      <c r="W157" s="15">
        <v>13066.647999999999</v>
      </c>
      <c r="X157" s="15">
        <v>6533.3239999999996</v>
      </c>
      <c r="Y157" s="15">
        <v>3266.6619999999998</v>
      </c>
      <c r="Z157" s="15">
        <v>1633.3309999999999</v>
      </c>
      <c r="AA157" s="15">
        <v>16666.666500000003</v>
      </c>
      <c r="AB157" s="15">
        <v>6666.6666000000005</v>
      </c>
      <c r="AC157" s="15">
        <v>3333.3333000000002</v>
      </c>
      <c r="AD157" s="15">
        <v>1666.6666500000001</v>
      </c>
      <c r="AE157" s="32">
        <f t="shared" si="14"/>
        <v>480.00376</v>
      </c>
      <c r="AF157" s="32">
        <f t="shared" si="15"/>
        <v>240.00188</v>
      </c>
      <c r="AG157" s="32">
        <f t="shared" si="16"/>
        <v>120.00094</v>
      </c>
      <c r="AH157" s="32">
        <f t="shared" si="17"/>
        <v>60.00047</v>
      </c>
      <c r="AI157" s="32">
        <f>S157*50</f>
        <v>50000</v>
      </c>
      <c r="AJ157" s="32">
        <f t="shared" si="18"/>
        <v>1920.01504</v>
      </c>
      <c r="AK157" s="32">
        <f t="shared" si="19"/>
        <v>960.00752</v>
      </c>
      <c r="AL157" s="32">
        <f t="shared" si="20"/>
        <v>480.00376</v>
      </c>
      <c r="AM157" s="32">
        <f>$AI157/AJ157</f>
        <v>26.041462675209043</v>
      </c>
      <c r="AN157" s="32">
        <f>$AI157/AK157</f>
        <v>52.082925350418087</v>
      </c>
      <c r="AO157" s="32">
        <f>$AI157/AL157</f>
        <v>104.16585070083617</v>
      </c>
      <c r="AP157" s="32"/>
      <c r="AQ157" s="32"/>
      <c r="AR157" s="32"/>
    </row>
    <row r="158" spans="1:44" ht="13.35" customHeight="1" x14ac:dyDescent="0.3">
      <c r="A158" s="23" t="s">
        <v>459</v>
      </c>
      <c r="B158" s="6" t="s">
        <v>0</v>
      </c>
      <c r="C158" s="3" t="s">
        <v>51</v>
      </c>
      <c r="D158" s="3" t="s">
        <v>44</v>
      </c>
      <c r="E158" s="3" t="s">
        <v>288</v>
      </c>
      <c r="F158" s="31" t="s">
        <v>289</v>
      </c>
      <c r="G158" s="31" t="s">
        <v>277</v>
      </c>
      <c r="H158" s="31" t="s">
        <v>299</v>
      </c>
      <c r="I158" s="7" t="s">
        <v>69</v>
      </c>
      <c r="J158" s="16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2000</v>
      </c>
      <c r="Q158" s="7">
        <v>0</v>
      </c>
      <c r="R158" s="7" t="s">
        <v>26</v>
      </c>
      <c r="S158" s="17">
        <v>1000</v>
      </c>
      <c r="T158" s="7">
        <v>0</v>
      </c>
      <c r="U158" s="17">
        <v>200</v>
      </c>
      <c r="V158" s="15">
        <v>80</v>
      </c>
      <c r="W158" s="15">
        <v>13066.647999999999</v>
      </c>
      <c r="X158" s="15">
        <v>6533.3239999999996</v>
      </c>
      <c r="Y158" s="15">
        <v>3266.6619999999998</v>
      </c>
      <c r="Z158" s="15">
        <v>1633.3309999999999</v>
      </c>
      <c r="AA158" s="15">
        <v>16666.666500000003</v>
      </c>
      <c r="AB158" s="15">
        <v>6666.6666000000005</v>
      </c>
      <c r="AC158" s="15">
        <v>3333.3333000000002</v>
      </c>
      <c r="AD158" s="15">
        <v>1666.6666500000001</v>
      </c>
      <c r="AE158" s="32">
        <f t="shared" si="14"/>
        <v>480.00376</v>
      </c>
      <c r="AF158" s="32">
        <f t="shared" si="15"/>
        <v>240.00188</v>
      </c>
      <c r="AG158" s="32">
        <f t="shared" si="16"/>
        <v>120.00094</v>
      </c>
      <c r="AH158" s="32">
        <f t="shared" si="17"/>
        <v>60.00047</v>
      </c>
      <c r="AI158" s="32">
        <f>S158*50</f>
        <v>50000</v>
      </c>
      <c r="AJ158" s="32">
        <f t="shared" si="18"/>
        <v>1920.01504</v>
      </c>
      <c r="AK158" s="32">
        <f t="shared" si="19"/>
        <v>960.00752</v>
      </c>
      <c r="AL158" s="32">
        <f t="shared" si="20"/>
        <v>480.00376</v>
      </c>
      <c r="AM158" s="32">
        <f>$AI158/AJ158</f>
        <v>26.041462675209043</v>
      </c>
      <c r="AN158" s="32">
        <f>$AI158/AK158</f>
        <v>52.082925350418087</v>
      </c>
      <c r="AO158" s="32">
        <f>$AI158/AL158</f>
        <v>104.16585070083617</v>
      </c>
      <c r="AP158" s="32"/>
      <c r="AQ158" s="32"/>
      <c r="AR158" s="32"/>
    </row>
    <row r="159" spans="1:44" ht="13.35" customHeight="1" x14ac:dyDescent="0.3">
      <c r="A159" s="23" t="s">
        <v>460</v>
      </c>
      <c r="B159" s="6" t="s">
        <v>34</v>
      </c>
      <c r="C159" s="3" t="s">
        <v>51</v>
      </c>
      <c r="D159" s="3" t="s">
        <v>44</v>
      </c>
      <c r="E159" s="3" t="s">
        <v>288</v>
      </c>
      <c r="F159" s="31" t="s">
        <v>189</v>
      </c>
      <c r="G159" s="31" t="s">
        <v>277</v>
      </c>
      <c r="H159" s="31" t="s">
        <v>299</v>
      </c>
      <c r="I159" s="7" t="s">
        <v>69</v>
      </c>
      <c r="J159" s="16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2000</v>
      </c>
      <c r="Q159" s="7">
        <v>0</v>
      </c>
      <c r="R159" s="7" t="s">
        <v>26</v>
      </c>
      <c r="S159" s="17">
        <v>1000</v>
      </c>
      <c r="T159" s="7">
        <v>0</v>
      </c>
      <c r="U159" s="17">
        <v>200</v>
      </c>
      <c r="V159" s="15">
        <v>80</v>
      </c>
      <c r="W159" s="15">
        <v>13066.647999999999</v>
      </c>
      <c r="X159" s="15">
        <v>6533.3239999999996</v>
      </c>
      <c r="Y159" s="15">
        <v>3266.6619999999998</v>
      </c>
      <c r="Z159" s="15">
        <v>1633.3309999999999</v>
      </c>
      <c r="AA159" s="15">
        <v>16666.666500000003</v>
      </c>
      <c r="AB159" s="15">
        <v>6666.6666000000005</v>
      </c>
      <c r="AC159" s="15">
        <v>3333.3333000000002</v>
      </c>
      <c r="AD159" s="15">
        <v>1666.6666500000001</v>
      </c>
      <c r="AE159" s="32">
        <f t="shared" si="14"/>
        <v>480.00376</v>
      </c>
      <c r="AF159" s="32">
        <f t="shared" si="15"/>
        <v>240.00188</v>
      </c>
      <c r="AG159" s="32">
        <f t="shared" si="16"/>
        <v>120.00094</v>
      </c>
      <c r="AH159" s="32">
        <f t="shared" si="17"/>
        <v>60.00047</v>
      </c>
      <c r="AI159" s="32">
        <f>S159*50</f>
        <v>50000</v>
      </c>
      <c r="AJ159" s="32">
        <f t="shared" si="18"/>
        <v>1920.01504</v>
      </c>
      <c r="AK159" s="32">
        <f t="shared" si="19"/>
        <v>960.00752</v>
      </c>
      <c r="AL159" s="32">
        <f t="shared" si="20"/>
        <v>480.00376</v>
      </c>
      <c r="AM159" s="32">
        <f>$AI159/AJ159</f>
        <v>26.041462675209043</v>
      </c>
      <c r="AN159" s="32">
        <f>$AI159/AK159</f>
        <v>52.082925350418087</v>
      </c>
      <c r="AO159" s="32">
        <f>$AI159/AL159</f>
        <v>104.16585070083617</v>
      </c>
      <c r="AP159" s="32"/>
      <c r="AQ159" s="32"/>
      <c r="AR159" s="32"/>
    </row>
    <row r="160" spans="1:44" ht="13.35" customHeight="1" x14ac:dyDescent="0.3">
      <c r="A160" s="23" t="s">
        <v>461</v>
      </c>
      <c r="B160" s="6" t="s">
        <v>31</v>
      </c>
      <c r="C160" s="3" t="s">
        <v>51</v>
      </c>
      <c r="D160" s="3" t="s">
        <v>44</v>
      </c>
      <c r="E160" s="3" t="s">
        <v>288</v>
      </c>
      <c r="F160" s="21" t="s">
        <v>284</v>
      </c>
      <c r="G160" s="21" t="s">
        <v>181</v>
      </c>
      <c r="H160" s="31" t="s">
        <v>299</v>
      </c>
      <c r="I160" s="7" t="s">
        <v>69</v>
      </c>
      <c r="J160" s="16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17">
        <v>1000</v>
      </c>
      <c r="T160" s="7">
        <v>0</v>
      </c>
      <c r="U160" s="17">
        <v>200</v>
      </c>
      <c r="V160" s="15">
        <v>80</v>
      </c>
      <c r="W160" s="15">
        <v>13066.647999999999</v>
      </c>
      <c r="X160" s="15">
        <v>6533.3239999999996</v>
      </c>
      <c r="Y160" s="15">
        <v>3266.6619999999998</v>
      </c>
      <c r="Z160" s="15">
        <v>1633.3309999999999</v>
      </c>
      <c r="AA160" s="15">
        <v>16666.666500000003</v>
      </c>
      <c r="AB160" s="15">
        <v>6666.6666000000005</v>
      </c>
      <c r="AC160" s="15">
        <v>3333.3333000000002</v>
      </c>
      <c r="AD160" s="15">
        <v>1666.6666500000001</v>
      </c>
      <c r="AE160" s="32">
        <f t="shared" si="14"/>
        <v>480.00376</v>
      </c>
      <c r="AF160" s="32">
        <f t="shared" si="15"/>
        <v>240.00188</v>
      </c>
      <c r="AG160" s="32">
        <f t="shared" si="16"/>
        <v>120.00094</v>
      </c>
      <c r="AH160" s="32">
        <f t="shared" si="17"/>
        <v>60.00047</v>
      </c>
      <c r="AI160" s="32">
        <f>S160*50</f>
        <v>50000</v>
      </c>
      <c r="AJ160" s="32">
        <f t="shared" si="18"/>
        <v>1920.01504</v>
      </c>
      <c r="AK160" s="32">
        <f t="shared" si="19"/>
        <v>960.00752</v>
      </c>
      <c r="AL160" s="32">
        <f t="shared" si="20"/>
        <v>480.00376</v>
      </c>
      <c r="AM160" s="32">
        <f>$AI160/AJ160</f>
        <v>26.041462675209043</v>
      </c>
      <c r="AN160" s="32">
        <f>$AI160/AK160</f>
        <v>52.082925350418087</v>
      </c>
      <c r="AO160" s="32">
        <f>$AI160/AL160</f>
        <v>104.16585070083617</v>
      </c>
      <c r="AP160" s="32"/>
      <c r="AQ160" s="32"/>
      <c r="AR160" s="32"/>
    </row>
    <row r="161" spans="1:44" ht="13.35" customHeight="1" x14ac:dyDescent="0.3">
      <c r="A161" s="23" t="s">
        <v>462</v>
      </c>
      <c r="B161" s="6" t="s">
        <v>35</v>
      </c>
      <c r="C161" s="3" t="s">
        <v>51</v>
      </c>
      <c r="D161" s="3" t="s">
        <v>44</v>
      </c>
      <c r="E161" s="3" t="s">
        <v>288</v>
      </c>
      <c r="F161" s="31" t="s">
        <v>189</v>
      </c>
      <c r="G161" s="31" t="s">
        <v>277</v>
      </c>
      <c r="H161" s="31" t="s">
        <v>299</v>
      </c>
      <c r="I161" s="7" t="s">
        <v>69</v>
      </c>
      <c r="J161" s="16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17">
        <v>1000</v>
      </c>
      <c r="T161" s="7">
        <v>0</v>
      </c>
      <c r="U161" s="17">
        <v>200</v>
      </c>
      <c r="V161" s="15">
        <v>80</v>
      </c>
      <c r="W161" s="15">
        <v>13066.647999999999</v>
      </c>
      <c r="X161" s="15">
        <v>6533.3239999999996</v>
      </c>
      <c r="Y161" s="15">
        <v>3266.6619999999998</v>
      </c>
      <c r="Z161" s="15">
        <v>1633.3309999999999</v>
      </c>
      <c r="AA161" s="15">
        <v>16666.666500000003</v>
      </c>
      <c r="AB161" s="15">
        <v>6666.6666000000005</v>
      </c>
      <c r="AC161" s="15">
        <v>3333.3333000000002</v>
      </c>
      <c r="AD161" s="15">
        <v>1666.6666500000001</v>
      </c>
      <c r="AE161" s="32">
        <f t="shared" si="14"/>
        <v>480.00376</v>
      </c>
      <c r="AF161" s="32">
        <f t="shared" si="15"/>
        <v>240.00188</v>
      </c>
      <c r="AG161" s="32">
        <f t="shared" si="16"/>
        <v>120.00094</v>
      </c>
      <c r="AH161" s="32">
        <f t="shared" si="17"/>
        <v>60.00047</v>
      </c>
      <c r="AI161" s="32">
        <f>S161*50</f>
        <v>50000</v>
      </c>
      <c r="AJ161" s="32">
        <f t="shared" si="18"/>
        <v>1920.01504</v>
      </c>
      <c r="AK161" s="32">
        <f t="shared" si="19"/>
        <v>960.00752</v>
      </c>
      <c r="AL161" s="32">
        <f t="shared" si="20"/>
        <v>480.00376</v>
      </c>
      <c r="AM161" s="32">
        <f>$AI161/AJ161</f>
        <v>26.041462675209043</v>
      </c>
      <c r="AN161" s="32">
        <f>$AI161/AK161</f>
        <v>52.082925350418087</v>
      </c>
      <c r="AO161" s="32">
        <f>$AI161/AL161</f>
        <v>104.16585070083617</v>
      </c>
      <c r="AP161" s="32"/>
      <c r="AQ161" s="32"/>
      <c r="AR161" s="32"/>
    </row>
    <row r="162" spans="1:44" ht="13.35" customHeight="1" x14ac:dyDescent="0.3">
      <c r="A162" s="23" t="s">
        <v>463</v>
      </c>
      <c r="B162" s="6" t="s">
        <v>36</v>
      </c>
      <c r="C162" s="3" t="s">
        <v>51</v>
      </c>
      <c r="D162" s="3" t="s">
        <v>44</v>
      </c>
      <c r="E162" s="3" t="s">
        <v>288</v>
      </c>
      <c r="F162" s="31" t="s">
        <v>198</v>
      </c>
      <c r="G162" s="31" t="s">
        <v>277</v>
      </c>
      <c r="H162" s="31" t="s">
        <v>299</v>
      </c>
      <c r="I162" s="7" t="s">
        <v>69</v>
      </c>
      <c r="J162" s="16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17">
        <v>1000</v>
      </c>
      <c r="T162" s="7">
        <v>0</v>
      </c>
      <c r="U162" s="17">
        <v>200</v>
      </c>
      <c r="V162" s="15">
        <v>80</v>
      </c>
      <c r="W162" s="15">
        <v>13066.647999999999</v>
      </c>
      <c r="X162" s="15">
        <v>6533.3239999999996</v>
      </c>
      <c r="Y162" s="15">
        <v>3266.6619999999998</v>
      </c>
      <c r="Z162" s="15">
        <v>1633.3309999999999</v>
      </c>
      <c r="AA162" s="15">
        <v>16666.666500000003</v>
      </c>
      <c r="AB162" s="15">
        <v>6666.6666000000005</v>
      </c>
      <c r="AC162" s="15">
        <v>3333.3333000000002</v>
      </c>
      <c r="AD162" s="15">
        <v>1666.6666500000001</v>
      </c>
      <c r="AE162" s="32">
        <f t="shared" si="14"/>
        <v>480.00376</v>
      </c>
      <c r="AF162" s="32">
        <f t="shared" si="15"/>
        <v>240.00188</v>
      </c>
      <c r="AG162" s="32">
        <f t="shared" si="16"/>
        <v>120.00094</v>
      </c>
      <c r="AH162" s="32">
        <f t="shared" si="17"/>
        <v>60.00047</v>
      </c>
      <c r="AI162" s="32">
        <f>S162*50</f>
        <v>50000</v>
      </c>
      <c r="AJ162" s="32">
        <f t="shared" si="18"/>
        <v>1920.01504</v>
      </c>
      <c r="AK162" s="32">
        <f t="shared" si="19"/>
        <v>960.00752</v>
      </c>
      <c r="AL162" s="32">
        <f t="shared" si="20"/>
        <v>480.00376</v>
      </c>
      <c r="AM162" s="32">
        <f>$AI162/AJ162</f>
        <v>26.041462675209043</v>
      </c>
      <c r="AN162" s="32">
        <f>$AI162/AK162</f>
        <v>52.082925350418087</v>
      </c>
      <c r="AO162" s="32">
        <f>$AI162/AL162</f>
        <v>104.16585070083617</v>
      </c>
      <c r="AP162" s="32"/>
      <c r="AQ162" s="32"/>
      <c r="AR162" s="32"/>
    </row>
    <row r="163" spans="1:44" ht="13.35" customHeight="1" x14ac:dyDescent="0.3">
      <c r="A163" s="23" t="s">
        <v>464</v>
      </c>
      <c r="B163" s="6" t="s">
        <v>37</v>
      </c>
      <c r="C163" s="3" t="s">
        <v>51</v>
      </c>
      <c r="D163" s="3" t="s">
        <v>44</v>
      </c>
      <c r="E163" s="3" t="s">
        <v>288</v>
      </c>
      <c r="F163" s="21" t="s">
        <v>28</v>
      </c>
      <c r="G163" s="21" t="s">
        <v>181</v>
      </c>
      <c r="H163" s="31" t="s">
        <v>299</v>
      </c>
      <c r="I163" s="7" t="s">
        <v>69</v>
      </c>
      <c r="J163" s="16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17">
        <v>1000</v>
      </c>
      <c r="T163" s="7">
        <v>0</v>
      </c>
      <c r="U163" s="17">
        <v>200</v>
      </c>
      <c r="V163" s="15">
        <v>80</v>
      </c>
      <c r="W163" s="15">
        <v>13066.647999999999</v>
      </c>
      <c r="X163" s="15">
        <v>6533.3239999999996</v>
      </c>
      <c r="Y163" s="15">
        <v>3266.6619999999998</v>
      </c>
      <c r="Z163" s="15">
        <v>1633.3309999999999</v>
      </c>
      <c r="AA163" s="15">
        <v>16666.666500000003</v>
      </c>
      <c r="AB163" s="15">
        <v>6666.6666000000005</v>
      </c>
      <c r="AC163" s="15">
        <v>3333.3333000000002</v>
      </c>
      <c r="AD163" s="15">
        <v>1666.6666500000001</v>
      </c>
      <c r="AE163" s="32">
        <f t="shared" si="14"/>
        <v>480.00376</v>
      </c>
      <c r="AF163" s="32">
        <f t="shared" si="15"/>
        <v>240.00188</v>
      </c>
      <c r="AG163" s="32">
        <f t="shared" si="16"/>
        <v>120.00094</v>
      </c>
      <c r="AH163" s="32">
        <f t="shared" si="17"/>
        <v>60.00047</v>
      </c>
      <c r="AI163" s="32">
        <f>S163*50</f>
        <v>50000</v>
      </c>
      <c r="AJ163" s="32">
        <f t="shared" si="18"/>
        <v>1920.01504</v>
      </c>
      <c r="AK163" s="32">
        <f t="shared" si="19"/>
        <v>960.00752</v>
      </c>
      <c r="AL163" s="32">
        <f t="shared" si="20"/>
        <v>480.00376</v>
      </c>
      <c r="AM163" s="32">
        <f>$AI163/AJ163</f>
        <v>26.041462675209043</v>
      </c>
      <c r="AN163" s="32">
        <f>$AI163/AK163</f>
        <v>52.082925350418087</v>
      </c>
      <c r="AO163" s="32">
        <f>$AI163/AL163</f>
        <v>104.16585070083617</v>
      </c>
      <c r="AP163" s="32"/>
      <c r="AQ163" s="32"/>
      <c r="AR163" s="32"/>
    </row>
    <row r="164" spans="1:44" ht="13.35" customHeight="1" x14ac:dyDescent="0.3">
      <c r="A164" s="23" t="s">
        <v>396</v>
      </c>
      <c r="B164" s="6" t="s">
        <v>293</v>
      </c>
      <c r="C164" s="3" t="s">
        <v>51</v>
      </c>
      <c r="D164" s="3" t="s">
        <v>45</v>
      </c>
      <c r="E164" s="3" t="s">
        <v>288</v>
      </c>
      <c r="F164" s="21" t="s">
        <v>28</v>
      </c>
      <c r="G164" s="21" t="s">
        <v>181</v>
      </c>
      <c r="H164" s="31" t="s">
        <v>299</v>
      </c>
      <c r="I164" s="7" t="s">
        <v>69</v>
      </c>
      <c r="J164" s="16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17">
        <v>1000</v>
      </c>
      <c r="T164" s="7">
        <v>0</v>
      </c>
      <c r="U164" s="17">
        <v>200</v>
      </c>
      <c r="V164" s="15">
        <v>80</v>
      </c>
      <c r="W164" s="15">
        <v>13066.647999999999</v>
      </c>
      <c r="X164" s="15">
        <v>6533.3239999999996</v>
      </c>
      <c r="Y164" s="15">
        <v>3266.6619999999998</v>
      </c>
      <c r="Z164" s="15">
        <v>1633.3309999999999</v>
      </c>
      <c r="AA164" s="15">
        <v>16666.666500000003</v>
      </c>
      <c r="AB164" s="15">
        <v>6666.6666000000005</v>
      </c>
      <c r="AC164" s="15">
        <v>3333.3333000000002</v>
      </c>
      <c r="AD164" s="15">
        <v>1666.6666500000001</v>
      </c>
      <c r="AE164" s="32">
        <f t="shared" si="14"/>
        <v>480.00376</v>
      </c>
      <c r="AF164" s="32">
        <f t="shared" si="15"/>
        <v>240.00188</v>
      </c>
      <c r="AG164" s="32">
        <f t="shared" si="16"/>
        <v>120.00094</v>
      </c>
      <c r="AH164" s="32">
        <f t="shared" si="17"/>
        <v>60.00047</v>
      </c>
      <c r="AI164" s="32">
        <f>S164*50</f>
        <v>50000</v>
      </c>
      <c r="AJ164" s="32">
        <f t="shared" si="18"/>
        <v>1920.01504</v>
      </c>
      <c r="AK164" s="32">
        <f t="shared" si="19"/>
        <v>960.00752</v>
      </c>
      <c r="AL164" s="32">
        <f t="shared" si="20"/>
        <v>480.00376</v>
      </c>
      <c r="AM164" s="32">
        <f>$AI164/AJ164</f>
        <v>26.041462675209043</v>
      </c>
      <c r="AN164" s="32">
        <f>$AI164/AK164</f>
        <v>52.082925350418087</v>
      </c>
      <c r="AO164" s="32">
        <f>$AI164/AL164</f>
        <v>104.16585070083617</v>
      </c>
      <c r="AP164" s="32"/>
      <c r="AQ164" s="32"/>
      <c r="AR164" s="32"/>
    </row>
    <row r="165" spans="1:44" ht="13.35" customHeight="1" x14ac:dyDescent="0.3">
      <c r="A165" s="23" t="s">
        <v>465</v>
      </c>
      <c r="B165" s="9" t="s">
        <v>38</v>
      </c>
      <c r="C165" s="3" t="s">
        <v>51</v>
      </c>
      <c r="D165" s="3" t="s">
        <v>44</v>
      </c>
      <c r="E165" s="3" t="s">
        <v>4</v>
      </c>
      <c r="F165" s="31" t="s">
        <v>177</v>
      </c>
      <c r="G165" s="31" t="s">
        <v>277</v>
      </c>
      <c r="H165" s="31" t="s">
        <v>177</v>
      </c>
      <c r="I165" s="7" t="s">
        <v>69</v>
      </c>
      <c r="J165" s="16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3000</v>
      </c>
      <c r="Q165" s="7">
        <v>0</v>
      </c>
      <c r="R165" s="7" t="s">
        <v>26</v>
      </c>
      <c r="S165" s="17">
        <v>1500</v>
      </c>
      <c r="T165" s="7">
        <v>0</v>
      </c>
      <c r="U165" s="17">
        <v>300</v>
      </c>
      <c r="V165" s="15">
        <v>120</v>
      </c>
      <c r="W165" s="15">
        <v>19600</v>
      </c>
      <c r="X165" s="15">
        <v>9800</v>
      </c>
      <c r="Y165" s="15">
        <v>4900</v>
      </c>
      <c r="Z165" s="15">
        <v>2450</v>
      </c>
      <c r="AA165" s="15">
        <v>24999.999750000003</v>
      </c>
      <c r="AB165" s="15">
        <v>9999.9999000000007</v>
      </c>
      <c r="AC165" s="15">
        <v>4999.9999500000004</v>
      </c>
      <c r="AD165" s="15">
        <v>2499.9999750000002</v>
      </c>
      <c r="AE165" s="32">
        <f t="shared" si="14"/>
        <v>720.00003999999979</v>
      </c>
      <c r="AF165" s="32">
        <f t="shared" si="15"/>
        <v>360.00001999999989</v>
      </c>
      <c r="AG165" s="32">
        <f t="shared" si="16"/>
        <v>180.00000999999995</v>
      </c>
      <c r="AH165" s="32">
        <f t="shared" si="17"/>
        <v>90.000004999999973</v>
      </c>
      <c r="AI165" s="32">
        <f>S165*50</f>
        <v>75000</v>
      </c>
      <c r="AJ165" s="32">
        <f t="shared" si="18"/>
        <v>2880.0001599999991</v>
      </c>
      <c r="AK165" s="32">
        <f t="shared" si="19"/>
        <v>1440.0000799999996</v>
      </c>
      <c r="AL165" s="32">
        <f t="shared" si="20"/>
        <v>720.00003999999979</v>
      </c>
      <c r="AM165" s="32">
        <f>$AI165/AJ165</f>
        <v>26.041665219907497</v>
      </c>
      <c r="AN165" s="32">
        <f>$AI165/AK165</f>
        <v>52.083330439814993</v>
      </c>
      <c r="AO165" s="32">
        <f>$AI165/AL165</f>
        <v>104.16666087962999</v>
      </c>
      <c r="AP165" s="32"/>
      <c r="AQ165" s="32"/>
      <c r="AR165" s="32"/>
    </row>
    <row r="166" spans="1:44" ht="13.35" customHeight="1" x14ac:dyDescent="0.3">
      <c r="A166" s="23" t="s">
        <v>466</v>
      </c>
      <c r="B166" s="9" t="s">
        <v>30</v>
      </c>
      <c r="C166" s="3" t="s">
        <v>51</v>
      </c>
      <c r="D166" s="3" t="s">
        <v>44</v>
      </c>
      <c r="E166" s="3" t="s">
        <v>4</v>
      </c>
      <c r="F166" s="31" t="s">
        <v>176</v>
      </c>
      <c r="G166" s="31" t="s">
        <v>277</v>
      </c>
      <c r="H166" s="31" t="s">
        <v>177</v>
      </c>
      <c r="I166" s="7" t="s">
        <v>69</v>
      </c>
      <c r="J166" s="16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3000</v>
      </c>
      <c r="Q166" s="7">
        <v>0</v>
      </c>
      <c r="R166" s="7" t="s">
        <v>26</v>
      </c>
      <c r="S166" s="17">
        <v>1500</v>
      </c>
      <c r="T166" s="7">
        <v>0</v>
      </c>
      <c r="U166" s="17">
        <v>300</v>
      </c>
      <c r="V166" s="15">
        <v>120</v>
      </c>
      <c r="W166" s="15">
        <v>19600</v>
      </c>
      <c r="X166" s="15">
        <v>9800</v>
      </c>
      <c r="Y166" s="15">
        <v>4900</v>
      </c>
      <c r="Z166" s="15">
        <v>2450</v>
      </c>
      <c r="AA166" s="15">
        <v>24999.999750000003</v>
      </c>
      <c r="AB166" s="15">
        <v>9999.9999000000007</v>
      </c>
      <c r="AC166" s="15">
        <v>4999.9999500000004</v>
      </c>
      <c r="AD166" s="15">
        <v>2499.9999750000002</v>
      </c>
      <c r="AE166" s="32">
        <f t="shared" si="14"/>
        <v>720.00003999999979</v>
      </c>
      <c r="AF166" s="32">
        <f t="shared" si="15"/>
        <v>360.00001999999989</v>
      </c>
      <c r="AG166" s="32">
        <f t="shared" si="16"/>
        <v>180.00000999999995</v>
      </c>
      <c r="AH166" s="32">
        <f t="shared" si="17"/>
        <v>90.000004999999973</v>
      </c>
      <c r="AI166" s="32">
        <f>S166*50</f>
        <v>75000</v>
      </c>
      <c r="AJ166" s="32">
        <f t="shared" si="18"/>
        <v>2880.0001599999991</v>
      </c>
      <c r="AK166" s="32">
        <f t="shared" si="19"/>
        <v>1440.0000799999996</v>
      </c>
      <c r="AL166" s="32">
        <f t="shared" si="20"/>
        <v>720.00003999999979</v>
      </c>
      <c r="AM166" s="32">
        <f>$AI166/AJ166</f>
        <v>26.041665219907497</v>
      </c>
      <c r="AN166" s="32">
        <f>$AI166/AK166</f>
        <v>52.083330439814993</v>
      </c>
      <c r="AO166" s="32">
        <f>$AI166/AL166</f>
        <v>104.16666087962999</v>
      </c>
      <c r="AP166" s="32"/>
      <c r="AQ166" s="32"/>
      <c r="AR166" s="32"/>
    </row>
    <row r="167" spans="1:44" ht="13.35" customHeight="1" x14ac:dyDescent="0.3">
      <c r="A167" s="23" t="s">
        <v>467</v>
      </c>
      <c r="B167" s="9" t="s">
        <v>39</v>
      </c>
      <c r="C167" s="3" t="s">
        <v>51</v>
      </c>
      <c r="D167" s="3" t="s">
        <v>44</v>
      </c>
      <c r="E167" s="3" t="s">
        <v>4</v>
      </c>
      <c r="F167" s="31" t="s">
        <v>175</v>
      </c>
      <c r="G167" s="31" t="s">
        <v>277</v>
      </c>
      <c r="H167" s="31" t="s">
        <v>177</v>
      </c>
      <c r="I167" s="7" t="s">
        <v>69</v>
      </c>
      <c r="J167" s="16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17">
        <v>1000</v>
      </c>
      <c r="T167" s="7">
        <v>0</v>
      </c>
      <c r="U167" s="17">
        <v>200</v>
      </c>
      <c r="V167" s="15">
        <v>80</v>
      </c>
      <c r="W167" s="15">
        <v>13067.599999999999</v>
      </c>
      <c r="X167" s="15">
        <v>6533.7999999999993</v>
      </c>
      <c r="Y167" s="15">
        <v>3266.8999999999996</v>
      </c>
      <c r="Z167" s="15">
        <v>1633.4499999999998</v>
      </c>
      <c r="AA167" s="15">
        <v>16666.666500000003</v>
      </c>
      <c r="AB167" s="15">
        <v>6666.6666000000005</v>
      </c>
      <c r="AC167" s="15">
        <v>3333.3333000000002</v>
      </c>
      <c r="AD167" s="15">
        <v>1666.6666500000001</v>
      </c>
      <c r="AE167" s="32">
        <f t="shared" si="14"/>
        <v>479.8133600000001</v>
      </c>
      <c r="AF167" s="32">
        <f t="shared" si="15"/>
        <v>239.90668000000005</v>
      </c>
      <c r="AG167" s="32">
        <f t="shared" si="16"/>
        <v>119.95334000000003</v>
      </c>
      <c r="AH167" s="32">
        <f t="shared" si="17"/>
        <v>59.976670000000013</v>
      </c>
      <c r="AI167" s="32">
        <f>S167*50</f>
        <v>50000</v>
      </c>
      <c r="AJ167" s="32">
        <f t="shared" si="18"/>
        <v>1919.2534400000004</v>
      </c>
      <c r="AK167" s="32">
        <f t="shared" si="19"/>
        <v>959.6267200000002</v>
      </c>
      <c r="AL167" s="32">
        <f t="shared" si="20"/>
        <v>479.8133600000001</v>
      </c>
      <c r="AM167" s="32">
        <f>$AI167/AJ167</f>
        <v>26.051796473528785</v>
      </c>
      <c r="AN167" s="32">
        <f>$AI167/AK167</f>
        <v>52.103592947057571</v>
      </c>
      <c r="AO167" s="32">
        <f>$AI167/AL167</f>
        <v>104.20718589411514</v>
      </c>
      <c r="AP167" s="32"/>
      <c r="AQ167" s="32"/>
      <c r="AR167" s="32"/>
    </row>
    <row r="168" spans="1:44" ht="13.35" customHeight="1" x14ac:dyDescent="0.3">
      <c r="A168" s="23" t="s">
        <v>468</v>
      </c>
      <c r="B168" s="9" t="s">
        <v>71</v>
      </c>
      <c r="C168" s="3" t="s">
        <v>51</v>
      </c>
      <c r="D168" s="3" t="s">
        <v>44</v>
      </c>
      <c r="E168" s="3" t="s">
        <v>4</v>
      </c>
      <c r="F168" s="31" t="s">
        <v>270</v>
      </c>
      <c r="G168" s="31" t="s">
        <v>277</v>
      </c>
      <c r="H168" s="31" t="s">
        <v>177</v>
      </c>
      <c r="I168" s="7" t="s">
        <v>69</v>
      </c>
      <c r="J168" s="16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3000</v>
      </c>
      <c r="Q168" s="7">
        <v>0</v>
      </c>
      <c r="R168" s="7" t="s">
        <v>26</v>
      </c>
      <c r="S168" s="17">
        <v>1500</v>
      </c>
      <c r="T168" s="7">
        <v>0</v>
      </c>
      <c r="U168" s="17">
        <v>300</v>
      </c>
      <c r="V168" s="15">
        <v>120</v>
      </c>
      <c r="W168" s="15">
        <v>19600</v>
      </c>
      <c r="X168" s="15">
        <v>9800</v>
      </c>
      <c r="Y168" s="15">
        <v>4900</v>
      </c>
      <c r="Z168" s="15">
        <v>2450</v>
      </c>
      <c r="AA168" s="15">
        <v>24999.999750000003</v>
      </c>
      <c r="AB168" s="15">
        <v>9999.9999000000007</v>
      </c>
      <c r="AC168" s="15">
        <v>4999.9999500000004</v>
      </c>
      <c r="AD168" s="15">
        <v>2499.9999750000002</v>
      </c>
      <c r="AE168" s="32">
        <f t="shared" si="14"/>
        <v>720.00003999999979</v>
      </c>
      <c r="AF168" s="32">
        <f t="shared" si="15"/>
        <v>360.00001999999989</v>
      </c>
      <c r="AG168" s="32">
        <f t="shared" si="16"/>
        <v>180.00000999999995</v>
      </c>
      <c r="AH168" s="32">
        <f t="shared" si="17"/>
        <v>90.000004999999973</v>
      </c>
      <c r="AI168" s="32">
        <f>S168*50</f>
        <v>75000</v>
      </c>
      <c r="AJ168" s="32">
        <f t="shared" si="18"/>
        <v>2880.0001599999991</v>
      </c>
      <c r="AK168" s="32">
        <f t="shared" si="19"/>
        <v>1440.0000799999996</v>
      </c>
      <c r="AL168" s="32">
        <f t="shared" si="20"/>
        <v>720.00003999999979</v>
      </c>
      <c r="AM168" s="32">
        <f>$AI168/AJ168</f>
        <v>26.041665219907497</v>
      </c>
      <c r="AN168" s="32">
        <f>$AI168/AK168</f>
        <v>52.083330439814993</v>
      </c>
      <c r="AO168" s="32">
        <f>$AI168/AL168</f>
        <v>104.16666087962999</v>
      </c>
      <c r="AP168" s="32"/>
      <c r="AQ168" s="32"/>
      <c r="AR168" s="32"/>
    </row>
    <row r="169" spans="1:44" ht="13.35" customHeight="1" x14ac:dyDescent="0.3">
      <c r="A169" s="23" t="s">
        <v>469</v>
      </c>
      <c r="B169" s="9" t="s">
        <v>41</v>
      </c>
      <c r="C169" s="3" t="s">
        <v>51</v>
      </c>
      <c r="D169" s="3" t="s">
        <v>44</v>
      </c>
      <c r="E169" s="3" t="s">
        <v>4</v>
      </c>
      <c r="F169" s="21" t="s">
        <v>269</v>
      </c>
      <c r="G169" s="21" t="s">
        <v>181</v>
      </c>
      <c r="H169" s="31" t="s">
        <v>177</v>
      </c>
      <c r="I169" s="7" t="s">
        <v>69</v>
      </c>
      <c r="J169" s="16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17">
        <v>1500</v>
      </c>
      <c r="T169" s="7">
        <v>0</v>
      </c>
      <c r="U169" s="17">
        <v>300</v>
      </c>
      <c r="V169" s="15">
        <v>120</v>
      </c>
      <c r="W169" s="15">
        <v>19600</v>
      </c>
      <c r="X169" s="15">
        <v>9800</v>
      </c>
      <c r="Y169" s="15">
        <v>4900</v>
      </c>
      <c r="Z169" s="15">
        <v>2450</v>
      </c>
      <c r="AA169" s="15">
        <v>24999.999750000003</v>
      </c>
      <c r="AB169" s="15">
        <v>9999.9999000000007</v>
      </c>
      <c r="AC169" s="15">
        <v>4999.9999500000004</v>
      </c>
      <c r="AD169" s="15">
        <v>2499.9999750000002</v>
      </c>
      <c r="AE169" s="32">
        <f t="shared" si="14"/>
        <v>720.00003999999979</v>
      </c>
      <c r="AF169" s="32">
        <f t="shared" si="15"/>
        <v>360.00001999999989</v>
      </c>
      <c r="AG169" s="32">
        <f t="shared" si="16"/>
        <v>180.00000999999995</v>
      </c>
      <c r="AH169" s="32">
        <f t="shared" si="17"/>
        <v>90.000004999999973</v>
      </c>
      <c r="AI169" s="32">
        <f>S169*50</f>
        <v>75000</v>
      </c>
      <c r="AJ169" s="32">
        <f t="shared" si="18"/>
        <v>2880.0001599999991</v>
      </c>
      <c r="AK169" s="32">
        <f t="shared" si="19"/>
        <v>1440.0000799999996</v>
      </c>
      <c r="AL169" s="32">
        <f t="shared" si="20"/>
        <v>720.00003999999979</v>
      </c>
      <c r="AM169" s="32">
        <f>$AI169/AJ169</f>
        <v>26.041665219907497</v>
      </c>
      <c r="AN169" s="32">
        <f>$AI169/AK169</f>
        <v>52.083330439814993</v>
      </c>
      <c r="AO169" s="32">
        <f>$AI169/AL169</f>
        <v>104.16666087962999</v>
      </c>
      <c r="AP169" s="32"/>
      <c r="AQ169" s="32"/>
      <c r="AR169" s="32"/>
    </row>
    <row r="170" spans="1:44" ht="13.35" customHeight="1" x14ac:dyDescent="0.3">
      <c r="A170" s="23" t="s">
        <v>470</v>
      </c>
      <c r="B170" s="9" t="s">
        <v>178</v>
      </c>
      <c r="C170" s="3" t="s">
        <v>51</v>
      </c>
      <c r="D170" s="3" t="s">
        <v>44</v>
      </c>
      <c r="E170" s="3" t="s">
        <v>4</v>
      </c>
      <c r="F170" s="31" t="s">
        <v>187</v>
      </c>
      <c r="G170" s="31" t="s">
        <v>277</v>
      </c>
      <c r="H170" s="31" t="s">
        <v>177</v>
      </c>
      <c r="I170" s="7" t="s">
        <v>69</v>
      </c>
      <c r="J170" s="16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17">
        <v>1500</v>
      </c>
      <c r="T170" s="7">
        <v>0</v>
      </c>
      <c r="U170" s="17">
        <v>300</v>
      </c>
      <c r="V170" s="15">
        <v>120</v>
      </c>
      <c r="W170" s="15">
        <v>19600</v>
      </c>
      <c r="X170" s="15">
        <v>9800</v>
      </c>
      <c r="Y170" s="15">
        <v>4900</v>
      </c>
      <c r="Z170" s="15">
        <v>2450</v>
      </c>
      <c r="AA170" s="15">
        <v>24999.999750000003</v>
      </c>
      <c r="AB170" s="15">
        <v>9999.9999000000007</v>
      </c>
      <c r="AC170" s="15">
        <v>4999.9999500000004</v>
      </c>
      <c r="AD170" s="15">
        <v>2499.9999750000002</v>
      </c>
      <c r="AE170" s="32">
        <f t="shared" si="14"/>
        <v>720.00003999999979</v>
      </c>
      <c r="AF170" s="32">
        <f t="shared" si="15"/>
        <v>360.00001999999989</v>
      </c>
      <c r="AG170" s="32">
        <f t="shared" si="16"/>
        <v>180.00000999999995</v>
      </c>
      <c r="AH170" s="32">
        <f t="shared" si="17"/>
        <v>90.000004999999973</v>
      </c>
      <c r="AI170" s="32">
        <f>S170*50</f>
        <v>75000</v>
      </c>
      <c r="AJ170" s="32">
        <f t="shared" si="18"/>
        <v>2880.0001599999991</v>
      </c>
      <c r="AK170" s="32">
        <f t="shared" si="19"/>
        <v>1440.0000799999996</v>
      </c>
      <c r="AL170" s="32">
        <f t="shared" si="20"/>
        <v>720.00003999999979</v>
      </c>
      <c r="AM170" s="32">
        <f>$AI170/AJ170</f>
        <v>26.041665219907497</v>
      </c>
      <c r="AN170" s="32">
        <f>$AI170/AK170</f>
        <v>52.083330439814993</v>
      </c>
      <c r="AO170" s="32">
        <f>$AI170/AL170</f>
        <v>104.16666087962999</v>
      </c>
      <c r="AP170" s="32"/>
      <c r="AQ170" s="32"/>
      <c r="AR170" s="32"/>
    </row>
    <row r="171" spans="1:44" ht="13.35" customHeight="1" x14ac:dyDescent="0.3">
      <c r="A171" s="23" t="s">
        <v>471</v>
      </c>
      <c r="B171" s="8" t="s">
        <v>47</v>
      </c>
      <c r="C171" s="3" t="s">
        <v>51</v>
      </c>
      <c r="D171" s="3" t="s">
        <v>44</v>
      </c>
      <c r="E171" s="3" t="s">
        <v>129</v>
      </c>
      <c r="F171" s="7" t="s">
        <v>188</v>
      </c>
      <c r="G171" s="7" t="s">
        <v>181</v>
      </c>
      <c r="H171" s="31" t="s">
        <v>298</v>
      </c>
      <c r="I171" s="7" t="s">
        <v>69</v>
      </c>
      <c r="J171" s="16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2400</v>
      </c>
      <c r="Q171" s="7">
        <v>0</v>
      </c>
      <c r="R171" s="7" t="s">
        <v>26</v>
      </c>
      <c r="S171" s="17">
        <v>1200</v>
      </c>
      <c r="T171" s="7">
        <v>0</v>
      </c>
      <c r="U171" s="17">
        <v>240</v>
      </c>
      <c r="V171" s="15">
        <v>96</v>
      </c>
      <c r="W171" s="15">
        <v>15679.999999999998</v>
      </c>
      <c r="X171" s="15">
        <v>7839.9999999999991</v>
      </c>
      <c r="Y171" s="15">
        <v>3919.9999999999995</v>
      </c>
      <c r="Z171" s="15">
        <v>1959.9999999999998</v>
      </c>
      <c r="AA171" s="15">
        <v>19999.999800000001</v>
      </c>
      <c r="AB171" s="15">
        <v>7999.9999200000011</v>
      </c>
      <c r="AC171" s="15">
        <v>3999.9999600000006</v>
      </c>
      <c r="AD171" s="15">
        <v>1999.9999800000003</v>
      </c>
      <c r="AE171" s="32">
        <f t="shared" si="14"/>
        <v>576.00003199999958</v>
      </c>
      <c r="AF171" s="32">
        <f t="shared" si="15"/>
        <v>288.00001599999979</v>
      </c>
      <c r="AG171" s="32">
        <f t="shared" si="16"/>
        <v>144.00000799999989</v>
      </c>
      <c r="AH171" s="32">
        <f t="shared" si="17"/>
        <v>72.000003999999947</v>
      </c>
      <c r="AI171" s="32">
        <f>S171*50</f>
        <v>60000</v>
      </c>
      <c r="AJ171" s="32">
        <f t="shared" si="18"/>
        <v>2304.0001279999983</v>
      </c>
      <c r="AK171" s="32">
        <f t="shared" si="19"/>
        <v>1152.0000639999992</v>
      </c>
      <c r="AL171" s="32">
        <f t="shared" si="20"/>
        <v>576.00003199999958</v>
      </c>
      <c r="AM171" s="32">
        <f>$AI171/AJ171</f>
        <v>26.041665219907507</v>
      </c>
      <c r="AN171" s="32">
        <f>$AI171/AK171</f>
        <v>52.083330439815015</v>
      </c>
      <c r="AO171" s="32">
        <f>$AI171/AL171</f>
        <v>104.16666087963003</v>
      </c>
      <c r="AP171" s="32"/>
      <c r="AQ171" s="32"/>
      <c r="AR171" s="32"/>
    </row>
    <row r="172" spans="1:44" ht="13.35" customHeight="1" x14ac:dyDescent="0.3">
      <c r="A172" s="23" t="s">
        <v>472</v>
      </c>
      <c r="B172" s="8" t="s">
        <v>5</v>
      </c>
      <c r="C172" s="3" t="s">
        <v>51</v>
      </c>
      <c r="D172" s="3" t="s">
        <v>44</v>
      </c>
      <c r="E172" s="3" t="s">
        <v>129</v>
      </c>
      <c r="F172" s="31" t="s">
        <v>61</v>
      </c>
      <c r="G172" s="31" t="s">
        <v>277</v>
      </c>
      <c r="H172" s="31" t="s">
        <v>298</v>
      </c>
      <c r="I172" s="7" t="s">
        <v>69</v>
      </c>
      <c r="J172" s="16">
        <v>45139</v>
      </c>
      <c r="K172" s="7">
        <v>1</v>
      </c>
      <c r="L172" s="7">
        <v>1</v>
      </c>
      <c r="M172" s="7">
        <v>1</v>
      </c>
      <c r="N172" s="7">
        <v>1</v>
      </c>
      <c r="O172" s="7" t="s">
        <v>28</v>
      </c>
      <c r="P172" s="7">
        <v>6000</v>
      </c>
      <c r="Q172" s="7">
        <v>0</v>
      </c>
      <c r="R172" s="7" t="s">
        <v>26</v>
      </c>
      <c r="S172" s="17">
        <v>3000</v>
      </c>
      <c r="T172" s="7">
        <v>0</v>
      </c>
      <c r="U172" s="17">
        <v>600</v>
      </c>
      <c r="V172" s="15">
        <v>240</v>
      </c>
      <c r="W172" s="15">
        <v>39200</v>
      </c>
      <c r="X172" s="15">
        <v>19600</v>
      </c>
      <c r="Y172" s="15">
        <v>9800</v>
      </c>
      <c r="Z172" s="15">
        <v>4900</v>
      </c>
      <c r="AA172" s="15">
        <v>49999.999500000005</v>
      </c>
      <c r="AB172" s="15">
        <v>19999.999800000001</v>
      </c>
      <c r="AC172" s="15">
        <v>9999.9999000000007</v>
      </c>
      <c r="AD172" s="15">
        <v>4999.9999500000004</v>
      </c>
      <c r="AE172" s="32">
        <f t="shared" si="14"/>
        <v>1440.0000799999996</v>
      </c>
      <c r="AF172" s="32">
        <f t="shared" si="15"/>
        <v>720.00003999999979</v>
      </c>
      <c r="AG172" s="32">
        <f t="shared" si="16"/>
        <v>360.00001999999989</v>
      </c>
      <c r="AH172" s="32">
        <f t="shared" si="17"/>
        <v>180.00000999999995</v>
      </c>
      <c r="AI172" s="32">
        <f>S172*50</f>
        <v>150000</v>
      </c>
      <c r="AJ172" s="32">
        <f t="shared" si="18"/>
        <v>5760.0003199999983</v>
      </c>
      <c r="AK172" s="32">
        <f t="shared" si="19"/>
        <v>2880.0001599999991</v>
      </c>
      <c r="AL172" s="32">
        <f t="shared" si="20"/>
        <v>1440.0000799999996</v>
      </c>
      <c r="AM172" s="32">
        <f>$AI172/AJ172</f>
        <v>26.041665219907497</v>
      </c>
      <c r="AN172" s="32">
        <f>$AI172/AK172</f>
        <v>52.083330439814993</v>
      </c>
      <c r="AO172" s="32">
        <f>$AI172/AL172</f>
        <v>104.16666087962999</v>
      </c>
      <c r="AP172" s="32"/>
      <c r="AQ172" s="32"/>
      <c r="AR172" s="32"/>
    </row>
    <row r="173" spans="1:44" ht="13.35" customHeight="1" x14ac:dyDescent="0.3">
      <c r="A173" s="23" t="s">
        <v>473</v>
      </c>
      <c r="B173" s="6" t="s">
        <v>32</v>
      </c>
      <c r="C173" s="3" t="s">
        <v>24</v>
      </c>
      <c r="D173" s="3" t="s">
        <v>44</v>
      </c>
      <c r="E173" s="3" t="s">
        <v>288</v>
      </c>
      <c r="F173" s="31" t="s">
        <v>198</v>
      </c>
      <c r="G173" s="31" t="s">
        <v>277</v>
      </c>
      <c r="H173" s="31" t="s">
        <v>299</v>
      </c>
      <c r="I173" s="7" t="s">
        <v>69</v>
      </c>
      <c r="J173" s="16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2000</v>
      </c>
      <c r="Q173" s="7">
        <v>0</v>
      </c>
      <c r="R173" s="7" t="s">
        <v>26</v>
      </c>
      <c r="S173" s="17">
        <v>1000</v>
      </c>
      <c r="T173" s="7">
        <v>0</v>
      </c>
      <c r="U173" s="17">
        <v>200</v>
      </c>
      <c r="V173" s="15">
        <v>80</v>
      </c>
      <c r="W173" s="15">
        <v>13066.647999999999</v>
      </c>
      <c r="X173" s="15">
        <v>6533.3239999999996</v>
      </c>
      <c r="Y173" s="15">
        <v>3266.6619999999998</v>
      </c>
      <c r="Z173" s="15">
        <v>1633.3309999999999</v>
      </c>
      <c r="AA173" s="15">
        <v>16666.666500000003</v>
      </c>
      <c r="AB173" s="15">
        <v>6666.6666000000005</v>
      </c>
      <c r="AC173" s="15">
        <v>3333.3333000000002</v>
      </c>
      <c r="AD173" s="15">
        <v>1666.6666500000001</v>
      </c>
      <c r="AE173" s="32">
        <f t="shared" si="14"/>
        <v>480.00376</v>
      </c>
      <c r="AF173" s="32">
        <f t="shared" si="15"/>
        <v>240.00188</v>
      </c>
      <c r="AG173" s="32">
        <f t="shared" si="16"/>
        <v>120.00094</v>
      </c>
      <c r="AH173" s="32">
        <f t="shared" si="17"/>
        <v>60.00047</v>
      </c>
      <c r="AI173" s="32">
        <f>S173*50</f>
        <v>50000</v>
      </c>
      <c r="AJ173" s="32">
        <f t="shared" si="18"/>
        <v>1920.01504</v>
      </c>
      <c r="AK173" s="32">
        <f t="shared" si="19"/>
        <v>960.00752</v>
      </c>
      <c r="AL173" s="32">
        <f t="shared" si="20"/>
        <v>480.00376</v>
      </c>
      <c r="AM173" s="32">
        <f>$AI173/AJ173</f>
        <v>26.041462675209043</v>
      </c>
      <c r="AN173" s="32">
        <f>$AI173/AK173</f>
        <v>52.082925350418087</v>
      </c>
      <c r="AO173" s="32">
        <f>$AI173/AL173</f>
        <v>104.16585070083617</v>
      </c>
      <c r="AP173" s="32"/>
      <c r="AQ173" s="32"/>
      <c r="AR173" s="32"/>
    </row>
    <row r="174" spans="1:44" ht="13.35" customHeight="1" x14ac:dyDescent="0.3">
      <c r="A174" s="23" t="s">
        <v>474</v>
      </c>
      <c r="B174" s="6" t="s">
        <v>33</v>
      </c>
      <c r="C174" s="3" t="s">
        <v>24</v>
      </c>
      <c r="D174" s="3" t="s">
        <v>44</v>
      </c>
      <c r="E174" s="3" t="s">
        <v>288</v>
      </c>
      <c r="F174" s="21" t="s">
        <v>28</v>
      </c>
      <c r="G174" s="21" t="s">
        <v>181</v>
      </c>
      <c r="H174" s="31" t="s">
        <v>299</v>
      </c>
      <c r="I174" s="7" t="s">
        <v>69</v>
      </c>
      <c r="J174" s="16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2000</v>
      </c>
      <c r="Q174" s="7">
        <v>0</v>
      </c>
      <c r="R174" s="7" t="s">
        <v>26</v>
      </c>
      <c r="S174" s="17">
        <v>1000</v>
      </c>
      <c r="T174" s="7">
        <v>0</v>
      </c>
      <c r="U174" s="17">
        <v>200</v>
      </c>
      <c r="V174" s="15">
        <v>80</v>
      </c>
      <c r="W174" s="15">
        <v>13066.647999999999</v>
      </c>
      <c r="X174" s="15">
        <v>6533.3239999999996</v>
      </c>
      <c r="Y174" s="15">
        <v>3266.6619999999998</v>
      </c>
      <c r="Z174" s="15">
        <v>1633.3309999999999</v>
      </c>
      <c r="AA174" s="15">
        <v>16666.666500000003</v>
      </c>
      <c r="AB174" s="15">
        <v>6666.6666000000005</v>
      </c>
      <c r="AC174" s="15">
        <v>3333.3333000000002</v>
      </c>
      <c r="AD174" s="15">
        <v>1666.6666500000001</v>
      </c>
      <c r="AE174" s="32">
        <f t="shared" si="14"/>
        <v>480.00376</v>
      </c>
      <c r="AF174" s="32">
        <f t="shared" si="15"/>
        <v>240.00188</v>
      </c>
      <c r="AG174" s="32">
        <f t="shared" si="16"/>
        <v>120.00094</v>
      </c>
      <c r="AH174" s="32">
        <f t="shared" si="17"/>
        <v>60.00047</v>
      </c>
      <c r="AI174" s="32">
        <f>S174*50</f>
        <v>50000</v>
      </c>
      <c r="AJ174" s="32">
        <f t="shared" si="18"/>
        <v>1920.01504</v>
      </c>
      <c r="AK174" s="32">
        <f t="shared" si="19"/>
        <v>960.00752</v>
      </c>
      <c r="AL174" s="32">
        <f t="shared" si="20"/>
        <v>480.00376</v>
      </c>
      <c r="AM174" s="32">
        <f>$AI174/AJ174</f>
        <v>26.041462675209043</v>
      </c>
      <c r="AN174" s="32">
        <f>$AI174/AK174</f>
        <v>52.082925350418087</v>
      </c>
      <c r="AO174" s="32">
        <f>$AI174/AL174</f>
        <v>104.16585070083617</v>
      </c>
      <c r="AP174" s="32"/>
      <c r="AQ174" s="32"/>
      <c r="AR174" s="32"/>
    </row>
    <row r="175" spans="1:44" ht="13.35" customHeight="1" x14ac:dyDescent="0.3">
      <c r="A175" s="23" t="s">
        <v>475</v>
      </c>
      <c r="B175" s="6" t="s">
        <v>0</v>
      </c>
      <c r="C175" s="3" t="s">
        <v>24</v>
      </c>
      <c r="D175" s="3" t="s">
        <v>44</v>
      </c>
      <c r="E175" s="3" t="s">
        <v>288</v>
      </c>
      <c r="F175" s="31" t="s">
        <v>289</v>
      </c>
      <c r="G175" s="31" t="s">
        <v>277</v>
      </c>
      <c r="H175" s="31" t="s">
        <v>299</v>
      </c>
      <c r="I175" s="7" t="s">
        <v>69</v>
      </c>
      <c r="J175" s="16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17">
        <v>1000</v>
      </c>
      <c r="T175" s="7">
        <v>0</v>
      </c>
      <c r="U175" s="17">
        <v>200</v>
      </c>
      <c r="V175" s="15">
        <v>80</v>
      </c>
      <c r="W175" s="15">
        <v>13066.647999999999</v>
      </c>
      <c r="X175" s="15">
        <v>6533.3239999999996</v>
      </c>
      <c r="Y175" s="15">
        <v>3266.6619999999998</v>
      </c>
      <c r="Z175" s="15">
        <v>1633.3309999999999</v>
      </c>
      <c r="AA175" s="15">
        <v>16666.666500000003</v>
      </c>
      <c r="AB175" s="15">
        <v>6666.6666000000005</v>
      </c>
      <c r="AC175" s="15">
        <v>3333.3333000000002</v>
      </c>
      <c r="AD175" s="15">
        <v>1666.6666500000001</v>
      </c>
      <c r="AE175" s="32">
        <f t="shared" si="14"/>
        <v>480.00376</v>
      </c>
      <c r="AF175" s="32">
        <f t="shared" si="15"/>
        <v>240.00188</v>
      </c>
      <c r="AG175" s="32">
        <f t="shared" si="16"/>
        <v>120.00094</v>
      </c>
      <c r="AH175" s="32">
        <f t="shared" si="17"/>
        <v>60.00047</v>
      </c>
      <c r="AI175" s="32">
        <f>S175*50</f>
        <v>50000</v>
      </c>
      <c r="AJ175" s="32">
        <f t="shared" si="18"/>
        <v>1920.01504</v>
      </c>
      <c r="AK175" s="32">
        <f t="shared" si="19"/>
        <v>960.00752</v>
      </c>
      <c r="AL175" s="32">
        <f t="shared" si="20"/>
        <v>480.00376</v>
      </c>
      <c r="AM175" s="32">
        <f>$AI175/AJ175</f>
        <v>26.041462675209043</v>
      </c>
      <c r="AN175" s="32">
        <f>$AI175/AK175</f>
        <v>52.082925350418087</v>
      </c>
      <c r="AO175" s="32">
        <f>$AI175/AL175</f>
        <v>104.16585070083617</v>
      </c>
      <c r="AP175" s="32"/>
      <c r="AQ175" s="32"/>
      <c r="AR175" s="32"/>
    </row>
    <row r="176" spans="1:44" ht="13.35" customHeight="1" x14ac:dyDescent="0.3">
      <c r="A176" s="23" t="s">
        <v>476</v>
      </c>
      <c r="B176" s="6" t="s">
        <v>34</v>
      </c>
      <c r="C176" s="3" t="s">
        <v>24</v>
      </c>
      <c r="D176" s="3" t="s">
        <v>44</v>
      </c>
      <c r="E176" s="3" t="s">
        <v>288</v>
      </c>
      <c r="F176" s="31" t="s">
        <v>189</v>
      </c>
      <c r="G176" s="31" t="s">
        <v>277</v>
      </c>
      <c r="H176" s="31" t="s">
        <v>299</v>
      </c>
      <c r="I176" s="7" t="s">
        <v>69</v>
      </c>
      <c r="J176" s="16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17">
        <v>1000</v>
      </c>
      <c r="T176" s="7">
        <v>0</v>
      </c>
      <c r="U176" s="17">
        <v>200</v>
      </c>
      <c r="V176" s="15">
        <v>80</v>
      </c>
      <c r="W176" s="15">
        <v>13066.647999999999</v>
      </c>
      <c r="X176" s="15">
        <v>6533.3239999999996</v>
      </c>
      <c r="Y176" s="15">
        <v>3266.6619999999998</v>
      </c>
      <c r="Z176" s="15">
        <v>1633.3309999999999</v>
      </c>
      <c r="AA176" s="15">
        <v>16666.666500000003</v>
      </c>
      <c r="AB176" s="15">
        <v>6666.6666000000005</v>
      </c>
      <c r="AC176" s="15">
        <v>3333.3333000000002</v>
      </c>
      <c r="AD176" s="15">
        <v>1666.6666500000001</v>
      </c>
      <c r="AE176" s="32">
        <f t="shared" si="14"/>
        <v>480.00376</v>
      </c>
      <c r="AF176" s="32">
        <f t="shared" si="15"/>
        <v>240.00188</v>
      </c>
      <c r="AG176" s="32">
        <f t="shared" si="16"/>
        <v>120.00094</v>
      </c>
      <c r="AH176" s="32">
        <f t="shared" si="17"/>
        <v>60.00047</v>
      </c>
      <c r="AI176" s="32">
        <f>S176*50</f>
        <v>50000</v>
      </c>
      <c r="AJ176" s="32">
        <f t="shared" si="18"/>
        <v>1920.01504</v>
      </c>
      <c r="AK176" s="32">
        <f t="shared" si="19"/>
        <v>960.00752</v>
      </c>
      <c r="AL176" s="32">
        <f t="shared" si="20"/>
        <v>480.00376</v>
      </c>
      <c r="AM176" s="32">
        <f>$AI176/AJ176</f>
        <v>26.041462675209043</v>
      </c>
      <c r="AN176" s="32">
        <f>$AI176/AK176</f>
        <v>52.082925350418087</v>
      </c>
      <c r="AO176" s="32">
        <f>$AI176/AL176</f>
        <v>104.16585070083617</v>
      </c>
      <c r="AP176" s="32"/>
      <c r="AQ176" s="32"/>
      <c r="AR176" s="32"/>
    </row>
    <row r="177" spans="1:44" ht="13.35" customHeight="1" x14ac:dyDescent="0.3">
      <c r="A177" s="23" t="s">
        <v>477</v>
      </c>
      <c r="B177" s="6" t="s">
        <v>31</v>
      </c>
      <c r="C177" s="3" t="s">
        <v>24</v>
      </c>
      <c r="D177" s="3" t="s">
        <v>44</v>
      </c>
      <c r="E177" s="3" t="s">
        <v>288</v>
      </c>
      <c r="F177" s="21" t="s">
        <v>284</v>
      </c>
      <c r="G177" s="21" t="s">
        <v>181</v>
      </c>
      <c r="H177" s="31" t="s">
        <v>299</v>
      </c>
      <c r="I177" s="7" t="s">
        <v>69</v>
      </c>
      <c r="J177" s="16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17">
        <v>1000</v>
      </c>
      <c r="T177" s="7">
        <v>0</v>
      </c>
      <c r="U177" s="17">
        <v>200</v>
      </c>
      <c r="V177" s="15">
        <v>80</v>
      </c>
      <c r="W177" s="15">
        <v>13066.647999999999</v>
      </c>
      <c r="X177" s="15">
        <v>6533.3239999999996</v>
      </c>
      <c r="Y177" s="15">
        <v>3266.6619999999998</v>
      </c>
      <c r="Z177" s="15">
        <v>1633.3309999999999</v>
      </c>
      <c r="AA177" s="15">
        <v>16666.666500000003</v>
      </c>
      <c r="AB177" s="15">
        <v>6666.6666000000005</v>
      </c>
      <c r="AC177" s="15">
        <v>3333.3333000000002</v>
      </c>
      <c r="AD177" s="15">
        <v>1666.6666500000001</v>
      </c>
      <c r="AE177" s="32">
        <f t="shared" si="14"/>
        <v>480.00376</v>
      </c>
      <c r="AF177" s="32">
        <f t="shared" si="15"/>
        <v>240.00188</v>
      </c>
      <c r="AG177" s="32">
        <f t="shared" si="16"/>
        <v>120.00094</v>
      </c>
      <c r="AH177" s="32">
        <f t="shared" si="17"/>
        <v>60.00047</v>
      </c>
      <c r="AI177" s="32">
        <f>S177*50</f>
        <v>50000</v>
      </c>
      <c r="AJ177" s="32">
        <f t="shared" si="18"/>
        <v>1920.01504</v>
      </c>
      <c r="AK177" s="32">
        <f t="shared" si="19"/>
        <v>960.00752</v>
      </c>
      <c r="AL177" s="32">
        <f t="shared" si="20"/>
        <v>480.00376</v>
      </c>
      <c r="AM177" s="32">
        <f>$AI177/AJ177</f>
        <v>26.041462675209043</v>
      </c>
      <c r="AN177" s="32">
        <f>$AI177/AK177</f>
        <v>52.082925350418087</v>
      </c>
      <c r="AO177" s="32">
        <f>$AI177/AL177</f>
        <v>104.16585070083617</v>
      </c>
      <c r="AP177" s="32"/>
      <c r="AQ177" s="32"/>
      <c r="AR177" s="32"/>
    </row>
    <row r="178" spans="1:44" ht="13.35" customHeight="1" x14ac:dyDescent="0.3">
      <c r="A178" s="23" t="s">
        <v>478</v>
      </c>
      <c r="B178" s="6" t="s">
        <v>35</v>
      </c>
      <c r="C178" s="3" t="s">
        <v>24</v>
      </c>
      <c r="D178" s="3" t="s">
        <v>44</v>
      </c>
      <c r="E178" s="3" t="s">
        <v>288</v>
      </c>
      <c r="F178" s="31" t="s">
        <v>189</v>
      </c>
      <c r="G178" s="31" t="s">
        <v>277</v>
      </c>
      <c r="H178" s="31" t="s">
        <v>299</v>
      </c>
      <c r="I178" s="7" t="s">
        <v>69</v>
      </c>
      <c r="J178" s="16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17">
        <v>1000</v>
      </c>
      <c r="T178" s="7">
        <v>0</v>
      </c>
      <c r="U178" s="17">
        <v>200</v>
      </c>
      <c r="V178" s="15">
        <v>80</v>
      </c>
      <c r="W178" s="15">
        <v>13066.647999999999</v>
      </c>
      <c r="X178" s="15">
        <v>6533.3239999999996</v>
      </c>
      <c r="Y178" s="15">
        <v>3266.6619999999998</v>
      </c>
      <c r="Z178" s="15">
        <v>1633.3309999999999</v>
      </c>
      <c r="AA178" s="15">
        <v>16666.666500000003</v>
      </c>
      <c r="AB178" s="15">
        <v>6666.6666000000005</v>
      </c>
      <c r="AC178" s="15">
        <v>3333.3333000000002</v>
      </c>
      <c r="AD178" s="15">
        <v>1666.6666500000001</v>
      </c>
      <c r="AE178" s="32">
        <f t="shared" si="14"/>
        <v>480.00376</v>
      </c>
      <c r="AF178" s="32">
        <f t="shared" si="15"/>
        <v>240.00188</v>
      </c>
      <c r="AG178" s="32">
        <f t="shared" si="16"/>
        <v>120.00094</v>
      </c>
      <c r="AH178" s="32">
        <f t="shared" si="17"/>
        <v>60.00047</v>
      </c>
      <c r="AI178" s="32">
        <f>S178*50</f>
        <v>50000</v>
      </c>
      <c r="AJ178" s="32">
        <f t="shared" si="18"/>
        <v>1920.01504</v>
      </c>
      <c r="AK178" s="32">
        <f t="shared" si="19"/>
        <v>960.00752</v>
      </c>
      <c r="AL178" s="32">
        <f t="shared" si="20"/>
        <v>480.00376</v>
      </c>
      <c r="AM178" s="32">
        <f>$AI178/AJ178</f>
        <v>26.041462675209043</v>
      </c>
      <c r="AN178" s="32">
        <f>$AI178/AK178</f>
        <v>52.082925350418087</v>
      </c>
      <c r="AO178" s="32">
        <f>$AI178/AL178</f>
        <v>104.16585070083617</v>
      </c>
      <c r="AP178" s="32"/>
      <c r="AQ178" s="32"/>
      <c r="AR178" s="32"/>
    </row>
    <row r="179" spans="1:44" ht="13.35" customHeight="1" x14ac:dyDescent="0.3">
      <c r="A179" s="23" t="s">
        <v>479</v>
      </c>
      <c r="B179" s="6" t="s">
        <v>36</v>
      </c>
      <c r="C179" s="3" t="s">
        <v>24</v>
      </c>
      <c r="D179" s="3" t="s">
        <v>44</v>
      </c>
      <c r="E179" s="3" t="s">
        <v>288</v>
      </c>
      <c r="F179" s="31" t="s">
        <v>198</v>
      </c>
      <c r="G179" s="31" t="s">
        <v>277</v>
      </c>
      <c r="H179" s="31" t="s">
        <v>299</v>
      </c>
      <c r="I179" s="7" t="s">
        <v>69</v>
      </c>
      <c r="J179" s="16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17">
        <v>1000</v>
      </c>
      <c r="T179" s="7">
        <v>0</v>
      </c>
      <c r="U179" s="17">
        <v>200</v>
      </c>
      <c r="V179" s="15">
        <v>80</v>
      </c>
      <c r="W179" s="15">
        <v>13066.647999999999</v>
      </c>
      <c r="X179" s="15">
        <v>6533.3239999999996</v>
      </c>
      <c r="Y179" s="15">
        <v>3266.6619999999998</v>
      </c>
      <c r="Z179" s="15">
        <v>1633.3309999999999</v>
      </c>
      <c r="AA179" s="15">
        <v>16666.666500000003</v>
      </c>
      <c r="AB179" s="15">
        <v>6666.6666000000005</v>
      </c>
      <c r="AC179" s="15">
        <v>3333.3333000000002</v>
      </c>
      <c r="AD179" s="15">
        <v>1666.6666500000001</v>
      </c>
      <c r="AE179" s="32">
        <f t="shared" si="14"/>
        <v>480.00376</v>
      </c>
      <c r="AF179" s="32">
        <f t="shared" si="15"/>
        <v>240.00188</v>
      </c>
      <c r="AG179" s="32">
        <f t="shared" si="16"/>
        <v>120.00094</v>
      </c>
      <c r="AH179" s="32">
        <f t="shared" si="17"/>
        <v>60.00047</v>
      </c>
      <c r="AI179" s="32">
        <f>S179*50</f>
        <v>50000</v>
      </c>
      <c r="AJ179" s="32">
        <f t="shared" si="18"/>
        <v>1920.01504</v>
      </c>
      <c r="AK179" s="32">
        <f t="shared" si="19"/>
        <v>960.00752</v>
      </c>
      <c r="AL179" s="32">
        <f t="shared" si="20"/>
        <v>480.00376</v>
      </c>
      <c r="AM179" s="32">
        <f>$AI179/AJ179</f>
        <v>26.041462675209043</v>
      </c>
      <c r="AN179" s="32">
        <f>$AI179/AK179</f>
        <v>52.082925350418087</v>
      </c>
      <c r="AO179" s="32">
        <f>$AI179/AL179</f>
        <v>104.16585070083617</v>
      </c>
      <c r="AP179" s="32"/>
      <c r="AQ179" s="32"/>
      <c r="AR179" s="32"/>
    </row>
    <row r="180" spans="1:44" ht="13.35" customHeight="1" x14ac:dyDescent="0.3">
      <c r="A180" s="23" t="s">
        <v>480</v>
      </c>
      <c r="B180" s="6" t="s">
        <v>37</v>
      </c>
      <c r="C180" s="3" t="s">
        <v>24</v>
      </c>
      <c r="D180" s="3" t="s">
        <v>44</v>
      </c>
      <c r="E180" s="3" t="s">
        <v>288</v>
      </c>
      <c r="F180" s="21" t="s">
        <v>28</v>
      </c>
      <c r="G180" s="21" t="s">
        <v>181</v>
      </c>
      <c r="H180" s="31" t="s">
        <v>299</v>
      </c>
      <c r="I180" s="7" t="s">
        <v>69</v>
      </c>
      <c r="J180" s="16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17">
        <v>1000</v>
      </c>
      <c r="T180" s="7">
        <v>0</v>
      </c>
      <c r="U180" s="17">
        <v>200</v>
      </c>
      <c r="V180" s="15">
        <v>80</v>
      </c>
      <c r="W180" s="15">
        <v>13066.647999999999</v>
      </c>
      <c r="X180" s="15">
        <v>6533.3239999999996</v>
      </c>
      <c r="Y180" s="15">
        <v>3266.6619999999998</v>
      </c>
      <c r="Z180" s="15">
        <v>1633.3309999999999</v>
      </c>
      <c r="AA180" s="15">
        <v>16666.666500000003</v>
      </c>
      <c r="AB180" s="15">
        <v>6666.6666000000005</v>
      </c>
      <c r="AC180" s="15">
        <v>3333.3333000000002</v>
      </c>
      <c r="AD180" s="15">
        <v>1666.6666500000001</v>
      </c>
      <c r="AE180" s="32">
        <f t="shared" si="14"/>
        <v>480.00376</v>
      </c>
      <c r="AF180" s="32">
        <f t="shared" si="15"/>
        <v>240.00188</v>
      </c>
      <c r="AG180" s="32">
        <f t="shared" si="16"/>
        <v>120.00094</v>
      </c>
      <c r="AH180" s="32">
        <f t="shared" si="17"/>
        <v>60.00047</v>
      </c>
      <c r="AI180" s="32">
        <f>S180*50</f>
        <v>50000</v>
      </c>
      <c r="AJ180" s="32">
        <f t="shared" si="18"/>
        <v>1920.01504</v>
      </c>
      <c r="AK180" s="32">
        <f t="shared" si="19"/>
        <v>960.00752</v>
      </c>
      <c r="AL180" s="32">
        <f t="shared" si="20"/>
        <v>480.00376</v>
      </c>
      <c r="AM180" s="32">
        <f>$AI180/AJ180</f>
        <v>26.041462675209043</v>
      </c>
      <c r="AN180" s="32">
        <f>$AI180/AK180</f>
        <v>52.082925350418087</v>
      </c>
      <c r="AO180" s="32">
        <f>$AI180/AL180</f>
        <v>104.16585070083617</v>
      </c>
      <c r="AP180" s="32"/>
      <c r="AQ180" s="32"/>
      <c r="AR180" s="32"/>
    </row>
    <row r="181" spans="1:44" ht="13.35" customHeight="1" x14ac:dyDescent="0.3">
      <c r="A181" s="23" t="s">
        <v>415</v>
      </c>
      <c r="B181" s="6" t="s">
        <v>293</v>
      </c>
      <c r="C181" s="3" t="s">
        <v>24</v>
      </c>
      <c r="D181" s="3" t="s">
        <v>45</v>
      </c>
      <c r="E181" s="3" t="s">
        <v>288</v>
      </c>
      <c r="F181" s="21" t="s">
        <v>28</v>
      </c>
      <c r="G181" s="21" t="s">
        <v>181</v>
      </c>
      <c r="H181" s="31" t="s">
        <v>299</v>
      </c>
      <c r="I181" s="7" t="s">
        <v>69</v>
      </c>
      <c r="J181" s="16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17">
        <v>1000</v>
      </c>
      <c r="T181" s="7">
        <v>0</v>
      </c>
      <c r="U181" s="17">
        <v>200</v>
      </c>
      <c r="V181" s="15">
        <v>80</v>
      </c>
      <c r="W181" s="15">
        <v>13066.647999999999</v>
      </c>
      <c r="X181" s="15">
        <v>6533.3239999999996</v>
      </c>
      <c r="Y181" s="15">
        <v>3266.6619999999998</v>
      </c>
      <c r="Z181" s="15">
        <v>1633.3309999999999</v>
      </c>
      <c r="AA181" s="15">
        <v>16666.666500000003</v>
      </c>
      <c r="AB181" s="15">
        <v>6666.6666000000005</v>
      </c>
      <c r="AC181" s="15">
        <v>3333.3333000000002</v>
      </c>
      <c r="AD181" s="15">
        <v>1666.6666500000001</v>
      </c>
      <c r="AE181" s="32">
        <f t="shared" si="14"/>
        <v>480.00376</v>
      </c>
      <c r="AF181" s="32">
        <f t="shared" si="15"/>
        <v>240.00188</v>
      </c>
      <c r="AG181" s="32">
        <f t="shared" si="16"/>
        <v>120.00094</v>
      </c>
      <c r="AH181" s="32">
        <f t="shared" si="17"/>
        <v>60.00047</v>
      </c>
      <c r="AI181" s="32">
        <f>S181*50</f>
        <v>50000</v>
      </c>
      <c r="AJ181" s="32">
        <f t="shared" si="18"/>
        <v>1920.01504</v>
      </c>
      <c r="AK181" s="32">
        <f t="shared" si="19"/>
        <v>960.00752</v>
      </c>
      <c r="AL181" s="32">
        <f t="shared" si="20"/>
        <v>480.00376</v>
      </c>
      <c r="AM181" s="32">
        <f>$AI181/AJ181</f>
        <v>26.041462675209043</v>
      </c>
      <c r="AN181" s="32">
        <f>$AI181/AK181</f>
        <v>52.082925350418087</v>
      </c>
      <c r="AO181" s="32">
        <f>$AI181/AL181</f>
        <v>104.16585070083617</v>
      </c>
      <c r="AP181" s="32"/>
      <c r="AQ181" s="32"/>
      <c r="AR181" s="32"/>
    </row>
    <row r="182" spans="1:44" ht="13.35" customHeight="1" x14ac:dyDescent="0.3">
      <c r="A182" s="23" t="s">
        <v>481</v>
      </c>
      <c r="B182" s="9" t="s">
        <v>38</v>
      </c>
      <c r="C182" s="3" t="s">
        <v>24</v>
      </c>
      <c r="D182" s="3" t="s">
        <v>44</v>
      </c>
      <c r="E182" s="3" t="s">
        <v>4</v>
      </c>
      <c r="F182" s="31" t="s">
        <v>177</v>
      </c>
      <c r="G182" s="31" t="s">
        <v>277</v>
      </c>
      <c r="H182" s="31" t="s">
        <v>177</v>
      </c>
      <c r="I182" s="7" t="s">
        <v>69</v>
      </c>
      <c r="J182" s="16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3000</v>
      </c>
      <c r="Q182" s="7">
        <v>0</v>
      </c>
      <c r="R182" s="7" t="s">
        <v>26</v>
      </c>
      <c r="S182" s="17">
        <v>1500</v>
      </c>
      <c r="T182" s="7">
        <v>0</v>
      </c>
      <c r="U182" s="17">
        <v>300</v>
      </c>
      <c r="V182" s="15">
        <v>120</v>
      </c>
      <c r="W182" s="15">
        <v>19600</v>
      </c>
      <c r="X182" s="15">
        <v>9800</v>
      </c>
      <c r="Y182" s="15">
        <v>4900</v>
      </c>
      <c r="Z182" s="15">
        <v>2450</v>
      </c>
      <c r="AA182" s="15">
        <v>24999.999750000003</v>
      </c>
      <c r="AB182" s="15">
        <v>9999.9999000000007</v>
      </c>
      <c r="AC182" s="15">
        <v>4999.9999500000004</v>
      </c>
      <c r="AD182" s="15">
        <v>2499.9999750000002</v>
      </c>
      <c r="AE182" s="32">
        <f t="shared" si="14"/>
        <v>720.00003999999979</v>
      </c>
      <c r="AF182" s="32">
        <f t="shared" si="15"/>
        <v>360.00001999999989</v>
      </c>
      <c r="AG182" s="32">
        <f t="shared" si="16"/>
        <v>180.00000999999995</v>
      </c>
      <c r="AH182" s="32">
        <f t="shared" si="17"/>
        <v>90.000004999999973</v>
      </c>
      <c r="AI182" s="32">
        <f>S182*50</f>
        <v>75000</v>
      </c>
      <c r="AJ182" s="32">
        <f t="shared" si="18"/>
        <v>2880.0001599999991</v>
      </c>
      <c r="AK182" s="32">
        <f t="shared" si="19"/>
        <v>1440.0000799999996</v>
      </c>
      <c r="AL182" s="32">
        <f t="shared" si="20"/>
        <v>720.00003999999979</v>
      </c>
      <c r="AM182" s="32">
        <f>$AI182/AJ182</f>
        <v>26.041665219907497</v>
      </c>
      <c r="AN182" s="32">
        <f>$AI182/AK182</f>
        <v>52.083330439814993</v>
      </c>
      <c r="AO182" s="32">
        <f>$AI182/AL182</f>
        <v>104.16666087962999</v>
      </c>
      <c r="AP182" s="32"/>
      <c r="AQ182" s="32"/>
      <c r="AR182" s="32"/>
    </row>
    <row r="183" spans="1:44" ht="13.35" customHeight="1" x14ac:dyDescent="0.3">
      <c r="A183" s="23" t="s">
        <v>482</v>
      </c>
      <c r="B183" s="9" t="s">
        <v>30</v>
      </c>
      <c r="C183" s="3" t="s">
        <v>24</v>
      </c>
      <c r="D183" s="3" t="s">
        <v>44</v>
      </c>
      <c r="E183" s="3" t="s">
        <v>4</v>
      </c>
      <c r="F183" s="31" t="s">
        <v>176</v>
      </c>
      <c r="G183" s="31" t="s">
        <v>277</v>
      </c>
      <c r="H183" s="31" t="s">
        <v>177</v>
      </c>
      <c r="I183" s="7" t="s">
        <v>69</v>
      </c>
      <c r="J183" s="16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3000</v>
      </c>
      <c r="Q183" s="7">
        <v>0</v>
      </c>
      <c r="R183" s="7" t="s">
        <v>26</v>
      </c>
      <c r="S183" s="17">
        <v>1500</v>
      </c>
      <c r="T183" s="7">
        <v>0</v>
      </c>
      <c r="U183" s="17">
        <v>300</v>
      </c>
      <c r="V183" s="15">
        <v>120</v>
      </c>
      <c r="W183" s="15">
        <v>19600</v>
      </c>
      <c r="X183" s="15">
        <v>9800</v>
      </c>
      <c r="Y183" s="15">
        <v>4900</v>
      </c>
      <c r="Z183" s="15">
        <v>2450</v>
      </c>
      <c r="AA183" s="15">
        <v>24999.999750000003</v>
      </c>
      <c r="AB183" s="15">
        <v>9999.9999000000007</v>
      </c>
      <c r="AC183" s="15">
        <v>4999.9999500000004</v>
      </c>
      <c r="AD183" s="15">
        <v>2499.9999750000002</v>
      </c>
      <c r="AE183" s="32">
        <f t="shared" si="14"/>
        <v>720.00003999999979</v>
      </c>
      <c r="AF183" s="32">
        <f t="shared" si="15"/>
        <v>360.00001999999989</v>
      </c>
      <c r="AG183" s="32">
        <f t="shared" si="16"/>
        <v>180.00000999999995</v>
      </c>
      <c r="AH183" s="32">
        <f t="shared" si="17"/>
        <v>90.000004999999973</v>
      </c>
      <c r="AI183" s="32">
        <f>S183*50</f>
        <v>75000</v>
      </c>
      <c r="AJ183" s="32">
        <f t="shared" si="18"/>
        <v>2880.0001599999991</v>
      </c>
      <c r="AK183" s="32">
        <f t="shared" si="19"/>
        <v>1440.0000799999996</v>
      </c>
      <c r="AL183" s="32">
        <f t="shared" si="20"/>
        <v>720.00003999999979</v>
      </c>
      <c r="AM183" s="32">
        <f>$AI183/AJ183</f>
        <v>26.041665219907497</v>
      </c>
      <c r="AN183" s="32">
        <f>$AI183/AK183</f>
        <v>52.083330439814993</v>
      </c>
      <c r="AO183" s="32">
        <f>$AI183/AL183</f>
        <v>104.16666087962999</v>
      </c>
      <c r="AP183" s="32"/>
      <c r="AQ183" s="32"/>
      <c r="AR183" s="32"/>
    </row>
    <row r="184" spans="1:44" ht="13.35" customHeight="1" x14ac:dyDescent="0.3">
      <c r="A184" s="23" t="s">
        <v>483</v>
      </c>
      <c r="B184" s="9" t="s">
        <v>39</v>
      </c>
      <c r="C184" s="3" t="s">
        <v>24</v>
      </c>
      <c r="D184" s="3" t="s">
        <v>44</v>
      </c>
      <c r="E184" s="3" t="s">
        <v>4</v>
      </c>
      <c r="F184" s="31" t="s">
        <v>175</v>
      </c>
      <c r="G184" s="31" t="s">
        <v>277</v>
      </c>
      <c r="H184" s="31" t="s">
        <v>177</v>
      </c>
      <c r="I184" s="7" t="s">
        <v>69</v>
      </c>
      <c r="J184" s="16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17">
        <v>1000</v>
      </c>
      <c r="T184" s="7">
        <v>0</v>
      </c>
      <c r="U184" s="17">
        <v>200</v>
      </c>
      <c r="V184" s="15">
        <v>80</v>
      </c>
      <c r="W184" s="15">
        <v>13067.599999999999</v>
      </c>
      <c r="X184" s="15">
        <v>6533.7999999999993</v>
      </c>
      <c r="Y184" s="15">
        <v>3266.8999999999996</v>
      </c>
      <c r="Z184" s="15">
        <v>1633.4499999999998</v>
      </c>
      <c r="AA184" s="15">
        <v>16666.666500000003</v>
      </c>
      <c r="AB184" s="15">
        <v>6666.6666000000005</v>
      </c>
      <c r="AC184" s="15">
        <v>3333.3333000000002</v>
      </c>
      <c r="AD184" s="15">
        <v>1666.6666500000001</v>
      </c>
      <c r="AE184" s="32">
        <f t="shared" si="14"/>
        <v>479.8133600000001</v>
      </c>
      <c r="AF184" s="32">
        <f t="shared" si="15"/>
        <v>239.90668000000005</v>
      </c>
      <c r="AG184" s="32">
        <f t="shared" si="16"/>
        <v>119.95334000000003</v>
      </c>
      <c r="AH184" s="32">
        <f t="shared" si="17"/>
        <v>59.976670000000013</v>
      </c>
      <c r="AI184" s="32">
        <f>S184*50</f>
        <v>50000</v>
      </c>
      <c r="AJ184" s="32">
        <f t="shared" si="18"/>
        <v>1919.2534400000004</v>
      </c>
      <c r="AK184" s="32">
        <f t="shared" si="19"/>
        <v>959.6267200000002</v>
      </c>
      <c r="AL184" s="32">
        <f t="shared" si="20"/>
        <v>479.8133600000001</v>
      </c>
      <c r="AM184" s="32">
        <f>$AI184/AJ184</f>
        <v>26.051796473528785</v>
      </c>
      <c r="AN184" s="32">
        <f>$AI184/AK184</f>
        <v>52.103592947057571</v>
      </c>
      <c r="AO184" s="32">
        <f>$AI184/AL184</f>
        <v>104.20718589411514</v>
      </c>
      <c r="AP184" s="32"/>
      <c r="AQ184" s="32"/>
      <c r="AR184" s="32"/>
    </row>
    <row r="185" spans="1:44" ht="13.35" customHeight="1" x14ac:dyDescent="0.3">
      <c r="A185" s="23" t="s">
        <v>484</v>
      </c>
      <c r="B185" s="9" t="s">
        <v>71</v>
      </c>
      <c r="C185" s="3" t="s">
        <v>24</v>
      </c>
      <c r="D185" s="3" t="s">
        <v>44</v>
      </c>
      <c r="E185" s="3" t="s">
        <v>4</v>
      </c>
      <c r="F185" s="31" t="s">
        <v>270</v>
      </c>
      <c r="G185" s="31" t="s">
        <v>277</v>
      </c>
      <c r="H185" s="31" t="s">
        <v>177</v>
      </c>
      <c r="I185" s="7" t="s">
        <v>69</v>
      </c>
      <c r="J185" s="16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3000</v>
      </c>
      <c r="Q185" s="7">
        <v>0</v>
      </c>
      <c r="R185" s="7" t="s">
        <v>26</v>
      </c>
      <c r="S185" s="17">
        <v>1500</v>
      </c>
      <c r="T185" s="7">
        <v>0</v>
      </c>
      <c r="U185" s="17">
        <v>300</v>
      </c>
      <c r="V185" s="15">
        <v>120</v>
      </c>
      <c r="W185" s="15">
        <v>19600</v>
      </c>
      <c r="X185" s="15">
        <v>9800</v>
      </c>
      <c r="Y185" s="15">
        <v>4900</v>
      </c>
      <c r="Z185" s="15">
        <v>2450</v>
      </c>
      <c r="AA185" s="15">
        <v>24999.999750000003</v>
      </c>
      <c r="AB185" s="15">
        <v>9999.9999000000007</v>
      </c>
      <c r="AC185" s="15">
        <v>4999.9999500000004</v>
      </c>
      <c r="AD185" s="15">
        <v>2499.9999750000002</v>
      </c>
      <c r="AE185" s="32">
        <f t="shared" si="14"/>
        <v>720.00003999999979</v>
      </c>
      <c r="AF185" s="32">
        <f t="shared" si="15"/>
        <v>360.00001999999989</v>
      </c>
      <c r="AG185" s="32">
        <f t="shared" si="16"/>
        <v>180.00000999999995</v>
      </c>
      <c r="AH185" s="32">
        <f t="shared" si="17"/>
        <v>90.000004999999973</v>
      </c>
      <c r="AI185" s="32">
        <f>S185*50</f>
        <v>75000</v>
      </c>
      <c r="AJ185" s="32">
        <f t="shared" si="18"/>
        <v>2880.0001599999991</v>
      </c>
      <c r="AK185" s="32">
        <f t="shared" si="19"/>
        <v>1440.0000799999996</v>
      </c>
      <c r="AL185" s="32">
        <f t="shared" si="20"/>
        <v>720.00003999999979</v>
      </c>
      <c r="AM185" s="32">
        <f>$AI185/AJ185</f>
        <v>26.041665219907497</v>
      </c>
      <c r="AN185" s="32">
        <f>$AI185/AK185</f>
        <v>52.083330439814993</v>
      </c>
      <c r="AO185" s="32">
        <f>$AI185/AL185</f>
        <v>104.16666087962999</v>
      </c>
      <c r="AP185" s="32"/>
      <c r="AQ185" s="32"/>
      <c r="AR185" s="32"/>
    </row>
    <row r="186" spans="1:44" ht="13.35" customHeight="1" x14ac:dyDescent="0.3">
      <c r="A186" s="23" t="s">
        <v>485</v>
      </c>
      <c r="B186" s="9" t="s">
        <v>41</v>
      </c>
      <c r="C186" s="3" t="s">
        <v>24</v>
      </c>
      <c r="D186" s="3" t="s">
        <v>44</v>
      </c>
      <c r="E186" s="3" t="s">
        <v>4</v>
      </c>
      <c r="F186" s="21" t="s">
        <v>269</v>
      </c>
      <c r="G186" s="21" t="s">
        <v>181</v>
      </c>
      <c r="H186" s="31" t="s">
        <v>177</v>
      </c>
      <c r="I186" s="7" t="s">
        <v>69</v>
      </c>
      <c r="J186" s="16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17">
        <v>1500</v>
      </c>
      <c r="T186" s="7">
        <v>0</v>
      </c>
      <c r="U186" s="17">
        <v>300</v>
      </c>
      <c r="V186" s="15">
        <v>120</v>
      </c>
      <c r="W186" s="15">
        <v>19600</v>
      </c>
      <c r="X186" s="15">
        <v>9800</v>
      </c>
      <c r="Y186" s="15">
        <v>4900</v>
      </c>
      <c r="Z186" s="15">
        <v>2450</v>
      </c>
      <c r="AA186" s="15">
        <v>24999.999750000003</v>
      </c>
      <c r="AB186" s="15">
        <v>9999.9999000000007</v>
      </c>
      <c r="AC186" s="15">
        <v>4999.9999500000004</v>
      </c>
      <c r="AD186" s="15">
        <v>2499.9999750000002</v>
      </c>
      <c r="AE186" s="32">
        <f t="shared" si="14"/>
        <v>720.00003999999979</v>
      </c>
      <c r="AF186" s="32">
        <f t="shared" si="15"/>
        <v>360.00001999999989</v>
      </c>
      <c r="AG186" s="32">
        <f t="shared" si="16"/>
        <v>180.00000999999995</v>
      </c>
      <c r="AH186" s="32">
        <f t="shared" si="17"/>
        <v>90.000004999999973</v>
      </c>
      <c r="AI186" s="32">
        <f>S186*50</f>
        <v>75000</v>
      </c>
      <c r="AJ186" s="32">
        <f t="shared" si="18"/>
        <v>2880.0001599999991</v>
      </c>
      <c r="AK186" s="32">
        <f t="shared" si="19"/>
        <v>1440.0000799999996</v>
      </c>
      <c r="AL186" s="32">
        <f t="shared" si="20"/>
        <v>720.00003999999979</v>
      </c>
      <c r="AM186" s="32">
        <f>$AI186/AJ186</f>
        <v>26.041665219907497</v>
      </c>
      <c r="AN186" s="32">
        <f>$AI186/AK186</f>
        <v>52.083330439814993</v>
      </c>
      <c r="AO186" s="32">
        <f>$AI186/AL186</f>
        <v>104.16666087962999</v>
      </c>
      <c r="AP186" s="32"/>
      <c r="AQ186" s="32"/>
      <c r="AR186" s="32"/>
    </row>
    <row r="187" spans="1:44" ht="13.35" customHeight="1" x14ac:dyDescent="0.3">
      <c r="A187" s="23" t="s">
        <v>486</v>
      </c>
      <c r="B187" s="9" t="s">
        <v>178</v>
      </c>
      <c r="C187" s="3" t="s">
        <v>24</v>
      </c>
      <c r="D187" s="3" t="s">
        <v>44</v>
      </c>
      <c r="E187" s="3" t="s">
        <v>4</v>
      </c>
      <c r="F187" s="31" t="s">
        <v>187</v>
      </c>
      <c r="G187" s="31" t="s">
        <v>277</v>
      </c>
      <c r="H187" s="31" t="s">
        <v>177</v>
      </c>
      <c r="I187" s="7" t="s">
        <v>69</v>
      </c>
      <c r="J187" s="16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17">
        <v>1500</v>
      </c>
      <c r="T187" s="7">
        <v>0</v>
      </c>
      <c r="U187" s="17">
        <v>300</v>
      </c>
      <c r="V187" s="15">
        <v>120</v>
      </c>
      <c r="W187" s="15">
        <v>19600</v>
      </c>
      <c r="X187" s="15">
        <v>9800</v>
      </c>
      <c r="Y187" s="15">
        <v>4900</v>
      </c>
      <c r="Z187" s="15">
        <v>2450</v>
      </c>
      <c r="AA187" s="15">
        <v>24999.999750000003</v>
      </c>
      <c r="AB187" s="15">
        <v>9999.9999000000007</v>
      </c>
      <c r="AC187" s="15">
        <v>4999.9999500000004</v>
      </c>
      <c r="AD187" s="15">
        <v>2499.9999750000002</v>
      </c>
      <c r="AE187" s="32">
        <f t="shared" si="14"/>
        <v>720.00003999999979</v>
      </c>
      <c r="AF187" s="32">
        <f t="shared" si="15"/>
        <v>360.00001999999989</v>
      </c>
      <c r="AG187" s="32">
        <f t="shared" si="16"/>
        <v>180.00000999999995</v>
      </c>
      <c r="AH187" s="32">
        <f t="shared" si="17"/>
        <v>90.000004999999973</v>
      </c>
      <c r="AI187" s="32">
        <f>S187*50</f>
        <v>75000</v>
      </c>
      <c r="AJ187" s="32">
        <f t="shared" si="18"/>
        <v>2880.0001599999991</v>
      </c>
      <c r="AK187" s="32">
        <f t="shared" si="19"/>
        <v>1440.0000799999996</v>
      </c>
      <c r="AL187" s="32">
        <f t="shared" si="20"/>
        <v>720.00003999999979</v>
      </c>
      <c r="AM187" s="32">
        <f>$AI187/AJ187</f>
        <v>26.041665219907497</v>
      </c>
      <c r="AN187" s="32">
        <f>$AI187/AK187</f>
        <v>52.083330439814993</v>
      </c>
      <c r="AO187" s="32">
        <f>$AI187/AL187</f>
        <v>104.16666087962999</v>
      </c>
      <c r="AP187" s="32"/>
      <c r="AQ187" s="32"/>
      <c r="AR187" s="32"/>
    </row>
    <row r="188" spans="1:44" ht="13.35" customHeight="1" x14ac:dyDescent="0.3">
      <c r="A188" s="23" t="s">
        <v>487</v>
      </c>
      <c r="B188" s="8" t="s">
        <v>47</v>
      </c>
      <c r="C188" s="3" t="s">
        <v>24</v>
      </c>
      <c r="D188" s="3" t="s">
        <v>44</v>
      </c>
      <c r="E188" s="3" t="s">
        <v>129</v>
      </c>
      <c r="F188" s="7" t="s">
        <v>188</v>
      </c>
      <c r="G188" s="7" t="s">
        <v>181</v>
      </c>
      <c r="H188" s="31" t="s">
        <v>298</v>
      </c>
      <c r="I188" s="7" t="s">
        <v>69</v>
      </c>
      <c r="J188" s="16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2400</v>
      </c>
      <c r="Q188" s="7">
        <v>0</v>
      </c>
      <c r="R188" s="7" t="s">
        <v>26</v>
      </c>
      <c r="S188" s="17">
        <v>1200</v>
      </c>
      <c r="T188" s="7">
        <v>0</v>
      </c>
      <c r="U188" s="17">
        <v>240</v>
      </c>
      <c r="V188" s="15">
        <v>96</v>
      </c>
      <c r="W188" s="15">
        <v>15679.999999999998</v>
      </c>
      <c r="X188" s="15">
        <v>7839.9999999999991</v>
      </c>
      <c r="Y188" s="15">
        <v>3919.9999999999995</v>
      </c>
      <c r="Z188" s="15">
        <v>1959.9999999999998</v>
      </c>
      <c r="AA188" s="15">
        <v>19999.999800000001</v>
      </c>
      <c r="AB188" s="15">
        <v>7999.9999200000011</v>
      </c>
      <c r="AC188" s="15">
        <v>3999.9999600000006</v>
      </c>
      <c r="AD188" s="15">
        <v>1999.9999800000003</v>
      </c>
      <c r="AE188" s="32">
        <f t="shared" si="14"/>
        <v>576.00003199999958</v>
      </c>
      <c r="AF188" s="32">
        <f t="shared" si="15"/>
        <v>288.00001599999979</v>
      </c>
      <c r="AG188" s="32">
        <f t="shared" si="16"/>
        <v>144.00000799999989</v>
      </c>
      <c r="AH188" s="32">
        <f t="shared" si="17"/>
        <v>72.000003999999947</v>
      </c>
      <c r="AI188" s="32">
        <f>S188*50</f>
        <v>60000</v>
      </c>
      <c r="AJ188" s="32">
        <f t="shared" si="18"/>
        <v>2304.0001279999983</v>
      </c>
      <c r="AK188" s="32">
        <f t="shared" si="19"/>
        <v>1152.0000639999992</v>
      </c>
      <c r="AL188" s="32">
        <f t="shared" si="20"/>
        <v>576.00003199999958</v>
      </c>
      <c r="AM188" s="32">
        <f>$AI188/AJ188</f>
        <v>26.041665219907507</v>
      </c>
      <c r="AN188" s="32">
        <f>$AI188/AK188</f>
        <v>52.083330439815015</v>
      </c>
      <c r="AO188" s="32">
        <f>$AI188/AL188</f>
        <v>104.16666087963003</v>
      </c>
      <c r="AP188" s="32"/>
      <c r="AQ188" s="32"/>
      <c r="AR188" s="32"/>
    </row>
    <row r="189" spans="1:44" ht="13.35" customHeight="1" x14ac:dyDescent="0.3">
      <c r="A189" s="23" t="s">
        <v>488</v>
      </c>
      <c r="B189" s="8" t="s">
        <v>5</v>
      </c>
      <c r="C189" s="3" t="s">
        <v>24</v>
      </c>
      <c r="D189" s="3" t="s">
        <v>44</v>
      </c>
      <c r="E189" s="3" t="s">
        <v>129</v>
      </c>
      <c r="F189" s="31" t="s">
        <v>61</v>
      </c>
      <c r="G189" s="31" t="s">
        <v>277</v>
      </c>
      <c r="H189" s="31" t="s">
        <v>298</v>
      </c>
      <c r="I189" s="7" t="s">
        <v>69</v>
      </c>
      <c r="J189" s="16">
        <v>45139</v>
      </c>
      <c r="K189" s="7">
        <v>1</v>
      </c>
      <c r="L189" s="7">
        <v>1</v>
      </c>
      <c r="M189" s="7">
        <v>1</v>
      </c>
      <c r="N189" s="7">
        <v>1</v>
      </c>
      <c r="O189" s="7" t="s">
        <v>28</v>
      </c>
      <c r="P189" s="7">
        <v>6000</v>
      </c>
      <c r="Q189" s="7">
        <v>0</v>
      </c>
      <c r="R189" s="7" t="s">
        <v>26</v>
      </c>
      <c r="S189" s="17">
        <v>3000</v>
      </c>
      <c r="T189" s="7">
        <v>0</v>
      </c>
      <c r="U189" s="17">
        <v>600</v>
      </c>
      <c r="V189" s="15">
        <v>240</v>
      </c>
      <c r="W189" s="15">
        <v>39200</v>
      </c>
      <c r="X189" s="15">
        <v>19600</v>
      </c>
      <c r="Y189" s="15">
        <v>9800</v>
      </c>
      <c r="Z189" s="15">
        <v>4900</v>
      </c>
      <c r="AA189" s="15">
        <v>49999.999500000005</v>
      </c>
      <c r="AB189" s="15">
        <v>19999.999800000001</v>
      </c>
      <c r="AC189" s="15">
        <v>9999.9999000000007</v>
      </c>
      <c r="AD189" s="15">
        <v>4999.9999500000004</v>
      </c>
      <c r="AE189" s="32">
        <f t="shared" si="14"/>
        <v>1440.0000799999996</v>
      </c>
      <c r="AF189" s="32">
        <f t="shared" si="15"/>
        <v>720.00003999999979</v>
      </c>
      <c r="AG189" s="32">
        <f t="shared" si="16"/>
        <v>360.00001999999989</v>
      </c>
      <c r="AH189" s="32">
        <f t="shared" si="17"/>
        <v>180.00000999999995</v>
      </c>
      <c r="AI189" s="32">
        <f>S189*50</f>
        <v>150000</v>
      </c>
      <c r="AJ189" s="32">
        <f t="shared" si="18"/>
        <v>5760.0003199999983</v>
      </c>
      <c r="AK189" s="32">
        <f t="shared" si="19"/>
        <v>2880.0001599999991</v>
      </c>
      <c r="AL189" s="32">
        <f t="shared" si="20"/>
        <v>1440.0000799999996</v>
      </c>
      <c r="AM189" s="32">
        <f>$AI189/AJ189</f>
        <v>26.041665219907497</v>
      </c>
      <c r="AN189" s="32">
        <f>$AI189/AK189</f>
        <v>52.083330439814993</v>
      </c>
      <c r="AO189" s="32">
        <f>$AI189/AL189</f>
        <v>104.16666087962999</v>
      </c>
      <c r="AP189" s="32"/>
      <c r="AQ189" s="32"/>
      <c r="AR189" s="32"/>
    </row>
    <row r="190" spans="1:44" ht="13.35" customHeight="1" x14ac:dyDescent="0.3">
      <c r="A190" s="23" t="s">
        <v>489</v>
      </c>
      <c r="B190" s="6" t="s">
        <v>32</v>
      </c>
      <c r="C190" s="3" t="s">
        <v>52</v>
      </c>
      <c r="D190" s="3" t="s">
        <v>44</v>
      </c>
      <c r="E190" s="3" t="s">
        <v>288</v>
      </c>
      <c r="F190" s="31" t="s">
        <v>192</v>
      </c>
      <c r="G190" s="31" t="s">
        <v>277</v>
      </c>
      <c r="H190" s="31" t="s">
        <v>299</v>
      </c>
      <c r="I190" s="7" t="s">
        <v>69</v>
      </c>
      <c r="J190" s="16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1400</v>
      </c>
      <c r="Q190" s="7">
        <v>0</v>
      </c>
      <c r="R190" s="7" t="s">
        <v>26</v>
      </c>
      <c r="S190" s="17">
        <v>700</v>
      </c>
      <c r="T190" s="7">
        <v>0</v>
      </c>
      <c r="U190" s="17">
        <v>140</v>
      </c>
      <c r="V190" s="15">
        <v>56</v>
      </c>
      <c r="W190" s="15">
        <v>9156</v>
      </c>
      <c r="X190" s="15">
        <v>4578</v>
      </c>
      <c r="Y190" s="15">
        <v>2289</v>
      </c>
      <c r="Z190" s="15">
        <v>1144.5</v>
      </c>
      <c r="AA190" s="15">
        <v>11666.666550000002</v>
      </c>
      <c r="AB190" s="15">
        <v>4666.6666200000009</v>
      </c>
      <c r="AC190" s="15">
        <v>2333.3333100000004</v>
      </c>
      <c r="AD190" s="15">
        <v>1166.6666550000002</v>
      </c>
      <c r="AE190" s="32">
        <f t="shared" si="14"/>
        <v>334.13335199999966</v>
      </c>
      <c r="AF190" s="32">
        <f t="shared" si="15"/>
        <v>167.06667599999983</v>
      </c>
      <c r="AG190" s="32">
        <f t="shared" si="16"/>
        <v>83.533337999999915</v>
      </c>
      <c r="AH190" s="32">
        <f t="shared" si="17"/>
        <v>41.766668999999958</v>
      </c>
      <c r="AI190" s="32">
        <f>S190*50</f>
        <v>35000</v>
      </c>
      <c r="AJ190" s="32">
        <f t="shared" si="18"/>
        <v>1336.5334079999986</v>
      </c>
      <c r="AK190" s="32">
        <f t="shared" si="19"/>
        <v>668.26670399999932</v>
      </c>
      <c r="AL190" s="32">
        <f t="shared" si="20"/>
        <v>334.13335199999966</v>
      </c>
      <c r="AM190" s="32">
        <f>$AI190/AJ190</f>
        <v>26.187149375019615</v>
      </c>
      <c r="AN190" s="32">
        <f>$AI190/AK190</f>
        <v>52.37429875003923</v>
      </c>
      <c r="AO190" s="32">
        <f>$AI190/AL190</f>
        <v>104.74859750007846</v>
      </c>
      <c r="AP190" s="32"/>
      <c r="AQ190" s="32"/>
      <c r="AR190" s="32"/>
    </row>
    <row r="191" spans="1:44" ht="13.35" customHeight="1" x14ac:dyDescent="0.3">
      <c r="A191" s="23" t="s">
        <v>490</v>
      </c>
      <c r="B191" s="6" t="s">
        <v>33</v>
      </c>
      <c r="C191" s="3" t="s">
        <v>52</v>
      </c>
      <c r="D191" s="3" t="s">
        <v>44</v>
      </c>
      <c r="E191" s="3" t="s">
        <v>288</v>
      </c>
      <c r="F191" s="21" t="s">
        <v>28</v>
      </c>
      <c r="G191" s="21" t="s">
        <v>181</v>
      </c>
      <c r="H191" s="31" t="s">
        <v>299</v>
      </c>
      <c r="I191" s="7" t="s">
        <v>69</v>
      </c>
      <c r="J191" s="16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1200</v>
      </c>
      <c r="Q191" s="7">
        <v>0</v>
      </c>
      <c r="R191" s="7" t="s">
        <v>26</v>
      </c>
      <c r="S191" s="17">
        <v>600</v>
      </c>
      <c r="T191" s="7">
        <v>0</v>
      </c>
      <c r="U191" s="17">
        <v>120</v>
      </c>
      <c r="V191" s="15">
        <v>48</v>
      </c>
      <c r="W191" s="15">
        <v>7839.9999999999991</v>
      </c>
      <c r="X191" s="15">
        <v>3919.9999999999995</v>
      </c>
      <c r="Y191" s="15">
        <v>1959.9999999999998</v>
      </c>
      <c r="Z191" s="15">
        <v>979.99999999999989</v>
      </c>
      <c r="AA191" s="15">
        <v>9999.9999000000007</v>
      </c>
      <c r="AB191" s="15">
        <v>3999.9999600000006</v>
      </c>
      <c r="AC191" s="15">
        <v>1999.9999800000003</v>
      </c>
      <c r="AD191" s="15">
        <v>999.99999000000014</v>
      </c>
      <c r="AE191" s="32">
        <f t="shared" si="14"/>
        <v>288.00001599999979</v>
      </c>
      <c r="AF191" s="32">
        <f t="shared" si="15"/>
        <v>144.00000799999989</v>
      </c>
      <c r="AG191" s="32">
        <f t="shared" si="16"/>
        <v>72.000003999999947</v>
      </c>
      <c r="AH191" s="32">
        <f t="shared" si="17"/>
        <v>36.000001999999974</v>
      </c>
      <c r="AI191" s="32">
        <f>S191*50</f>
        <v>30000</v>
      </c>
      <c r="AJ191" s="32">
        <f t="shared" si="18"/>
        <v>1152.0000639999992</v>
      </c>
      <c r="AK191" s="32">
        <f t="shared" si="19"/>
        <v>576.00003199999958</v>
      </c>
      <c r="AL191" s="32">
        <f t="shared" si="20"/>
        <v>288.00001599999979</v>
      </c>
      <c r="AM191" s="32">
        <f>$AI191/AJ191</f>
        <v>26.041665219907507</v>
      </c>
      <c r="AN191" s="32">
        <f>$AI191/AK191</f>
        <v>52.083330439815015</v>
      </c>
      <c r="AO191" s="32">
        <f>$AI191/AL191</f>
        <v>104.16666087963003</v>
      </c>
      <c r="AP191" s="32"/>
      <c r="AQ191" s="32"/>
      <c r="AR191" s="32"/>
    </row>
    <row r="192" spans="1:44" ht="13.35" customHeight="1" x14ac:dyDescent="0.3">
      <c r="A192" s="23" t="s">
        <v>491</v>
      </c>
      <c r="B192" s="6" t="s">
        <v>0</v>
      </c>
      <c r="C192" s="3" t="s">
        <v>52</v>
      </c>
      <c r="D192" s="3" t="s">
        <v>44</v>
      </c>
      <c r="E192" s="3" t="s">
        <v>288</v>
      </c>
      <c r="F192" s="31" t="s">
        <v>289</v>
      </c>
      <c r="G192" s="31" t="s">
        <v>277</v>
      </c>
      <c r="H192" s="31" t="s">
        <v>299</v>
      </c>
      <c r="I192" s="7" t="s">
        <v>69</v>
      </c>
      <c r="J192" s="16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1200</v>
      </c>
      <c r="Q192" s="7">
        <v>0</v>
      </c>
      <c r="R192" s="7" t="s">
        <v>26</v>
      </c>
      <c r="S192" s="17">
        <v>600</v>
      </c>
      <c r="T192" s="7">
        <v>0</v>
      </c>
      <c r="U192" s="17">
        <v>120</v>
      </c>
      <c r="V192" s="15">
        <v>48</v>
      </c>
      <c r="W192" s="15">
        <v>7839.9999999999991</v>
      </c>
      <c r="X192" s="15">
        <v>3919.9999999999995</v>
      </c>
      <c r="Y192" s="15">
        <v>1959.9999999999998</v>
      </c>
      <c r="Z192" s="15">
        <v>979.99999999999989</v>
      </c>
      <c r="AA192" s="15">
        <v>9999.9999000000007</v>
      </c>
      <c r="AB192" s="15">
        <v>3999.9999600000006</v>
      </c>
      <c r="AC192" s="15">
        <v>1999.9999800000003</v>
      </c>
      <c r="AD192" s="15">
        <v>999.99999000000014</v>
      </c>
      <c r="AE192" s="32">
        <f t="shared" si="14"/>
        <v>288.00001599999979</v>
      </c>
      <c r="AF192" s="32">
        <f t="shared" si="15"/>
        <v>144.00000799999989</v>
      </c>
      <c r="AG192" s="32">
        <f t="shared" si="16"/>
        <v>72.000003999999947</v>
      </c>
      <c r="AH192" s="32">
        <f t="shared" si="17"/>
        <v>36.000001999999974</v>
      </c>
      <c r="AI192" s="32">
        <f>S192*50</f>
        <v>30000</v>
      </c>
      <c r="AJ192" s="32">
        <f t="shared" si="18"/>
        <v>1152.0000639999992</v>
      </c>
      <c r="AK192" s="32">
        <f t="shared" si="19"/>
        <v>576.00003199999958</v>
      </c>
      <c r="AL192" s="32">
        <f t="shared" si="20"/>
        <v>288.00001599999979</v>
      </c>
      <c r="AM192" s="32">
        <f>$AI192/AJ192</f>
        <v>26.041665219907507</v>
      </c>
      <c r="AN192" s="32">
        <f>$AI192/AK192</f>
        <v>52.083330439815015</v>
      </c>
      <c r="AO192" s="32">
        <f>$AI192/AL192</f>
        <v>104.16666087963003</v>
      </c>
      <c r="AP192" s="32"/>
      <c r="AQ192" s="32"/>
      <c r="AR192" s="32"/>
    </row>
    <row r="193" spans="1:44" ht="13.35" customHeight="1" x14ac:dyDescent="0.3">
      <c r="A193" s="23" t="s">
        <v>492</v>
      </c>
      <c r="B193" s="6" t="s">
        <v>295</v>
      </c>
      <c r="C193" s="3" t="s">
        <v>52</v>
      </c>
      <c r="D193" s="3" t="s">
        <v>44</v>
      </c>
      <c r="E193" s="3" t="s">
        <v>288</v>
      </c>
      <c r="F193" s="31" t="s">
        <v>175</v>
      </c>
      <c r="G193" s="31" t="s">
        <v>277</v>
      </c>
      <c r="H193" s="31" t="s">
        <v>299</v>
      </c>
      <c r="I193" s="7" t="s">
        <v>69</v>
      </c>
      <c r="J193" s="16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1200</v>
      </c>
      <c r="Q193" s="7">
        <v>0</v>
      </c>
      <c r="R193" s="7" t="s">
        <v>26</v>
      </c>
      <c r="S193" s="17">
        <v>600</v>
      </c>
      <c r="T193" s="7">
        <v>0</v>
      </c>
      <c r="U193" s="17">
        <v>120</v>
      </c>
      <c r="V193" s="15">
        <v>48</v>
      </c>
      <c r="W193" s="15">
        <v>7839.9999999999991</v>
      </c>
      <c r="X193" s="15">
        <v>3919.9999999999995</v>
      </c>
      <c r="Y193" s="15">
        <v>1959.9999999999998</v>
      </c>
      <c r="Z193" s="15">
        <v>979.99999999999989</v>
      </c>
      <c r="AA193" s="15">
        <v>9999.9999000000007</v>
      </c>
      <c r="AB193" s="15">
        <v>3999.9999600000006</v>
      </c>
      <c r="AC193" s="15">
        <v>1999.9999800000003</v>
      </c>
      <c r="AD193" s="15">
        <v>999.99999000000014</v>
      </c>
      <c r="AE193" s="32">
        <f t="shared" si="14"/>
        <v>288.00001599999979</v>
      </c>
      <c r="AF193" s="32">
        <f t="shared" si="15"/>
        <v>144.00000799999989</v>
      </c>
      <c r="AG193" s="32">
        <f t="shared" si="16"/>
        <v>72.000003999999947</v>
      </c>
      <c r="AH193" s="32">
        <f t="shared" si="17"/>
        <v>36.000001999999974</v>
      </c>
      <c r="AI193" s="32">
        <f>S193*50</f>
        <v>30000</v>
      </c>
      <c r="AJ193" s="32">
        <f t="shared" si="18"/>
        <v>1152.0000639999992</v>
      </c>
      <c r="AK193" s="32">
        <f t="shared" si="19"/>
        <v>576.00003199999958</v>
      </c>
      <c r="AL193" s="32">
        <f t="shared" si="20"/>
        <v>288.00001599999979</v>
      </c>
      <c r="AM193" s="32">
        <f>$AI193/AJ193</f>
        <v>26.041665219907507</v>
      </c>
      <c r="AN193" s="32">
        <f>$AI193/AK193</f>
        <v>52.083330439815015</v>
      </c>
      <c r="AO193" s="32">
        <f>$AI193/AL193</f>
        <v>104.16666087963003</v>
      </c>
      <c r="AP193" s="32"/>
      <c r="AQ193" s="32"/>
      <c r="AR193" s="32"/>
    </row>
    <row r="194" spans="1:44" ht="13.35" customHeight="1" x14ac:dyDescent="0.3">
      <c r="A194" s="23" t="s">
        <v>493</v>
      </c>
      <c r="B194" s="24" t="s">
        <v>2</v>
      </c>
      <c r="C194" s="3" t="s">
        <v>52</v>
      </c>
      <c r="D194" s="3" t="s">
        <v>44</v>
      </c>
      <c r="E194" s="3" t="s">
        <v>287</v>
      </c>
      <c r="F194" s="31" t="s">
        <v>285</v>
      </c>
      <c r="G194" s="31" t="s">
        <v>277</v>
      </c>
      <c r="H194" s="31" t="s">
        <v>285</v>
      </c>
      <c r="I194" s="7" t="s">
        <v>69</v>
      </c>
      <c r="J194" s="16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17">
        <v>700</v>
      </c>
      <c r="T194" s="7">
        <v>0</v>
      </c>
      <c r="U194" s="17">
        <v>140</v>
      </c>
      <c r="V194" s="15">
        <v>56</v>
      </c>
      <c r="W194" s="15">
        <v>9156</v>
      </c>
      <c r="X194" s="15">
        <v>4578</v>
      </c>
      <c r="Y194" s="15">
        <v>2289</v>
      </c>
      <c r="Z194" s="15">
        <v>1144.5</v>
      </c>
      <c r="AA194" s="15">
        <v>11666.666550000002</v>
      </c>
      <c r="AB194" s="15">
        <v>4666.6666200000009</v>
      </c>
      <c r="AC194" s="15">
        <v>2333.3333100000004</v>
      </c>
      <c r="AD194" s="15">
        <v>1166.6666550000002</v>
      </c>
      <c r="AE194" s="32">
        <f t="shared" si="14"/>
        <v>334.13335199999966</v>
      </c>
      <c r="AF194" s="32">
        <f t="shared" si="15"/>
        <v>167.06667599999983</v>
      </c>
      <c r="AG194" s="32">
        <f t="shared" si="16"/>
        <v>83.533337999999915</v>
      </c>
      <c r="AH194" s="32">
        <f t="shared" si="17"/>
        <v>41.766668999999958</v>
      </c>
      <c r="AI194" s="32">
        <f>S194*50</f>
        <v>35000</v>
      </c>
      <c r="AJ194" s="32">
        <f t="shared" si="18"/>
        <v>1336.5334079999986</v>
      </c>
      <c r="AK194" s="32">
        <f t="shared" si="19"/>
        <v>668.26670399999932</v>
      </c>
      <c r="AL194" s="32">
        <f t="shared" si="20"/>
        <v>334.13335199999966</v>
      </c>
      <c r="AM194" s="32">
        <f>$AI194/AJ194</f>
        <v>26.187149375019615</v>
      </c>
      <c r="AN194" s="32">
        <f>$AI194/AK194</f>
        <v>52.37429875003923</v>
      </c>
      <c r="AO194" s="32">
        <f>$AI194/AL194</f>
        <v>104.74859750007846</v>
      </c>
      <c r="AP194" s="32"/>
      <c r="AQ194" s="32"/>
      <c r="AR194" s="32"/>
    </row>
    <row r="195" spans="1:44" ht="13.35" customHeight="1" x14ac:dyDescent="0.3">
      <c r="A195" s="23" t="s">
        <v>494</v>
      </c>
      <c r="B195" s="28" t="s">
        <v>194</v>
      </c>
      <c r="C195" s="3" t="s">
        <v>52</v>
      </c>
      <c r="D195" s="3" t="s">
        <v>44</v>
      </c>
      <c r="E195" s="3" t="s">
        <v>287</v>
      </c>
      <c r="F195" s="7" t="s">
        <v>191</v>
      </c>
      <c r="G195" s="7" t="s">
        <v>181</v>
      </c>
      <c r="H195" s="31" t="s">
        <v>285</v>
      </c>
      <c r="I195" s="7" t="s">
        <v>69</v>
      </c>
      <c r="J195" s="16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17">
        <v>600</v>
      </c>
      <c r="T195" s="7">
        <v>0</v>
      </c>
      <c r="U195" s="17">
        <v>120</v>
      </c>
      <c r="V195" s="15">
        <v>48</v>
      </c>
      <c r="W195" s="15">
        <v>7839.9999999999991</v>
      </c>
      <c r="X195" s="15">
        <v>3919.9999999999995</v>
      </c>
      <c r="Y195" s="15">
        <v>1959.9999999999998</v>
      </c>
      <c r="Z195" s="15">
        <v>979.99999999999989</v>
      </c>
      <c r="AA195" s="15">
        <v>9999.9999000000007</v>
      </c>
      <c r="AB195" s="15">
        <v>3999.9999600000006</v>
      </c>
      <c r="AC195" s="15">
        <v>1999.9999800000003</v>
      </c>
      <c r="AD195" s="15">
        <v>999.99999000000014</v>
      </c>
      <c r="AE195" s="32">
        <f t="shared" si="14"/>
        <v>288.00001599999979</v>
      </c>
      <c r="AF195" s="32">
        <f t="shared" si="15"/>
        <v>144.00000799999989</v>
      </c>
      <c r="AG195" s="32">
        <f t="shared" si="16"/>
        <v>72.000003999999947</v>
      </c>
      <c r="AH195" s="32">
        <f t="shared" si="17"/>
        <v>36.000001999999974</v>
      </c>
      <c r="AI195" s="32">
        <f>S195*50</f>
        <v>30000</v>
      </c>
      <c r="AJ195" s="32">
        <f t="shared" si="18"/>
        <v>1152.0000639999992</v>
      </c>
      <c r="AK195" s="32">
        <f t="shared" si="19"/>
        <v>576.00003199999958</v>
      </c>
      <c r="AL195" s="32">
        <f t="shared" si="20"/>
        <v>288.00001599999979</v>
      </c>
      <c r="AM195" s="32">
        <f>$AI195/AJ195</f>
        <v>26.041665219907507</v>
      </c>
      <c r="AN195" s="32">
        <f>$AI195/AK195</f>
        <v>52.083330439815015</v>
      </c>
      <c r="AO195" s="32">
        <f>$AI195/AL195</f>
        <v>104.16666087963003</v>
      </c>
      <c r="AP195" s="32"/>
      <c r="AQ195" s="32"/>
      <c r="AR195" s="32"/>
    </row>
    <row r="196" spans="1:44" ht="13.35" customHeight="1" x14ac:dyDescent="0.3">
      <c r="A196" s="23" t="s">
        <v>495</v>
      </c>
      <c r="B196" s="28" t="s">
        <v>195</v>
      </c>
      <c r="C196" s="3" t="s">
        <v>52</v>
      </c>
      <c r="D196" s="3" t="s">
        <v>44</v>
      </c>
      <c r="E196" s="3" t="s">
        <v>287</v>
      </c>
      <c r="F196" s="7" t="s">
        <v>186</v>
      </c>
      <c r="G196" s="7" t="s">
        <v>181</v>
      </c>
      <c r="H196" s="31" t="s">
        <v>285</v>
      </c>
      <c r="I196" s="7" t="s">
        <v>69</v>
      </c>
      <c r="J196" s="16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17">
        <v>600</v>
      </c>
      <c r="T196" s="7">
        <v>0</v>
      </c>
      <c r="U196" s="17">
        <v>120</v>
      </c>
      <c r="V196" s="15">
        <v>48</v>
      </c>
      <c r="W196" s="15">
        <v>7839.9999999999991</v>
      </c>
      <c r="X196" s="15">
        <v>3919.9999999999995</v>
      </c>
      <c r="Y196" s="15">
        <v>1959.9999999999998</v>
      </c>
      <c r="Z196" s="15">
        <v>979.99999999999989</v>
      </c>
      <c r="AA196" s="15">
        <v>9999.9999000000007</v>
      </c>
      <c r="AB196" s="15">
        <v>3999.9999600000006</v>
      </c>
      <c r="AC196" s="15">
        <v>1999.9999800000003</v>
      </c>
      <c r="AD196" s="15">
        <v>999.99999000000014</v>
      </c>
      <c r="AE196" s="32">
        <f t="shared" si="14"/>
        <v>288.00001599999979</v>
      </c>
      <c r="AF196" s="32">
        <f t="shared" si="15"/>
        <v>144.00000799999989</v>
      </c>
      <c r="AG196" s="32">
        <f t="shared" si="16"/>
        <v>72.000003999999947</v>
      </c>
      <c r="AH196" s="32">
        <f t="shared" si="17"/>
        <v>36.000001999999974</v>
      </c>
      <c r="AI196" s="32">
        <f>S196*50</f>
        <v>30000</v>
      </c>
      <c r="AJ196" s="32">
        <f t="shared" si="18"/>
        <v>1152.0000639999992</v>
      </c>
      <c r="AK196" s="32">
        <f t="shared" si="19"/>
        <v>576.00003199999958</v>
      </c>
      <c r="AL196" s="32">
        <f t="shared" si="20"/>
        <v>288.00001599999979</v>
      </c>
      <c r="AM196" s="32">
        <f>$AI196/AJ196</f>
        <v>26.041665219907507</v>
      </c>
      <c r="AN196" s="32">
        <f>$AI196/AK196</f>
        <v>52.083330439815015</v>
      </c>
      <c r="AO196" s="32">
        <f>$AI196/AL196</f>
        <v>104.16666087963003</v>
      </c>
      <c r="AP196" s="32"/>
      <c r="AQ196" s="32"/>
      <c r="AR196" s="32"/>
    </row>
    <row r="197" spans="1:44" ht="13.35" customHeight="1" x14ac:dyDescent="0.3">
      <c r="A197" s="23" t="s">
        <v>496</v>
      </c>
      <c r="B197" s="28" t="s">
        <v>196</v>
      </c>
      <c r="C197" s="3" t="s">
        <v>52</v>
      </c>
      <c r="D197" s="3" t="s">
        <v>44</v>
      </c>
      <c r="E197" s="3" t="s">
        <v>287</v>
      </c>
      <c r="F197" s="21" t="s">
        <v>28</v>
      </c>
      <c r="G197" s="21" t="s">
        <v>181</v>
      </c>
      <c r="H197" s="31" t="s">
        <v>285</v>
      </c>
      <c r="I197" s="7" t="s">
        <v>69</v>
      </c>
      <c r="J197" s="16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17">
        <v>600</v>
      </c>
      <c r="T197" s="7">
        <v>0</v>
      </c>
      <c r="U197" s="17">
        <v>120</v>
      </c>
      <c r="V197" s="15">
        <v>48</v>
      </c>
      <c r="W197" s="15">
        <v>7839.9999999999991</v>
      </c>
      <c r="X197" s="15">
        <v>3919.9999999999995</v>
      </c>
      <c r="Y197" s="15">
        <v>1959.9999999999998</v>
      </c>
      <c r="Z197" s="15">
        <v>979.99999999999989</v>
      </c>
      <c r="AA197" s="15">
        <v>9999.9999000000007</v>
      </c>
      <c r="AB197" s="15">
        <v>3999.9999600000006</v>
      </c>
      <c r="AC197" s="15">
        <v>1999.9999800000003</v>
      </c>
      <c r="AD197" s="15">
        <v>999.99999000000014</v>
      </c>
      <c r="AE197" s="32">
        <f t="shared" ref="AE197:AE260" si="21">AF197*2</f>
        <v>288.00001599999979</v>
      </c>
      <c r="AF197" s="32">
        <f t="shared" ref="AF197:AF260" si="22">(($S197-$U197-$V197)*20-X197-AB197)*20%</f>
        <v>144.00000799999989</v>
      </c>
      <c r="AG197" s="32">
        <f t="shared" ref="AG197:AG260" si="23">(($S197-$U197-$V197)*10-Y197-AC197)*20%</f>
        <v>72.000003999999947</v>
      </c>
      <c r="AH197" s="32">
        <f t="shared" ref="AH197:AH260" si="24">(($S197-$U197-$V197)*5-Z197-AD197)*20%</f>
        <v>36.000001999999974</v>
      </c>
      <c r="AI197" s="32">
        <f>S197*50</f>
        <v>30000</v>
      </c>
      <c r="AJ197" s="32">
        <f t="shared" ref="AJ197:AJ260" si="25">AK197*2</f>
        <v>1152.0000639999992</v>
      </c>
      <c r="AK197" s="32">
        <f t="shared" ref="AK197:AK260" si="26">(($S197-$U197-$V197)*20-X197-AB197)*80%</f>
        <v>576.00003199999958</v>
      </c>
      <c r="AL197" s="32">
        <f t="shared" ref="AL197:AL260" si="27">(($S197-$U197-$V197)*10-Y197-AC197)*80%</f>
        <v>288.00001599999979</v>
      </c>
      <c r="AM197" s="32">
        <f>$AI197/AJ197</f>
        <v>26.041665219907507</v>
      </c>
      <c r="AN197" s="32">
        <f>$AI197/AK197</f>
        <v>52.083330439815015</v>
      </c>
      <c r="AO197" s="32">
        <f>$AI197/AL197</f>
        <v>104.16666087963003</v>
      </c>
      <c r="AP197" s="32"/>
      <c r="AQ197" s="32"/>
      <c r="AR197" s="32"/>
    </row>
    <row r="198" spans="1:44" ht="13.35" customHeight="1" x14ac:dyDescent="0.3">
      <c r="A198" s="23" t="s">
        <v>497</v>
      </c>
      <c r="B198" s="8" t="s">
        <v>47</v>
      </c>
      <c r="C198" s="3" t="s">
        <v>52</v>
      </c>
      <c r="D198" s="3" t="s">
        <v>44</v>
      </c>
      <c r="E198" s="3" t="s">
        <v>129</v>
      </c>
      <c r="F198" s="7" t="s">
        <v>188</v>
      </c>
      <c r="G198" s="7" t="s">
        <v>181</v>
      </c>
      <c r="H198" s="31" t="s">
        <v>298</v>
      </c>
      <c r="I198" s="7" t="s">
        <v>69</v>
      </c>
      <c r="J198" s="16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17">
        <v>700</v>
      </c>
      <c r="T198" s="7">
        <v>0</v>
      </c>
      <c r="U198" s="17">
        <v>140</v>
      </c>
      <c r="V198" s="15">
        <v>56</v>
      </c>
      <c r="W198" s="15">
        <v>9156</v>
      </c>
      <c r="X198" s="15">
        <v>4578</v>
      </c>
      <c r="Y198" s="15">
        <v>2289</v>
      </c>
      <c r="Z198" s="15">
        <v>1144.5</v>
      </c>
      <c r="AA198" s="15">
        <v>11666.666550000002</v>
      </c>
      <c r="AB198" s="15">
        <v>4666.6666200000009</v>
      </c>
      <c r="AC198" s="15">
        <v>2333.3333100000004</v>
      </c>
      <c r="AD198" s="15">
        <v>1166.6666550000002</v>
      </c>
      <c r="AE198" s="32">
        <f t="shared" si="21"/>
        <v>334.13335199999966</v>
      </c>
      <c r="AF198" s="32">
        <f t="shared" si="22"/>
        <v>167.06667599999983</v>
      </c>
      <c r="AG198" s="32">
        <f t="shared" si="23"/>
        <v>83.533337999999915</v>
      </c>
      <c r="AH198" s="32">
        <f t="shared" si="24"/>
        <v>41.766668999999958</v>
      </c>
      <c r="AI198" s="32">
        <f>S198*50</f>
        <v>35000</v>
      </c>
      <c r="AJ198" s="32">
        <f t="shared" si="25"/>
        <v>1336.5334079999986</v>
      </c>
      <c r="AK198" s="32">
        <f t="shared" si="26"/>
        <v>668.26670399999932</v>
      </c>
      <c r="AL198" s="32">
        <f t="shared" si="27"/>
        <v>334.13335199999966</v>
      </c>
      <c r="AM198" s="32">
        <f>$AI198/AJ198</f>
        <v>26.187149375019615</v>
      </c>
      <c r="AN198" s="32">
        <f>$AI198/AK198</f>
        <v>52.37429875003923</v>
      </c>
      <c r="AO198" s="32">
        <f>$AI198/AL198</f>
        <v>104.74859750007846</v>
      </c>
      <c r="AP198" s="32"/>
      <c r="AQ198" s="32"/>
      <c r="AR198" s="32"/>
    </row>
    <row r="199" spans="1:44" ht="13.35" customHeight="1" x14ac:dyDescent="0.3">
      <c r="A199" s="23" t="s">
        <v>498</v>
      </c>
      <c r="B199" s="8" t="s">
        <v>5</v>
      </c>
      <c r="C199" s="3" t="s">
        <v>52</v>
      </c>
      <c r="D199" s="3" t="s">
        <v>44</v>
      </c>
      <c r="E199" s="3" t="s">
        <v>129</v>
      </c>
      <c r="F199" s="31" t="s">
        <v>61</v>
      </c>
      <c r="G199" s="31" t="s">
        <v>277</v>
      </c>
      <c r="H199" s="31" t="s">
        <v>298</v>
      </c>
      <c r="I199" s="7" t="s">
        <v>69</v>
      </c>
      <c r="J199" s="16">
        <v>45139</v>
      </c>
      <c r="K199" s="7">
        <v>1</v>
      </c>
      <c r="L199" s="7">
        <v>1</v>
      </c>
      <c r="M199" s="7">
        <v>1</v>
      </c>
      <c r="N199" s="7">
        <v>1</v>
      </c>
      <c r="O199" s="7" t="s">
        <v>28</v>
      </c>
      <c r="P199" s="7">
        <v>5000</v>
      </c>
      <c r="Q199" s="7">
        <v>0</v>
      </c>
      <c r="R199" s="7" t="s">
        <v>26</v>
      </c>
      <c r="S199" s="17">
        <v>2500</v>
      </c>
      <c r="T199" s="7">
        <v>0</v>
      </c>
      <c r="U199" s="17">
        <v>500</v>
      </c>
      <c r="V199" s="15">
        <v>200</v>
      </c>
      <c r="W199" s="15">
        <v>32667.599999999999</v>
      </c>
      <c r="X199" s="15">
        <v>16333.8</v>
      </c>
      <c r="Y199" s="15">
        <v>8166.9</v>
      </c>
      <c r="Z199" s="15">
        <v>4083.45</v>
      </c>
      <c r="AA199" s="15">
        <v>41666.666250000002</v>
      </c>
      <c r="AB199" s="15">
        <v>16666.666500000003</v>
      </c>
      <c r="AC199" s="15">
        <v>8333.3332500000015</v>
      </c>
      <c r="AD199" s="15">
        <v>4166.6666250000007</v>
      </c>
      <c r="AE199" s="32">
        <f t="shared" si="21"/>
        <v>1199.8133999999991</v>
      </c>
      <c r="AF199" s="32">
        <f t="shared" si="22"/>
        <v>599.90669999999955</v>
      </c>
      <c r="AG199" s="32">
        <f t="shared" si="23"/>
        <v>299.95334999999977</v>
      </c>
      <c r="AH199" s="32">
        <f t="shared" si="24"/>
        <v>149.97667499999989</v>
      </c>
      <c r="AI199" s="32">
        <f>S199*50</f>
        <v>125000</v>
      </c>
      <c r="AJ199" s="32">
        <f t="shared" si="25"/>
        <v>4799.2535999999964</v>
      </c>
      <c r="AK199" s="32">
        <f t="shared" si="26"/>
        <v>2399.6267999999982</v>
      </c>
      <c r="AL199" s="32">
        <f t="shared" si="27"/>
        <v>1199.8133999999991</v>
      </c>
      <c r="AM199" s="32">
        <f>$AI199/AJ199</f>
        <v>26.045716775625298</v>
      </c>
      <c r="AN199" s="32">
        <f>$AI199/AK199</f>
        <v>52.091433551250596</v>
      </c>
      <c r="AO199" s="32">
        <f>$AI199/AL199</f>
        <v>104.18286710250119</v>
      </c>
      <c r="AP199" s="32"/>
      <c r="AQ199" s="32"/>
      <c r="AR199" s="32"/>
    </row>
    <row r="200" spans="1:44" ht="13.35" customHeight="1" x14ac:dyDescent="0.3">
      <c r="A200" s="23" t="s">
        <v>499</v>
      </c>
      <c r="B200" s="6" t="s">
        <v>32</v>
      </c>
      <c r="C200" s="3" t="s">
        <v>53</v>
      </c>
      <c r="D200" s="3" t="s">
        <v>44</v>
      </c>
      <c r="E200" s="3" t="s">
        <v>288</v>
      </c>
      <c r="F200" s="31" t="s">
        <v>192</v>
      </c>
      <c r="G200" s="31" t="s">
        <v>277</v>
      </c>
      <c r="H200" s="31" t="s">
        <v>299</v>
      </c>
      <c r="I200" s="7" t="s">
        <v>69</v>
      </c>
      <c r="J200" s="16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1400</v>
      </c>
      <c r="Q200" s="7">
        <v>0</v>
      </c>
      <c r="R200" s="7" t="s">
        <v>26</v>
      </c>
      <c r="S200" s="17">
        <v>700</v>
      </c>
      <c r="T200" s="7">
        <v>0</v>
      </c>
      <c r="U200" s="17">
        <v>140</v>
      </c>
      <c r="V200" s="15">
        <v>56</v>
      </c>
      <c r="W200" s="15">
        <v>9156</v>
      </c>
      <c r="X200" s="15">
        <v>4578</v>
      </c>
      <c r="Y200" s="15">
        <v>2289</v>
      </c>
      <c r="Z200" s="15">
        <v>1144.5</v>
      </c>
      <c r="AA200" s="15">
        <v>11666.666550000002</v>
      </c>
      <c r="AB200" s="15">
        <v>4666.6666200000009</v>
      </c>
      <c r="AC200" s="15">
        <v>2333.3333100000004</v>
      </c>
      <c r="AD200" s="15">
        <v>1166.6666550000002</v>
      </c>
      <c r="AE200" s="32">
        <f t="shared" si="21"/>
        <v>334.13335199999966</v>
      </c>
      <c r="AF200" s="32">
        <f t="shared" si="22"/>
        <v>167.06667599999983</v>
      </c>
      <c r="AG200" s="32">
        <f t="shared" si="23"/>
        <v>83.533337999999915</v>
      </c>
      <c r="AH200" s="32">
        <f t="shared" si="24"/>
        <v>41.766668999999958</v>
      </c>
      <c r="AI200" s="32">
        <f>S200*50</f>
        <v>35000</v>
      </c>
      <c r="AJ200" s="32">
        <f t="shared" si="25"/>
        <v>1336.5334079999986</v>
      </c>
      <c r="AK200" s="32">
        <f t="shared" si="26"/>
        <v>668.26670399999932</v>
      </c>
      <c r="AL200" s="32">
        <f t="shared" si="27"/>
        <v>334.13335199999966</v>
      </c>
      <c r="AM200" s="32">
        <f>$AI200/AJ200</f>
        <v>26.187149375019615</v>
      </c>
      <c r="AN200" s="32">
        <f>$AI200/AK200</f>
        <v>52.37429875003923</v>
      </c>
      <c r="AO200" s="32">
        <f>$AI200/AL200</f>
        <v>104.74859750007846</v>
      </c>
      <c r="AP200" s="32"/>
      <c r="AQ200" s="32"/>
      <c r="AR200" s="32"/>
    </row>
    <row r="201" spans="1:44" ht="13.35" customHeight="1" x14ac:dyDescent="0.3">
      <c r="A201" s="23" t="s">
        <v>500</v>
      </c>
      <c r="B201" s="6" t="s">
        <v>33</v>
      </c>
      <c r="C201" s="3" t="s">
        <v>53</v>
      </c>
      <c r="D201" s="3" t="s">
        <v>44</v>
      </c>
      <c r="E201" s="3" t="s">
        <v>288</v>
      </c>
      <c r="F201" s="21" t="s">
        <v>28</v>
      </c>
      <c r="G201" s="21" t="s">
        <v>181</v>
      </c>
      <c r="H201" s="31" t="s">
        <v>299</v>
      </c>
      <c r="I201" s="7" t="s">
        <v>69</v>
      </c>
      <c r="J201" s="16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17">
        <v>600</v>
      </c>
      <c r="T201" s="7">
        <v>0</v>
      </c>
      <c r="U201" s="17">
        <v>120</v>
      </c>
      <c r="V201" s="15">
        <v>48</v>
      </c>
      <c r="W201" s="15">
        <v>7839.9999999999991</v>
      </c>
      <c r="X201" s="15">
        <v>3919.9999999999995</v>
      </c>
      <c r="Y201" s="15">
        <v>1959.9999999999998</v>
      </c>
      <c r="Z201" s="15">
        <v>979.99999999999989</v>
      </c>
      <c r="AA201" s="15">
        <v>9999.9999000000007</v>
      </c>
      <c r="AB201" s="15">
        <v>3999.9999600000006</v>
      </c>
      <c r="AC201" s="15">
        <v>1999.9999800000003</v>
      </c>
      <c r="AD201" s="15">
        <v>999.99999000000014</v>
      </c>
      <c r="AE201" s="32">
        <f t="shared" si="21"/>
        <v>288.00001599999979</v>
      </c>
      <c r="AF201" s="32">
        <f t="shared" si="22"/>
        <v>144.00000799999989</v>
      </c>
      <c r="AG201" s="32">
        <f t="shared" si="23"/>
        <v>72.000003999999947</v>
      </c>
      <c r="AH201" s="32">
        <f t="shared" si="24"/>
        <v>36.000001999999974</v>
      </c>
      <c r="AI201" s="32">
        <f>S201*50</f>
        <v>30000</v>
      </c>
      <c r="AJ201" s="32">
        <f t="shared" si="25"/>
        <v>1152.0000639999992</v>
      </c>
      <c r="AK201" s="32">
        <f t="shared" si="26"/>
        <v>576.00003199999958</v>
      </c>
      <c r="AL201" s="32">
        <f t="shared" si="27"/>
        <v>288.00001599999979</v>
      </c>
      <c r="AM201" s="32">
        <f>$AI201/AJ201</f>
        <v>26.041665219907507</v>
      </c>
      <c r="AN201" s="32">
        <f>$AI201/AK201</f>
        <v>52.083330439815015</v>
      </c>
      <c r="AO201" s="32">
        <f>$AI201/AL201</f>
        <v>104.16666087963003</v>
      </c>
      <c r="AP201" s="32"/>
      <c r="AQ201" s="32"/>
      <c r="AR201" s="32"/>
    </row>
    <row r="202" spans="1:44" ht="13.35" customHeight="1" x14ac:dyDescent="0.3">
      <c r="A202" s="23" t="s">
        <v>501</v>
      </c>
      <c r="B202" s="6" t="s">
        <v>0</v>
      </c>
      <c r="C202" s="3" t="s">
        <v>53</v>
      </c>
      <c r="D202" s="3" t="s">
        <v>44</v>
      </c>
      <c r="E202" s="3" t="s">
        <v>288</v>
      </c>
      <c r="F202" s="31" t="s">
        <v>289</v>
      </c>
      <c r="G202" s="31" t="s">
        <v>277</v>
      </c>
      <c r="H202" s="31" t="s">
        <v>299</v>
      </c>
      <c r="I202" s="7" t="s">
        <v>69</v>
      </c>
      <c r="J202" s="16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1200</v>
      </c>
      <c r="Q202" s="7">
        <v>0</v>
      </c>
      <c r="R202" s="7" t="s">
        <v>26</v>
      </c>
      <c r="S202" s="17">
        <v>600</v>
      </c>
      <c r="T202" s="7">
        <v>0</v>
      </c>
      <c r="U202" s="17">
        <v>120</v>
      </c>
      <c r="V202" s="15">
        <v>48</v>
      </c>
      <c r="W202" s="15">
        <v>7839.9999999999991</v>
      </c>
      <c r="X202" s="15">
        <v>3919.9999999999995</v>
      </c>
      <c r="Y202" s="15">
        <v>1959.9999999999998</v>
      </c>
      <c r="Z202" s="15">
        <v>979.99999999999989</v>
      </c>
      <c r="AA202" s="15">
        <v>9999.9999000000007</v>
      </c>
      <c r="AB202" s="15">
        <v>3999.9999600000006</v>
      </c>
      <c r="AC202" s="15">
        <v>1999.9999800000003</v>
      </c>
      <c r="AD202" s="15">
        <v>999.99999000000014</v>
      </c>
      <c r="AE202" s="32">
        <f t="shared" si="21"/>
        <v>288.00001599999979</v>
      </c>
      <c r="AF202" s="32">
        <f t="shared" si="22"/>
        <v>144.00000799999989</v>
      </c>
      <c r="AG202" s="32">
        <f t="shared" si="23"/>
        <v>72.000003999999947</v>
      </c>
      <c r="AH202" s="32">
        <f t="shared" si="24"/>
        <v>36.000001999999974</v>
      </c>
      <c r="AI202" s="32">
        <f>S202*50</f>
        <v>30000</v>
      </c>
      <c r="AJ202" s="32">
        <f t="shared" si="25"/>
        <v>1152.0000639999992</v>
      </c>
      <c r="AK202" s="32">
        <f t="shared" si="26"/>
        <v>576.00003199999958</v>
      </c>
      <c r="AL202" s="32">
        <f t="shared" si="27"/>
        <v>288.00001599999979</v>
      </c>
      <c r="AM202" s="32">
        <f>$AI202/AJ202</f>
        <v>26.041665219907507</v>
      </c>
      <c r="AN202" s="32">
        <f>$AI202/AK202</f>
        <v>52.083330439815015</v>
      </c>
      <c r="AO202" s="32">
        <f>$AI202/AL202</f>
        <v>104.16666087963003</v>
      </c>
      <c r="AP202" s="32"/>
      <c r="AQ202" s="32"/>
      <c r="AR202" s="32"/>
    </row>
    <row r="203" spans="1:44" ht="13.35" customHeight="1" x14ac:dyDescent="0.3">
      <c r="A203" s="23" t="s">
        <v>502</v>
      </c>
      <c r="B203" s="6" t="s">
        <v>295</v>
      </c>
      <c r="C203" s="3" t="s">
        <v>53</v>
      </c>
      <c r="D203" s="3" t="s">
        <v>44</v>
      </c>
      <c r="E203" s="3" t="s">
        <v>288</v>
      </c>
      <c r="F203" s="31" t="s">
        <v>175</v>
      </c>
      <c r="G203" s="31" t="s">
        <v>277</v>
      </c>
      <c r="H203" s="31" t="s">
        <v>299</v>
      </c>
      <c r="I203" s="7" t="s">
        <v>69</v>
      </c>
      <c r="J203" s="16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1200</v>
      </c>
      <c r="Q203" s="7">
        <v>0</v>
      </c>
      <c r="R203" s="7" t="s">
        <v>26</v>
      </c>
      <c r="S203" s="17">
        <v>600</v>
      </c>
      <c r="T203" s="7">
        <v>0</v>
      </c>
      <c r="U203" s="17">
        <v>120</v>
      </c>
      <c r="V203" s="15">
        <v>48</v>
      </c>
      <c r="W203" s="15">
        <v>7839.9999999999991</v>
      </c>
      <c r="X203" s="15">
        <v>3919.9999999999995</v>
      </c>
      <c r="Y203" s="15">
        <v>1959.9999999999998</v>
      </c>
      <c r="Z203" s="15">
        <v>979.99999999999989</v>
      </c>
      <c r="AA203" s="15">
        <v>9999.9999000000007</v>
      </c>
      <c r="AB203" s="15">
        <v>3999.9999600000006</v>
      </c>
      <c r="AC203" s="15">
        <v>1999.9999800000003</v>
      </c>
      <c r="AD203" s="15">
        <v>999.99999000000014</v>
      </c>
      <c r="AE203" s="32">
        <f t="shared" si="21"/>
        <v>288.00001599999979</v>
      </c>
      <c r="AF203" s="32">
        <f t="shared" si="22"/>
        <v>144.00000799999989</v>
      </c>
      <c r="AG203" s="32">
        <f t="shared" si="23"/>
        <v>72.000003999999947</v>
      </c>
      <c r="AH203" s="32">
        <f t="shared" si="24"/>
        <v>36.000001999999974</v>
      </c>
      <c r="AI203" s="32">
        <f>S203*50</f>
        <v>30000</v>
      </c>
      <c r="AJ203" s="32">
        <f t="shared" si="25"/>
        <v>1152.0000639999992</v>
      </c>
      <c r="AK203" s="32">
        <f t="shared" si="26"/>
        <v>576.00003199999958</v>
      </c>
      <c r="AL203" s="32">
        <f t="shared" si="27"/>
        <v>288.00001599999979</v>
      </c>
      <c r="AM203" s="32">
        <f>$AI203/AJ203</f>
        <v>26.041665219907507</v>
      </c>
      <c r="AN203" s="32">
        <f>$AI203/AK203</f>
        <v>52.083330439815015</v>
      </c>
      <c r="AO203" s="32">
        <f>$AI203/AL203</f>
        <v>104.16666087963003</v>
      </c>
      <c r="AP203" s="32"/>
      <c r="AQ203" s="32"/>
      <c r="AR203" s="32"/>
    </row>
    <row r="204" spans="1:44" ht="13.35" customHeight="1" x14ac:dyDescent="0.3">
      <c r="A204" s="23" t="s">
        <v>503</v>
      </c>
      <c r="B204" s="24" t="s">
        <v>2</v>
      </c>
      <c r="C204" s="3" t="s">
        <v>53</v>
      </c>
      <c r="D204" s="3" t="s">
        <v>44</v>
      </c>
      <c r="E204" s="3" t="s">
        <v>287</v>
      </c>
      <c r="F204" s="31" t="s">
        <v>285</v>
      </c>
      <c r="G204" s="31" t="s">
        <v>277</v>
      </c>
      <c r="H204" s="31" t="s">
        <v>285</v>
      </c>
      <c r="I204" s="7" t="s">
        <v>69</v>
      </c>
      <c r="J204" s="16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17">
        <v>700</v>
      </c>
      <c r="T204" s="7">
        <v>0</v>
      </c>
      <c r="U204" s="17">
        <v>140</v>
      </c>
      <c r="V204" s="15">
        <v>56</v>
      </c>
      <c r="W204" s="15">
        <v>9156</v>
      </c>
      <c r="X204" s="15">
        <v>4578</v>
      </c>
      <c r="Y204" s="15">
        <v>2289</v>
      </c>
      <c r="Z204" s="15">
        <v>1144.5</v>
      </c>
      <c r="AA204" s="15">
        <v>11666.666550000002</v>
      </c>
      <c r="AB204" s="15">
        <v>4666.6666200000009</v>
      </c>
      <c r="AC204" s="15">
        <v>2333.3333100000004</v>
      </c>
      <c r="AD204" s="15">
        <v>1166.6666550000002</v>
      </c>
      <c r="AE204" s="32">
        <f t="shared" si="21"/>
        <v>334.13335199999966</v>
      </c>
      <c r="AF204" s="32">
        <f t="shared" si="22"/>
        <v>167.06667599999983</v>
      </c>
      <c r="AG204" s="32">
        <f t="shared" si="23"/>
        <v>83.533337999999915</v>
      </c>
      <c r="AH204" s="32">
        <f t="shared" si="24"/>
        <v>41.766668999999958</v>
      </c>
      <c r="AI204" s="32">
        <f>S204*50</f>
        <v>35000</v>
      </c>
      <c r="AJ204" s="32">
        <f t="shared" si="25"/>
        <v>1336.5334079999986</v>
      </c>
      <c r="AK204" s="32">
        <f t="shared" si="26"/>
        <v>668.26670399999932</v>
      </c>
      <c r="AL204" s="32">
        <f t="shared" si="27"/>
        <v>334.13335199999966</v>
      </c>
      <c r="AM204" s="32">
        <f>$AI204/AJ204</f>
        <v>26.187149375019615</v>
      </c>
      <c r="AN204" s="32">
        <f>$AI204/AK204</f>
        <v>52.37429875003923</v>
      </c>
      <c r="AO204" s="32">
        <f>$AI204/AL204</f>
        <v>104.74859750007846</v>
      </c>
      <c r="AP204" s="32"/>
      <c r="AQ204" s="32"/>
      <c r="AR204" s="32"/>
    </row>
    <row r="205" spans="1:44" ht="13.35" customHeight="1" x14ac:dyDescent="0.3">
      <c r="A205" s="23" t="s">
        <v>504</v>
      </c>
      <c r="B205" s="28" t="s">
        <v>194</v>
      </c>
      <c r="C205" s="3" t="s">
        <v>53</v>
      </c>
      <c r="D205" s="3" t="s">
        <v>44</v>
      </c>
      <c r="E205" s="3" t="s">
        <v>287</v>
      </c>
      <c r="F205" s="7" t="s">
        <v>191</v>
      </c>
      <c r="G205" s="7" t="s">
        <v>181</v>
      </c>
      <c r="H205" s="31" t="s">
        <v>285</v>
      </c>
      <c r="I205" s="7" t="s">
        <v>69</v>
      </c>
      <c r="J205" s="16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17">
        <v>600</v>
      </c>
      <c r="T205" s="7">
        <v>0</v>
      </c>
      <c r="U205" s="17">
        <v>120</v>
      </c>
      <c r="V205" s="15">
        <v>48</v>
      </c>
      <c r="W205" s="15">
        <v>7839.9999999999991</v>
      </c>
      <c r="X205" s="15">
        <v>3919.9999999999995</v>
      </c>
      <c r="Y205" s="15">
        <v>1959.9999999999998</v>
      </c>
      <c r="Z205" s="15">
        <v>979.99999999999989</v>
      </c>
      <c r="AA205" s="15">
        <v>9999.9999000000007</v>
      </c>
      <c r="AB205" s="15">
        <v>3999.9999600000006</v>
      </c>
      <c r="AC205" s="15">
        <v>1999.9999800000003</v>
      </c>
      <c r="AD205" s="15">
        <v>999.99999000000014</v>
      </c>
      <c r="AE205" s="32">
        <f t="shared" si="21"/>
        <v>288.00001599999979</v>
      </c>
      <c r="AF205" s="32">
        <f t="shared" si="22"/>
        <v>144.00000799999989</v>
      </c>
      <c r="AG205" s="32">
        <f t="shared" si="23"/>
        <v>72.000003999999947</v>
      </c>
      <c r="AH205" s="32">
        <f t="shared" si="24"/>
        <v>36.000001999999974</v>
      </c>
      <c r="AI205" s="32">
        <f>S205*50</f>
        <v>30000</v>
      </c>
      <c r="AJ205" s="32">
        <f t="shared" si="25"/>
        <v>1152.0000639999992</v>
      </c>
      <c r="AK205" s="32">
        <f t="shared" si="26"/>
        <v>576.00003199999958</v>
      </c>
      <c r="AL205" s="32">
        <f t="shared" si="27"/>
        <v>288.00001599999979</v>
      </c>
      <c r="AM205" s="32">
        <f>$AI205/AJ205</f>
        <v>26.041665219907507</v>
      </c>
      <c r="AN205" s="32">
        <f>$AI205/AK205</f>
        <v>52.083330439815015</v>
      </c>
      <c r="AO205" s="32">
        <f>$AI205/AL205</f>
        <v>104.16666087963003</v>
      </c>
      <c r="AP205" s="32"/>
      <c r="AQ205" s="32"/>
      <c r="AR205" s="32"/>
    </row>
    <row r="206" spans="1:44" ht="13.35" customHeight="1" x14ac:dyDescent="0.3">
      <c r="A206" s="23" t="s">
        <v>505</v>
      </c>
      <c r="B206" s="28" t="s">
        <v>195</v>
      </c>
      <c r="C206" s="3" t="s">
        <v>53</v>
      </c>
      <c r="D206" s="3" t="s">
        <v>44</v>
      </c>
      <c r="E206" s="3" t="s">
        <v>287</v>
      </c>
      <c r="F206" s="7" t="s">
        <v>186</v>
      </c>
      <c r="G206" s="7" t="s">
        <v>181</v>
      </c>
      <c r="H206" s="31" t="s">
        <v>285</v>
      </c>
      <c r="I206" s="7" t="s">
        <v>69</v>
      </c>
      <c r="J206" s="16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17">
        <v>600</v>
      </c>
      <c r="T206" s="7">
        <v>0</v>
      </c>
      <c r="U206" s="17">
        <v>120</v>
      </c>
      <c r="V206" s="15">
        <v>48</v>
      </c>
      <c r="W206" s="15">
        <v>7839.9999999999991</v>
      </c>
      <c r="X206" s="15">
        <v>3919.9999999999995</v>
      </c>
      <c r="Y206" s="15">
        <v>1959.9999999999998</v>
      </c>
      <c r="Z206" s="15">
        <v>979.99999999999989</v>
      </c>
      <c r="AA206" s="15">
        <v>9999.9999000000007</v>
      </c>
      <c r="AB206" s="15">
        <v>3999.9999600000006</v>
      </c>
      <c r="AC206" s="15">
        <v>1999.9999800000003</v>
      </c>
      <c r="AD206" s="15">
        <v>999.99999000000014</v>
      </c>
      <c r="AE206" s="32">
        <f t="shared" si="21"/>
        <v>288.00001599999979</v>
      </c>
      <c r="AF206" s="32">
        <f t="shared" si="22"/>
        <v>144.00000799999989</v>
      </c>
      <c r="AG206" s="32">
        <f t="shared" si="23"/>
        <v>72.000003999999947</v>
      </c>
      <c r="AH206" s="32">
        <f t="shared" si="24"/>
        <v>36.000001999999974</v>
      </c>
      <c r="AI206" s="32">
        <f>S206*50</f>
        <v>30000</v>
      </c>
      <c r="AJ206" s="32">
        <f t="shared" si="25"/>
        <v>1152.0000639999992</v>
      </c>
      <c r="AK206" s="32">
        <f t="shared" si="26"/>
        <v>576.00003199999958</v>
      </c>
      <c r="AL206" s="32">
        <f t="shared" si="27"/>
        <v>288.00001599999979</v>
      </c>
      <c r="AM206" s="32">
        <f>$AI206/AJ206</f>
        <v>26.041665219907507</v>
      </c>
      <c r="AN206" s="32">
        <f>$AI206/AK206</f>
        <v>52.083330439815015</v>
      </c>
      <c r="AO206" s="32">
        <f>$AI206/AL206</f>
        <v>104.16666087963003</v>
      </c>
      <c r="AP206" s="32"/>
      <c r="AQ206" s="32"/>
      <c r="AR206" s="32"/>
    </row>
    <row r="207" spans="1:44" ht="13.35" customHeight="1" x14ac:dyDescent="0.3">
      <c r="A207" s="23" t="s">
        <v>506</v>
      </c>
      <c r="B207" s="28" t="s">
        <v>196</v>
      </c>
      <c r="C207" s="3" t="s">
        <v>53</v>
      </c>
      <c r="D207" s="3" t="s">
        <v>44</v>
      </c>
      <c r="E207" s="3" t="s">
        <v>287</v>
      </c>
      <c r="F207" s="21" t="s">
        <v>28</v>
      </c>
      <c r="G207" s="21" t="s">
        <v>181</v>
      </c>
      <c r="H207" s="31" t="s">
        <v>285</v>
      </c>
      <c r="I207" s="7" t="s">
        <v>69</v>
      </c>
      <c r="J207" s="16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17">
        <v>600</v>
      </c>
      <c r="T207" s="7">
        <v>0</v>
      </c>
      <c r="U207" s="17">
        <v>120</v>
      </c>
      <c r="V207" s="15">
        <v>48</v>
      </c>
      <c r="W207" s="15">
        <v>7839.9999999999991</v>
      </c>
      <c r="X207" s="15">
        <v>3919.9999999999995</v>
      </c>
      <c r="Y207" s="15">
        <v>1959.9999999999998</v>
      </c>
      <c r="Z207" s="15">
        <v>979.99999999999989</v>
      </c>
      <c r="AA207" s="15">
        <v>9999.9999000000007</v>
      </c>
      <c r="AB207" s="15">
        <v>3999.9999600000006</v>
      </c>
      <c r="AC207" s="15">
        <v>1999.9999800000003</v>
      </c>
      <c r="AD207" s="15">
        <v>999.99999000000014</v>
      </c>
      <c r="AE207" s="32">
        <f t="shared" si="21"/>
        <v>288.00001599999979</v>
      </c>
      <c r="AF207" s="32">
        <f t="shared" si="22"/>
        <v>144.00000799999989</v>
      </c>
      <c r="AG207" s="32">
        <f t="shared" si="23"/>
        <v>72.000003999999947</v>
      </c>
      <c r="AH207" s="32">
        <f t="shared" si="24"/>
        <v>36.000001999999974</v>
      </c>
      <c r="AI207" s="32">
        <f>S207*50</f>
        <v>30000</v>
      </c>
      <c r="AJ207" s="32">
        <f t="shared" si="25"/>
        <v>1152.0000639999992</v>
      </c>
      <c r="AK207" s="32">
        <f t="shared" si="26"/>
        <v>576.00003199999958</v>
      </c>
      <c r="AL207" s="32">
        <f t="shared" si="27"/>
        <v>288.00001599999979</v>
      </c>
      <c r="AM207" s="32">
        <f>$AI207/AJ207</f>
        <v>26.041665219907507</v>
      </c>
      <c r="AN207" s="32">
        <f>$AI207/AK207</f>
        <v>52.083330439815015</v>
      </c>
      <c r="AO207" s="32">
        <f>$AI207/AL207</f>
        <v>104.16666087963003</v>
      </c>
      <c r="AP207" s="32"/>
      <c r="AQ207" s="32"/>
      <c r="AR207" s="32"/>
    </row>
    <row r="208" spans="1:44" ht="13.35" customHeight="1" x14ac:dyDescent="0.3">
      <c r="A208" s="23" t="s">
        <v>507</v>
      </c>
      <c r="B208" s="8" t="s">
        <v>47</v>
      </c>
      <c r="C208" s="3" t="s">
        <v>53</v>
      </c>
      <c r="D208" s="3" t="s">
        <v>44</v>
      </c>
      <c r="E208" s="3" t="s">
        <v>129</v>
      </c>
      <c r="F208" s="7" t="s">
        <v>188</v>
      </c>
      <c r="G208" s="7" t="s">
        <v>181</v>
      </c>
      <c r="H208" s="31" t="s">
        <v>298</v>
      </c>
      <c r="I208" s="7" t="s">
        <v>69</v>
      </c>
      <c r="J208" s="16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17">
        <v>700</v>
      </c>
      <c r="T208" s="7">
        <v>0</v>
      </c>
      <c r="U208" s="17">
        <v>140</v>
      </c>
      <c r="V208" s="15">
        <v>56</v>
      </c>
      <c r="W208" s="15">
        <v>9156</v>
      </c>
      <c r="X208" s="15">
        <v>4578</v>
      </c>
      <c r="Y208" s="15">
        <v>2289</v>
      </c>
      <c r="Z208" s="15">
        <v>1144.5</v>
      </c>
      <c r="AA208" s="15">
        <v>11666.666550000002</v>
      </c>
      <c r="AB208" s="15">
        <v>4666.6666200000009</v>
      </c>
      <c r="AC208" s="15">
        <v>2333.3333100000004</v>
      </c>
      <c r="AD208" s="15">
        <v>1166.6666550000002</v>
      </c>
      <c r="AE208" s="32">
        <f t="shared" si="21"/>
        <v>334.13335199999966</v>
      </c>
      <c r="AF208" s="32">
        <f t="shared" si="22"/>
        <v>167.06667599999983</v>
      </c>
      <c r="AG208" s="32">
        <f t="shared" si="23"/>
        <v>83.533337999999915</v>
      </c>
      <c r="AH208" s="32">
        <f t="shared" si="24"/>
        <v>41.766668999999958</v>
      </c>
      <c r="AI208" s="32">
        <f>S208*50</f>
        <v>35000</v>
      </c>
      <c r="AJ208" s="32">
        <f t="shared" si="25"/>
        <v>1336.5334079999986</v>
      </c>
      <c r="AK208" s="32">
        <f t="shared" si="26"/>
        <v>668.26670399999932</v>
      </c>
      <c r="AL208" s="32">
        <f t="shared" si="27"/>
        <v>334.13335199999966</v>
      </c>
      <c r="AM208" s="32">
        <f>$AI208/AJ208</f>
        <v>26.187149375019615</v>
      </c>
      <c r="AN208" s="32">
        <f>$AI208/AK208</f>
        <v>52.37429875003923</v>
      </c>
      <c r="AO208" s="32">
        <f>$AI208/AL208</f>
        <v>104.74859750007846</v>
      </c>
      <c r="AP208" s="32"/>
      <c r="AQ208" s="32"/>
      <c r="AR208" s="32"/>
    </row>
    <row r="209" spans="1:44" ht="13.35" customHeight="1" x14ac:dyDescent="0.3">
      <c r="A209" s="23" t="s">
        <v>508</v>
      </c>
      <c r="B209" s="8" t="s">
        <v>5</v>
      </c>
      <c r="C209" s="3" t="s">
        <v>53</v>
      </c>
      <c r="D209" s="3" t="s">
        <v>44</v>
      </c>
      <c r="E209" s="3" t="s">
        <v>129</v>
      </c>
      <c r="F209" s="31" t="s">
        <v>61</v>
      </c>
      <c r="G209" s="31" t="s">
        <v>277</v>
      </c>
      <c r="H209" s="31" t="s">
        <v>298</v>
      </c>
      <c r="I209" s="7" t="s">
        <v>69</v>
      </c>
      <c r="J209" s="16">
        <v>45139</v>
      </c>
      <c r="K209" s="7">
        <v>1</v>
      </c>
      <c r="L209" s="7">
        <v>1</v>
      </c>
      <c r="M209" s="7">
        <v>1</v>
      </c>
      <c r="N209" s="7">
        <v>1</v>
      </c>
      <c r="O209" s="7" t="s">
        <v>28</v>
      </c>
      <c r="P209" s="7">
        <v>5000</v>
      </c>
      <c r="Q209" s="7">
        <v>0</v>
      </c>
      <c r="R209" s="7" t="s">
        <v>26</v>
      </c>
      <c r="S209" s="17">
        <v>2500</v>
      </c>
      <c r="T209" s="7">
        <v>0</v>
      </c>
      <c r="U209" s="17">
        <v>500</v>
      </c>
      <c r="V209" s="15">
        <v>200</v>
      </c>
      <c r="W209" s="15">
        <v>32667.599999999999</v>
      </c>
      <c r="X209" s="15">
        <v>16333.8</v>
      </c>
      <c r="Y209" s="15">
        <v>8166.9</v>
      </c>
      <c r="Z209" s="15">
        <v>4083.45</v>
      </c>
      <c r="AA209" s="15">
        <v>41666.666250000002</v>
      </c>
      <c r="AB209" s="15">
        <v>16666.666500000003</v>
      </c>
      <c r="AC209" s="15">
        <v>8333.3332500000015</v>
      </c>
      <c r="AD209" s="15">
        <v>4166.6666250000007</v>
      </c>
      <c r="AE209" s="32">
        <f t="shared" si="21"/>
        <v>1199.8133999999991</v>
      </c>
      <c r="AF209" s="32">
        <f t="shared" si="22"/>
        <v>599.90669999999955</v>
      </c>
      <c r="AG209" s="32">
        <f t="shared" si="23"/>
        <v>299.95334999999977</v>
      </c>
      <c r="AH209" s="32">
        <f t="shared" si="24"/>
        <v>149.97667499999989</v>
      </c>
      <c r="AI209" s="32">
        <f>S209*50</f>
        <v>125000</v>
      </c>
      <c r="AJ209" s="32">
        <f t="shared" si="25"/>
        <v>4799.2535999999964</v>
      </c>
      <c r="AK209" s="32">
        <f t="shared" si="26"/>
        <v>2399.6267999999982</v>
      </c>
      <c r="AL209" s="32">
        <f t="shared" si="27"/>
        <v>1199.8133999999991</v>
      </c>
      <c r="AM209" s="32">
        <f>$AI209/AJ209</f>
        <v>26.045716775625298</v>
      </c>
      <c r="AN209" s="32">
        <f>$AI209/AK209</f>
        <v>52.091433551250596</v>
      </c>
      <c r="AO209" s="32">
        <f>$AI209/AL209</f>
        <v>104.18286710250119</v>
      </c>
      <c r="AP209" s="32"/>
      <c r="AQ209" s="32"/>
      <c r="AR209" s="32"/>
    </row>
    <row r="210" spans="1:44" ht="13.35" customHeight="1" x14ac:dyDescent="0.3">
      <c r="A210" s="23" t="s">
        <v>509</v>
      </c>
      <c r="B210" s="6" t="s">
        <v>32</v>
      </c>
      <c r="C210" s="3" t="s">
        <v>50</v>
      </c>
      <c r="D210" s="3" t="s">
        <v>44</v>
      </c>
      <c r="E210" s="3" t="s">
        <v>288</v>
      </c>
      <c r="F210" s="31" t="s">
        <v>192</v>
      </c>
      <c r="G210" s="31" t="s">
        <v>277</v>
      </c>
      <c r="H210" s="31" t="s">
        <v>299</v>
      </c>
      <c r="I210" s="7" t="s">
        <v>69</v>
      </c>
      <c r="J210" s="16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1300</v>
      </c>
      <c r="Q210" s="7">
        <v>0</v>
      </c>
      <c r="R210" s="7" t="s">
        <v>26</v>
      </c>
      <c r="S210" s="17">
        <v>650</v>
      </c>
      <c r="T210" s="7">
        <v>0</v>
      </c>
      <c r="U210" s="17">
        <v>130</v>
      </c>
      <c r="V210" s="15">
        <v>52</v>
      </c>
      <c r="W210" s="15">
        <v>8484</v>
      </c>
      <c r="X210" s="15">
        <v>4242</v>
      </c>
      <c r="Y210" s="15">
        <v>2121</v>
      </c>
      <c r="Z210" s="15">
        <v>1060.5</v>
      </c>
      <c r="AA210" s="15">
        <v>10833.333225000002</v>
      </c>
      <c r="AB210" s="15">
        <v>4333.3332900000005</v>
      </c>
      <c r="AC210" s="15">
        <v>2166.6666450000002</v>
      </c>
      <c r="AD210" s="15">
        <v>1083.3333225000001</v>
      </c>
      <c r="AE210" s="32">
        <f t="shared" si="21"/>
        <v>313.86668399999985</v>
      </c>
      <c r="AF210" s="32">
        <f t="shared" si="22"/>
        <v>156.93334199999993</v>
      </c>
      <c r="AG210" s="32">
        <f t="shared" si="23"/>
        <v>78.466670999999963</v>
      </c>
      <c r="AH210" s="32">
        <f t="shared" si="24"/>
        <v>39.233335499999981</v>
      </c>
      <c r="AI210" s="32">
        <f>S210*50</f>
        <v>32500</v>
      </c>
      <c r="AJ210" s="32">
        <f t="shared" si="25"/>
        <v>1255.4667359999994</v>
      </c>
      <c r="AK210" s="32">
        <f t="shared" si="26"/>
        <v>627.7333679999997</v>
      </c>
      <c r="AL210" s="32">
        <f t="shared" si="27"/>
        <v>313.86668399999985</v>
      </c>
      <c r="AM210" s="32">
        <f>$AI210/AJ210</f>
        <v>25.88678701559801</v>
      </c>
      <c r="AN210" s="32">
        <f>$AI210/AK210</f>
        <v>51.77357403119602</v>
      </c>
      <c r="AO210" s="32">
        <f>$AI210/AL210</f>
        <v>103.54714806239204</v>
      </c>
      <c r="AP210" s="32"/>
      <c r="AQ210" s="32"/>
      <c r="AR210" s="32"/>
    </row>
    <row r="211" spans="1:44" ht="13.35" customHeight="1" x14ac:dyDescent="0.3">
      <c r="A211" s="23" t="s">
        <v>510</v>
      </c>
      <c r="B211" s="6" t="s">
        <v>33</v>
      </c>
      <c r="C211" s="3" t="s">
        <v>50</v>
      </c>
      <c r="D211" s="3" t="s">
        <v>44</v>
      </c>
      <c r="E211" s="3" t="s">
        <v>288</v>
      </c>
      <c r="F211" s="21" t="s">
        <v>28</v>
      </c>
      <c r="G211" s="21" t="s">
        <v>181</v>
      </c>
      <c r="H211" s="31" t="s">
        <v>299</v>
      </c>
      <c r="I211" s="7" t="s">
        <v>69</v>
      </c>
      <c r="J211" s="16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1100</v>
      </c>
      <c r="Q211" s="7">
        <v>0</v>
      </c>
      <c r="R211" s="7" t="s">
        <v>26</v>
      </c>
      <c r="S211" s="17">
        <v>550</v>
      </c>
      <c r="T211" s="7">
        <v>0</v>
      </c>
      <c r="U211" s="17">
        <v>110</v>
      </c>
      <c r="V211" s="15">
        <v>44</v>
      </c>
      <c r="W211" s="15">
        <v>7195.9999999999991</v>
      </c>
      <c r="X211" s="15">
        <v>3597.9999999999995</v>
      </c>
      <c r="Y211" s="15">
        <v>1798.9999999999998</v>
      </c>
      <c r="Z211" s="15">
        <v>899.49999999999989</v>
      </c>
      <c r="AA211" s="15">
        <v>9166.6665750000011</v>
      </c>
      <c r="AB211" s="15">
        <v>3666.6666300000006</v>
      </c>
      <c r="AC211" s="15">
        <v>1833.3333150000003</v>
      </c>
      <c r="AD211" s="15">
        <v>916.66665750000016</v>
      </c>
      <c r="AE211" s="32">
        <f t="shared" si="21"/>
        <v>262.13334799999978</v>
      </c>
      <c r="AF211" s="32">
        <f t="shared" si="22"/>
        <v>131.06667399999989</v>
      </c>
      <c r="AG211" s="32">
        <f t="shared" si="23"/>
        <v>65.533336999999946</v>
      </c>
      <c r="AH211" s="32">
        <f t="shared" si="24"/>
        <v>32.766668499999973</v>
      </c>
      <c r="AI211" s="32">
        <f>S211*50</f>
        <v>27500</v>
      </c>
      <c r="AJ211" s="32">
        <f t="shared" si="25"/>
        <v>1048.5333919999991</v>
      </c>
      <c r="AK211" s="32">
        <f t="shared" si="26"/>
        <v>524.26669599999957</v>
      </c>
      <c r="AL211" s="32">
        <f t="shared" si="27"/>
        <v>262.13334799999978</v>
      </c>
      <c r="AM211" s="32">
        <f>$AI211/AJ211</f>
        <v>26.227109417608347</v>
      </c>
      <c r="AN211" s="32">
        <f>$AI211/AK211</f>
        <v>52.454218835216693</v>
      </c>
      <c r="AO211" s="32">
        <f>$AI211/AL211</f>
        <v>104.90843767043339</v>
      </c>
      <c r="AP211" s="32"/>
      <c r="AQ211" s="32"/>
      <c r="AR211" s="32"/>
    </row>
    <row r="212" spans="1:44" ht="13.35" customHeight="1" x14ac:dyDescent="0.3">
      <c r="A212" s="23" t="s">
        <v>511</v>
      </c>
      <c r="B212" s="6" t="s">
        <v>0</v>
      </c>
      <c r="C212" s="3" t="s">
        <v>50</v>
      </c>
      <c r="D212" s="3" t="s">
        <v>44</v>
      </c>
      <c r="E212" s="3" t="s">
        <v>288</v>
      </c>
      <c r="F212" s="31" t="s">
        <v>289</v>
      </c>
      <c r="G212" s="31" t="s">
        <v>277</v>
      </c>
      <c r="H212" s="31" t="s">
        <v>299</v>
      </c>
      <c r="I212" s="7" t="s">
        <v>69</v>
      </c>
      <c r="J212" s="16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1100</v>
      </c>
      <c r="Q212" s="7">
        <v>0</v>
      </c>
      <c r="R212" s="7" t="s">
        <v>26</v>
      </c>
      <c r="S212" s="17">
        <v>550</v>
      </c>
      <c r="T212" s="7">
        <v>0</v>
      </c>
      <c r="U212" s="17">
        <v>110</v>
      </c>
      <c r="V212" s="15">
        <v>44</v>
      </c>
      <c r="W212" s="15">
        <v>7195.9999999999991</v>
      </c>
      <c r="X212" s="15">
        <v>3597.9999999999995</v>
      </c>
      <c r="Y212" s="15">
        <v>1798.9999999999998</v>
      </c>
      <c r="Z212" s="15">
        <v>899.49999999999989</v>
      </c>
      <c r="AA212" s="15">
        <v>9166.6665750000011</v>
      </c>
      <c r="AB212" s="15">
        <v>3666.6666300000006</v>
      </c>
      <c r="AC212" s="15">
        <v>1833.3333150000003</v>
      </c>
      <c r="AD212" s="15">
        <v>916.66665750000016</v>
      </c>
      <c r="AE212" s="32">
        <f t="shared" si="21"/>
        <v>262.13334799999978</v>
      </c>
      <c r="AF212" s="32">
        <f t="shared" si="22"/>
        <v>131.06667399999989</v>
      </c>
      <c r="AG212" s="32">
        <f t="shared" si="23"/>
        <v>65.533336999999946</v>
      </c>
      <c r="AH212" s="32">
        <f t="shared" si="24"/>
        <v>32.766668499999973</v>
      </c>
      <c r="AI212" s="32">
        <f>S212*50</f>
        <v>27500</v>
      </c>
      <c r="AJ212" s="32">
        <f t="shared" si="25"/>
        <v>1048.5333919999991</v>
      </c>
      <c r="AK212" s="32">
        <f t="shared" si="26"/>
        <v>524.26669599999957</v>
      </c>
      <c r="AL212" s="32">
        <f t="shared" si="27"/>
        <v>262.13334799999978</v>
      </c>
      <c r="AM212" s="32">
        <f>$AI212/AJ212</f>
        <v>26.227109417608347</v>
      </c>
      <c r="AN212" s="32">
        <f>$AI212/AK212</f>
        <v>52.454218835216693</v>
      </c>
      <c r="AO212" s="32">
        <f>$AI212/AL212</f>
        <v>104.90843767043339</v>
      </c>
      <c r="AP212" s="32"/>
      <c r="AQ212" s="32"/>
      <c r="AR212" s="32"/>
    </row>
    <row r="213" spans="1:44" ht="13.35" customHeight="1" x14ac:dyDescent="0.3">
      <c r="A213" s="23" t="s">
        <v>512</v>
      </c>
      <c r="B213" s="6" t="s">
        <v>295</v>
      </c>
      <c r="C213" s="3" t="s">
        <v>50</v>
      </c>
      <c r="D213" s="3" t="s">
        <v>44</v>
      </c>
      <c r="E213" s="3" t="s">
        <v>288</v>
      </c>
      <c r="F213" s="31" t="s">
        <v>175</v>
      </c>
      <c r="G213" s="31" t="s">
        <v>277</v>
      </c>
      <c r="H213" s="31" t="s">
        <v>299</v>
      </c>
      <c r="I213" s="7" t="s">
        <v>69</v>
      </c>
      <c r="J213" s="16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1100</v>
      </c>
      <c r="Q213" s="7">
        <v>0</v>
      </c>
      <c r="R213" s="7" t="s">
        <v>26</v>
      </c>
      <c r="S213" s="17">
        <v>550</v>
      </c>
      <c r="T213" s="7">
        <v>0</v>
      </c>
      <c r="U213" s="17">
        <v>110</v>
      </c>
      <c r="V213" s="15">
        <v>44</v>
      </c>
      <c r="W213" s="15">
        <v>7195.9999999999991</v>
      </c>
      <c r="X213" s="15">
        <v>3597.9999999999995</v>
      </c>
      <c r="Y213" s="15">
        <v>1798.9999999999998</v>
      </c>
      <c r="Z213" s="15">
        <v>899.49999999999989</v>
      </c>
      <c r="AA213" s="15">
        <v>9166.6665750000011</v>
      </c>
      <c r="AB213" s="15">
        <v>3666.6666300000006</v>
      </c>
      <c r="AC213" s="15">
        <v>1833.3333150000003</v>
      </c>
      <c r="AD213" s="15">
        <v>916.66665750000016</v>
      </c>
      <c r="AE213" s="32">
        <f t="shared" si="21"/>
        <v>262.13334799999978</v>
      </c>
      <c r="AF213" s="32">
        <f t="shared" si="22"/>
        <v>131.06667399999989</v>
      </c>
      <c r="AG213" s="32">
        <f t="shared" si="23"/>
        <v>65.533336999999946</v>
      </c>
      <c r="AH213" s="32">
        <f t="shared" si="24"/>
        <v>32.766668499999973</v>
      </c>
      <c r="AI213" s="32">
        <f>S213*50</f>
        <v>27500</v>
      </c>
      <c r="AJ213" s="32">
        <f t="shared" si="25"/>
        <v>1048.5333919999991</v>
      </c>
      <c r="AK213" s="32">
        <f t="shared" si="26"/>
        <v>524.26669599999957</v>
      </c>
      <c r="AL213" s="32">
        <f t="shared" si="27"/>
        <v>262.13334799999978</v>
      </c>
      <c r="AM213" s="32">
        <f>$AI213/AJ213</f>
        <v>26.227109417608347</v>
      </c>
      <c r="AN213" s="32">
        <f>$AI213/AK213</f>
        <v>52.454218835216693</v>
      </c>
      <c r="AO213" s="32">
        <f>$AI213/AL213</f>
        <v>104.90843767043339</v>
      </c>
      <c r="AP213" s="32"/>
      <c r="AQ213" s="32"/>
      <c r="AR213" s="32"/>
    </row>
    <row r="214" spans="1:44" ht="13.35" customHeight="1" x14ac:dyDescent="0.3">
      <c r="A214" s="23" t="s">
        <v>513</v>
      </c>
      <c r="B214" s="24" t="s">
        <v>2</v>
      </c>
      <c r="C214" s="3" t="s">
        <v>50</v>
      </c>
      <c r="D214" s="3" t="s">
        <v>44</v>
      </c>
      <c r="E214" s="3" t="s">
        <v>287</v>
      </c>
      <c r="F214" s="31" t="s">
        <v>285</v>
      </c>
      <c r="G214" s="31" t="s">
        <v>277</v>
      </c>
      <c r="H214" s="31" t="s">
        <v>285</v>
      </c>
      <c r="I214" s="7" t="s">
        <v>69</v>
      </c>
      <c r="J214" s="16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17">
        <v>650</v>
      </c>
      <c r="T214" s="7">
        <v>0</v>
      </c>
      <c r="U214" s="17">
        <v>130</v>
      </c>
      <c r="V214" s="15">
        <v>52</v>
      </c>
      <c r="W214" s="15">
        <v>8484</v>
      </c>
      <c r="X214" s="15">
        <v>4242</v>
      </c>
      <c r="Y214" s="15">
        <v>2121</v>
      </c>
      <c r="Z214" s="15">
        <v>1060.5</v>
      </c>
      <c r="AA214" s="15">
        <v>10833.333225000002</v>
      </c>
      <c r="AB214" s="15">
        <v>4333.3332900000005</v>
      </c>
      <c r="AC214" s="15">
        <v>2166.6666450000002</v>
      </c>
      <c r="AD214" s="15">
        <v>1083.3333225000001</v>
      </c>
      <c r="AE214" s="32">
        <f t="shared" si="21"/>
        <v>313.86668399999985</v>
      </c>
      <c r="AF214" s="32">
        <f t="shared" si="22"/>
        <v>156.93334199999993</v>
      </c>
      <c r="AG214" s="32">
        <f t="shared" si="23"/>
        <v>78.466670999999963</v>
      </c>
      <c r="AH214" s="32">
        <f t="shared" si="24"/>
        <v>39.233335499999981</v>
      </c>
      <c r="AI214" s="32">
        <f>S214*50</f>
        <v>32500</v>
      </c>
      <c r="AJ214" s="32">
        <f t="shared" si="25"/>
        <v>1255.4667359999994</v>
      </c>
      <c r="AK214" s="32">
        <f t="shared" si="26"/>
        <v>627.7333679999997</v>
      </c>
      <c r="AL214" s="32">
        <f t="shared" si="27"/>
        <v>313.86668399999985</v>
      </c>
      <c r="AM214" s="32">
        <f>$AI214/AJ214</f>
        <v>25.88678701559801</v>
      </c>
      <c r="AN214" s="32">
        <f>$AI214/AK214</f>
        <v>51.77357403119602</v>
      </c>
      <c r="AO214" s="32">
        <f>$AI214/AL214</f>
        <v>103.54714806239204</v>
      </c>
      <c r="AP214" s="32"/>
      <c r="AQ214" s="32"/>
      <c r="AR214" s="32"/>
    </row>
    <row r="215" spans="1:44" ht="13.35" customHeight="1" x14ac:dyDescent="0.3">
      <c r="A215" s="23" t="s">
        <v>514</v>
      </c>
      <c r="B215" s="28" t="s">
        <v>197</v>
      </c>
      <c r="C215" s="3" t="s">
        <v>50</v>
      </c>
      <c r="D215" s="3" t="s">
        <v>44</v>
      </c>
      <c r="E215" s="3" t="s">
        <v>287</v>
      </c>
      <c r="F215" s="7" t="s">
        <v>191</v>
      </c>
      <c r="G215" s="7" t="s">
        <v>181</v>
      </c>
      <c r="H215" s="31" t="s">
        <v>285</v>
      </c>
      <c r="I215" s="7" t="s">
        <v>69</v>
      </c>
      <c r="J215" s="16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1300</v>
      </c>
      <c r="Q215" s="7">
        <v>0</v>
      </c>
      <c r="R215" s="7" t="s">
        <v>26</v>
      </c>
      <c r="S215" s="17">
        <v>650</v>
      </c>
      <c r="T215" s="7">
        <v>0</v>
      </c>
      <c r="U215" s="17">
        <v>130</v>
      </c>
      <c r="V215" s="15">
        <v>52</v>
      </c>
      <c r="W215" s="15">
        <v>8484</v>
      </c>
      <c r="X215" s="15">
        <v>4242</v>
      </c>
      <c r="Y215" s="15">
        <v>2121</v>
      </c>
      <c r="Z215" s="15">
        <v>1060.5</v>
      </c>
      <c r="AA215" s="15">
        <v>10833.333225000002</v>
      </c>
      <c r="AB215" s="15">
        <v>4333.3332900000005</v>
      </c>
      <c r="AC215" s="15">
        <v>2166.6666450000002</v>
      </c>
      <c r="AD215" s="15">
        <v>1083.3333225000001</v>
      </c>
      <c r="AE215" s="32">
        <f t="shared" si="21"/>
        <v>313.86668399999985</v>
      </c>
      <c r="AF215" s="32">
        <f t="shared" si="22"/>
        <v>156.93334199999993</v>
      </c>
      <c r="AG215" s="32">
        <f t="shared" si="23"/>
        <v>78.466670999999963</v>
      </c>
      <c r="AH215" s="32">
        <f t="shared" si="24"/>
        <v>39.233335499999981</v>
      </c>
      <c r="AI215" s="32">
        <f>S215*50</f>
        <v>32500</v>
      </c>
      <c r="AJ215" s="32">
        <f t="shared" si="25"/>
        <v>1255.4667359999994</v>
      </c>
      <c r="AK215" s="32">
        <f t="shared" si="26"/>
        <v>627.7333679999997</v>
      </c>
      <c r="AL215" s="32">
        <f t="shared" si="27"/>
        <v>313.86668399999985</v>
      </c>
      <c r="AM215" s="32">
        <f>$AI215/AJ215</f>
        <v>25.88678701559801</v>
      </c>
      <c r="AN215" s="32">
        <f>$AI215/AK215</f>
        <v>51.77357403119602</v>
      </c>
      <c r="AO215" s="32">
        <f>$AI215/AL215</f>
        <v>103.54714806239204</v>
      </c>
      <c r="AP215" s="32"/>
      <c r="AQ215" s="32"/>
      <c r="AR215" s="32"/>
    </row>
    <row r="216" spans="1:44" ht="13.35" customHeight="1" x14ac:dyDescent="0.3">
      <c r="A216" s="23" t="s">
        <v>515</v>
      </c>
      <c r="B216" s="28" t="s">
        <v>196</v>
      </c>
      <c r="C216" s="3" t="s">
        <v>50</v>
      </c>
      <c r="D216" s="3" t="s">
        <v>44</v>
      </c>
      <c r="E216" s="3" t="s">
        <v>287</v>
      </c>
      <c r="F216" s="21" t="s">
        <v>28</v>
      </c>
      <c r="G216" s="21" t="s">
        <v>181</v>
      </c>
      <c r="H216" s="31" t="s">
        <v>285</v>
      </c>
      <c r="I216" s="7" t="s">
        <v>69</v>
      </c>
      <c r="J216" s="16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17">
        <v>550</v>
      </c>
      <c r="T216" s="7">
        <v>0</v>
      </c>
      <c r="U216" s="17">
        <v>110</v>
      </c>
      <c r="V216" s="15">
        <v>44</v>
      </c>
      <c r="W216" s="15">
        <v>7195.9999999999991</v>
      </c>
      <c r="X216" s="15">
        <v>3597.9999999999995</v>
      </c>
      <c r="Y216" s="15">
        <v>1798.9999999999998</v>
      </c>
      <c r="Z216" s="15">
        <v>899.49999999999989</v>
      </c>
      <c r="AA216" s="15">
        <v>9166.6665750000011</v>
      </c>
      <c r="AB216" s="15">
        <v>3666.6666300000006</v>
      </c>
      <c r="AC216" s="15">
        <v>1833.3333150000003</v>
      </c>
      <c r="AD216" s="15">
        <v>916.66665750000016</v>
      </c>
      <c r="AE216" s="32">
        <f t="shared" si="21"/>
        <v>262.13334799999978</v>
      </c>
      <c r="AF216" s="32">
        <f t="shared" si="22"/>
        <v>131.06667399999989</v>
      </c>
      <c r="AG216" s="32">
        <f t="shared" si="23"/>
        <v>65.533336999999946</v>
      </c>
      <c r="AH216" s="32">
        <f t="shared" si="24"/>
        <v>32.766668499999973</v>
      </c>
      <c r="AI216" s="32">
        <f>S216*50</f>
        <v>27500</v>
      </c>
      <c r="AJ216" s="32">
        <f t="shared" si="25"/>
        <v>1048.5333919999991</v>
      </c>
      <c r="AK216" s="32">
        <f t="shared" si="26"/>
        <v>524.26669599999957</v>
      </c>
      <c r="AL216" s="32">
        <f t="shared" si="27"/>
        <v>262.13334799999978</v>
      </c>
      <c r="AM216" s="32">
        <f>$AI216/AJ216</f>
        <v>26.227109417608347</v>
      </c>
      <c r="AN216" s="32">
        <f>$AI216/AK216</f>
        <v>52.454218835216693</v>
      </c>
      <c r="AO216" s="32">
        <f>$AI216/AL216</f>
        <v>104.90843767043339</v>
      </c>
      <c r="AP216" s="32"/>
      <c r="AQ216" s="32"/>
      <c r="AR216" s="32"/>
    </row>
    <row r="217" spans="1:44" ht="13.35" customHeight="1" x14ac:dyDescent="0.3">
      <c r="A217" s="23" t="s">
        <v>516</v>
      </c>
      <c r="B217" s="8" t="s">
        <v>47</v>
      </c>
      <c r="C217" s="3" t="s">
        <v>50</v>
      </c>
      <c r="D217" s="3" t="s">
        <v>44</v>
      </c>
      <c r="E217" s="3" t="s">
        <v>129</v>
      </c>
      <c r="F217" s="7" t="s">
        <v>190</v>
      </c>
      <c r="G217" s="7" t="s">
        <v>181</v>
      </c>
      <c r="H217" s="31" t="s">
        <v>298</v>
      </c>
      <c r="I217" s="7" t="s">
        <v>69</v>
      </c>
      <c r="J217" s="16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1300</v>
      </c>
      <c r="Q217" s="7">
        <v>0</v>
      </c>
      <c r="R217" s="7" t="s">
        <v>26</v>
      </c>
      <c r="S217" s="17">
        <v>650</v>
      </c>
      <c r="T217" s="7">
        <v>0</v>
      </c>
      <c r="U217" s="17">
        <v>130</v>
      </c>
      <c r="V217" s="15">
        <v>52</v>
      </c>
      <c r="W217" s="15">
        <v>8484</v>
      </c>
      <c r="X217" s="15">
        <v>4242</v>
      </c>
      <c r="Y217" s="15">
        <v>2121</v>
      </c>
      <c r="Z217" s="15">
        <v>1060.5</v>
      </c>
      <c r="AA217" s="15">
        <v>10833.333225000002</v>
      </c>
      <c r="AB217" s="15">
        <v>4333.3332900000005</v>
      </c>
      <c r="AC217" s="15">
        <v>2166.6666450000002</v>
      </c>
      <c r="AD217" s="15">
        <v>1083.3333225000001</v>
      </c>
      <c r="AE217" s="32">
        <f t="shared" si="21"/>
        <v>313.86668399999985</v>
      </c>
      <c r="AF217" s="32">
        <f t="shared" si="22"/>
        <v>156.93334199999993</v>
      </c>
      <c r="AG217" s="32">
        <f t="shared" si="23"/>
        <v>78.466670999999963</v>
      </c>
      <c r="AH217" s="32">
        <f t="shared" si="24"/>
        <v>39.233335499999981</v>
      </c>
      <c r="AI217" s="32">
        <f>S217*50</f>
        <v>32500</v>
      </c>
      <c r="AJ217" s="32">
        <f t="shared" si="25"/>
        <v>1255.4667359999994</v>
      </c>
      <c r="AK217" s="32">
        <f t="shared" si="26"/>
        <v>627.7333679999997</v>
      </c>
      <c r="AL217" s="32">
        <f t="shared" si="27"/>
        <v>313.86668399999985</v>
      </c>
      <c r="AM217" s="32">
        <f>$AI217/AJ217</f>
        <v>25.88678701559801</v>
      </c>
      <c r="AN217" s="32">
        <f>$AI217/AK217</f>
        <v>51.77357403119602</v>
      </c>
      <c r="AO217" s="32">
        <f>$AI217/AL217</f>
        <v>103.54714806239204</v>
      </c>
      <c r="AP217" s="32"/>
      <c r="AQ217" s="32"/>
      <c r="AR217" s="32"/>
    </row>
    <row r="218" spans="1:44" ht="13.35" customHeight="1" x14ac:dyDescent="0.3">
      <c r="A218" s="12" t="s">
        <v>517</v>
      </c>
      <c r="B218" s="9" t="s">
        <v>76</v>
      </c>
      <c r="C218" s="3" t="s">
        <v>264</v>
      </c>
      <c r="D218" s="3" t="s">
        <v>4</v>
      </c>
      <c r="E218" s="3" t="s">
        <v>4</v>
      </c>
      <c r="F218" s="31" t="s">
        <v>177</v>
      </c>
      <c r="G218" s="31" t="s">
        <v>277</v>
      </c>
      <c r="H218" s="31" t="s">
        <v>177</v>
      </c>
      <c r="I218" s="7" t="s">
        <v>101</v>
      </c>
      <c r="J218" s="16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2400</v>
      </c>
      <c r="Q218" s="7">
        <v>0</v>
      </c>
      <c r="R218" s="7" t="s">
        <v>26</v>
      </c>
      <c r="S218" s="17">
        <v>1200</v>
      </c>
      <c r="T218" s="7">
        <v>0</v>
      </c>
      <c r="U218" s="17">
        <v>240</v>
      </c>
      <c r="V218" s="15">
        <v>96</v>
      </c>
      <c r="W218" s="15">
        <v>15679.999999999998</v>
      </c>
      <c r="X218" s="15">
        <v>7839.9999999999991</v>
      </c>
      <c r="Y218" s="15">
        <v>3919.9999999999995</v>
      </c>
      <c r="Z218" s="15">
        <v>1959.9999999999998</v>
      </c>
      <c r="AA218" s="15">
        <v>19999.999800000001</v>
      </c>
      <c r="AB218" s="15">
        <v>7999.9999200000011</v>
      </c>
      <c r="AC218" s="15">
        <v>3999.9999600000006</v>
      </c>
      <c r="AD218" s="15">
        <v>1999.9999800000003</v>
      </c>
      <c r="AE218" s="32">
        <f t="shared" si="21"/>
        <v>576.00003199999958</v>
      </c>
      <c r="AF218" s="32">
        <f t="shared" si="22"/>
        <v>288.00001599999979</v>
      </c>
      <c r="AG218" s="32">
        <f t="shared" si="23"/>
        <v>144.00000799999989</v>
      </c>
      <c r="AH218" s="32">
        <f t="shared" si="24"/>
        <v>72.000003999999947</v>
      </c>
      <c r="AI218" s="32">
        <f>S218*50</f>
        <v>60000</v>
      </c>
      <c r="AJ218" s="32">
        <f t="shared" si="25"/>
        <v>2304.0001279999983</v>
      </c>
      <c r="AK218" s="32">
        <f t="shared" si="26"/>
        <v>1152.0000639999992</v>
      </c>
      <c r="AL218" s="32">
        <f t="shared" si="27"/>
        <v>576.00003199999958</v>
      </c>
      <c r="AM218" s="32">
        <f>$AI218/AJ218</f>
        <v>26.041665219907507</v>
      </c>
      <c r="AN218" s="32">
        <f>$AI218/AK218</f>
        <v>52.083330439815015</v>
      </c>
      <c r="AO218" s="32">
        <f>$AI218/AL218</f>
        <v>104.16666087963003</v>
      </c>
      <c r="AP218" s="32"/>
      <c r="AQ218" s="32"/>
      <c r="AR218" s="32"/>
    </row>
    <row r="219" spans="1:44" ht="13.35" customHeight="1" x14ac:dyDescent="0.3">
      <c r="A219" s="12" t="s">
        <v>518</v>
      </c>
      <c r="B219" s="9" t="s">
        <v>77</v>
      </c>
      <c r="C219" s="3" t="s">
        <v>264</v>
      </c>
      <c r="D219" s="3" t="s">
        <v>4</v>
      </c>
      <c r="E219" s="3" t="s">
        <v>4</v>
      </c>
      <c r="F219" s="31" t="s">
        <v>177</v>
      </c>
      <c r="G219" s="31" t="s">
        <v>277</v>
      </c>
      <c r="H219" s="31" t="s">
        <v>177</v>
      </c>
      <c r="I219" s="7" t="s">
        <v>101</v>
      </c>
      <c r="J219" s="16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2400</v>
      </c>
      <c r="Q219" s="7">
        <v>0</v>
      </c>
      <c r="R219" s="7" t="s">
        <v>26</v>
      </c>
      <c r="S219" s="17">
        <v>1200</v>
      </c>
      <c r="T219" s="7">
        <v>0</v>
      </c>
      <c r="U219" s="17">
        <v>240</v>
      </c>
      <c r="V219" s="15">
        <v>96</v>
      </c>
      <c r="W219" s="15">
        <v>15679.999999999998</v>
      </c>
      <c r="X219" s="15">
        <v>7839.9999999999991</v>
      </c>
      <c r="Y219" s="15">
        <v>3919.9999999999995</v>
      </c>
      <c r="Z219" s="15">
        <v>1959.9999999999998</v>
      </c>
      <c r="AA219" s="15">
        <v>19999.999800000001</v>
      </c>
      <c r="AB219" s="15">
        <v>7999.9999200000011</v>
      </c>
      <c r="AC219" s="15">
        <v>3999.9999600000006</v>
      </c>
      <c r="AD219" s="15">
        <v>1999.9999800000003</v>
      </c>
      <c r="AE219" s="32">
        <f t="shared" si="21"/>
        <v>576.00003199999958</v>
      </c>
      <c r="AF219" s="32">
        <f t="shared" si="22"/>
        <v>288.00001599999979</v>
      </c>
      <c r="AG219" s="32">
        <f t="shared" si="23"/>
        <v>144.00000799999989</v>
      </c>
      <c r="AH219" s="32">
        <f t="shared" si="24"/>
        <v>72.000003999999947</v>
      </c>
      <c r="AI219" s="32">
        <f>S219*50</f>
        <v>60000</v>
      </c>
      <c r="AJ219" s="32">
        <f t="shared" si="25"/>
        <v>2304.0001279999983</v>
      </c>
      <c r="AK219" s="32">
        <f t="shared" si="26"/>
        <v>1152.0000639999992</v>
      </c>
      <c r="AL219" s="32">
        <f t="shared" si="27"/>
        <v>576.00003199999958</v>
      </c>
      <c r="AM219" s="32">
        <f>$AI219/AJ219</f>
        <v>26.041665219907507</v>
      </c>
      <c r="AN219" s="32">
        <f>$AI219/AK219</f>
        <v>52.083330439815015</v>
      </c>
      <c r="AO219" s="32">
        <f>$AI219/AL219</f>
        <v>104.16666087963003</v>
      </c>
      <c r="AP219" s="32"/>
      <c r="AQ219" s="32"/>
      <c r="AR219" s="32"/>
    </row>
    <row r="220" spans="1:44" ht="13.35" customHeight="1" x14ac:dyDescent="0.3">
      <c r="A220" s="12" t="s">
        <v>519</v>
      </c>
      <c r="B220" s="9" t="s">
        <v>78</v>
      </c>
      <c r="C220" s="3" t="s">
        <v>264</v>
      </c>
      <c r="D220" s="3" t="s">
        <v>4</v>
      </c>
      <c r="E220" s="3" t="s">
        <v>4</v>
      </c>
      <c r="F220" s="31" t="s">
        <v>177</v>
      </c>
      <c r="G220" s="31" t="s">
        <v>277</v>
      </c>
      <c r="H220" s="31" t="s">
        <v>177</v>
      </c>
      <c r="I220" s="7" t="s">
        <v>101</v>
      </c>
      <c r="J220" s="16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2400</v>
      </c>
      <c r="Q220" s="7">
        <v>0</v>
      </c>
      <c r="R220" s="7" t="s">
        <v>26</v>
      </c>
      <c r="S220" s="17">
        <v>1200</v>
      </c>
      <c r="T220" s="7">
        <v>0</v>
      </c>
      <c r="U220" s="17">
        <v>240</v>
      </c>
      <c r="V220" s="15">
        <v>96</v>
      </c>
      <c r="W220" s="15">
        <v>15679.999999999998</v>
      </c>
      <c r="X220" s="15">
        <v>7839.9999999999991</v>
      </c>
      <c r="Y220" s="15">
        <v>3919.9999999999995</v>
      </c>
      <c r="Z220" s="15">
        <v>1959.9999999999998</v>
      </c>
      <c r="AA220" s="15">
        <v>19999.999800000001</v>
      </c>
      <c r="AB220" s="15">
        <v>7999.9999200000011</v>
      </c>
      <c r="AC220" s="15">
        <v>3999.9999600000006</v>
      </c>
      <c r="AD220" s="15">
        <v>1999.9999800000003</v>
      </c>
      <c r="AE220" s="32">
        <f t="shared" si="21"/>
        <v>576.00003199999958</v>
      </c>
      <c r="AF220" s="32">
        <f t="shared" si="22"/>
        <v>288.00001599999979</v>
      </c>
      <c r="AG220" s="32">
        <f t="shared" si="23"/>
        <v>144.00000799999989</v>
      </c>
      <c r="AH220" s="32">
        <f t="shared" si="24"/>
        <v>72.000003999999947</v>
      </c>
      <c r="AI220" s="32">
        <f>S220*50</f>
        <v>60000</v>
      </c>
      <c r="AJ220" s="32">
        <f t="shared" si="25"/>
        <v>2304.0001279999983</v>
      </c>
      <c r="AK220" s="32">
        <f t="shared" si="26"/>
        <v>1152.0000639999992</v>
      </c>
      <c r="AL220" s="32">
        <f t="shared" si="27"/>
        <v>576.00003199999958</v>
      </c>
      <c r="AM220" s="32">
        <f>$AI220/AJ220</f>
        <v>26.041665219907507</v>
      </c>
      <c r="AN220" s="32">
        <f>$AI220/AK220</f>
        <v>52.083330439815015</v>
      </c>
      <c r="AO220" s="32">
        <f>$AI220/AL220</f>
        <v>104.16666087963003</v>
      </c>
      <c r="AP220" s="32"/>
      <c r="AQ220" s="32"/>
      <c r="AR220" s="32"/>
    </row>
    <row r="221" spans="1:44" ht="13.35" customHeight="1" x14ac:dyDescent="0.3">
      <c r="A221" s="12" t="s">
        <v>520</v>
      </c>
      <c r="B221" s="9" t="s">
        <v>91</v>
      </c>
      <c r="C221" s="3" t="s">
        <v>264</v>
      </c>
      <c r="D221" s="3" t="s">
        <v>4</v>
      </c>
      <c r="E221" s="3" t="s">
        <v>4</v>
      </c>
      <c r="F221" s="31" t="s">
        <v>177</v>
      </c>
      <c r="G221" s="31" t="s">
        <v>277</v>
      </c>
      <c r="H221" s="31" t="s">
        <v>177</v>
      </c>
      <c r="I221" s="7" t="s">
        <v>101</v>
      </c>
      <c r="J221" s="16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2400</v>
      </c>
      <c r="Q221" s="7">
        <v>0</v>
      </c>
      <c r="R221" s="7" t="s">
        <v>26</v>
      </c>
      <c r="S221" s="17">
        <v>1200</v>
      </c>
      <c r="T221" s="7">
        <v>0</v>
      </c>
      <c r="U221" s="17">
        <v>240</v>
      </c>
      <c r="V221" s="15">
        <v>96</v>
      </c>
      <c r="W221" s="15">
        <v>15679.999999999998</v>
      </c>
      <c r="X221" s="15">
        <v>7839.9999999999991</v>
      </c>
      <c r="Y221" s="15">
        <v>3919.9999999999995</v>
      </c>
      <c r="Z221" s="15">
        <v>1959.9999999999998</v>
      </c>
      <c r="AA221" s="15">
        <v>19999.999800000001</v>
      </c>
      <c r="AB221" s="15">
        <v>7999.9999200000011</v>
      </c>
      <c r="AC221" s="15">
        <v>3999.9999600000006</v>
      </c>
      <c r="AD221" s="15">
        <v>1999.9999800000003</v>
      </c>
      <c r="AE221" s="32">
        <f t="shared" si="21"/>
        <v>576.00003199999958</v>
      </c>
      <c r="AF221" s="32">
        <f t="shared" si="22"/>
        <v>288.00001599999979</v>
      </c>
      <c r="AG221" s="32">
        <f t="shared" si="23"/>
        <v>144.00000799999989</v>
      </c>
      <c r="AH221" s="32">
        <f t="shared" si="24"/>
        <v>72.000003999999947</v>
      </c>
      <c r="AI221" s="32">
        <f>S221*50</f>
        <v>60000</v>
      </c>
      <c r="AJ221" s="32">
        <f t="shared" si="25"/>
        <v>2304.0001279999983</v>
      </c>
      <c r="AK221" s="32">
        <f t="shared" si="26"/>
        <v>1152.0000639999992</v>
      </c>
      <c r="AL221" s="32">
        <f t="shared" si="27"/>
        <v>576.00003199999958</v>
      </c>
      <c r="AM221" s="32">
        <f>$AI221/AJ221</f>
        <v>26.041665219907507</v>
      </c>
      <c r="AN221" s="32">
        <f>$AI221/AK221</f>
        <v>52.083330439815015</v>
      </c>
      <c r="AO221" s="32">
        <f>$AI221/AL221</f>
        <v>104.16666087963003</v>
      </c>
      <c r="AP221" s="32"/>
      <c r="AQ221" s="32"/>
      <c r="AR221" s="32"/>
    </row>
    <row r="222" spans="1:44" ht="13.35" customHeight="1" x14ac:dyDescent="0.3">
      <c r="A222" s="12" t="s">
        <v>521</v>
      </c>
      <c r="B222" s="9" t="s">
        <v>92</v>
      </c>
      <c r="C222" s="3" t="s">
        <v>264</v>
      </c>
      <c r="D222" s="3" t="s">
        <v>4</v>
      </c>
      <c r="E222" s="3" t="s">
        <v>4</v>
      </c>
      <c r="F222" s="31" t="s">
        <v>177</v>
      </c>
      <c r="G222" s="31" t="s">
        <v>277</v>
      </c>
      <c r="H222" s="31" t="s">
        <v>177</v>
      </c>
      <c r="I222" s="7" t="s">
        <v>101</v>
      </c>
      <c r="J222" s="16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17">
        <v>1200</v>
      </c>
      <c r="T222" s="7">
        <v>0</v>
      </c>
      <c r="U222" s="17">
        <v>240</v>
      </c>
      <c r="V222" s="15">
        <v>96</v>
      </c>
      <c r="W222" s="15">
        <v>15679.999999999998</v>
      </c>
      <c r="X222" s="15">
        <v>7839.9999999999991</v>
      </c>
      <c r="Y222" s="15">
        <v>3919.9999999999995</v>
      </c>
      <c r="Z222" s="15">
        <v>1959.9999999999998</v>
      </c>
      <c r="AA222" s="15">
        <v>19999.999800000001</v>
      </c>
      <c r="AB222" s="15">
        <v>7999.9999200000011</v>
      </c>
      <c r="AC222" s="15">
        <v>3999.9999600000006</v>
      </c>
      <c r="AD222" s="15">
        <v>1999.9999800000003</v>
      </c>
      <c r="AE222" s="32">
        <f t="shared" si="21"/>
        <v>576.00003199999958</v>
      </c>
      <c r="AF222" s="32">
        <f t="shared" si="22"/>
        <v>288.00001599999979</v>
      </c>
      <c r="AG222" s="32">
        <f t="shared" si="23"/>
        <v>144.00000799999989</v>
      </c>
      <c r="AH222" s="32">
        <f t="shared" si="24"/>
        <v>72.000003999999947</v>
      </c>
      <c r="AI222" s="32">
        <f>S222*50</f>
        <v>60000</v>
      </c>
      <c r="AJ222" s="32">
        <f t="shared" si="25"/>
        <v>2304.0001279999983</v>
      </c>
      <c r="AK222" s="32">
        <f t="shared" si="26"/>
        <v>1152.0000639999992</v>
      </c>
      <c r="AL222" s="32">
        <f t="shared" si="27"/>
        <v>576.00003199999958</v>
      </c>
      <c r="AM222" s="32">
        <f>$AI222/AJ222</f>
        <v>26.041665219907507</v>
      </c>
      <c r="AN222" s="32">
        <f>$AI222/AK222</f>
        <v>52.083330439815015</v>
      </c>
      <c r="AO222" s="32">
        <f>$AI222/AL222</f>
        <v>104.16666087963003</v>
      </c>
      <c r="AP222" s="32"/>
      <c r="AQ222" s="32"/>
      <c r="AR222" s="32"/>
    </row>
    <row r="223" spans="1:44" ht="13.35" customHeight="1" x14ac:dyDescent="0.3">
      <c r="A223" s="12" t="s">
        <v>522</v>
      </c>
      <c r="B223" s="9" t="s">
        <v>93</v>
      </c>
      <c r="C223" s="3" t="s">
        <v>264</v>
      </c>
      <c r="D223" s="3" t="s">
        <v>4</v>
      </c>
      <c r="E223" s="3" t="s">
        <v>4</v>
      </c>
      <c r="F223" s="31" t="s">
        <v>179</v>
      </c>
      <c r="G223" s="31" t="s">
        <v>277</v>
      </c>
      <c r="H223" s="31" t="s">
        <v>177</v>
      </c>
      <c r="I223" s="7" t="s">
        <v>101</v>
      </c>
      <c r="J223" s="16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17">
        <v>1200</v>
      </c>
      <c r="T223" s="7">
        <v>0</v>
      </c>
      <c r="U223" s="17">
        <v>240</v>
      </c>
      <c r="V223" s="15">
        <v>96</v>
      </c>
      <c r="W223" s="15">
        <v>15679.999999999998</v>
      </c>
      <c r="X223" s="15">
        <v>7839.9999999999991</v>
      </c>
      <c r="Y223" s="15">
        <v>3919.9999999999995</v>
      </c>
      <c r="Z223" s="15">
        <v>1959.9999999999998</v>
      </c>
      <c r="AA223" s="15">
        <v>19999.999800000001</v>
      </c>
      <c r="AB223" s="15">
        <v>7999.9999200000011</v>
      </c>
      <c r="AC223" s="15">
        <v>3999.9999600000006</v>
      </c>
      <c r="AD223" s="15">
        <v>1999.9999800000003</v>
      </c>
      <c r="AE223" s="32">
        <f t="shared" si="21"/>
        <v>576.00003199999958</v>
      </c>
      <c r="AF223" s="32">
        <f t="shared" si="22"/>
        <v>288.00001599999979</v>
      </c>
      <c r="AG223" s="32">
        <f t="shared" si="23"/>
        <v>144.00000799999989</v>
      </c>
      <c r="AH223" s="32">
        <f t="shared" si="24"/>
        <v>72.000003999999947</v>
      </c>
      <c r="AI223" s="32">
        <f>S223*50</f>
        <v>60000</v>
      </c>
      <c r="AJ223" s="32">
        <f t="shared" si="25"/>
        <v>2304.0001279999983</v>
      </c>
      <c r="AK223" s="32">
        <f t="shared" si="26"/>
        <v>1152.0000639999992</v>
      </c>
      <c r="AL223" s="32">
        <f t="shared" si="27"/>
        <v>576.00003199999958</v>
      </c>
      <c r="AM223" s="32">
        <f>$AI223/AJ223</f>
        <v>26.041665219907507</v>
      </c>
      <c r="AN223" s="32">
        <f>$AI223/AK223</f>
        <v>52.083330439815015</v>
      </c>
      <c r="AO223" s="32">
        <f>$AI223/AL223</f>
        <v>104.16666087963003</v>
      </c>
      <c r="AP223" s="32"/>
      <c r="AQ223" s="32"/>
      <c r="AR223" s="32"/>
    </row>
    <row r="224" spans="1:44" ht="13.35" customHeight="1" x14ac:dyDescent="0.3">
      <c r="A224" s="12" t="s">
        <v>523</v>
      </c>
      <c r="B224" s="9" t="s">
        <v>94</v>
      </c>
      <c r="C224" s="3" t="s">
        <v>264</v>
      </c>
      <c r="D224" s="3" t="s">
        <v>4</v>
      </c>
      <c r="E224" s="3" t="s">
        <v>4</v>
      </c>
      <c r="F224" s="31" t="s">
        <v>179</v>
      </c>
      <c r="G224" s="31" t="s">
        <v>277</v>
      </c>
      <c r="H224" s="31" t="s">
        <v>177</v>
      </c>
      <c r="I224" s="7" t="s">
        <v>101</v>
      </c>
      <c r="J224" s="16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17">
        <v>1200</v>
      </c>
      <c r="T224" s="7">
        <v>0</v>
      </c>
      <c r="U224" s="17">
        <v>240</v>
      </c>
      <c r="V224" s="15">
        <v>96</v>
      </c>
      <c r="W224" s="15">
        <v>15679.999999999998</v>
      </c>
      <c r="X224" s="15">
        <v>7839.9999999999991</v>
      </c>
      <c r="Y224" s="15">
        <v>3919.9999999999995</v>
      </c>
      <c r="Z224" s="15">
        <v>1959.9999999999998</v>
      </c>
      <c r="AA224" s="15">
        <v>19999.999800000001</v>
      </c>
      <c r="AB224" s="15">
        <v>7999.9999200000011</v>
      </c>
      <c r="AC224" s="15">
        <v>3999.9999600000006</v>
      </c>
      <c r="AD224" s="15">
        <v>1999.9999800000003</v>
      </c>
      <c r="AE224" s="32">
        <f t="shared" si="21"/>
        <v>576.00003199999958</v>
      </c>
      <c r="AF224" s="32">
        <f t="shared" si="22"/>
        <v>288.00001599999979</v>
      </c>
      <c r="AG224" s="32">
        <f t="shared" si="23"/>
        <v>144.00000799999989</v>
      </c>
      <c r="AH224" s="32">
        <f t="shared" si="24"/>
        <v>72.000003999999947</v>
      </c>
      <c r="AI224" s="32">
        <f>S224*50</f>
        <v>60000</v>
      </c>
      <c r="AJ224" s="32">
        <f t="shared" si="25"/>
        <v>2304.0001279999983</v>
      </c>
      <c r="AK224" s="32">
        <f t="shared" si="26"/>
        <v>1152.0000639999992</v>
      </c>
      <c r="AL224" s="32">
        <f t="shared" si="27"/>
        <v>576.00003199999958</v>
      </c>
      <c r="AM224" s="32">
        <f>$AI224/AJ224</f>
        <v>26.041665219907507</v>
      </c>
      <c r="AN224" s="32">
        <f>$AI224/AK224</f>
        <v>52.083330439815015</v>
      </c>
      <c r="AO224" s="32">
        <f>$AI224/AL224</f>
        <v>104.16666087963003</v>
      </c>
      <c r="AP224" s="32"/>
      <c r="AQ224" s="32"/>
      <c r="AR224" s="32"/>
    </row>
    <row r="225" spans="1:44" ht="13.35" customHeight="1" x14ac:dyDescent="0.3">
      <c r="A225" s="12" t="s">
        <v>524</v>
      </c>
      <c r="B225" s="9" t="s">
        <v>95</v>
      </c>
      <c r="C225" s="3" t="s">
        <v>264</v>
      </c>
      <c r="D225" s="3" t="s">
        <v>4</v>
      </c>
      <c r="E225" s="3" t="s">
        <v>4</v>
      </c>
      <c r="F225" s="31" t="s">
        <v>177</v>
      </c>
      <c r="G225" s="31" t="s">
        <v>277</v>
      </c>
      <c r="H225" s="31" t="s">
        <v>177</v>
      </c>
      <c r="I225" s="7" t="s">
        <v>101</v>
      </c>
      <c r="J225" s="16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17">
        <v>1200</v>
      </c>
      <c r="T225" s="7">
        <v>0</v>
      </c>
      <c r="U225" s="17">
        <v>240</v>
      </c>
      <c r="V225" s="15">
        <v>96</v>
      </c>
      <c r="W225" s="15">
        <v>15679.999999999998</v>
      </c>
      <c r="X225" s="15">
        <v>7839.9999999999991</v>
      </c>
      <c r="Y225" s="15">
        <v>3919.9999999999995</v>
      </c>
      <c r="Z225" s="15">
        <v>1959.9999999999998</v>
      </c>
      <c r="AA225" s="15">
        <v>19999.999800000001</v>
      </c>
      <c r="AB225" s="15">
        <v>7999.9999200000011</v>
      </c>
      <c r="AC225" s="15">
        <v>3999.9999600000006</v>
      </c>
      <c r="AD225" s="15">
        <v>1999.9999800000003</v>
      </c>
      <c r="AE225" s="32">
        <f t="shared" si="21"/>
        <v>576.00003199999958</v>
      </c>
      <c r="AF225" s="32">
        <f t="shared" si="22"/>
        <v>288.00001599999979</v>
      </c>
      <c r="AG225" s="32">
        <f t="shared" si="23"/>
        <v>144.00000799999989</v>
      </c>
      <c r="AH225" s="32">
        <f t="shared" si="24"/>
        <v>72.000003999999947</v>
      </c>
      <c r="AI225" s="32">
        <f>S225*50</f>
        <v>60000</v>
      </c>
      <c r="AJ225" s="32">
        <f t="shared" si="25"/>
        <v>2304.0001279999983</v>
      </c>
      <c r="AK225" s="32">
        <f t="shared" si="26"/>
        <v>1152.0000639999992</v>
      </c>
      <c r="AL225" s="32">
        <f t="shared" si="27"/>
        <v>576.00003199999958</v>
      </c>
      <c r="AM225" s="32">
        <f>$AI225/AJ225</f>
        <v>26.041665219907507</v>
      </c>
      <c r="AN225" s="32">
        <f>$AI225/AK225</f>
        <v>52.083330439815015</v>
      </c>
      <c r="AO225" s="32">
        <f>$AI225/AL225</f>
        <v>104.16666087963003</v>
      </c>
      <c r="AP225" s="32"/>
      <c r="AQ225" s="32"/>
      <c r="AR225" s="32"/>
    </row>
    <row r="226" spans="1:44" ht="13.35" customHeight="1" x14ac:dyDescent="0.3">
      <c r="A226" s="12" t="s">
        <v>525</v>
      </c>
      <c r="B226" s="9" t="s">
        <v>265</v>
      </c>
      <c r="C226" s="3" t="s">
        <v>264</v>
      </c>
      <c r="D226" s="3" t="s">
        <v>4</v>
      </c>
      <c r="E226" s="3" t="s">
        <v>4</v>
      </c>
      <c r="F226" s="31" t="s">
        <v>177</v>
      </c>
      <c r="G226" s="31" t="s">
        <v>277</v>
      </c>
      <c r="H226" s="31" t="s">
        <v>177</v>
      </c>
      <c r="I226" s="7" t="s">
        <v>101</v>
      </c>
      <c r="J226" s="16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17">
        <v>1200</v>
      </c>
      <c r="T226" s="7">
        <v>1</v>
      </c>
      <c r="U226" s="17">
        <v>240</v>
      </c>
      <c r="V226" s="15">
        <v>96</v>
      </c>
      <c r="W226" s="15">
        <v>15682.8</v>
      </c>
      <c r="X226" s="15">
        <v>7841.4</v>
      </c>
      <c r="Y226" s="15">
        <v>3920.7</v>
      </c>
      <c r="Z226" s="15">
        <v>1960.35</v>
      </c>
      <c r="AA226" s="15">
        <v>19999.999800000001</v>
      </c>
      <c r="AB226" s="15">
        <v>7999.9999200000011</v>
      </c>
      <c r="AC226" s="15">
        <v>3999.9999600000006</v>
      </c>
      <c r="AD226" s="15">
        <v>1999.9999800000003</v>
      </c>
      <c r="AE226" s="32">
        <f t="shared" si="21"/>
        <v>575.44003199999975</v>
      </c>
      <c r="AF226" s="32">
        <f t="shared" si="22"/>
        <v>287.72001599999987</v>
      </c>
      <c r="AG226" s="32">
        <f t="shared" si="23"/>
        <v>143.86000799999994</v>
      </c>
      <c r="AH226" s="32">
        <f t="shared" si="24"/>
        <v>71.930003999999968</v>
      </c>
      <c r="AI226" s="32">
        <f>S226*50</f>
        <v>60000</v>
      </c>
      <c r="AJ226" s="32">
        <f t="shared" si="25"/>
        <v>2301.760127999999</v>
      </c>
      <c r="AK226" s="32">
        <f t="shared" si="26"/>
        <v>1150.8800639999995</v>
      </c>
      <c r="AL226" s="32">
        <f t="shared" si="27"/>
        <v>575.44003199999975</v>
      </c>
      <c r="AM226" s="32">
        <f>$AI226/AJ226</f>
        <v>26.067008143083111</v>
      </c>
      <c r="AN226" s="32">
        <f>$AI226/AK226</f>
        <v>52.134016286166222</v>
      </c>
      <c r="AO226" s="32">
        <f>$AI226/AL226</f>
        <v>104.26803257233244</v>
      </c>
      <c r="AP226" s="32"/>
      <c r="AQ226" s="32"/>
      <c r="AR226" s="32"/>
    </row>
    <row r="227" spans="1:44" ht="13.35" customHeight="1" x14ac:dyDescent="0.3">
      <c r="A227" s="12" t="s">
        <v>526</v>
      </c>
      <c r="B227" s="9" t="s">
        <v>80</v>
      </c>
      <c r="C227" s="3" t="s">
        <v>264</v>
      </c>
      <c r="D227" s="3" t="s">
        <v>4</v>
      </c>
      <c r="E227" s="3" t="s">
        <v>4</v>
      </c>
      <c r="F227" s="31" t="s">
        <v>177</v>
      </c>
      <c r="G227" s="31" t="s">
        <v>277</v>
      </c>
      <c r="H227" s="31" t="s">
        <v>177</v>
      </c>
      <c r="I227" s="7" t="s">
        <v>101</v>
      </c>
      <c r="J227" s="16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17">
        <v>1200</v>
      </c>
      <c r="T227" s="7">
        <v>2</v>
      </c>
      <c r="U227" s="17">
        <v>240</v>
      </c>
      <c r="V227" s="15">
        <v>96</v>
      </c>
      <c r="W227" s="15">
        <v>15685.599999999999</v>
      </c>
      <c r="X227" s="15">
        <v>7842.7999999999993</v>
      </c>
      <c r="Y227" s="15">
        <v>3921.3999999999996</v>
      </c>
      <c r="Z227" s="15">
        <v>1960.6999999999998</v>
      </c>
      <c r="AA227" s="15">
        <v>19999.999800000001</v>
      </c>
      <c r="AB227" s="15">
        <v>7999.9999200000011</v>
      </c>
      <c r="AC227" s="15">
        <v>3999.9999600000006</v>
      </c>
      <c r="AD227" s="15">
        <v>1999.9999800000003</v>
      </c>
      <c r="AE227" s="32">
        <f t="shared" si="21"/>
        <v>574.88003199999991</v>
      </c>
      <c r="AF227" s="32">
        <f t="shared" si="22"/>
        <v>287.44001599999996</v>
      </c>
      <c r="AG227" s="32">
        <f t="shared" si="23"/>
        <v>143.72000799999998</v>
      </c>
      <c r="AH227" s="32">
        <f t="shared" si="24"/>
        <v>71.860003999999989</v>
      </c>
      <c r="AI227" s="32">
        <f>S227*50</f>
        <v>60000</v>
      </c>
      <c r="AJ227" s="32">
        <f t="shared" si="25"/>
        <v>2299.5201279999997</v>
      </c>
      <c r="AK227" s="32">
        <f t="shared" si="26"/>
        <v>1149.7600639999998</v>
      </c>
      <c r="AL227" s="32">
        <f t="shared" si="27"/>
        <v>574.88003199999991</v>
      </c>
      <c r="AM227" s="32">
        <f>$AI227/AJ227</f>
        <v>26.092400440166969</v>
      </c>
      <c r="AN227" s="32">
        <f>$AI227/AK227</f>
        <v>52.184800880333938</v>
      </c>
      <c r="AO227" s="32">
        <f>$AI227/AL227</f>
        <v>104.36960176066788</v>
      </c>
      <c r="AP227" s="32"/>
      <c r="AQ227" s="32"/>
      <c r="AR227" s="32"/>
    </row>
    <row r="228" spans="1:44" ht="13.35" customHeight="1" x14ac:dyDescent="0.3">
      <c r="A228" s="12" t="s">
        <v>527</v>
      </c>
      <c r="B228" s="9" t="s">
        <v>81</v>
      </c>
      <c r="C228" s="3" t="s">
        <v>75</v>
      </c>
      <c r="D228" s="3" t="s">
        <v>4</v>
      </c>
      <c r="E228" s="3" t="s">
        <v>4</v>
      </c>
      <c r="F228" s="31" t="s">
        <v>176</v>
      </c>
      <c r="G228" s="31" t="s">
        <v>277</v>
      </c>
      <c r="H228" s="31" t="s">
        <v>177</v>
      </c>
      <c r="I228" s="7" t="s">
        <v>101</v>
      </c>
      <c r="J228" s="16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2000</v>
      </c>
      <c r="Q228" s="7">
        <v>0</v>
      </c>
      <c r="R228" s="7" t="s">
        <v>26</v>
      </c>
      <c r="S228" s="17">
        <v>1000</v>
      </c>
      <c r="T228" s="7">
        <v>0</v>
      </c>
      <c r="U228" s="17">
        <v>200</v>
      </c>
      <c r="V228" s="15">
        <v>80</v>
      </c>
      <c r="W228" s="15">
        <v>13067.599999999999</v>
      </c>
      <c r="X228" s="15">
        <v>6533.7999999999993</v>
      </c>
      <c r="Y228" s="15">
        <v>3266.8999999999996</v>
      </c>
      <c r="Z228" s="15">
        <v>1633.4499999999998</v>
      </c>
      <c r="AA228" s="15">
        <v>16666.666500000003</v>
      </c>
      <c r="AB228" s="15">
        <v>6666.6666000000005</v>
      </c>
      <c r="AC228" s="15">
        <v>3333.3333000000002</v>
      </c>
      <c r="AD228" s="15">
        <v>1666.6666500000001</v>
      </c>
      <c r="AE228" s="32">
        <f t="shared" si="21"/>
        <v>479.8133600000001</v>
      </c>
      <c r="AF228" s="32">
        <f t="shared" si="22"/>
        <v>239.90668000000005</v>
      </c>
      <c r="AG228" s="32">
        <f t="shared" si="23"/>
        <v>119.95334000000003</v>
      </c>
      <c r="AH228" s="32">
        <f t="shared" si="24"/>
        <v>59.976670000000013</v>
      </c>
      <c r="AI228" s="32">
        <f>S228*50</f>
        <v>50000</v>
      </c>
      <c r="AJ228" s="32">
        <f t="shared" si="25"/>
        <v>1919.2534400000004</v>
      </c>
      <c r="AK228" s="32">
        <f t="shared" si="26"/>
        <v>959.6267200000002</v>
      </c>
      <c r="AL228" s="32">
        <f t="shared" si="27"/>
        <v>479.8133600000001</v>
      </c>
      <c r="AM228" s="32">
        <f>$AI228/AJ228</f>
        <v>26.051796473528785</v>
      </c>
      <c r="AN228" s="32">
        <f>$AI228/AK228</f>
        <v>52.103592947057571</v>
      </c>
      <c r="AO228" s="32">
        <f>$AI228/AL228</f>
        <v>104.20718589411514</v>
      </c>
      <c r="AP228" s="32"/>
      <c r="AQ228" s="32"/>
      <c r="AR228" s="32"/>
    </row>
    <row r="229" spans="1:44" ht="13.35" customHeight="1" x14ac:dyDescent="0.3">
      <c r="A229" s="12" t="s">
        <v>528</v>
      </c>
      <c r="B229" s="9" t="s">
        <v>82</v>
      </c>
      <c r="C229" s="3" t="s">
        <v>75</v>
      </c>
      <c r="D229" s="3" t="s">
        <v>4</v>
      </c>
      <c r="E229" s="3" t="s">
        <v>4</v>
      </c>
      <c r="F229" s="31" t="s">
        <v>176</v>
      </c>
      <c r="G229" s="31" t="s">
        <v>277</v>
      </c>
      <c r="H229" s="31" t="s">
        <v>177</v>
      </c>
      <c r="I229" s="7" t="s">
        <v>101</v>
      </c>
      <c r="J229" s="16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2000</v>
      </c>
      <c r="Q229" s="7">
        <v>0</v>
      </c>
      <c r="R229" s="7" t="s">
        <v>26</v>
      </c>
      <c r="S229" s="17">
        <v>1000</v>
      </c>
      <c r="T229" s="7">
        <v>0</v>
      </c>
      <c r="U229" s="17">
        <v>200</v>
      </c>
      <c r="V229" s="15">
        <v>80</v>
      </c>
      <c r="W229" s="15">
        <v>13067.599999999999</v>
      </c>
      <c r="X229" s="15">
        <v>6533.7999999999993</v>
      </c>
      <c r="Y229" s="15">
        <v>3266.8999999999996</v>
      </c>
      <c r="Z229" s="15">
        <v>1633.4499999999998</v>
      </c>
      <c r="AA229" s="15">
        <v>16666.666500000003</v>
      </c>
      <c r="AB229" s="15">
        <v>6666.6666000000005</v>
      </c>
      <c r="AC229" s="15">
        <v>3333.3333000000002</v>
      </c>
      <c r="AD229" s="15">
        <v>1666.6666500000001</v>
      </c>
      <c r="AE229" s="32">
        <f t="shared" si="21"/>
        <v>479.8133600000001</v>
      </c>
      <c r="AF229" s="32">
        <f t="shared" si="22"/>
        <v>239.90668000000005</v>
      </c>
      <c r="AG229" s="32">
        <f t="shared" si="23"/>
        <v>119.95334000000003</v>
      </c>
      <c r="AH229" s="32">
        <f t="shared" si="24"/>
        <v>59.976670000000013</v>
      </c>
      <c r="AI229" s="32">
        <f>S229*50</f>
        <v>50000</v>
      </c>
      <c r="AJ229" s="32">
        <f t="shared" si="25"/>
        <v>1919.2534400000004</v>
      </c>
      <c r="AK229" s="32">
        <f t="shared" si="26"/>
        <v>959.6267200000002</v>
      </c>
      <c r="AL229" s="32">
        <f t="shared" si="27"/>
        <v>479.8133600000001</v>
      </c>
      <c r="AM229" s="32">
        <f>$AI229/AJ229</f>
        <v>26.051796473528785</v>
      </c>
      <c r="AN229" s="32">
        <f>$AI229/AK229</f>
        <v>52.103592947057571</v>
      </c>
      <c r="AO229" s="32">
        <f>$AI229/AL229</f>
        <v>104.20718589411514</v>
      </c>
      <c r="AP229" s="32"/>
      <c r="AQ229" s="32"/>
      <c r="AR229" s="32"/>
    </row>
    <row r="230" spans="1:44" ht="13.35" customHeight="1" x14ac:dyDescent="0.3">
      <c r="A230" s="12" t="s">
        <v>529</v>
      </c>
      <c r="B230" s="9" t="s">
        <v>96</v>
      </c>
      <c r="C230" s="3" t="s">
        <v>75</v>
      </c>
      <c r="D230" s="3" t="s">
        <v>4</v>
      </c>
      <c r="E230" s="3" t="s">
        <v>4</v>
      </c>
      <c r="F230" s="31" t="s">
        <v>176</v>
      </c>
      <c r="G230" s="31" t="s">
        <v>277</v>
      </c>
      <c r="H230" s="31" t="s">
        <v>177</v>
      </c>
      <c r="I230" s="7" t="s">
        <v>101</v>
      </c>
      <c r="J230" s="16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2000</v>
      </c>
      <c r="Q230" s="7">
        <v>0</v>
      </c>
      <c r="R230" s="7" t="s">
        <v>26</v>
      </c>
      <c r="S230" s="17">
        <v>1000</v>
      </c>
      <c r="T230" s="7">
        <v>0</v>
      </c>
      <c r="U230" s="17">
        <v>200</v>
      </c>
      <c r="V230" s="15">
        <v>80</v>
      </c>
      <c r="W230" s="15">
        <v>13067.599999999999</v>
      </c>
      <c r="X230" s="15">
        <v>6533.7999999999993</v>
      </c>
      <c r="Y230" s="15">
        <v>3266.8999999999996</v>
      </c>
      <c r="Z230" s="15">
        <v>1633.4499999999998</v>
      </c>
      <c r="AA230" s="15">
        <v>16666.666500000003</v>
      </c>
      <c r="AB230" s="15">
        <v>6666.6666000000005</v>
      </c>
      <c r="AC230" s="15">
        <v>3333.3333000000002</v>
      </c>
      <c r="AD230" s="15">
        <v>1666.6666500000001</v>
      </c>
      <c r="AE230" s="32">
        <f t="shared" si="21"/>
        <v>479.8133600000001</v>
      </c>
      <c r="AF230" s="32">
        <f t="shared" si="22"/>
        <v>239.90668000000005</v>
      </c>
      <c r="AG230" s="32">
        <f t="shared" si="23"/>
        <v>119.95334000000003</v>
      </c>
      <c r="AH230" s="32">
        <f t="shared" si="24"/>
        <v>59.976670000000013</v>
      </c>
      <c r="AI230" s="32">
        <f>S230*50</f>
        <v>50000</v>
      </c>
      <c r="AJ230" s="32">
        <f t="shared" si="25"/>
        <v>1919.2534400000004</v>
      </c>
      <c r="AK230" s="32">
        <f t="shared" si="26"/>
        <v>959.6267200000002</v>
      </c>
      <c r="AL230" s="32">
        <f t="shared" si="27"/>
        <v>479.8133600000001</v>
      </c>
      <c r="AM230" s="32">
        <f>$AI230/AJ230</f>
        <v>26.051796473528785</v>
      </c>
      <c r="AN230" s="32">
        <f>$AI230/AK230</f>
        <v>52.103592947057571</v>
      </c>
      <c r="AO230" s="32">
        <f>$AI230/AL230</f>
        <v>104.20718589411514</v>
      </c>
      <c r="AP230" s="32"/>
      <c r="AQ230" s="32"/>
      <c r="AR230" s="32"/>
    </row>
    <row r="231" spans="1:44" ht="13.35" customHeight="1" x14ac:dyDescent="0.3">
      <c r="A231" s="12" t="s">
        <v>530</v>
      </c>
      <c r="B231" s="9" t="s">
        <v>83</v>
      </c>
      <c r="C231" s="3" t="s">
        <v>75</v>
      </c>
      <c r="D231" s="3" t="s">
        <v>4</v>
      </c>
      <c r="E231" s="3" t="s">
        <v>4</v>
      </c>
      <c r="F231" s="31" t="s">
        <v>179</v>
      </c>
      <c r="G231" s="31" t="s">
        <v>277</v>
      </c>
      <c r="H231" s="31" t="s">
        <v>177</v>
      </c>
      <c r="I231" s="7" t="s">
        <v>101</v>
      </c>
      <c r="J231" s="16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2000</v>
      </c>
      <c r="Q231" s="7">
        <v>0</v>
      </c>
      <c r="R231" s="7" t="s">
        <v>26</v>
      </c>
      <c r="S231" s="17">
        <v>1000</v>
      </c>
      <c r="T231" s="7">
        <v>0</v>
      </c>
      <c r="U231" s="17">
        <v>200</v>
      </c>
      <c r="V231" s="15">
        <v>80</v>
      </c>
      <c r="W231" s="15">
        <v>13067.599999999999</v>
      </c>
      <c r="X231" s="15">
        <v>6533.7999999999993</v>
      </c>
      <c r="Y231" s="15">
        <v>3266.8999999999996</v>
      </c>
      <c r="Z231" s="15">
        <v>1633.4499999999998</v>
      </c>
      <c r="AA231" s="15">
        <v>16666.666500000003</v>
      </c>
      <c r="AB231" s="15">
        <v>6666.6666000000005</v>
      </c>
      <c r="AC231" s="15">
        <v>3333.3333000000002</v>
      </c>
      <c r="AD231" s="15">
        <v>1666.6666500000001</v>
      </c>
      <c r="AE231" s="32">
        <f t="shared" si="21"/>
        <v>479.8133600000001</v>
      </c>
      <c r="AF231" s="32">
        <f t="shared" si="22"/>
        <v>239.90668000000005</v>
      </c>
      <c r="AG231" s="32">
        <f t="shared" si="23"/>
        <v>119.95334000000003</v>
      </c>
      <c r="AH231" s="32">
        <f t="shared" si="24"/>
        <v>59.976670000000013</v>
      </c>
      <c r="AI231" s="32">
        <f>S231*50</f>
        <v>50000</v>
      </c>
      <c r="AJ231" s="32">
        <f t="shared" si="25"/>
        <v>1919.2534400000004</v>
      </c>
      <c r="AK231" s="32">
        <f t="shared" si="26"/>
        <v>959.6267200000002</v>
      </c>
      <c r="AL231" s="32">
        <f t="shared" si="27"/>
        <v>479.8133600000001</v>
      </c>
      <c r="AM231" s="32">
        <f>$AI231/AJ231</f>
        <v>26.051796473528785</v>
      </c>
      <c r="AN231" s="32">
        <f>$AI231/AK231</f>
        <v>52.103592947057571</v>
      </c>
      <c r="AO231" s="32">
        <f>$AI231/AL231</f>
        <v>104.20718589411514</v>
      </c>
      <c r="AP231" s="32"/>
      <c r="AQ231" s="32"/>
      <c r="AR231" s="32"/>
    </row>
    <row r="232" spans="1:44" ht="13.35" customHeight="1" x14ac:dyDescent="0.3">
      <c r="A232" s="12" t="s">
        <v>531</v>
      </c>
      <c r="B232" s="9" t="s">
        <v>84</v>
      </c>
      <c r="C232" s="3" t="s">
        <v>75</v>
      </c>
      <c r="D232" s="3" t="s">
        <v>4</v>
      </c>
      <c r="E232" s="3" t="s">
        <v>4</v>
      </c>
      <c r="F232" s="31" t="s">
        <v>179</v>
      </c>
      <c r="G232" s="31" t="s">
        <v>277</v>
      </c>
      <c r="H232" s="31" t="s">
        <v>177</v>
      </c>
      <c r="I232" s="7" t="s">
        <v>101</v>
      </c>
      <c r="J232" s="16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17">
        <v>1000</v>
      </c>
      <c r="T232" s="7">
        <v>0</v>
      </c>
      <c r="U232" s="17">
        <v>200</v>
      </c>
      <c r="V232" s="15">
        <v>80</v>
      </c>
      <c r="W232" s="15">
        <v>13067.599999999999</v>
      </c>
      <c r="X232" s="15">
        <v>6533.7999999999993</v>
      </c>
      <c r="Y232" s="15">
        <v>3266.8999999999996</v>
      </c>
      <c r="Z232" s="15">
        <v>1633.4499999999998</v>
      </c>
      <c r="AA232" s="15">
        <v>16666.666500000003</v>
      </c>
      <c r="AB232" s="15">
        <v>6666.6666000000005</v>
      </c>
      <c r="AC232" s="15">
        <v>3333.3333000000002</v>
      </c>
      <c r="AD232" s="15">
        <v>1666.6666500000001</v>
      </c>
      <c r="AE232" s="32">
        <f t="shared" si="21"/>
        <v>479.8133600000001</v>
      </c>
      <c r="AF232" s="32">
        <f t="shared" si="22"/>
        <v>239.90668000000005</v>
      </c>
      <c r="AG232" s="32">
        <f t="shared" si="23"/>
        <v>119.95334000000003</v>
      </c>
      <c r="AH232" s="32">
        <f t="shared" si="24"/>
        <v>59.976670000000013</v>
      </c>
      <c r="AI232" s="32">
        <f>S232*50</f>
        <v>50000</v>
      </c>
      <c r="AJ232" s="32">
        <f t="shared" si="25"/>
        <v>1919.2534400000004</v>
      </c>
      <c r="AK232" s="32">
        <f t="shared" si="26"/>
        <v>959.6267200000002</v>
      </c>
      <c r="AL232" s="32">
        <f t="shared" si="27"/>
        <v>479.8133600000001</v>
      </c>
      <c r="AM232" s="32">
        <f>$AI232/AJ232</f>
        <v>26.051796473528785</v>
      </c>
      <c r="AN232" s="32">
        <f>$AI232/AK232</f>
        <v>52.103592947057571</v>
      </c>
      <c r="AO232" s="32">
        <f>$AI232/AL232</f>
        <v>104.20718589411514</v>
      </c>
      <c r="AP232" s="32"/>
      <c r="AQ232" s="32"/>
      <c r="AR232" s="32"/>
    </row>
    <row r="233" spans="1:44" ht="13.35" customHeight="1" x14ac:dyDescent="0.3">
      <c r="A233" s="12" t="s">
        <v>532</v>
      </c>
      <c r="B233" s="9" t="s">
        <v>97</v>
      </c>
      <c r="C233" s="3" t="s">
        <v>75</v>
      </c>
      <c r="D233" s="3" t="s">
        <v>4</v>
      </c>
      <c r="E233" s="3" t="s">
        <v>4</v>
      </c>
      <c r="F233" s="31" t="s">
        <v>179</v>
      </c>
      <c r="G233" s="31" t="s">
        <v>277</v>
      </c>
      <c r="H233" s="31" t="s">
        <v>177</v>
      </c>
      <c r="I233" s="7" t="s">
        <v>101</v>
      </c>
      <c r="J233" s="16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17">
        <v>1000</v>
      </c>
      <c r="T233" s="7">
        <v>0</v>
      </c>
      <c r="U233" s="17">
        <v>200</v>
      </c>
      <c r="V233" s="15">
        <v>80</v>
      </c>
      <c r="W233" s="15">
        <v>13067.599999999999</v>
      </c>
      <c r="X233" s="15">
        <v>6533.7999999999993</v>
      </c>
      <c r="Y233" s="15">
        <v>3266.8999999999996</v>
      </c>
      <c r="Z233" s="15">
        <v>1633.4499999999998</v>
      </c>
      <c r="AA233" s="15">
        <v>16666.666500000003</v>
      </c>
      <c r="AB233" s="15">
        <v>6666.6666000000005</v>
      </c>
      <c r="AC233" s="15">
        <v>3333.3333000000002</v>
      </c>
      <c r="AD233" s="15">
        <v>1666.6666500000001</v>
      </c>
      <c r="AE233" s="32">
        <f t="shared" si="21"/>
        <v>479.8133600000001</v>
      </c>
      <c r="AF233" s="32">
        <f t="shared" si="22"/>
        <v>239.90668000000005</v>
      </c>
      <c r="AG233" s="32">
        <f t="shared" si="23"/>
        <v>119.95334000000003</v>
      </c>
      <c r="AH233" s="32">
        <f t="shared" si="24"/>
        <v>59.976670000000013</v>
      </c>
      <c r="AI233" s="32">
        <f>S233*50</f>
        <v>50000</v>
      </c>
      <c r="AJ233" s="32">
        <f t="shared" si="25"/>
        <v>1919.2534400000004</v>
      </c>
      <c r="AK233" s="32">
        <f t="shared" si="26"/>
        <v>959.6267200000002</v>
      </c>
      <c r="AL233" s="32">
        <f t="shared" si="27"/>
        <v>479.8133600000001</v>
      </c>
      <c r="AM233" s="32">
        <f>$AI233/AJ233</f>
        <v>26.051796473528785</v>
      </c>
      <c r="AN233" s="32">
        <f>$AI233/AK233</f>
        <v>52.103592947057571</v>
      </c>
      <c r="AO233" s="32">
        <f>$AI233/AL233</f>
        <v>104.20718589411514</v>
      </c>
      <c r="AP233" s="32"/>
      <c r="AQ233" s="32"/>
      <c r="AR233" s="32"/>
    </row>
    <row r="234" spans="1:44" ht="13.35" customHeight="1" x14ac:dyDescent="0.3">
      <c r="A234" s="12" t="s">
        <v>533</v>
      </c>
      <c r="B234" s="9" t="s">
        <v>85</v>
      </c>
      <c r="C234" s="3" t="s">
        <v>75</v>
      </c>
      <c r="D234" s="3" t="s">
        <v>4</v>
      </c>
      <c r="E234" s="3" t="s">
        <v>4</v>
      </c>
      <c r="F234" s="21" t="s">
        <v>204</v>
      </c>
      <c r="G234" s="21" t="s">
        <v>181</v>
      </c>
      <c r="H234" s="31" t="s">
        <v>177</v>
      </c>
      <c r="I234" s="7" t="s">
        <v>101</v>
      </c>
      <c r="J234" s="16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17">
        <v>1000</v>
      </c>
      <c r="T234" s="7">
        <v>0</v>
      </c>
      <c r="U234" s="17">
        <v>200</v>
      </c>
      <c r="V234" s="15">
        <v>80</v>
      </c>
      <c r="W234" s="15">
        <v>13067.599999999999</v>
      </c>
      <c r="X234" s="15">
        <v>6533.7999999999993</v>
      </c>
      <c r="Y234" s="15">
        <v>3266.8999999999996</v>
      </c>
      <c r="Z234" s="15">
        <v>1633.4499999999998</v>
      </c>
      <c r="AA234" s="15">
        <v>16666.666500000003</v>
      </c>
      <c r="AB234" s="15">
        <v>6666.6666000000005</v>
      </c>
      <c r="AC234" s="15">
        <v>3333.3333000000002</v>
      </c>
      <c r="AD234" s="15">
        <v>1666.6666500000001</v>
      </c>
      <c r="AE234" s="32">
        <f t="shared" si="21"/>
        <v>479.8133600000001</v>
      </c>
      <c r="AF234" s="32">
        <f t="shared" si="22"/>
        <v>239.90668000000005</v>
      </c>
      <c r="AG234" s="32">
        <f t="shared" si="23"/>
        <v>119.95334000000003</v>
      </c>
      <c r="AH234" s="32">
        <f t="shared" si="24"/>
        <v>59.976670000000013</v>
      </c>
      <c r="AI234" s="32">
        <f>S234*50</f>
        <v>50000</v>
      </c>
      <c r="AJ234" s="32">
        <f t="shared" si="25"/>
        <v>1919.2534400000004</v>
      </c>
      <c r="AK234" s="32">
        <f t="shared" si="26"/>
        <v>959.6267200000002</v>
      </c>
      <c r="AL234" s="32">
        <f t="shared" si="27"/>
        <v>479.8133600000001</v>
      </c>
      <c r="AM234" s="32">
        <f>$AI234/AJ234</f>
        <v>26.051796473528785</v>
      </c>
      <c r="AN234" s="32">
        <f>$AI234/AK234</f>
        <v>52.103592947057571</v>
      </c>
      <c r="AO234" s="32">
        <f>$AI234/AL234</f>
        <v>104.20718589411514</v>
      </c>
      <c r="AP234" s="32"/>
      <c r="AQ234" s="32"/>
      <c r="AR234" s="32"/>
    </row>
    <row r="235" spans="1:44" ht="13.35" customHeight="1" x14ac:dyDescent="0.3">
      <c r="A235" s="12" t="s">
        <v>534</v>
      </c>
      <c r="B235" s="9" t="s">
        <v>86</v>
      </c>
      <c r="C235" s="3" t="s">
        <v>75</v>
      </c>
      <c r="D235" s="3" t="s">
        <v>4</v>
      </c>
      <c r="E235" s="3" t="s">
        <v>4</v>
      </c>
      <c r="F235" s="21" t="s">
        <v>204</v>
      </c>
      <c r="G235" s="21" t="s">
        <v>181</v>
      </c>
      <c r="H235" s="31" t="s">
        <v>177</v>
      </c>
      <c r="I235" s="7" t="s">
        <v>101</v>
      </c>
      <c r="J235" s="16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17">
        <v>1000</v>
      </c>
      <c r="T235" s="7">
        <v>0</v>
      </c>
      <c r="U235" s="17">
        <v>200</v>
      </c>
      <c r="V235" s="15">
        <v>80</v>
      </c>
      <c r="W235" s="15">
        <v>13067.599999999999</v>
      </c>
      <c r="X235" s="15">
        <v>6533.7999999999993</v>
      </c>
      <c r="Y235" s="15">
        <v>3266.8999999999996</v>
      </c>
      <c r="Z235" s="15">
        <v>1633.4499999999998</v>
      </c>
      <c r="AA235" s="15">
        <v>16666.666500000003</v>
      </c>
      <c r="AB235" s="15">
        <v>6666.6666000000005</v>
      </c>
      <c r="AC235" s="15">
        <v>3333.3333000000002</v>
      </c>
      <c r="AD235" s="15">
        <v>1666.6666500000001</v>
      </c>
      <c r="AE235" s="32">
        <f t="shared" si="21"/>
        <v>479.8133600000001</v>
      </c>
      <c r="AF235" s="32">
        <f t="shared" si="22"/>
        <v>239.90668000000005</v>
      </c>
      <c r="AG235" s="32">
        <f t="shared" si="23"/>
        <v>119.95334000000003</v>
      </c>
      <c r="AH235" s="32">
        <f t="shared" si="24"/>
        <v>59.976670000000013</v>
      </c>
      <c r="AI235" s="32">
        <f>S235*50</f>
        <v>50000</v>
      </c>
      <c r="AJ235" s="32">
        <f t="shared" si="25"/>
        <v>1919.2534400000004</v>
      </c>
      <c r="AK235" s="32">
        <f t="shared" si="26"/>
        <v>959.6267200000002</v>
      </c>
      <c r="AL235" s="32">
        <f t="shared" si="27"/>
        <v>479.8133600000001</v>
      </c>
      <c r="AM235" s="32">
        <f>$AI235/AJ235</f>
        <v>26.051796473528785</v>
      </c>
      <c r="AN235" s="32">
        <f>$AI235/AK235</f>
        <v>52.103592947057571</v>
      </c>
      <c r="AO235" s="32">
        <f>$AI235/AL235</f>
        <v>104.20718589411514</v>
      </c>
      <c r="AP235" s="32"/>
      <c r="AQ235" s="32"/>
      <c r="AR235" s="32"/>
    </row>
    <row r="236" spans="1:44" ht="13.35" customHeight="1" x14ac:dyDescent="0.3">
      <c r="A236" s="12" t="s">
        <v>535</v>
      </c>
      <c r="B236" s="9" t="s">
        <v>43</v>
      </c>
      <c r="C236" s="3" t="s">
        <v>75</v>
      </c>
      <c r="D236" s="3" t="s">
        <v>4</v>
      </c>
      <c r="E236" s="3" t="s">
        <v>4</v>
      </c>
      <c r="F236" s="21" t="s">
        <v>269</v>
      </c>
      <c r="G236" s="21" t="s">
        <v>181</v>
      </c>
      <c r="H236" s="31" t="s">
        <v>177</v>
      </c>
      <c r="I236" s="7" t="s">
        <v>101</v>
      </c>
      <c r="J236" s="16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17">
        <v>1000</v>
      </c>
      <c r="T236" s="7">
        <v>0</v>
      </c>
      <c r="U236" s="17">
        <v>200</v>
      </c>
      <c r="V236" s="15">
        <v>80</v>
      </c>
      <c r="W236" s="15">
        <v>13067.599999999999</v>
      </c>
      <c r="X236" s="15">
        <v>6533.7999999999993</v>
      </c>
      <c r="Y236" s="15">
        <v>3266.8999999999996</v>
      </c>
      <c r="Z236" s="15">
        <v>1633.4499999999998</v>
      </c>
      <c r="AA236" s="15">
        <v>16666.666500000003</v>
      </c>
      <c r="AB236" s="15">
        <v>6666.6666000000005</v>
      </c>
      <c r="AC236" s="15">
        <v>3333.3333000000002</v>
      </c>
      <c r="AD236" s="15">
        <v>1666.6666500000001</v>
      </c>
      <c r="AE236" s="32">
        <f t="shared" si="21"/>
        <v>479.8133600000001</v>
      </c>
      <c r="AF236" s="32">
        <f t="shared" si="22"/>
        <v>239.90668000000005</v>
      </c>
      <c r="AG236" s="32">
        <f t="shared" si="23"/>
        <v>119.95334000000003</v>
      </c>
      <c r="AH236" s="32">
        <f t="shared" si="24"/>
        <v>59.976670000000013</v>
      </c>
      <c r="AI236" s="32">
        <f>S236*50</f>
        <v>50000</v>
      </c>
      <c r="AJ236" s="32">
        <f t="shared" si="25"/>
        <v>1919.2534400000004</v>
      </c>
      <c r="AK236" s="32">
        <f t="shared" si="26"/>
        <v>959.6267200000002</v>
      </c>
      <c r="AL236" s="32">
        <f t="shared" si="27"/>
        <v>479.8133600000001</v>
      </c>
      <c r="AM236" s="32">
        <f>$AI236/AJ236</f>
        <v>26.051796473528785</v>
      </c>
      <c r="AN236" s="32">
        <f>$AI236/AK236</f>
        <v>52.103592947057571</v>
      </c>
      <c r="AO236" s="32">
        <f>$AI236/AL236</f>
        <v>104.20718589411514</v>
      </c>
      <c r="AP236" s="32"/>
      <c r="AQ236" s="32"/>
      <c r="AR236" s="32"/>
    </row>
    <row r="237" spans="1:44" ht="13.35" customHeight="1" x14ac:dyDescent="0.3">
      <c r="A237" s="12" t="s">
        <v>536</v>
      </c>
      <c r="B237" s="9" t="s">
        <v>87</v>
      </c>
      <c r="C237" s="3" t="s">
        <v>75</v>
      </c>
      <c r="D237" s="3" t="s">
        <v>4</v>
      </c>
      <c r="E237" s="3" t="s">
        <v>4</v>
      </c>
      <c r="F237" s="21" t="s">
        <v>269</v>
      </c>
      <c r="G237" s="21" t="s">
        <v>181</v>
      </c>
      <c r="H237" s="31" t="s">
        <v>177</v>
      </c>
      <c r="I237" s="7" t="s">
        <v>101</v>
      </c>
      <c r="J237" s="16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17">
        <v>1000</v>
      </c>
      <c r="T237" s="7">
        <v>0</v>
      </c>
      <c r="U237" s="17">
        <v>200</v>
      </c>
      <c r="V237" s="15">
        <v>80</v>
      </c>
      <c r="W237" s="15">
        <v>13067.599999999999</v>
      </c>
      <c r="X237" s="15">
        <v>6533.7999999999993</v>
      </c>
      <c r="Y237" s="15">
        <v>3266.8999999999996</v>
      </c>
      <c r="Z237" s="15">
        <v>1633.4499999999998</v>
      </c>
      <c r="AA237" s="15">
        <v>16666.666500000003</v>
      </c>
      <c r="AB237" s="15">
        <v>6666.6666000000005</v>
      </c>
      <c r="AC237" s="15">
        <v>3333.3333000000002</v>
      </c>
      <c r="AD237" s="15">
        <v>1666.6666500000001</v>
      </c>
      <c r="AE237" s="32">
        <f t="shared" si="21"/>
        <v>479.8133600000001</v>
      </c>
      <c r="AF237" s="32">
        <f t="shared" si="22"/>
        <v>239.90668000000005</v>
      </c>
      <c r="AG237" s="32">
        <f t="shared" si="23"/>
        <v>119.95334000000003</v>
      </c>
      <c r="AH237" s="32">
        <f t="shared" si="24"/>
        <v>59.976670000000013</v>
      </c>
      <c r="AI237" s="32">
        <f>S237*50</f>
        <v>50000</v>
      </c>
      <c r="AJ237" s="32">
        <f t="shared" si="25"/>
        <v>1919.2534400000004</v>
      </c>
      <c r="AK237" s="32">
        <f t="shared" si="26"/>
        <v>959.6267200000002</v>
      </c>
      <c r="AL237" s="32">
        <f t="shared" si="27"/>
        <v>479.8133600000001</v>
      </c>
      <c r="AM237" s="32">
        <f>$AI237/AJ237</f>
        <v>26.051796473528785</v>
      </c>
      <c r="AN237" s="32">
        <f>$AI237/AK237</f>
        <v>52.103592947057571</v>
      </c>
      <c r="AO237" s="32">
        <f>$AI237/AL237</f>
        <v>104.20718589411514</v>
      </c>
      <c r="AP237" s="32"/>
      <c r="AQ237" s="32"/>
      <c r="AR237" s="32"/>
    </row>
    <row r="238" spans="1:44" ht="13.35" customHeight="1" x14ac:dyDescent="0.3">
      <c r="A238" s="12" t="s">
        <v>537</v>
      </c>
      <c r="B238" s="9" t="s">
        <v>88</v>
      </c>
      <c r="C238" s="3" t="s">
        <v>75</v>
      </c>
      <c r="D238" s="3" t="s">
        <v>4</v>
      </c>
      <c r="E238" s="3" t="s">
        <v>4</v>
      </c>
      <c r="F238" s="31" t="s">
        <v>177</v>
      </c>
      <c r="G238" s="31" t="s">
        <v>277</v>
      </c>
      <c r="H238" s="31" t="s">
        <v>177</v>
      </c>
      <c r="I238" s="7" t="s">
        <v>101</v>
      </c>
      <c r="J238" s="16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17">
        <v>1000</v>
      </c>
      <c r="T238" s="7">
        <v>0</v>
      </c>
      <c r="U238" s="17">
        <v>200</v>
      </c>
      <c r="V238" s="15">
        <v>80</v>
      </c>
      <c r="W238" s="15">
        <v>13067.599999999999</v>
      </c>
      <c r="X238" s="15">
        <v>6533.7999999999993</v>
      </c>
      <c r="Y238" s="15">
        <v>3266.8999999999996</v>
      </c>
      <c r="Z238" s="15">
        <v>1633.4499999999998</v>
      </c>
      <c r="AA238" s="15">
        <v>16666.666500000003</v>
      </c>
      <c r="AB238" s="15">
        <v>6666.6666000000005</v>
      </c>
      <c r="AC238" s="15">
        <v>3333.3333000000002</v>
      </c>
      <c r="AD238" s="15">
        <v>1666.6666500000001</v>
      </c>
      <c r="AE238" s="32">
        <f t="shared" si="21"/>
        <v>479.8133600000001</v>
      </c>
      <c r="AF238" s="32">
        <f t="shared" si="22"/>
        <v>239.90668000000005</v>
      </c>
      <c r="AG238" s="32">
        <f t="shared" si="23"/>
        <v>119.95334000000003</v>
      </c>
      <c r="AH238" s="32">
        <f t="shared" si="24"/>
        <v>59.976670000000013</v>
      </c>
      <c r="AI238" s="32">
        <f>S238*50</f>
        <v>50000</v>
      </c>
      <c r="AJ238" s="32">
        <f t="shared" si="25"/>
        <v>1919.2534400000004</v>
      </c>
      <c r="AK238" s="32">
        <f t="shared" si="26"/>
        <v>959.6267200000002</v>
      </c>
      <c r="AL238" s="32">
        <f t="shared" si="27"/>
        <v>479.8133600000001</v>
      </c>
      <c r="AM238" s="32">
        <f>$AI238/AJ238</f>
        <v>26.051796473528785</v>
      </c>
      <c r="AN238" s="32">
        <f>$AI238/AK238</f>
        <v>52.103592947057571</v>
      </c>
      <c r="AO238" s="32">
        <f>$AI238/AL238</f>
        <v>104.20718589411514</v>
      </c>
      <c r="AP238" s="32"/>
      <c r="AQ238" s="32"/>
      <c r="AR238" s="32"/>
    </row>
    <row r="239" spans="1:44" ht="13.35" customHeight="1" x14ac:dyDescent="0.3">
      <c r="A239" s="12" t="s">
        <v>538</v>
      </c>
      <c r="B239" s="9" t="s">
        <v>89</v>
      </c>
      <c r="C239" s="3" t="s">
        <v>75</v>
      </c>
      <c r="D239" s="3" t="s">
        <v>4</v>
      </c>
      <c r="E239" s="3" t="s">
        <v>4</v>
      </c>
      <c r="F239" s="31" t="s">
        <v>198</v>
      </c>
      <c r="G239" s="31" t="s">
        <v>277</v>
      </c>
      <c r="H239" s="31" t="s">
        <v>177</v>
      </c>
      <c r="I239" s="7" t="s">
        <v>101</v>
      </c>
      <c r="J239" s="16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17">
        <v>1000</v>
      </c>
      <c r="T239" s="7">
        <v>0</v>
      </c>
      <c r="U239" s="17">
        <v>200</v>
      </c>
      <c r="V239" s="15">
        <v>80</v>
      </c>
      <c r="W239" s="15">
        <v>13067.599999999999</v>
      </c>
      <c r="X239" s="15">
        <v>6533.7999999999993</v>
      </c>
      <c r="Y239" s="15">
        <v>3266.8999999999996</v>
      </c>
      <c r="Z239" s="15">
        <v>1633.4499999999998</v>
      </c>
      <c r="AA239" s="15">
        <v>16666.666500000003</v>
      </c>
      <c r="AB239" s="15">
        <v>6666.6666000000005</v>
      </c>
      <c r="AC239" s="15">
        <v>3333.3333000000002</v>
      </c>
      <c r="AD239" s="15">
        <v>1666.6666500000001</v>
      </c>
      <c r="AE239" s="32">
        <f t="shared" si="21"/>
        <v>479.8133600000001</v>
      </c>
      <c r="AF239" s="32">
        <f t="shared" si="22"/>
        <v>239.90668000000005</v>
      </c>
      <c r="AG239" s="32">
        <f t="shared" si="23"/>
        <v>119.95334000000003</v>
      </c>
      <c r="AH239" s="32">
        <f t="shared" si="24"/>
        <v>59.976670000000013</v>
      </c>
      <c r="AI239" s="32">
        <f>S239*50</f>
        <v>50000</v>
      </c>
      <c r="AJ239" s="32">
        <f t="shared" si="25"/>
        <v>1919.2534400000004</v>
      </c>
      <c r="AK239" s="32">
        <f t="shared" si="26"/>
        <v>959.6267200000002</v>
      </c>
      <c r="AL239" s="32">
        <f t="shared" si="27"/>
        <v>479.8133600000001</v>
      </c>
      <c r="AM239" s="32">
        <f>$AI239/AJ239</f>
        <v>26.051796473528785</v>
      </c>
      <c r="AN239" s="32">
        <f>$AI239/AK239</f>
        <v>52.103592947057571</v>
      </c>
      <c r="AO239" s="32">
        <f>$AI239/AL239</f>
        <v>104.20718589411514</v>
      </c>
      <c r="AP239" s="32"/>
      <c r="AQ239" s="32"/>
      <c r="AR239" s="32"/>
    </row>
    <row r="240" spans="1:44" ht="13.35" customHeight="1" x14ac:dyDescent="0.3">
      <c r="A240" s="12" t="s">
        <v>539</v>
      </c>
      <c r="B240" s="9" t="s">
        <v>98</v>
      </c>
      <c r="C240" s="3" t="s">
        <v>75</v>
      </c>
      <c r="D240" s="3" t="s">
        <v>4</v>
      </c>
      <c r="E240" s="3" t="s">
        <v>4</v>
      </c>
      <c r="F240" s="31" t="s">
        <v>198</v>
      </c>
      <c r="G240" s="31" t="s">
        <v>277</v>
      </c>
      <c r="H240" s="31" t="s">
        <v>177</v>
      </c>
      <c r="I240" s="7" t="s">
        <v>101</v>
      </c>
      <c r="J240" s="16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17">
        <v>1000</v>
      </c>
      <c r="T240" s="7">
        <v>0</v>
      </c>
      <c r="U240" s="17">
        <v>200</v>
      </c>
      <c r="V240" s="15">
        <v>80</v>
      </c>
      <c r="W240" s="15">
        <v>13067.599999999999</v>
      </c>
      <c r="X240" s="15">
        <v>6533.7999999999993</v>
      </c>
      <c r="Y240" s="15">
        <v>3266.8999999999996</v>
      </c>
      <c r="Z240" s="15">
        <v>1633.4499999999998</v>
      </c>
      <c r="AA240" s="15">
        <v>16666.666500000003</v>
      </c>
      <c r="AB240" s="15">
        <v>6666.6666000000005</v>
      </c>
      <c r="AC240" s="15">
        <v>3333.3333000000002</v>
      </c>
      <c r="AD240" s="15">
        <v>1666.6666500000001</v>
      </c>
      <c r="AE240" s="32">
        <f t="shared" si="21"/>
        <v>479.8133600000001</v>
      </c>
      <c r="AF240" s="32">
        <f t="shared" si="22"/>
        <v>239.90668000000005</v>
      </c>
      <c r="AG240" s="32">
        <f t="shared" si="23"/>
        <v>119.95334000000003</v>
      </c>
      <c r="AH240" s="32">
        <f t="shared" si="24"/>
        <v>59.976670000000013</v>
      </c>
      <c r="AI240" s="32">
        <f>S240*50</f>
        <v>50000</v>
      </c>
      <c r="AJ240" s="32">
        <f t="shared" si="25"/>
        <v>1919.2534400000004</v>
      </c>
      <c r="AK240" s="32">
        <f t="shared" si="26"/>
        <v>959.6267200000002</v>
      </c>
      <c r="AL240" s="32">
        <f t="shared" si="27"/>
        <v>479.8133600000001</v>
      </c>
      <c r="AM240" s="32">
        <f>$AI240/AJ240</f>
        <v>26.051796473528785</v>
      </c>
      <c r="AN240" s="32">
        <f>$AI240/AK240</f>
        <v>52.103592947057571</v>
      </c>
      <c r="AO240" s="32">
        <f>$AI240/AL240</f>
        <v>104.20718589411514</v>
      </c>
      <c r="AP240" s="32"/>
      <c r="AQ240" s="32"/>
      <c r="AR240" s="32"/>
    </row>
    <row r="241" spans="1:44" ht="13.35" customHeight="1" x14ac:dyDescent="0.3">
      <c r="A241" s="12" t="s">
        <v>540</v>
      </c>
      <c r="B241" s="9" t="s">
        <v>90</v>
      </c>
      <c r="C241" s="3" t="s">
        <v>75</v>
      </c>
      <c r="D241" s="3" t="s">
        <v>4</v>
      </c>
      <c r="E241" s="3" t="s">
        <v>4</v>
      </c>
      <c r="F241" s="31" t="s">
        <v>270</v>
      </c>
      <c r="G241" s="31" t="s">
        <v>277</v>
      </c>
      <c r="H241" s="31" t="s">
        <v>177</v>
      </c>
      <c r="I241" s="7" t="s">
        <v>101</v>
      </c>
      <c r="J241" s="16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17">
        <v>1000</v>
      </c>
      <c r="T241" s="7">
        <v>0</v>
      </c>
      <c r="U241" s="17">
        <v>200</v>
      </c>
      <c r="V241" s="15">
        <v>80</v>
      </c>
      <c r="W241" s="15">
        <v>13067.599999999999</v>
      </c>
      <c r="X241" s="15">
        <v>6533.7999999999993</v>
      </c>
      <c r="Y241" s="15">
        <v>3266.8999999999996</v>
      </c>
      <c r="Z241" s="15">
        <v>1633.4499999999998</v>
      </c>
      <c r="AA241" s="15">
        <v>16666.666500000003</v>
      </c>
      <c r="AB241" s="15">
        <v>6666.6666000000005</v>
      </c>
      <c r="AC241" s="15">
        <v>3333.3333000000002</v>
      </c>
      <c r="AD241" s="15">
        <v>1666.6666500000001</v>
      </c>
      <c r="AE241" s="32">
        <f t="shared" si="21"/>
        <v>479.8133600000001</v>
      </c>
      <c r="AF241" s="32">
        <f t="shared" si="22"/>
        <v>239.90668000000005</v>
      </c>
      <c r="AG241" s="32">
        <f t="shared" si="23"/>
        <v>119.95334000000003</v>
      </c>
      <c r="AH241" s="32">
        <f t="shared" si="24"/>
        <v>59.976670000000013</v>
      </c>
      <c r="AI241" s="32">
        <f>S241*50</f>
        <v>50000</v>
      </c>
      <c r="AJ241" s="32">
        <f t="shared" si="25"/>
        <v>1919.2534400000004</v>
      </c>
      <c r="AK241" s="32">
        <f t="shared" si="26"/>
        <v>959.6267200000002</v>
      </c>
      <c r="AL241" s="32">
        <f t="shared" si="27"/>
        <v>479.8133600000001</v>
      </c>
      <c r="AM241" s="32">
        <f>$AI241/AJ241</f>
        <v>26.051796473528785</v>
      </c>
      <c r="AN241" s="32">
        <f>$AI241/AK241</f>
        <v>52.103592947057571</v>
      </c>
      <c r="AO241" s="32">
        <f>$AI241/AL241</f>
        <v>104.20718589411514</v>
      </c>
      <c r="AP241" s="32"/>
      <c r="AQ241" s="32"/>
      <c r="AR241" s="32"/>
    </row>
    <row r="242" spans="1:44" ht="13.35" customHeight="1" x14ac:dyDescent="0.3">
      <c r="A242" s="12" t="s">
        <v>541</v>
      </c>
      <c r="B242" s="9" t="s">
        <v>99</v>
      </c>
      <c r="C242" s="3" t="s">
        <v>75</v>
      </c>
      <c r="D242" s="3" t="s">
        <v>4</v>
      </c>
      <c r="E242" s="3" t="s">
        <v>4</v>
      </c>
      <c r="F242" s="31" t="s">
        <v>270</v>
      </c>
      <c r="G242" s="31" t="s">
        <v>277</v>
      </c>
      <c r="H242" s="31" t="s">
        <v>177</v>
      </c>
      <c r="I242" s="7" t="s">
        <v>101</v>
      </c>
      <c r="J242" s="16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17">
        <v>1000</v>
      </c>
      <c r="T242" s="7">
        <v>0</v>
      </c>
      <c r="U242" s="17">
        <v>200</v>
      </c>
      <c r="V242" s="15">
        <v>80</v>
      </c>
      <c r="W242" s="15">
        <v>13067.599999999999</v>
      </c>
      <c r="X242" s="15">
        <v>6533.7999999999993</v>
      </c>
      <c r="Y242" s="15">
        <v>3266.8999999999996</v>
      </c>
      <c r="Z242" s="15">
        <v>1633.4499999999998</v>
      </c>
      <c r="AA242" s="15">
        <v>16666.666500000003</v>
      </c>
      <c r="AB242" s="15">
        <v>6666.6666000000005</v>
      </c>
      <c r="AC242" s="15">
        <v>3333.3333000000002</v>
      </c>
      <c r="AD242" s="15">
        <v>1666.6666500000001</v>
      </c>
      <c r="AE242" s="32">
        <f t="shared" si="21"/>
        <v>479.8133600000001</v>
      </c>
      <c r="AF242" s="32">
        <f t="shared" si="22"/>
        <v>239.90668000000005</v>
      </c>
      <c r="AG242" s="32">
        <f t="shared" si="23"/>
        <v>119.95334000000003</v>
      </c>
      <c r="AH242" s="32">
        <f t="shared" si="24"/>
        <v>59.976670000000013</v>
      </c>
      <c r="AI242" s="32">
        <f>S242*50</f>
        <v>50000</v>
      </c>
      <c r="AJ242" s="32">
        <f t="shared" si="25"/>
        <v>1919.2534400000004</v>
      </c>
      <c r="AK242" s="32">
        <f t="shared" si="26"/>
        <v>959.6267200000002</v>
      </c>
      <c r="AL242" s="32">
        <f t="shared" si="27"/>
        <v>479.8133600000001</v>
      </c>
      <c r="AM242" s="32">
        <f>$AI242/AJ242</f>
        <v>26.051796473528785</v>
      </c>
      <c r="AN242" s="32">
        <f>$AI242/AK242</f>
        <v>52.103592947057571</v>
      </c>
      <c r="AO242" s="32">
        <f>$AI242/AL242</f>
        <v>104.20718589411514</v>
      </c>
      <c r="AP242" s="32"/>
      <c r="AQ242" s="32"/>
      <c r="AR242" s="32"/>
    </row>
    <row r="243" spans="1:44" ht="13.35" customHeight="1" x14ac:dyDescent="0.3">
      <c r="A243" s="12" t="s">
        <v>542</v>
      </c>
      <c r="B243" s="9" t="s">
        <v>100</v>
      </c>
      <c r="C243" s="3" t="s">
        <v>75</v>
      </c>
      <c r="D243" s="3" t="s">
        <v>4</v>
      </c>
      <c r="E243" s="3" t="s">
        <v>4</v>
      </c>
      <c r="F243" s="31" t="s">
        <v>177</v>
      </c>
      <c r="G243" s="31" t="s">
        <v>277</v>
      </c>
      <c r="H243" s="31" t="s">
        <v>177</v>
      </c>
      <c r="I243" s="7" t="s">
        <v>101</v>
      </c>
      <c r="J243" s="16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17">
        <v>1000</v>
      </c>
      <c r="T243" s="7">
        <v>0</v>
      </c>
      <c r="U243" s="17">
        <v>200</v>
      </c>
      <c r="V243" s="15">
        <v>80</v>
      </c>
      <c r="W243" s="15">
        <v>13067.599999999999</v>
      </c>
      <c r="X243" s="15">
        <v>6533.7999999999993</v>
      </c>
      <c r="Y243" s="15">
        <v>3266.8999999999996</v>
      </c>
      <c r="Z243" s="15">
        <v>1633.4499999999998</v>
      </c>
      <c r="AA243" s="15">
        <v>16666.666500000003</v>
      </c>
      <c r="AB243" s="15">
        <v>6666.6666000000005</v>
      </c>
      <c r="AC243" s="15">
        <v>3333.3333000000002</v>
      </c>
      <c r="AD243" s="15">
        <v>1666.6666500000001</v>
      </c>
      <c r="AE243" s="32">
        <f t="shared" si="21"/>
        <v>479.8133600000001</v>
      </c>
      <c r="AF243" s="32">
        <f t="shared" si="22"/>
        <v>239.90668000000005</v>
      </c>
      <c r="AG243" s="32">
        <f t="shared" si="23"/>
        <v>119.95334000000003</v>
      </c>
      <c r="AH243" s="32">
        <f t="shared" si="24"/>
        <v>59.976670000000013</v>
      </c>
      <c r="AI243" s="32">
        <f>S243*50</f>
        <v>50000</v>
      </c>
      <c r="AJ243" s="32">
        <f t="shared" si="25"/>
        <v>1919.2534400000004</v>
      </c>
      <c r="AK243" s="32">
        <f t="shared" si="26"/>
        <v>959.6267200000002</v>
      </c>
      <c r="AL243" s="32">
        <f t="shared" si="27"/>
        <v>479.8133600000001</v>
      </c>
      <c r="AM243" s="32">
        <f>$AI243/AJ243</f>
        <v>26.051796473528785</v>
      </c>
      <c r="AN243" s="32">
        <f>$AI243/AK243</f>
        <v>52.103592947057571</v>
      </c>
      <c r="AO243" s="32">
        <f>$AI243/AL243</f>
        <v>104.20718589411514</v>
      </c>
      <c r="AP243" s="32"/>
      <c r="AQ243" s="32"/>
      <c r="AR243" s="32"/>
    </row>
    <row r="244" spans="1:44" ht="13.35" customHeight="1" x14ac:dyDescent="0.3">
      <c r="A244" s="12" t="s">
        <v>543</v>
      </c>
      <c r="B244" s="9" t="s">
        <v>32</v>
      </c>
      <c r="C244" s="3" t="s">
        <v>112</v>
      </c>
      <c r="D244" s="3" t="s">
        <v>4</v>
      </c>
      <c r="E244" s="3" t="s">
        <v>4</v>
      </c>
      <c r="F244" s="31" t="s">
        <v>198</v>
      </c>
      <c r="G244" s="31" t="s">
        <v>277</v>
      </c>
      <c r="H244" s="31" t="s">
        <v>177</v>
      </c>
      <c r="I244" s="7" t="s">
        <v>101</v>
      </c>
      <c r="J244" s="16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17">
        <v>1000</v>
      </c>
      <c r="T244" s="7">
        <v>0</v>
      </c>
      <c r="U244" s="17">
        <v>200</v>
      </c>
      <c r="V244" s="15">
        <v>80</v>
      </c>
      <c r="W244" s="15">
        <v>13067.599999999999</v>
      </c>
      <c r="X244" s="15">
        <v>6533.7999999999993</v>
      </c>
      <c r="Y244" s="15">
        <v>3266.8999999999996</v>
      </c>
      <c r="Z244" s="15">
        <v>1633.4499999999998</v>
      </c>
      <c r="AA244" s="15">
        <v>16666.666500000003</v>
      </c>
      <c r="AB244" s="15">
        <v>6666.6666000000005</v>
      </c>
      <c r="AC244" s="15">
        <v>3333.3333000000002</v>
      </c>
      <c r="AD244" s="15">
        <v>1666.6666500000001</v>
      </c>
      <c r="AE244" s="32">
        <f t="shared" si="21"/>
        <v>479.8133600000001</v>
      </c>
      <c r="AF244" s="32">
        <f t="shared" si="22"/>
        <v>239.90668000000005</v>
      </c>
      <c r="AG244" s="32">
        <f t="shared" si="23"/>
        <v>119.95334000000003</v>
      </c>
      <c r="AH244" s="32">
        <f t="shared" si="24"/>
        <v>59.976670000000013</v>
      </c>
      <c r="AI244" s="32">
        <f>S244*50</f>
        <v>50000</v>
      </c>
      <c r="AJ244" s="32">
        <f t="shared" si="25"/>
        <v>1919.2534400000004</v>
      </c>
      <c r="AK244" s="32">
        <f t="shared" si="26"/>
        <v>959.6267200000002</v>
      </c>
      <c r="AL244" s="32">
        <f t="shared" si="27"/>
        <v>479.8133600000001</v>
      </c>
      <c r="AM244" s="32">
        <f>$AI244/AJ244</f>
        <v>26.051796473528785</v>
      </c>
      <c r="AN244" s="32">
        <f>$AI244/AK244</f>
        <v>52.103592947057571</v>
      </c>
      <c r="AO244" s="32">
        <f>$AI244/AL244</f>
        <v>104.20718589411514</v>
      </c>
      <c r="AP244" s="32"/>
      <c r="AQ244" s="32"/>
      <c r="AR244" s="32"/>
    </row>
    <row r="245" spans="1:44" ht="13.35" customHeight="1" x14ac:dyDescent="0.3">
      <c r="A245" s="12" t="s">
        <v>544</v>
      </c>
      <c r="B245" s="9" t="s">
        <v>98</v>
      </c>
      <c r="C245" s="3" t="s">
        <v>112</v>
      </c>
      <c r="D245" s="3" t="s">
        <v>4</v>
      </c>
      <c r="E245" s="3" t="s">
        <v>4</v>
      </c>
      <c r="F245" s="31" t="s">
        <v>198</v>
      </c>
      <c r="G245" s="31" t="s">
        <v>277</v>
      </c>
      <c r="H245" s="31" t="s">
        <v>177</v>
      </c>
      <c r="I245" s="7" t="s">
        <v>101</v>
      </c>
      <c r="J245" s="16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17">
        <v>1000</v>
      </c>
      <c r="T245" s="7">
        <v>0</v>
      </c>
      <c r="U245" s="17">
        <v>200</v>
      </c>
      <c r="V245" s="15">
        <v>80</v>
      </c>
      <c r="W245" s="15">
        <v>13067.599999999999</v>
      </c>
      <c r="X245" s="15">
        <v>6533.7999999999993</v>
      </c>
      <c r="Y245" s="15">
        <v>3266.8999999999996</v>
      </c>
      <c r="Z245" s="15">
        <v>1633.4499999999998</v>
      </c>
      <c r="AA245" s="15">
        <v>16666.666500000003</v>
      </c>
      <c r="AB245" s="15">
        <v>6666.6666000000005</v>
      </c>
      <c r="AC245" s="15">
        <v>3333.3333000000002</v>
      </c>
      <c r="AD245" s="15">
        <v>1666.6666500000001</v>
      </c>
      <c r="AE245" s="32">
        <f t="shared" si="21"/>
        <v>479.8133600000001</v>
      </c>
      <c r="AF245" s="32">
        <f t="shared" si="22"/>
        <v>239.90668000000005</v>
      </c>
      <c r="AG245" s="32">
        <f t="shared" si="23"/>
        <v>119.95334000000003</v>
      </c>
      <c r="AH245" s="32">
        <f t="shared" si="24"/>
        <v>59.976670000000013</v>
      </c>
      <c r="AI245" s="32">
        <f>S245*50</f>
        <v>50000</v>
      </c>
      <c r="AJ245" s="32">
        <f t="shared" si="25"/>
        <v>1919.2534400000004</v>
      </c>
      <c r="AK245" s="32">
        <f t="shared" si="26"/>
        <v>959.6267200000002</v>
      </c>
      <c r="AL245" s="32">
        <f t="shared" si="27"/>
        <v>479.8133600000001</v>
      </c>
      <c r="AM245" s="32">
        <f>$AI245/AJ245</f>
        <v>26.051796473528785</v>
      </c>
      <c r="AN245" s="32">
        <f>$AI245/AK245</f>
        <v>52.103592947057571</v>
      </c>
      <c r="AO245" s="32">
        <f>$AI245/AL245</f>
        <v>104.20718589411514</v>
      </c>
      <c r="AP245" s="32"/>
      <c r="AQ245" s="32"/>
      <c r="AR245" s="32"/>
    </row>
    <row r="246" spans="1:44" ht="13.35" customHeight="1" x14ac:dyDescent="0.3">
      <c r="A246" s="12" t="s">
        <v>545</v>
      </c>
      <c r="B246" s="9" t="s">
        <v>113</v>
      </c>
      <c r="C246" s="3" t="s">
        <v>112</v>
      </c>
      <c r="D246" s="3" t="s">
        <v>4</v>
      </c>
      <c r="E246" s="3" t="s">
        <v>4</v>
      </c>
      <c r="F246" s="21" t="s">
        <v>204</v>
      </c>
      <c r="G246" s="21" t="s">
        <v>181</v>
      </c>
      <c r="H246" s="31" t="s">
        <v>177</v>
      </c>
      <c r="I246" s="7" t="s">
        <v>101</v>
      </c>
      <c r="J246" s="16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17">
        <v>1000</v>
      </c>
      <c r="T246" s="7">
        <v>0</v>
      </c>
      <c r="U246" s="17">
        <v>200</v>
      </c>
      <c r="V246" s="15">
        <v>80</v>
      </c>
      <c r="W246" s="15">
        <v>13067.599999999999</v>
      </c>
      <c r="X246" s="15">
        <v>6533.7999999999993</v>
      </c>
      <c r="Y246" s="15">
        <v>3266.8999999999996</v>
      </c>
      <c r="Z246" s="15">
        <v>1633.4499999999998</v>
      </c>
      <c r="AA246" s="15">
        <v>16666.666500000003</v>
      </c>
      <c r="AB246" s="15">
        <v>6666.6666000000005</v>
      </c>
      <c r="AC246" s="15">
        <v>3333.3333000000002</v>
      </c>
      <c r="AD246" s="15">
        <v>1666.6666500000001</v>
      </c>
      <c r="AE246" s="32">
        <f t="shared" si="21"/>
        <v>479.8133600000001</v>
      </c>
      <c r="AF246" s="32">
        <f t="shared" si="22"/>
        <v>239.90668000000005</v>
      </c>
      <c r="AG246" s="32">
        <f t="shared" si="23"/>
        <v>119.95334000000003</v>
      </c>
      <c r="AH246" s="32">
        <f t="shared" si="24"/>
        <v>59.976670000000013</v>
      </c>
      <c r="AI246" s="32">
        <f>S246*50</f>
        <v>50000</v>
      </c>
      <c r="AJ246" s="32">
        <f t="shared" si="25"/>
        <v>1919.2534400000004</v>
      </c>
      <c r="AK246" s="32">
        <f t="shared" si="26"/>
        <v>959.6267200000002</v>
      </c>
      <c r="AL246" s="32">
        <f t="shared" si="27"/>
        <v>479.8133600000001</v>
      </c>
      <c r="AM246" s="32">
        <f>$AI246/AJ246</f>
        <v>26.051796473528785</v>
      </c>
      <c r="AN246" s="32">
        <f>$AI246/AK246</f>
        <v>52.103592947057571</v>
      </c>
      <c r="AO246" s="32">
        <f>$AI246/AL246</f>
        <v>104.20718589411514</v>
      </c>
      <c r="AP246" s="32"/>
      <c r="AQ246" s="32"/>
      <c r="AR246" s="32"/>
    </row>
    <row r="247" spans="1:44" ht="13.35" customHeight="1" x14ac:dyDescent="0.3">
      <c r="A247" s="12" t="s">
        <v>546</v>
      </c>
      <c r="B247" s="9" t="s">
        <v>114</v>
      </c>
      <c r="C247" s="3" t="s">
        <v>112</v>
      </c>
      <c r="D247" s="3" t="s">
        <v>4</v>
      </c>
      <c r="E247" s="3" t="s">
        <v>4</v>
      </c>
      <c r="F247" s="21" t="s">
        <v>204</v>
      </c>
      <c r="G247" s="21" t="s">
        <v>181</v>
      </c>
      <c r="H247" s="31" t="s">
        <v>177</v>
      </c>
      <c r="I247" s="7" t="s">
        <v>101</v>
      </c>
      <c r="J247" s="16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17">
        <v>1000</v>
      </c>
      <c r="T247" s="7">
        <v>0</v>
      </c>
      <c r="U247" s="17">
        <v>200</v>
      </c>
      <c r="V247" s="15">
        <v>80</v>
      </c>
      <c r="W247" s="15">
        <v>13067.599999999999</v>
      </c>
      <c r="X247" s="15">
        <v>6533.7999999999993</v>
      </c>
      <c r="Y247" s="15">
        <v>3266.8999999999996</v>
      </c>
      <c r="Z247" s="15">
        <v>1633.4499999999998</v>
      </c>
      <c r="AA247" s="15">
        <v>16666.666500000003</v>
      </c>
      <c r="AB247" s="15">
        <v>6666.6666000000005</v>
      </c>
      <c r="AC247" s="15">
        <v>3333.3333000000002</v>
      </c>
      <c r="AD247" s="15">
        <v>1666.6666500000001</v>
      </c>
      <c r="AE247" s="32">
        <f t="shared" si="21"/>
        <v>479.8133600000001</v>
      </c>
      <c r="AF247" s="32">
        <f t="shared" si="22"/>
        <v>239.90668000000005</v>
      </c>
      <c r="AG247" s="32">
        <f t="shared" si="23"/>
        <v>119.95334000000003</v>
      </c>
      <c r="AH247" s="32">
        <f t="shared" si="24"/>
        <v>59.976670000000013</v>
      </c>
      <c r="AI247" s="32">
        <f>S247*50</f>
        <v>50000</v>
      </c>
      <c r="AJ247" s="32">
        <f t="shared" si="25"/>
        <v>1919.2534400000004</v>
      </c>
      <c r="AK247" s="32">
        <f t="shared" si="26"/>
        <v>959.6267200000002</v>
      </c>
      <c r="AL247" s="32">
        <f t="shared" si="27"/>
        <v>479.8133600000001</v>
      </c>
      <c r="AM247" s="32">
        <f>$AI247/AJ247</f>
        <v>26.051796473528785</v>
      </c>
      <c r="AN247" s="32">
        <f>$AI247/AK247</f>
        <v>52.103592947057571</v>
      </c>
      <c r="AO247" s="32">
        <f>$AI247/AL247</f>
        <v>104.20718589411514</v>
      </c>
      <c r="AP247" s="32"/>
      <c r="AQ247" s="32"/>
      <c r="AR247" s="32"/>
    </row>
    <row r="248" spans="1:44" ht="13.35" customHeight="1" x14ac:dyDescent="0.3">
      <c r="A248" s="12" t="s">
        <v>547</v>
      </c>
      <c r="B248" s="9" t="s">
        <v>115</v>
      </c>
      <c r="C248" s="3" t="s">
        <v>112</v>
      </c>
      <c r="D248" s="3" t="s">
        <v>4</v>
      </c>
      <c r="E248" s="3" t="s">
        <v>4</v>
      </c>
      <c r="F248" s="21" t="s">
        <v>204</v>
      </c>
      <c r="G248" s="21" t="s">
        <v>181</v>
      </c>
      <c r="H248" s="31" t="s">
        <v>177</v>
      </c>
      <c r="I248" s="7" t="s">
        <v>101</v>
      </c>
      <c r="J248" s="16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17">
        <v>1000</v>
      </c>
      <c r="T248" s="7">
        <v>0</v>
      </c>
      <c r="U248" s="17">
        <v>200</v>
      </c>
      <c r="V248" s="15">
        <v>80</v>
      </c>
      <c r="W248" s="15">
        <v>13067.599999999999</v>
      </c>
      <c r="X248" s="15">
        <v>6533.7999999999993</v>
      </c>
      <c r="Y248" s="15">
        <v>3266.8999999999996</v>
      </c>
      <c r="Z248" s="15">
        <v>1633.4499999999998</v>
      </c>
      <c r="AA248" s="15">
        <v>16666.666500000003</v>
      </c>
      <c r="AB248" s="15">
        <v>6666.6666000000005</v>
      </c>
      <c r="AC248" s="15">
        <v>3333.3333000000002</v>
      </c>
      <c r="AD248" s="15">
        <v>1666.6666500000001</v>
      </c>
      <c r="AE248" s="32">
        <f t="shared" si="21"/>
        <v>479.8133600000001</v>
      </c>
      <c r="AF248" s="32">
        <f t="shared" si="22"/>
        <v>239.90668000000005</v>
      </c>
      <c r="AG248" s="32">
        <f t="shared" si="23"/>
        <v>119.95334000000003</v>
      </c>
      <c r="AH248" s="32">
        <f t="shared" si="24"/>
        <v>59.976670000000013</v>
      </c>
      <c r="AI248" s="32">
        <f>S248*50</f>
        <v>50000</v>
      </c>
      <c r="AJ248" s="32">
        <f t="shared" si="25"/>
        <v>1919.2534400000004</v>
      </c>
      <c r="AK248" s="32">
        <f t="shared" si="26"/>
        <v>959.6267200000002</v>
      </c>
      <c r="AL248" s="32">
        <f t="shared" si="27"/>
        <v>479.8133600000001</v>
      </c>
      <c r="AM248" s="32">
        <f>$AI248/AJ248</f>
        <v>26.051796473528785</v>
      </c>
      <c r="AN248" s="32">
        <f>$AI248/AK248</f>
        <v>52.103592947057571</v>
      </c>
      <c r="AO248" s="32">
        <f>$AI248/AL248</f>
        <v>104.20718589411514</v>
      </c>
      <c r="AP248" s="32"/>
      <c r="AQ248" s="32"/>
      <c r="AR248" s="32"/>
    </row>
    <row r="249" spans="1:44" ht="13.35" customHeight="1" x14ac:dyDescent="0.3">
      <c r="A249" s="12" t="s">
        <v>548</v>
      </c>
      <c r="B249" s="9" t="s">
        <v>116</v>
      </c>
      <c r="C249" s="3" t="s">
        <v>112</v>
      </c>
      <c r="D249" s="3" t="s">
        <v>4</v>
      </c>
      <c r="E249" s="3" t="s">
        <v>4</v>
      </c>
      <c r="F249" s="31" t="s">
        <v>270</v>
      </c>
      <c r="G249" s="31" t="s">
        <v>277</v>
      </c>
      <c r="H249" s="31" t="s">
        <v>177</v>
      </c>
      <c r="I249" s="7" t="s">
        <v>101</v>
      </c>
      <c r="J249" s="16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17">
        <v>1000</v>
      </c>
      <c r="T249" s="7">
        <v>0</v>
      </c>
      <c r="U249" s="17">
        <v>200</v>
      </c>
      <c r="V249" s="15">
        <v>80</v>
      </c>
      <c r="W249" s="15">
        <v>13067.599999999999</v>
      </c>
      <c r="X249" s="15">
        <v>6533.7999999999993</v>
      </c>
      <c r="Y249" s="15">
        <v>3266.8999999999996</v>
      </c>
      <c r="Z249" s="15">
        <v>1633.4499999999998</v>
      </c>
      <c r="AA249" s="15">
        <v>16666.666500000003</v>
      </c>
      <c r="AB249" s="15">
        <v>6666.6666000000005</v>
      </c>
      <c r="AC249" s="15">
        <v>3333.3333000000002</v>
      </c>
      <c r="AD249" s="15">
        <v>1666.6666500000001</v>
      </c>
      <c r="AE249" s="32">
        <f t="shared" si="21"/>
        <v>479.8133600000001</v>
      </c>
      <c r="AF249" s="32">
        <f t="shared" si="22"/>
        <v>239.90668000000005</v>
      </c>
      <c r="AG249" s="32">
        <f t="shared" si="23"/>
        <v>119.95334000000003</v>
      </c>
      <c r="AH249" s="32">
        <f t="shared" si="24"/>
        <v>59.976670000000013</v>
      </c>
      <c r="AI249" s="32">
        <f>S249*50</f>
        <v>50000</v>
      </c>
      <c r="AJ249" s="32">
        <f t="shared" si="25"/>
        <v>1919.2534400000004</v>
      </c>
      <c r="AK249" s="32">
        <f t="shared" si="26"/>
        <v>959.6267200000002</v>
      </c>
      <c r="AL249" s="32">
        <f t="shared" si="27"/>
        <v>479.8133600000001</v>
      </c>
      <c r="AM249" s="32">
        <f>$AI249/AJ249</f>
        <v>26.051796473528785</v>
      </c>
      <c r="AN249" s="32">
        <f>$AI249/AK249</f>
        <v>52.103592947057571</v>
      </c>
      <c r="AO249" s="32">
        <f>$AI249/AL249</f>
        <v>104.20718589411514</v>
      </c>
      <c r="AP249" s="32"/>
      <c r="AQ249" s="32"/>
      <c r="AR249" s="32"/>
    </row>
    <row r="250" spans="1:44" ht="13.35" customHeight="1" x14ac:dyDescent="0.3">
      <c r="A250" s="12" t="s">
        <v>549</v>
      </c>
      <c r="B250" s="9" t="s">
        <v>81</v>
      </c>
      <c r="C250" s="3" t="s">
        <v>112</v>
      </c>
      <c r="D250" s="3" t="s">
        <v>4</v>
      </c>
      <c r="E250" s="3" t="s">
        <v>4</v>
      </c>
      <c r="F250" s="31" t="s">
        <v>176</v>
      </c>
      <c r="G250" s="31" t="s">
        <v>277</v>
      </c>
      <c r="H250" s="31" t="s">
        <v>177</v>
      </c>
      <c r="I250" s="7" t="s">
        <v>101</v>
      </c>
      <c r="J250" s="16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17">
        <v>1000</v>
      </c>
      <c r="T250" s="7">
        <v>0</v>
      </c>
      <c r="U250" s="17">
        <v>200</v>
      </c>
      <c r="V250" s="15">
        <v>80</v>
      </c>
      <c r="W250" s="15">
        <v>13067.599999999999</v>
      </c>
      <c r="X250" s="15">
        <v>6533.7999999999993</v>
      </c>
      <c r="Y250" s="15">
        <v>3266.8999999999996</v>
      </c>
      <c r="Z250" s="15">
        <v>1633.4499999999998</v>
      </c>
      <c r="AA250" s="15">
        <v>16666.666500000003</v>
      </c>
      <c r="AB250" s="15">
        <v>6666.6666000000005</v>
      </c>
      <c r="AC250" s="15">
        <v>3333.3333000000002</v>
      </c>
      <c r="AD250" s="15">
        <v>1666.6666500000001</v>
      </c>
      <c r="AE250" s="32">
        <f t="shared" si="21"/>
        <v>479.8133600000001</v>
      </c>
      <c r="AF250" s="32">
        <f t="shared" si="22"/>
        <v>239.90668000000005</v>
      </c>
      <c r="AG250" s="32">
        <f t="shared" si="23"/>
        <v>119.95334000000003</v>
      </c>
      <c r="AH250" s="32">
        <f t="shared" si="24"/>
        <v>59.976670000000013</v>
      </c>
      <c r="AI250" s="32">
        <f>S250*50</f>
        <v>50000</v>
      </c>
      <c r="AJ250" s="32">
        <f t="shared" si="25"/>
        <v>1919.2534400000004</v>
      </c>
      <c r="AK250" s="32">
        <f t="shared" si="26"/>
        <v>959.6267200000002</v>
      </c>
      <c r="AL250" s="32">
        <f t="shared" si="27"/>
        <v>479.8133600000001</v>
      </c>
      <c r="AM250" s="32">
        <f>$AI250/AJ250</f>
        <v>26.051796473528785</v>
      </c>
      <c r="AN250" s="32">
        <f>$AI250/AK250</f>
        <v>52.103592947057571</v>
      </c>
      <c r="AO250" s="32">
        <f>$AI250/AL250</f>
        <v>104.20718589411514</v>
      </c>
      <c r="AP250" s="32"/>
      <c r="AQ250" s="32"/>
      <c r="AR250" s="32"/>
    </row>
    <row r="251" spans="1:44" ht="13.35" customHeight="1" x14ac:dyDescent="0.3">
      <c r="A251" s="12" t="s">
        <v>550</v>
      </c>
      <c r="B251" s="9" t="s">
        <v>82</v>
      </c>
      <c r="C251" s="3" t="s">
        <v>112</v>
      </c>
      <c r="D251" s="3" t="s">
        <v>4</v>
      </c>
      <c r="E251" s="3" t="s">
        <v>4</v>
      </c>
      <c r="F251" s="31" t="s">
        <v>176</v>
      </c>
      <c r="G251" s="31" t="s">
        <v>277</v>
      </c>
      <c r="H251" s="31" t="s">
        <v>177</v>
      </c>
      <c r="I251" s="7" t="s">
        <v>101</v>
      </c>
      <c r="J251" s="16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17">
        <v>1000</v>
      </c>
      <c r="T251" s="7">
        <v>0</v>
      </c>
      <c r="U251" s="17">
        <v>200</v>
      </c>
      <c r="V251" s="15">
        <v>80</v>
      </c>
      <c r="W251" s="15">
        <v>13067.599999999999</v>
      </c>
      <c r="X251" s="15">
        <v>6533.7999999999993</v>
      </c>
      <c r="Y251" s="15">
        <v>3266.8999999999996</v>
      </c>
      <c r="Z251" s="15">
        <v>1633.4499999999998</v>
      </c>
      <c r="AA251" s="15">
        <v>16666.666500000003</v>
      </c>
      <c r="AB251" s="15">
        <v>6666.6666000000005</v>
      </c>
      <c r="AC251" s="15">
        <v>3333.3333000000002</v>
      </c>
      <c r="AD251" s="15">
        <v>1666.6666500000001</v>
      </c>
      <c r="AE251" s="32">
        <f t="shared" si="21"/>
        <v>479.8133600000001</v>
      </c>
      <c r="AF251" s="32">
        <f t="shared" si="22"/>
        <v>239.90668000000005</v>
      </c>
      <c r="AG251" s="32">
        <f t="shared" si="23"/>
        <v>119.95334000000003</v>
      </c>
      <c r="AH251" s="32">
        <f t="shared" si="24"/>
        <v>59.976670000000013</v>
      </c>
      <c r="AI251" s="32">
        <f>S251*50</f>
        <v>50000</v>
      </c>
      <c r="AJ251" s="32">
        <f t="shared" si="25"/>
        <v>1919.2534400000004</v>
      </c>
      <c r="AK251" s="32">
        <f t="shared" si="26"/>
        <v>959.6267200000002</v>
      </c>
      <c r="AL251" s="32">
        <f t="shared" si="27"/>
        <v>479.8133600000001</v>
      </c>
      <c r="AM251" s="32">
        <f>$AI251/AJ251</f>
        <v>26.051796473528785</v>
      </c>
      <c r="AN251" s="32">
        <f>$AI251/AK251</f>
        <v>52.103592947057571</v>
      </c>
      <c r="AO251" s="32">
        <f>$AI251/AL251</f>
        <v>104.20718589411514</v>
      </c>
      <c r="AP251" s="32"/>
      <c r="AQ251" s="32"/>
      <c r="AR251" s="32"/>
    </row>
    <row r="252" spans="1:44" ht="13.35" customHeight="1" x14ac:dyDescent="0.3">
      <c r="A252" s="12" t="s">
        <v>551</v>
      </c>
      <c r="B252" s="9" t="s">
        <v>102</v>
      </c>
      <c r="C252" s="3" t="s">
        <v>112</v>
      </c>
      <c r="D252" s="3" t="s">
        <v>4</v>
      </c>
      <c r="E252" s="3" t="s">
        <v>4</v>
      </c>
      <c r="F252" s="31" t="s">
        <v>179</v>
      </c>
      <c r="G252" s="31" t="s">
        <v>277</v>
      </c>
      <c r="H252" s="31" t="s">
        <v>177</v>
      </c>
      <c r="I252" s="7" t="s">
        <v>101</v>
      </c>
      <c r="J252" s="16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17">
        <v>1000</v>
      </c>
      <c r="T252" s="7">
        <v>0</v>
      </c>
      <c r="U252" s="17">
        <v>200</v>
      </c>
      <c r="V252" s="15">
        <v>80</v>
      </c>
      <c r="W252" s="15">
        <v>13067.599999999999</v>
      </c>
      <c r="X252" s="15">
        <v>6533.7999999999993</v>
      </c>
      <c r="Y252" s="15">
        <v>3266.8999999999996</v>
      </c>
      <c r="Z252" s="15">
        <v>1633.4499999999998</v>
      </c>
      <c r="AA252" s="15">
        <v>16666.666500000003</v>
      </c>
      <c r="AB252" s="15">
        <v>6666.6666000000005</v>
      </c>
      <c r="AC252" s="15">
        <v>3333.3333000000002</v>
      </c>
      <c r="AD252" s="15">
        <v>1666.6666500000001</v>
      </c>
      <c r="AE252" s="32">
        <f t="shared" si="21"/>
        <v>479.8133600000001</v>
      </c>
      <c r="AF252" s="32">
        <f t="shared" si="22"/>
        <v>239.90668000000005</v>
      </c>
      <c r="AG252" s="32">
        <f t="shared" si="23"/>
        <v>119.95334000000003</v>
      </c>
      <c r="AH252" s="32">
        <f t="shared" si="24"/>
        <v>59.976670000000013</v>
      </c>
      <c r="AI252" s="32">
        <f>S252*50</f>
        <v>50000</v>
      </c>
      <c r="AJ252" s="32">
        <f t="shared" si="25"/>
        <v>1919.2534400000004</v>
      </c>
      <c r="AK252" s="32">
        <f t="shared" si="26"/>
        <v>959.6267200000002</v>
      </c>
      <c r="AL252" s="32">
        <f t="shared" si="27"/>
        <v>479.8133600000001</v>
      </c>
      <c r="AM252" s="32">
        <f>$AI252/AJ252</f>
        <v>26.051796473528785</v>
      </c>
      <c r="AN252" s="32">
        <f>$AI252/AK252</f>
        <v>52.103592947057571</v>
      </c>
      <c r="AO252" s="32">
        <f>$AI252/AL252</f>
        <v>104.20718589411514</v>
      </c>
      <c r="AP252" s="32"/>
      <c r="AQ252" s="32"/>
      <c r="AR252" s="32"/>
    </row>
    <row r="253" spans="1:44" ht="13.35" customHeight="1" x14ac:dyDescent="0.3">
      <c r="A253" s="12" t="s">
        <v>552</v>
      </c>
      <c r="B253" s="9" t="s">
        <v>117</v>
      </c>
      <c r="C253" s="3" t="s">
        <v>112</v>
      </c>
      <c r="D253" s="3" t="s">
        <v>4</v>
      </c>
      <c r="E253" s="3" t="s">
        <v>4</v>
      </c>
      <c r="F253" s="31" t="s">
        <v>198</v>
      </c>
      <c r="G253" s="31" t="s">
        <v>277</v>
      </c>
      <c r="H253" s="31" t="s">
        <v>177</v>
      </c>
      <c r="I253" s="7" t="s">
        <v>101</v>
      </c>
      <c r="J253" s="16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17">
        <v>1000</v>
      </c>
      <c r="T253" s="7">
        <v>0</v>
      </c>
      <c r="U253" s="17">
        <v>200</v>
      </c>
      <c r="V253" s="15">
        <v>80</v>
      </c>
      <c r="W253" s="15">
        <v>13067.599999999999</v>
      </c>
      <c r="X253" s="15">
        <v>6533.7999999999993</v>
      </c>
      <c r="Y253" s="15">
        <v>3266.8999999999996</v>
      </c>
      <c r="Z253" s="15">
        <v>1633.4499999999998</v>
      </c>
      <c r="AA253" s="15">
        <v>16666.666500000003</v>
      </c>
      <c r="AB253" s="15">
        <v>6666.6666000000005</v>
      </c>
      <c r="AC253" s="15">
        <v>3333.3333000000002</v>
      </c>
      <c r="AD253" s="15">
        <v>1666.6666500000001</v>
      </c>
      <c r="AE253" s="32">
        <f t="shared" si="21"/>
        <v>479.8133600000001</v>
      </c>
      <c r="AF253" s="32">
        <f t="shared" si="22"/>
        <v>239.90668000000005</v>
      </c>
      <c r="AG253" s="32">
        <f t="shared" si="23"/>
        <v>119.95334000000003</v>
      </c>
      <c r="AH253" s="32">
        <f t="shared" si="24"/>
        <v>59.976670000000013</v>
      </c>
      <c r="AI253" s="32">
        <f>S253*50</f>
        <v>50000</v>
      </c>
      <c r="AJ253" s="32">
        <f t="shared" si="25"/>
        <v>1919.2534400000004</v>
      </c>
      <c r="AK253" s="32">
        <f t="shared" si="26"/>
        <v>959.6267200000002</v>
      </c>
      <c r="AL253" s="32">
        <f t="shared" si="27"/>
        <v>479.8133600000001</v>
      </c>
      <c r="AM253" s="32">
        <f>$AI253/AJ253</f>
        <v>26.051796473528785</v>
      </c>
      <c r="AN253" s="32">
        <f>$AI253/AK253</f>
        <v>52.103592947057571</v>
      </c>
      <c r="AO253" s="32">
        <f>$AI253/AL253</f>
        <v>104.20718589411514</v>
      </c>
      <c r="AP253" s="32"/>
      <c r="AQ253" s="32"/>
      <c r="AR253" s="32"/>
    </row>
    <row r="254" spans="1:44" ht="13.35" customHeight="1" x14ac:dyDescent="0.3">
      <c r="A254" s="12" t="s">
        <v>553</v>
      </c>
      <c r="B254" s="9" t="s">
        <v>118</v>
      </c>
      <c r="C254" s="3" t="s">
        <v>112</v>
      </c>
      <c r="D254" s="3" t="s">
        <v>4</v>
      </c>
      <c r="E254" s="3" t="s">
        <v>4</v>
      </c>
      <c r="F254" s="31" t="s">
        <v>179</v>
      </c>
      <c r="G254" s="31" t="s">
        <v>277</v>
      </c>
      <c r="H254" s="31" t="s">
        <v>177</v>
      </c>
      <c r="I254" s="7" t="s">
        <v>101</v>
      </c>
      <c r="J254" s="16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17">
        <v>1000</v>
      </c>
      <c r="T254" s="7">
        <v>0</v>
      </c>
      <c r="U254" s="17">
        <v>200</v>
      </c>
      <c r="V254" s="15">
        <v>80</v>
      </c>
      <c r="W254" s="15">
        <v>13067.599999999999</v>
      </c>
      <c r="X254" s="15">
        <v>6533.7999999999993</v>
      </c>
      <c r="Y254" s="15">
        <v>3266.8999999999996</v>
      </c>
      <c r="Z254" s="15">
        <v>1633.4499999999998</v>
      </c>
      <c r="AA254" s="15">
        <v>16666.666500000003</v>
      </c>
      <c r="AB254" s="15">
        <v>6666.6666000000005</v>
      </c>
      <c r="AC254" s="15">
        <v>3333.3333000000002</v>
      </c>
      <c r="AD254" s="15">
        <v>1666.6666500000001</v>
      </c>
      <c r="AE254" s="32">
        <f t="shared" si="21"/>
        <v>479.8133600000001</v>
      </c>
      <c r="AF254" s="32">
        <f t="shared" si="22"/>
        <v>239.90668000000005</v>
      </c>
      <c r="AG254" s="32">
        <f t="shared" si="23"/>
        <v>119.95334000000003</v>
      </c>
      <c r="AH254" s="32">
        <f t="shared" si="24"/>
        <v>59.976670000000013</v>
      </c>
      <c r="AI254" s="32">
        <f>S254*50</f>
        <v>50000</v>
      </c>
      <c r="AJ254" s="32">
        <f t="shared" si="25"/>
        <v>1919.2534400000004</v>
      </c>
      <c r="AK254" s="32">
        <f t="shared" si="26"/>
        <v>959.6267200000002</v>
      </c>
      <c r="AL254" s="32">
        <f t="shared" si="27"/>
        <v>479.8133600000001</v>
      </c>
      <c r="AM254" s="32">
        <f>$AI254/AJ254</f>
        <v>26.051796473528785</v>
      </c>
      <c r="AN254" s="32">
        <f>$AI254/AK254</f>
        <v>52.103592947057571</v>
      </c>
      <c r="AO254" s="32">
        <f>$AI254/AL254</f>
        <v>104.20718589411514</v>
      </c>
      <c r="AP254" s="32"/>
      <c r="AQ254" s="32"/>
      <c r="AR254" s="32"/>
    </row>
    <row r="255" spans="1:44" ht="13.35" customHeight="1" x14ac:dyDescent="0.3">
      <c r="A255" s="12" t="s">
        <v>554</v>
      </c>
      <c r="B255" s="9" t="s">
        <v>103</v>
      </c>
      <c r="C255" s="3" t="s">
        <v>112</v>
      </c>
      <c r="D255" s="3" t="s">
        <v>4</v>
      </c>
      <c r="E255" s="3" t="s">
        <v>4</v>
      </c>
      <c r="F255" s="31" t="s">
        <v>176</v>
      </c>
      <c r="G255" s="31" t="s">
        <v>277</v>
      </c>
      <c r="H255" s="31" t="s">
        <v>177</v>
      </c>
      <c r="I255" s="7" t="s">
        <v>101</v>
      </c>
      <c r="J255" s="16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17">
        <v>1000</v>
      </c>
      <c r="T255" s="7">
        <v>0</v>
      </c>
      <c r="U255" s="17">
        <v>200</v>
      </c>
      <c r="V255" s="15">
        <v>80</v>
      </c>
      <c r="W255" s="15">
        <v>13067.599999999999</v>
      </c>
      <c r="X255" s="15">
        <v>6533.7999999999993</v>
      </c>
      <c r="Y255" s="15">
        <v>3266.8999999999996</v>
      </c>
      <c r="Z255" s="15">
        <v>1633.4499999999998</v>
      </c>
      <c r="AA255" s="15">
        <v>16666.666500000003</v>
      </c>
      <c r="AB255" s="15">
        <v>6666.6666000000005</v>
      </c>
      <c r="AC255" s="15">
        <v>3333.3333000000002</v>
      </c>
      <c r="AD255" s="15">
        <v>1666.6666500000001</v>
      </c>
      <c r="AE255" s="32">
        <f t="shared" si="21"/>
        <v>479.8133600000001</v>
      </c>
      <c r="AF255" s="32">
        <f t="shared" si="22"/>
        <v>239.90668000000005</v>
      </c>
      <c r="AG255" s="32">
        <f t="shared" si="23"/>
        <v>119.95334000000003</v>
      </c>
      <c r="AH255" s="32">
        <f t="shared" si="24"/>
        <v>59.976670000000013</v>
      </c>
      <c r="AI255" s="32">
        <f>S255*50</f>
        <v>50000</v>
      </c>
      <c r="AJ255" s="32">
        <f t="shared" si="25"/>
        <v>1919.2534400000004</v>
      </c>
      <c r="AK255" s="32">
        <f t="shared" si="26"/>
        <v>959.6267200000002</v>
      </c>
      <c r="AL255" s="32">
        <f t="shared" si="27"/>
        <v>479.8133600000001</v>
      </c>
      <c r="AM255" s="32">
        <f>$AI255/AJ255</f>
        <v>26.051796473528785</v>
      </c>
      <c r="AN255" s="32">
        <f>$AI255/AK255</f>
        <v>52.103592947057571</v>
      </c>
      <c r="AO255" s="32">
        <f>$AI255/AL255</f>
        <v>104.20718589411514</v>
      </c>
      <c r="AP255" s="32"/>
      <c r="AQ255" s="32"/>
      <c r="AR255" s="32"/>
    </row>
    <row r="256" spans="1:44" ht="13.35" customHeight="1" x14ac:dyDescent="0.3">
      <c r="A256" s="12" t="s">
        <v>555</v>
      </c>
      <c r="B256" s="9" t="s">
        <v>104</v>
      </c>
      <c r="C256" s="3" t="s">
        <v>112</v>
      </c>
      <c r="D256" s="3" t="s">
        <v>4</v>
      </c>
      <c r="E256" s="3" t="s">
        <v>4</v>
      </c>
      <c r="F256" s="21" t="s">
        <v>269</v>
      </c>
      <c r="G256" s="21" t="s">
        <v>181</v>
      </c>
      <c r="H256" s="31" t="s">
        <v>177</v>
      </c>
      <c r="I256" s="7" t="s">
        <v>101</v>
      </c>
      <c r="J256" s="16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17">
        <v>1000</v>
      </c>
      <c r="T256" s="7">
        <v>0</v>
      </c>
      <c r="U256" s="17">
        <v>200</v>
      </c>
      <c r="V256" s="15">
        <v>80</v>
      </c>
      <c r="W256" s="15">
        <v>13067.599999999999</v>
      </c>
      <c r="X256" s="15">
        <v>6533.7999999999993</v>
      </c>
      <c r="Y256" s="15">
        <v>3266.8999999999996</v>
      </c>
      <c r="Z256" s="15">
        <v>1633.4499999999998</v>
      </c>
      <c r="AA256" s="15">
        <v>16666.666500000003</v>
      </c>
      <c r="AB256" s="15">
        <v>6666.6666000000005</v>
      </c>
      <c r="AC256" s="15">
        <v>3333.3333000000002</v>
      </c>
      <c r="AD256" s="15">
        <v>1666.6666500000001</v>
      </c>
      <c r="AE256" s="32">
        <f t="shared" si="21"/>
        <v>479.8133600000001</v>
      </c>
      <c r="AF256" s="32">
        <f t="shared" si="22"/>
        <v>239.90668000000005</v>
      </c>
      <c r="AG256" s="32">
        <f t="shared" si="23"/>
        <v>119.95334000000003</v>
      </c>
      <c r="AH256" s="32">
        <f t="shared" si="24"/>
        <v>59.976670000000013</v>
      </c>
      <c r="AI256" s="32">
        <f>S256*50</f>
        <v>50000</v>
      </c>
      <c r="AJ256" s="32">
        <f t="shared" si="25"/>
        <v>1919.2534400000004</v>
      </c>
      <c r="AK256" s="32">
        <f t="shared" si="26"/>
        <v>959.6267200000002</v>
      </c>
      <c r="AL256" s="32">
        <f t="shared" si="27"/>
        <v>479.8133600000001</v>
      </c>
      <c r="AM256" s="32">
        <f>$AI256/AJ256</f>
        <v>26.051796473528785</v>
      </c>
      <c r="AN256" s="32">
        <f>$AI256/AK256</f>
        <v>52.103592947057571</v>
      </c>
      <c r="AO256" s="32">
        <f>$AI256/AL256</f>
        <v>104.20718589411514</v>
      </c>
      <c r="AP256" s="32"/>
      <c r="AQ256" s="32"/>
      <c r="AR256" s="32"/>
    </row>
    <row r="257" spans="1:44" ht="13.35" customHeight="1" x14ac:dyDescent="0.3">
      <c r="A257" s="12" t="s">
        <v>556</v>
      </c>
      <c r="B257" s="9" t="s">
        <v>105</v>
      </c>
      <c r="C257" s="3" t="s">
        <v>112</v>
      </c>
      <c r="D257" s="3" t="s">
        <v>4</v>
      </c>
      <c r="E257" s="3" t="s">
        <v>4</v>
      </c>
      <c r="F257" s="31" t="s">
        <v>177</v>
      </c>
      <c r="G257" s="31" t="s">
        <v>277</v>
      </c>
      <c r="H257" s="31" t="s">
        <v>177</v>
      </c>
      <c r="I257" s="7" t="s">
        <v>101</v>
      </c>
      <c r="J257" s="16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17">
        <v>1000</v>
      </c>
      <c r="T257" s="7">
        <v>0</v>
      </c>
      <c r="U257" s="17">
        <v>200</v>
      </c>
      <c r="V257" s="15">
        <v>80</v>
      </c>
      <c r="W257" s="15">
        <v>13067.599999999999</v>
      </c>
      <c r="X257" s="15">
        <v>6533.7999999999993</v>
      </c>
      <c r="Y257" s="15">
        <v>3266.8999999999996</v>
      </c>
      <c r="Z257" s="15">
        <v>1633.4499999999998</v>
      </c>
      <c r="AA257" s="15">
        <v>16666.666500000003</v>
      </c>
      <c r="AB257" s="15">
        <v>6666.6666000000005</v>
      </c>
      <c r="AC257" s="15">
        <v>3333.3333000000002</v>
      </c>
      <c r="AD257" s="15">
        <v>1666.6666500000001</v>
      </c>
      <c r="AE257" s="32">
        <f t="shared" si="21"/>
        <v>479.8133600000001</v>
      </c>
      <c r="AF257" s="32">
        <f t="shared" si="22"/>
        <v>239.90668000000005</v>
      </c>
      <c r="AG257" s="32">
        <f t="shared" si="23"/>
        <v>119.95334000000003</v>
      </c>
      <c r="AH257" s="32">
        <f t="shared" si="24"/>
        <v>59.976670000000013</v>
      </c>
      <c r="AI257" s="32">
        <f>S257*50</f>
        <v>50000</v>
      </c>
      <c r="AJ257" s="32">
        <f t="shared" si="25"/>
        <v>1919.2534400000004</v>
      </c>
      <c r="AK257" s="32">
        <f t="shared" si="26"/>
        <v>959.6267200000002</v>
      </c>
      <c r="AL257" s="32">
        <f t="shared" si="27"/>
        <v>479.8133600000001</v>
      </c>
      <c r="AM257" s="32">
        <f>$AI257/AJ257</f>
        <v>26.051796473528785</v>
      </c>
      <c r="AN257" s="32">
        <f>$AI257/AK257</f>
        <v>52.103592947057571</v>
      </c>
      <c r="AO257" s="32">
        <f>$AI257/AL257</f>
        <v>104.20718589411514</v>
      </c>
      <c r="AP257" s="32"/>
      <c r="AQ257" s="32"/>
      <c r="AR257" s="32"/>
    </row>
    <row r="258" spans="1:44" ht="13.35" customHeight="1" x14ac:dyDescent="0.3">
      <c r="A258" s="12" t="s">
        <v>557</v>
      </c>
      <c r="B258" s="9" t="s">
        <v>106</v>
      </c>
      <c r="C258" s="3" t="s">
        <v>112</v>
      </c>
      <c r="D258" s="3" t="s">
        <v>4</v>
      </c>
      <c r="E258" s="3" t="s">
        <v>4</v>
      </c>
      <c r="F258" s="31" t="s">
        <v>198</v>
      </c>
      <c r="G258" s="31" t="s">
        <v>277</v>
      </c>
      <c r="H258" s="31" t="s">
        <v>177</v>
      </c>
      <c r="I258" s="7" t="s">
        <v>101</v>
      </c>
      <c r="J258" s="16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17">
        <v>1000</v>
      </c>
      <c r="T258" s="7">
        <v>0</v>
      </c>
      <c r="U258" s="17">
        <v>200</v>
      </c>
      <c r="V258" s="15">
        <v>80</v>
      </c>
      <c r="W258" s="15">
        <v>13067.599999999999</v>
      </c>
      <c r="X258" s="15">
        <v>6533.7999999999993</v>
      </c>
      <c r="Y258" s="15">
        <v>3266.8999999999996</v>
      </c>
      <c r="Z258" s="15">
        <v>1633.4499999999998</v>
      </c>
      <c r="AA258" s="15">
        <v>16666.666500000003</v>
      </c>
      <c r="AB258" s="15">
        <v>6666.6666000000005</v>
      </c>
      <c r="AC258" s="15">
        <v>3333.3333000000002</v>
      </c>
      <c r="AD258" s="15">
        <v>1666.6666500000001</v>
      </c>
      <c r="AE258" s="32">
        <f t="shared" si="21"/>
        <v>479.8133600000001</v>
      </c>
      <c r="AF258" s="32">
        <f t="shared" si="22"/>
        <v>239.90668000000005</v>
      </c>
      <c r="AG258" s="32">
        <f t="shared" si="23"/>
        <v>119.95334000000003</v>
      </c>
      <c r="AH258" s="32">
        <f t="shared" si="24"/>
        <v>59.976670000000013</v>
      </c>
      <c r="AI258" s="32">
        <f>S258*50</f>
        <v>50000</v>
      </c>
      <c r="AJ258" s="32">
        <f t="shared" si="25"/>
        <v>1919.2534400000004</v>
      </c>
      <c r="AK258" s="32">
        <f t="shared" si="26"/>
        <v>959.6267200000002</v>
      </c>
      <c r="AL258" s="32">
        <f t="shared" si="27"/>
        <v>479.8133600000001</v>
      </c>
      <c r="AM258" s="32">
        <f>$AI258/AJ258</f>
        <v>26.051796473528785</v>
      </c>
      <c r="AN258" s="32">
        <f>$AI258/AK258</f>
        <v>52.103592947057571</v>
      </c>
      <c r="AO258" s="32">
        <f>$AI258/AL258</f>
        <v>104.20718589411514</v>
      </c>
      <c r="AP258" s="32"/>
      <c r="AQ258" s="32"/>
      <c r="AR258" s="32"/>
    </row>
    <row r="259" spans="1:44" ht="13.35" customHeight="1" x14ac:dyDescent="0.3">
      <c r="A259" s="12" t="s">
        <v>558</v>
      </c>
      <c r="B259" s="9" t="s">
        <v>119</v>
      </c>
      <c r="C259" s="3" t="s">
        <v>112</v>
      </c>
      <c r="D259" s="3" t="s">
        <v>4</v>
      </c>
      <c r="E259" s="3" t="s">
        <v>4</v>
      </c>
      <c r="F259" s="31" t="s">
        <v>179</v>
      </c>
      <c r="G259" s="31" t="s">
        <v>277</v>
      </c>
      <c r="H259" s="31" t="s">
        <v>177</v>
      </c>
      <c r="I259" s="7" t="s">
        <v>101</v>
      </c>
      <c r="J259" s="16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17">
        <v>1000</v>
      </c>
      <c r="T259" s="7">
        <v>0</v>
      </c>
      <c r="U259" s="17">
        <v>200</v>
      </c>
      <c r="V259" s="15">
        <v>80</v>
      </c>
      <c r="W259" s="15">
        <v>13067.599999999999</v>
      </c>
      <c r="X259" s="15">
        <v>6533.7999999999993</v>
      </c>
      <c r="Y259" s="15">
        <v>3266.8999999999996</v>
      </c>
      <c r="Z259" s="15">
        <v>1633.4499999999998</v>
      </c>
      <c r="AA259" s="15">
        <v>16666.666500000003</v>
      </c>
      <c r="AB259" s="15">
        <v>6666.6666000000005</v>
      </c>
      <c r="AC259" s="15">
        <v>3333.3333000000002</v>
      </c>
      <c r="AD259" s="15">
        <v>1666.6666500000001</v>
      </c>
      <c r="AE259" s="32">
        <f t="shared" si="21"/>
        <v>479.8133600000001</v>
      </c>
      <c r="AF259" s="32">
        <f t="shared" si="22"/>
        <v>239.90668000000005</v>
      </c>
      <c r="AG259" s="32">
        <f t="shared" si="23"/>
        <v>119.95334000000003</v>
      </c>
      <c r="AH259" s="32">
        <f t="shared" si="24"/>
        <v>59.976670000000013</v>
      </c>
      <c r="AI259" s="32">
        <f>S259*50</f>
        <v>50000</v>
      </c>
      <c r="AJ259" s="32">
        <f t="shared" si="25"/>
        <v>1919.2534400000004</v>
      </c>
      <c r="AK259" s="32">
        <f t="shared" si="26"/>
        <v>959.6267200000002</v>
      </c>
      <c r="AL259" s="32">
        <f t="shared" si="27"/>
        <v>479.8133600000001</v>
      </c>
      <c r="AM259" s="32">
        <f>$AI259/AJ259</f>
        <v>26.051796473528785</v>
      </c>
      <c r="AN259" s="32">
        <f>$AI259/AK259</f>
        <v>52.103592947057571</v>
      </c>
      <c r="AO259" s="32">
        <f>$AI259/AL259</f>
        <v>104.20718589411514</v>
      </c>
      <c r="AP259" s="32"/>
      <c r="AQ259" s="32"/>
      <c r="AR259" s="32"/>
    </row>
    <row r="260" spans="1:44" ht="13.35" customHeight="1" x14ac:dyDescent="0.3">
      <c r="A260" s="12" t="s">
        <v>559</v>
      </c>
      <c r="B260" s="9" t="s">
        <v>120</v>
      </c>
      <c r="C260" s="3" t="s">
        <v>112</v>
      </c>
      <c r="D260" s="3" t="s">
        <v>4</v>
      </c>
      <c r="E260" s="3" t="s">
        <v>4</v>
      </c>
      <c r="F260" s="31" t="s">
        <v>270</v>
      </c>
      <c r="G260" s="31" t="s">
        <v>277</v>
      </c>
      <c r="H260" s="31" t="s">
        <v>177</v>
      </c>
      <c r="I260" s="7" t="s">
        <v>101</v>
      </c>
      <c r="J260" s="16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17">
        <v>1000</v>
      </c>
      <c r="T260" s="7">
        <v>0</v>
      </c>
      <c r="U260" s="17">
        <v>200</v>
      </c>
      <c r="V260" s="15">
        <v>80</v>
      </c>
      <c r="W260" s="15">
        <v>13067.599999999999</v>
      </c>
      <c r="X260" s="15">
        <v>6533.7999999999993</v>
      </c>
      <c r="Y260" s="15">
        <v>3266.8999999999996</v>
      </c>
      <c r="Z260" s="15">
        <v>1633.4499999999998</v>
      </c>
      <c r="AA260" s="15">
        <v>16666.666500000003</v>
      </c>
      <c r="AB260" s="15">
        <v>6666.6666000000005</v>
      </c>
      <c r="AC260" s="15">
        <v>3333.3333000000002</v>
      </c>
      <c r="AD260" s="15">
        <v>1666.6666500000001</v>
      </c>
      <c r="AE260" s="32">
        <f t="shared" si="21"/>
        <v>479.8133600000001</v>
      </c>
      <c r="AF260" s="32">
        <f t="shared" si="22"/>
        <v>239.90668000000005</v>
      </c>
      <c r="AG260" s="32">
        <f t="shared" si="23"/>
        <v>119.95334000000003</v>
      </c>
      <c r="AH260" s="32">
        <f t="shared" si="24"/>
        <v>59.976670000000013</v>
      </c>
      <c r="AI260" s="32">
        <f>S260*50</f>
        <v>50000</v>
      </c>
      <c r="AJ260" s="32">
        <f t="shared" si="25"/>
        <v>1919.2534400000004</v>
      </c>
      <c r="AK260" s="32">
        <f t="shared" si="26"/>
        <v>959.6267200000002</v>
      </c>
      <c r="AL260" s="32">
        <f t="shared" si="27"/>
        <v>479.8133600000001</v>
      </c>
      <c r="AM260" s="32">
        <f>$AI260/AJ260</f>
        <v>26.051796473528785</v>
      </c>
      <c r="AN260" s="32">
        <f>$AI260/AK260</f>
        <v>52.103592947057571</v>
      </c>
      <c r="AO260" s="32">
        <f>$AI260/AL260</f>
        <v>104.20718589411514</v>
      </c>
      <c r="AP260" s="32"/>
      <c r="AQ260" s="32"/>
      <c r="AR260" s="32"/>
    </row>
    <row r="261" spans="1:44" ht="13.35" customHeight="1" x14ac:dyDescent="0.3">
      <c r="A261" s="12" t="s">
        <v>560</v>
      </c>
      <c r="B261" s="9" t="s">
        <v>107</v>
      </c>
      <c r="C261" s="3" t="s">
        <v>112</v>
      </c>
      <c r="D261" s="3" t="s">
        <v>4</v>
      </c>
      <c r="E261" s="3" t="s">
        <v>4</v>
      </c>
      <c r="F261" s="31" t="s">
        <v>177</v>
      </c>
      <c r="G261" s="31" t="s">
        <v>277</v>
      </c>
      <c r="H261" s="31" t="s">
        <v>177</v>
      </c>
      <c r="I261" s="7" t="s">
        <v>101</v>
      </c>
      <c r="J261" s="16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17">
        <v>1000</v>
      </c>
      <c r="T261" s="7">
        <v>0</v>
      </c>
      <c r="U261" s="17">
        <v>200</v>
      </c>
      <c r="V261" s="15">
        <v>80</v>
      </c>
      <c r="W261" s="15">
        <v>13067.599999999999</v>
      </c>
      <c r="X261" s="15">
        <v>6533.7999999999993</v>
      </c>
      <c r="Y261" s="15">
        <v>3266.8999999999996</v>
      </c>
      <c r="Z261" s="15">
        <v>1633.4499999999998</v>
      </c>
      <c r="AA261" s="15">
        <v>16666.666500000003</v>
      </c>
      <c r="AB261" s="15">
        <v>6666.6666000000005</v>
      </c>
      <c r="AC261" s="15">
        <v>3333.3333000000002</v>
      </c>
      <c r="AD261" s="15">
        <v>1666.6666500000001</v>
      </c>
      <c r="AE261" s="32">
        <f t="shared" ref="AE261:AE324" si="28">AF261*2</f>
        <v>479.8133600000001</v>
      </c>
      <c r="AF261" s="32">
        <f t="shared" ref="AF261:AF324" si="29">(($S261-$U261-$V261)*20-X261-AB261)*20%</f>
        <v>239.90668000000005</v>
      </c>
      <c r="AG261" s="32">
        <f t="shared" ref="AG261:AG324" si="30">(($S261-$U261-$V261)*10-Y261-AC261)*20%</f>
        <v>119.95334000000003</v>
      </c>
      <c r="AH261" s="32">
        <f t="shared" ref="AH261:AH324" si="31">(($S261-$U261-$V261)*5-Z261-AD261)*20%</f>
        <v>59.976670000000013</v>
      </c>
      <c r="AI261" s="32">
        <f>S261*50</f>
        <v>50000</v>
      </c>
      <c r="AJ261" s="32">
        <f t="shared" ref="AJ261:AJ324" si="32">AK261*2</f>
        <v>1919.2534400000004</v>
      </c>
      <c r="AK261" s="32">
        <f t="shared" ref="AK261:AK324" si="33">(($S261-$U261-$V261)*20-X261-AB261)*80%</f>
        <v>959.6267200000002</v>
      </c>
      <c r="AL261" s="32">
        <f t="shared" ref="AL261:AL324" si="34">(($S261-$U261-$V261)*10-Y261-AC261)*80%</f>
        <v>479.8133600000001</v>
      </c>
      <c r="AM261" s="32">
        <f>$AI261/AJ261</f>
        <v>26.051796473528785</v>
      </c>
      <c r="AN261" s="32">
        <f>$AI261/AK261</f>
        <v>52.103592947057571</v>
      </c>
      <c r="AO261" s="32">
        <f>$AI261/AL261</f>
        <v>104.20718589411514</v>
      </c>
      <c r="AP261" s="32"/>
      <c r="AQ261" s="32"/>
      <c r="AR261" s="32"/>
    </row>
    <row r="262" spans="1:44" ht="13.35" customHeight="1" x14ac:dyDescent="0.3">
      <c r="A262" s="12" t="s">
        <v>561</v>
      </c>
      <c r="B262" s="9" t="s">
        <v>108</v>
      </c>
      <c r="C262" s="3" t="s">
        <v>112</v>
      </c>
      <c r="D262" s="3" t="s">
        <v>4</v>
      </c>
      <c r="E262" s="3" t="s">
        <v>4</v>
      </c>
      <c r="F262" s="31" t="s">
        <v>179</v>
      </c>
      <c r="G262" s="31" t="s">
        <v>277</v>
      </c>
      <c r="H262" s="31" t="s">
        <v>177</v>
      </c>
      <c r="I262" s="7" t="s">
        <v>101</v>
      </c>
      <c r="J262" s="16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17">
        <v>1000</v>
      </c>
      <c r="T262" s="7">
        <v>0</v>
      </c>
      <c r="U262" s="17">
        <v>200</v>
      </c>
      <c r="V262" s="15">
        <v>80</v>
      </c>
      <c r="W262" s="15">
        <v>13067.599999999999</v>
      </c>
      <c r="X262" s="15">
        <v>6533.7999999999993</v>
      </c>
      <c r="Y262" s="15">
        <v>3266.8999999999996</v>
      </c>
      <c r="Z262" s="15">
        <v>1633.4499999999998</v>
      </c>
      <c r="AA262" s="15">
        <v>16666.666500000003</v>
      </c>
      <c r="AB262" s="15">
        <v>6666.6666000000005</v>
      </c>
      <c r="AC262" s="15">
        <v>3333.3333000000002</v>
      </c>
      <c r="AD262" s="15">
        <v>1666.6666500000001</v>
      </c>
      <c r="AE262" s="32">
        <f t="shared" si="28"/>
        <v>479.8133600000001</v>
      </c>
      <c r="AF262" s="32">
        <f t="shared" si="29"/>
        <v>239.90668000000005</v>
      </c>
      <c r="AG262" s="32">
        <f t="shared" si="30"/>
        <v>119.95334000000003</v>
      </c>
      <c r="AH262" s="32">
        <f t="shared" si="31"/>
        <v>59.976670000000013</v>
      </c>
      <c r="AI262" s="32">
        <f>S262*50</f>
        <v>50000</v>
      </c>
      <c r="AJ262" s="32">
        <f t="shared" si="32"/>
        <v>1919.2534400000004</v>
      </c>
      <c r="AK262" s="32">
        <f t="shared" si="33"/>
        <v>959.6267200000002</v>
      </c>
      <c r="AL262" s="32">
        <f t="shared" si="34"/>
        <v>479.8133600000001</v>
      </c>
      <c r="AM262" s="32">
        <f>$AI262/AJ262</f>
        <v>26.051796473528785</v>
      </c>
      <c r="AN262" s="32">
        <f>$AI262/AK262</f>
        <v>52.103592947057571</v>
      </c>
      <c r="AO262" s="32">
        <f>$AI262/AL262</f>
        <v>104.20718589411514</v>
      </c>
      <c r="AP262" s="32"/>
      <c r="AQ262" s="32"/>
      <c r="AR262" s="32"/>
    </row>
    <row r="263" spans="1:44" ht="13.35" customHeight="1" x14ac:dyDescent="0.3">
      <c r="A263" s="12" t="s">
        <v>562</v>
      </c>
      <c r="B263" s="9" t="s">
        <v>97</v>
      </c>
      <c r="C263" s="3" t="s">
        <v>112</v>
      </c>
      <c r="D263" s="3" t="s">
        <v>4</v>
      </c>
      <c r="E263" s="3" t="s">
        <v>4</v>
      </c>
      <c r="F263" s="31" t="s">
        <v>179</v>
      </c>
      <c r="G263" s="31" t="s">
        <v>277</v>
      </c>
      <c r="H263" s="31" t="s">
        <v>177</v>
      </c>
      <c r="I263" s="7" t="s">
        <v>101</v>
      </c>
      <c r="J263" s="16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17">
        <v>1000</v>
      </c>
      <c r="T263" s="7">
        <v>0</v>
      </c>
      <c r="U263" s="17">
        <v>200</v>
      </c>
      <c r="V263" s="15">
        <v>80</v>
      </c>
      <c r="W263" s="15">
        <v>13067.599999999999</v>
      </c>
      <c r="X263" s="15">
        <v>6533.7999999999993</v>
      </c>
      <c r="Y263" s="15">
        <v>3266.8999999999996</v>
      </c>
      <c r="Z263" s="15">
        <v>1633.4499999999998</v>
      </c>
      <c r="AA263" s="15">
        <v>16666.666500000003</v>
      </c>
      <c r="AB263" s="15">
        <v>6666.6666000000005</v>
      </c>
      <c r="AC263" s="15">
        <v>3333.3333000000002</v>
      </c>
      <c r="AD263" s="15">
        <v>1666.6666500000001</v>
      </c>
      <c r="AE263" s="32">
        <f t="shared" si="28"/>
        <v>479.8133600000001</v>
      </c>
      <c r="AF263" s="32">
        <f t="shared" si="29"/>
        <v>239.90668000000005</v>
      </c>
      <c r="AG263" s="32">
        <f t="shared" si="30"/>
        <v>119.95334000000003</v>
      </c>
      <c r="AH263" s="32">
        <f t="shared" si="31"/>
        <v>59.976670000000013</v>
      </c>
      <c r="AI263" s="32">
        <f>S263*50</f>
        <v>50000</v>
      </c>
      <c r="AJ263" s="32">
        <f t="shared" si="32"/>
        <v>1919.2534400000004</v>
      </c>
      <c r="AK263" s="32">
        <f t="shared" si="33"/>
        <v>959.6267200000002</v>
      </c>
      <c r="AL263" s="32">
        <f t="shared" si="34"/>
        <v>479.8133600000001</v>
      </c>
      <c r="AM263" s="32">
        <f>$AI263/AJ263</f>
        <v>26.051796473528785</v>
      </c>
      <c r="AN263" s="32">
        <f>$AI263/AK263</f>
        <v>52.103592947057571</v>
      </c>
      <c r="AO263" s="32">
        <f>$AI263/AL263</f>
        <v>104.20718589411514</v>
      </c>
      <c r="AP263" s="32"/>
      <c r="AQ263" s="32"/>
      <c r="AR263" s="32"/>
    </row>
    <row r="264" spans="1:44" ht="13.35" customHeight="1" x14ac:dyDescent="0.3">
      <c r="A264" s="12" t="s">
        <v>563</v>
      </c>
      <c r="B264" s="9" t="s">
        <v>79</v>
      </c>
      <c r="C264" s="3" t="s">
        <v>112</v>
      </c>
      <c r="D264" s="3" t="s">
        <v>4</v>
      </c>
      <c r="E264" s="3" t="s">
        <v>4</v>
      </c>
      <c r="F264" s="31" t="s">
        <v>177</v>
      </c>
      <c r="G264" s="31" t="s">
        <v>277</v>
      </c>
      <c r="H264" s="31" t="s">
        <v>177</v>
      </c>
      <c r="I264" s="7" t="s">
        <v>101</v>
      </c>
      <c r="J264" s="16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17">
        <v>1000</v>
      </c>
      <c r="T264" s="7">
        <v>0</v>
      </c>
      <c r="U264" s="17">
        <v>200</v>
      </c>
      <c r="V264" s="15">
        <v>80</v>
      </c>
      <c r="W264" s="15">
        <v>13067.599999999999</v>
      </c>
      <c r="X264" s="15">
        <v>6533.7999999999993</v>
      </c>
      <c r="Y264" s="15">
        <v>3266.8999999999996</v>
      </c>
      <c r="Z264" s="15">
        <v>1633.4499999999998</v>
      </c>
      <c r="AA264" s="15">
        <v>16666.666500000003</v>
      </c>
      <c r="AB264" s="15">
        <v>6666.6666000000005</v>
      </c>
      <c r="AC264" s="15">
        <v>3333.3333000000002</v>
      </c>
      <c r="AD264" s="15">
        <v>1666.6666500000001</v>
      </c>
      <c r="AE264" s="32">
        <f t="shared" si="28"/>
        <v>479.8133600000001</v>
      </c>
      <c r="AF264" s="32">
        <f t="shared" si="29"/>
        <v>239.90668000000005</v>
      </c>
      <c r="AG264" s="32">
        <f t="shared" si="30"/>
        <v>119.95334000000003</v>
      </c>
      <c r="AH264" s="32">
        <f t="shared" si="31"/>
        <v>59.976670000000013</v>
      </c>
      <c r="AI264" s="32">
        <f>S264*50</f>
        <v>50000</v>
      </c>
      <c r="AJ264" s="32">
        <f t="shared" si="32"/>
        <v>1919.2534400000004</v>
      </c>
      <c r="AK264" s="32">
        <f t="shared" si="33"/>
        <v>959.6267200000002</v>
      </c>
      <c r="AL264" s="32">
        <f t="shared" si="34"/>
        <v>479.8133600000001</v>
      </c>
      <c r="AM264" s="32">
        <f>$AI264/AJ264</f>
        <v>26.051796473528785</v>
      </c>
      <c r="AN264" s="32">
        <f>$AI264/AK264</f>
        <v>52.103592947057571</v>
      </c>
      <c r="AO264" s="32">
        <f>$AI264/AL264</f>
        <v>104.20718589411514</v>
      </c>
      <c r="AP264" s="32"/>
      <c r="AQ264" s="32"/>
      <c r="AR264" s="32"/>
    </row>
    <row r="265" spans="1:44" ht="13.35" customHeight="1" x14ac:dyDescent="0.3">
      <c r="A265" s="12" t="s">
        <v>564</v>
      </c>
      <c r="B265" s="9" t="s">
        <v>121</v>
      </c>
      <c r="C265" s="3" t="s">
        <v>112</v>
      </c>
      <c r="D265" s="3" t="s">
        <v>4</v>
      </c>
      <c r="E265" s="3" t="s">
        <v>4</v>
      </c>
      <c r="F265" s="31" t="s">
        <v>179</v>
      </c>
      <c r="G265" s="31" t="s">
        <v>277</v>
      </c>
      <c r="H265" s="31" t="s">
        <v>177</v>
      </c>
      <c r="I265" s="7" t="s">
        <v>101</v>
      </c>
      <c r="J265" s="16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17">
        <v>1000</v>
      </c>
      <c r="T265" s="7">
        <v>0</v>
      </c>
      <c r="U265" s="17">
        <v>200</v>
      </c>
      <c r="V265" s="15">
        <v>80</v>
      </c>
      <c r="W265" s="15">
        <v>13067.599999999999</v>
      </c>
      <c r="X265" s="15">
        <v>6533.7999999999993</v>
      </c>
      <c r="Y265" s="15">
        <v>3266.8999999999996</v>
      </c>
      <c r="Z265" s="15">
        <v>1633.4499999999998</v>
      </c>
      <c r="AA265" s="15">
        <v>16666.666500000003</v>
      </c>
      <c r="AB265" s="15">
        <v>6666.6666000000005</v>
      </c>
      <c r="AC265" s="15">
        <v>3333.3333000000002</v>
      </c>
      <c r="AD265" s="15">
        <v>1666.6666500000001</v>
      </c>
      <c r="AE265" s="32">
        <f t="shared" si="28"/>
        <v>479.8133600000001</v>
      </c>
      <c r="AF265" s="32">
        <f t="shared" si="29"/>
        <v>239.90668000000005</v>
      </c>
      <c r="AG265" s="32">
        <f t="shared" si="30"/>
        <v>119.95334000000003</v>
      </c>
      <c r="AH265" s="32">
        <f t="shared" si="31"/>
        <v>59.976670000000013</v>
      </c>
      <c r="AI265" s="32">
        <f>S265*50</f>
        <v>50000</v>
      </c>
      <c r="AJ265" s="32">
        <f t="shared" si="32"/>
        <v>1919.2534400000004</v>
      </c>
      <c r="AK265" s="32">
        <f t="shared" si="33"/>
        <v>959.6267200000002</v>
      </c>
      <c r="AL265" s="32">
        <f t="shared" si="34"/>
        <v>479.8133600000001</v>
      </c>
      <c r="AM265" s="32">
        <f>$AI265/AJ265</f>
        <v>26.051796473528785</v>
      </c>
      <c r="AN265" s="32">
        <f>$AI265/AK265</f>
        <v>52.103592947057571</v>
      </c>
      <c r="AO265" s="32">
        <f>$AI265/AL265</f>
        <v>104.20718589411514</v>
      </c>
      <c r="AP265" s="32"/>
      <c r="AQ265" s="32"/>
      <c r="AR265" s="32"/>
    </row>
    <row r="266" spans="1:44" ht="13.35" customHeight="1" x14ac:dyDescent="0.3">
      <c r="A266" s="12" t="s">
        <v>565</v>
      </c>
      <c r="B266" s="9" t="s">
        <v>122</v>
      </c>
      <c r="C266" s="3" t="s">
        <v>112</v>
      </c>
      <c r="D266" s="3" t="s">
        <v>4</v>
      </c>
      <c r="E266" s="3" t="s">
        <v>4</v>
      </c>
      <c r="F266" s="31" t="s">
        <v>179</v>
      </c>
      <c r="G266" s="31" t="s">
        <v>277</v>
      </c>
      <c r="H266" s="31" t="s">
        <v>177</v>
      </c>
      <c r="I266" s="7" t="s">
        <v>101</v>
      </c>
      <c r="J266" s="16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17">
        <v>1000</v>
      </c>
      <c r="T266" s="7">
        <v>0</v>
      </c>
      <c r="U266" s="17">
        <v>200</v>
      </c>
      <c r="V266" s="15">
        <v>80</v>
      </c>
      <c r="W266" s="15">
        <v>13067.599999999999</v>
      </c>
      <c r="X266" s="15">
        <v>6533.7999999999993</v>
      </c>
      <c r="Y266" s="15">
        <v>3266.8999999999996</v>
      </c>
      <c r="Z266" s="15">
        <v>1633.4499999999998</v>
      </c>
      <c r="AA266" s="15">
        <v>16666.666500000003</v>
      </c>
      <c r="AB266" s="15">
        <v>6666.6666000000005</v>
      </c>
      <c r="AC266" s="15">
        <v>3333.3333000000002</v>
      </c>
      <c r="AD266" s="15">
        <v>1666.6666500000001</v>
      </c>
      <c r="AE266" s="32">
        <f t="shared" si="28"/>
        <v>479.8133600000001</v>
      </c>
      <c r="AF266" s="32">
        <f t="shared" si="29"/>
        <v>239.90668000000005</v>
      </c>
      <c r="AG266" s="32">
        <f t="shared" si="30"/>
        <v>119.95334000000003</v>
      </c>
      <c r="AH266" s="32">
        <f t="shared" si="31"/>
        <v>59.976670000000013</v>
      </c>
      <c r="AI266" s="32">
        <f>S266*50</f>
        <v>50000</v>
      </c>
      <c r="AJ266" s="32">
        <f t="shared" si="32"/>
        <v>1919.2534400000004</v>
      </c>
      <c r="AK266" s="32">
        <f t="shared" si="33"/>
        <v>959.6267200000002</v>
      </c>
      <c r="AL266" s="32">
        <f t="shared" si="34"/>
        <v>479.8133600000001</v>
      </c>
      <c r="AM266" s="32">
        <f>$AI266/AJ266</f>
        <v>26.051796473528785</v>
      </c>
      <c r="AN266" s="32">
        <f>$AI266/AK266</f>
        <v>52.103592947057571</v>
      </c>
      <c r="AO266" s="32">
        <f>$AI266/AL266</f>
        <v>104.20718589411514</v>
      </c>
      <c r="AP266" s="32"/>
      <c r="AQ266" s="32"/>
      <c r="AR266" s="32"/>
    </row>
    <row r="267" spans="1:44" ht="13.35" customHeight="1" x14ac:dyDescent="0.3">
      <c r="A267" s="12" t="s">
        <v>566</v>
      </c>
      <c r="B267" s="9" t="s">
        <v>123</v>
      </c>
      <c r="C267" s="3" t="s">
        <v>112</v>
      </c>
      <c r="D267" s="3" t="s">
        <v>4</v>
      </c>
      <c r="E267" s="3" t="s">
        <v>4</v>
      </c>
      <c r="F267" s="31" t="s">
        <v>177</v>
      </c>
      <c r="G267" s="31" t="s">
        <v>277</v>
      </c>
      <c r="H267" s="31" t="s">
        <v>177</v>
      </c>
      <c r="I267" s="7" t="s">
        <v>101</v>
      </c>
      <c r="J267" s="16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17">
        <v>1000</v>
      </c>
      <c r="T267" s="7">
        <v>0</v>
      </c>
      <c r="U267" s="17">
        <v>200</v>
      </c>
      <c r="V267" s="15">
        <v>80</v>
      </c>
      <c r="W267" s="15">
        <v>13067.599999999999</v>
      </c>
      <c r="X267" s="15">
        <v>6533.7999999999993</v>
      </c>
      <c r="Y267" s="15">
        <v>3266.8999999999996</v>
      </c>
      <c r="Z267" s="15">
        <v>1633.4499999999998</v>
      </c>
      <c r="AA267" s="15">
        <v>16666.666500000003</v>
      </c>
      <c r="AB267" s="15">
        <v>6666.6666000000005</v>
      </c>
      <c r="AC267" s="15">
        <v>3333.3333000000002</v>
      </c>
      <c r="AD267" s="15">
        <v>1666.6666500000001</v>
      </c>
      <c r="AE267" s="32">
        <f t="shared" si="28"/>
        <v>479.8133600000001</v>
      </c>
      <c r="AF267" s="32">
        <f t="shared" si="29"/>
        <v>239.90668000000005</v>
      </c>
      <c r="AG267" s="32">
        <f t="shared" si="30"/>
        <v>119.95334000000003</v>
      </c>
      <c r="AH267" s="32">
        <f t="shared" si="31"/>
        <v>59.976670000000013</v>
      </c>
      <c r="AI267" s="32">
        <f>S267*50</f>
        <v>50000</v>
      </c>
      <c r="AJ267" s="32">
        <f t="shared" si="32"/>
        <v>1919.2534400000004</v>
      </c>
      <c r="AK267" s="32">
        <f t="shared" si="33"/>
        <v>959.6267200000002</v>
      </c>
      <c r="AL267" s="32">
        <f t="shared" si="34"/>
        <v>479.8133600000001</v>
      </c>
      <c r="AM267" s="32">
        <f>$AI267/AJ267</f>
        <v>26.051796473528785</v>
      </c>
      <c r="AN267" s="32">
        <f>$AI267/AK267</f>
        <v>52.103592947057571</v>
      </c>
      <c r="AO267" s="32">
        <f>$AI267/AL267</f>
        <v>104.20718589411514</v>
      </c>
      <c r="AP267" s="32"/>
      <c r="AQ267" s="32"/>
      <c r="AR267" s="32"/>
    </row>
    <row r="268" spans="1:44" ht="13.35" customHeight="1" x14ac:dyDescent="0.3">
      <c r="A268" s="12" t="s">
        <v>567</v>
      </c>
      <c r="B268" s="9" t="s">
        <v>109</v>
      </c>
      <c r="C268" s="3" t="s">
        <v>112</v>
      </c>
      <c r="D268" s="3" t="s">
        <v>4</v>
      </c>
      <c r="E268" s="3" t="s">
        <v>4</v>
      </c>
      <c r="F268" s="31" t="s">
        <v>177</v>
      </c>
      <c r="G268" s="31" t="s">
        <v>277</v>
      </c>
      <c r="H268" s="31" t="s">
        <v>177</v>
      </c>
      <c r="I268" s="7" t="s">
        <v>101</v>
      </c>
      <c r="J268" s="16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17">
        <v>1000</v>
      </c>
      <c r="T268" s="7">
        <v>0</v>
      </c>
      <c r="U268" s="17">
        <v>200</v>
      </c>
      <c r="V268" s="15">
        <v>80</v>
      </c>
      <c r="W268" s="15">
        <v>13067.599999999999</v>
      </c>
      <c r="X268" s="15">
        <v>6533.7999999999993</v>
      </c>
      <c r="Y268" s="15">
        <v>3266.8999999999996</v>
      </c>
      <c r="Z268" s="15">
        <v>1633.4499999999998</v>
      </c>
      <c r="AA268" s="15">
        <v>16666.666500000003</v>
      </c>
      <c r="AB268" s="15">
        <v>6666.6666000000005</v>
      </c>
      <c r="AC268" s="15">
        <v>3333.3333000000002</v>
      </c>
      <c r="AD268" s="15">
        <v>1666.6666500000001</v>
      </c>
      <c r="AE268" s="32">
        <f t="shared" si="28"/>
        <v>479.8133600000001</v>
      </c>
      <c r="AF268" s="32">
        <f t="shared" si="29"/>
        <v>239.90668000000005</v>
      </c>
      <c r="AG268" s="32">
        <f t="shared" si="30"/>
        <v>119.95334000000003</v>
      </c>
      <c r="AH268" s="32">
        <f t="shared" si="31"/>
        <v>59.976670000000013</v>
      </c>
      <c r="AI268" s="32">
        <f>S268*50</f>
        <v>50000</v>
      </c>
      <c r="AJ268" s="32">
        <f t="shared" si="32"/>
        <v>1919.2534400000004</v>
      </c>
      <c r="AK268" s="32">
        <f t="shared" si="33"/>
        <v>959.6267200000002</v>
      </c>
      <c r="AL268" s="32">
        <f t="shared" si="34"/>
        <v>479.8133600000001</v>
      </c>
      <c r="AM268" s="32">
        <f>$AI268/AJ268</f>
        <v>26.051796473528785</v>
      </c>
      <c r="AN268" s="32">
        <f>$AI268/AK268</f>
        <v>52.103592947057571</v>
      </c>
      <c r="AO268" s="32">
        <f>$AI268/AL268</f>
        <v>104.20718589411514</v>
      </c>
      <c r="AP268" s="32"/>
      <c r="AQ268" s="32"/>
      <c r="AR268" s="32"/>
    </row>
    <row r="269" spans="1:44" ht="13.35" customHeight="1" x14ac:dyDescent="0.3">
      <c r="A269" s="12" t="s">
        <v>568</v>
      </c>
      <c r="B269" s="9" t="s">
        <v>124</v>
      </c>
      <c r="C269" s="3" t="s">
        <v>112</v>
      </c>
      <c r="D269" s="3" t="s">
        <v>4</v>
      </c>
      <c r="E269" s="3" t="s">
        <v>4</v>
      </c>
      <c r="F269" s="31" t="s">
        <v>177</v>
      </c>
      <c r="G269" s="31" t="s">
        <v>277</v>
      </c>
      <c r="H269" s="31" t="s">
        <v>177</v>
      </c>
      <c r="I269" s="7" t="s">
        <v>101</v>
      </c>
      <c r="J269" s="16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17">
        <v>1000</v>
      </c>
      <c r="T269" s="7">
        <v>0</v>
      </c>
      <c r="U269" s="17">
        <v>200</v>
      </c>
      <c r="V269" s="15">
        <v>80</v>
      </c>
      <c r="W269" s="15">
        <v>13067.599999999999</v>
      </c>
      <c r="X269" s="15">
        <v>6533.7999999999993</v>
      </c>
      <c r="Y269" s="15">
        <v>3266.8999999999996</v>
      </c>
      <c r="Z269" s="15">
        <v>1633.4499999999998</v>
      </c>
      <c r="AA269" s="15">
        <v>16666.666500000003</v>
      </c>
      <c r="AB269" s="15">
        <v>6666.6666000000005</v>
      </c>
      <c r="AC269" s="15">
        <v>3333.3333000000002</v>
      </c>
      <c r="AD269" s="15">
        <v>1666.6666500000001</v>
      </c>
      <c r="AE269" s="32">
        <f t="shared" si="28"/>
        <v>479.8133600000001</v>
      </c>
      <c r="AF269" s="32">
        <f t="shared" si="29"/>
        <v>239.90668000000005</v>
      </c>
      <c r="AG269" s="32">
        <f t="shared" si="30"/>
        <v>119.95334000000003</v>
      </c>
      <c r="AH269" s="32">
        <f t="shared" si="31"/>
        <v>59.976670000000013</v>
      </c>
      <c r="AI269" s="32">
        <f>S269*50</f>
        <v>50000</v>
      </c>
      <c r="AJ269" s="32">
        <f t="shared" si="32"/>
        <v>1919.2534400000004</v>
      </c>
      <c r="AK269" s="32">
        <f t="shared" si="33"/>
        <v>959.6267200000002</v>
      </c>
      <c r="AL269" s="32">
        <f t="shared" si="34"/>
        <v>479.8133600000001</v>
      </c>
      <c r="AM269" s="32">
        <f>$AI269/AJ269</f>
        <v>26.051796473528785</v>
      </c>
      <c r="AN269" s="32">
        <f>$AI269/AK269</f>
        <v>52.103592947057571</v>
      </c>
      <c r="AO269" s="32">
        <f>$AI269/AL269</f>
        <v>104.20718589411514</v>
      </c>
      <c r="AP269" s="32"/>
      <c r="AQ269" s="32"/>
      <c r="AR269" s="32"/>
    </row>
    <row r="270" spans="1:44" ht="13.35" customHeight="1" x14ac:dyDescent="0.3">
      <c r="A270" s="12" t="s">
        <v>569</v>
      </c>
      <c r="B270" s="9" t="s">
        <v>125</v>
      </c>
      <c r="C270" s="3" t="s">
        <v>112</v>
      </c>
      <c r="D270" s="3" t="s">
        <v>4</v>
      </c>
      <c r="E270" s="3" t="s">
        <v>4</v>
      </c>
      <c r="F270" s="31" t="s">
        <v>179</v>
      </c>
      <c r="G270" s="31" t="s">
        <v>277</v>
      </c>
      <c r="H270" s="31" t="s">
        <v>177</v>
      </c>
      <c r="I270" s="7" t="s">
        <v>101</v>
      </c>
      <c r="J270" s="16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17">
        <v>1000</v>
      </c>
      <c r="T270" s="7">
        <v>0</v>
      </c>
      <c r="U270" s="17">
        <v>200</v>
      </c>
      <c r="V270" s="15">
        <v>80</v>
      </c>
      <c r="W270" s="15">
        <v>13067.599999999999</v>
      </c>
      <c r="X270" s="15">
        <v>6533.7999999999993</v>
      </c>
      <c r="Y270" s="15">
        <v>3266.8999999999996</v>
      </c>
      <c r="Z270" s="15">
        <v>1633.4499999999998</v>
      </c>
      <c r="AA270" s="15">
        <v>16666.666500000003</v>
      </c>
      <c r="AB270" s="15">
        <v>6666.6666000000005</v>
      </c>
      <c r="AC270" s="15">
        <v>3333.3333000000002</v>
      </c>
      <c r="AD270" s="15">
        <v>1666.6666500000001</v>
      </c>
      <c r="AE270" s="32">
        <f t="shared" si="28"/>
        <v>479.8133600000001</v>
      </c>
      <c r="AF270" s="32">
        <f t="shared" si="29"/>
        <v>239.90668000000005</v>
      </c>
      <c r="AG270" s="32">
        <f t="shared" si="30"/>
        <v>119.95334000000003</v>
      </c>
      <c r="AH270" s="32">
        <f t="shared" si="31"/>
        <v>59.976670000000013</v>
      </c>
      <c r="AI270" s="32">
        <f>S270*50</f>
        <v>50000</v>
      </c>
      <c r="AJ270" s="32">
        <f t="shared" si="32"/>
        <v>1919.2534400000004</v>
      </c>
      <c r="AK270" s="32">
        <f t="shared" si="33"/>
        <v>959.6267200000002</v>
      </c>
      <c r="AL270" s="32">
        <f t="shared" si="34"/>
        <v>479.8133600000001</v>
      </c>
      <c r="AM270" s="32">
        <f>$AI270/AJ270</f>
        <v>26.051796473528785</v>
      </c>
      <c r="AN270" s="32">
        <f>$AI270/AK270</f>
        <v>52.103592947057571</v>
      </c>
      <c r="AO270" s="32">
        <f>$AI270/AL270</f>
        <v>104.20718589411514</v>
      </c>
      <c r="AP270" s="32"/>
      <c r="AQ270" s="32"/>
      <c r="AR270" s="32"/>
    </row>
    <row r="271" spans="1:44" ht="13.35" customHeight="1" x14ac:dyDescent="0.3">
      <c r="A271" s="12" t="s">
        <v>570</v>
      </c>
      <c r="B271" s="9" t="s">
        <v>110</v>
      </c>
      <c r="C271" s="3" t="s">
        <v>112</v>
      </c>
      <c r="D271" s="3" t="s">
        <v>4</v>
      </c>
      <c r="E271" s="3" t="s">
        <v>4</v>
      </c>
      <c r="F271" s="31" t="s">
        <v>179</v>
      </c>
      <c r="G271" s="31" t="s">
        <v>277</v>
      </c>
      <c r="H271" s="31" t="s">
        <v>177</v>
      </c>
      <c r="I271" s="7" t="s">
        <v>101</v>
      </c>
      <c r="J271" s="16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17">
        <v>1000</v>
      </c>
      <c r="T271" s="7">
        <v>0</v>
      </c>
      <c r="U271" s="17">
        <v>200</v>
      </c>
      <c r="V271" s="15">
        <v>80</v>
      </c>
      <c r="W271" s="15">
        <v>13067.599999999999</v>
      </c>
      <c r="X271" s="15">
        <v>6533.7999999999993</v>
      </c>
      <c r="Y271" s="15">
        <v>3266.8999999999996</v>
      </c>
      <c r="Z271" s="15">
        <v>1633.4499999999998</v>
      </c>
      <c r="AA271" s="15">
        <v>16666.666500000003</v>
      </c>
      <c r="AB271" s="15">
        <v>6666.6666000000005</v>
      </c>
      <c r="AC271" s="15">
        <v>3333.3333000000002</v>
      </c>
      <c r="AD271" s="15">
        <v>1666.6666500000001</v>
      </c>
      <c r="AE271" s="32">
        <f t="shared" si="28"/>
        <v>479.8133600000001</v>
      </c>
      <c r="AF271" s="32">
        <f t="shared" si="29"/>
        <v>239.90668000000005</v>
      </c>
      <c r="AG271" s="32">
        <f t="shared" si="30"/>
        <v>119.95334000000003</v>
      </c>
      <c r="AH271" s="32">
        <f t="shared" si="31"/>
        <v>59.976670000000013</v>
      </c>
      <c r="AI271" s="32">
        <f>S271*50</f>
        <v>50000</v>
      </c>
      <c r="AJ271" s="32">
        <f t="shared" si="32"/>
        <v>1919.2534400000004</v>
      </c>
      <c r="AK271" s="32">
        <f t="shared" si="33"/>
        <v>959.6267200000002</v>
      </c>
      <c r="AL271" s="32">
        <f t="shared" si="34"/>
        <v>479.8133600000001</v>
      </c>
      <c r="AM271" s="32">
        <f>$AI271/AJ271</f>
        <v>26.051796473528785</v>
      </c>
      <c r="AN271" s="32">
        <f>$AI271/AK271</f>
        <v>52.103592947057571</v>
      </c>
      <c r="AO271" s="32">
        <f>$AI271/AL271</f>
        <v>104.20718589411514</v>
      </c>
      <c r="AP271" s="32"/>
      <c r="AQ271" s="32"/>
      <c r="AR271" s="32"/>
    </row>
    <row r="272" spans="1:44" ht="13.35" customHeight="1" x14ac:dyDescent="0.3">
      <c r="A272" s="12" t="s">
        <v>571</v>
      </c>
      <c r="B272" s="9" t="s">
        <v>126</v>
      </c>
      <c r="C272" s="3" t="s">
        <v>112</v>
      </c>
      <c r="D272" s="3" t="s">
        <v>4</v>
      </c>
      <c r="E272" s="3" t="s">
        <v>4</v>
      </c>
      <c r="F272" s="31" t="s">
        <v>179</v>
      </c>
      <c r="G272" s="31" t="s">
        <v>277</v>
      </c>
      <c r="H272" s="31" t="s">
        <v>177</v>
      </c>
      <c r="I272" s="7" t="s">
        <v>101</v>
      </c>
      <c r="J272" s="16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17">
        <v>1000</v>
      </c>
      <c r="T272" s="7">
        <v>0</v>
      </c>
      <c r="U272" s="17">
        <v>200</v>
      </c>
      <c r="V272" s="15">
        <v>80</v>
      </c>
      <c r="W272" s="15">
        <v>13067.599999999999</v>
      </c>
      <c r="X272" s="15">
        <v>6533.7999999999993</v>
      </c>
      <c r="Y272" s="15">
        <v>3266.8999999999996</v>
      </c>
      <c r="Z272" s="15">
        <v>1633.4499999999998</v>
      </c>
      <c r="AA272" s="15">
        <v>16666.666500000003</v>
      </c>
      <c r="AB272" s="15">
        <v>6666.6666000000005</v>
      </c>
      <c r="AC272" s="15">
        <v>3333.3333000000002</v>
      </c>
      <c r="AD272" s="15">
        <v>1666.6666500000001</v>
      </c>
      <c r="AE272" s="32">
        <f t="shared" si="28"/>
        <v>479.8133600000001</v>
      </c>
      <c r="AF272" s="32">
        <f t="shared" si="29"/>
        <v>239.90668000000005</v>
      </c>
      <c r="AG272" s="32">
        <f t="shared" si="30"/>
        <v>119.95334000000003</v>
      </c>
      <c r="AH272" s="32">
        <f t="shared" si="31"/>
        <v>59.976670000000013</v>
      </c>
      <c r="AI272" s="32">
        <f>S272*50</f>
        <v>50000</v>
      </c>
      <c r="AJ272" s="32">
        <f t="shared" si="32"/>
        <v>1919.2534400000004</v>
      </c>
      <c r="AK272" s="32">
        <f t="shared" si="33"/>
        <v>959.6267200000002</v>
      </c>
      <c r="AL272" s="32">
        <f t="shared" si="34"/>
        <v>479.8133600000001</v>
      </c>
      <c r="AM272" s="32">
        <f>$AI272/AJ272</f>
        <v>26.051796473528785</v>
      </c>
      <c r="AN272" s="32">
        <f>$AI272/AK272</f>
        <v>52.103592947057571</v>
      </c>
      <c r="AO272" s="32">
        <f>$AI272/AL272</f>
        <v>104.20718589411514</v>
      </c>
      <c r="AP272" s="32"/>
      <c r="AQ272" s="32"/>
      <c r="AR272" s="32"/>
    </row>
    <row r="273" spans="1:44" ht="13.35" customHeight="1" x14ac:dyDescent="0.3">
      <c r="A273" s="12" t="s">
        <v>572</v>
      </c>
      <c r="B273" s="9" t="s">
        <v>111</v>
      </c>
      <c r="C273" s="3" t="s">
        <v>112</v>
      </c>
      <c r="D273" s="3" t="s">
        <v>4</v>
      </c>
      <c r="E273" s="3" t="s">
        <v>4</v>
      </c>
      <c r="F273" s="31" t="s">
        <v>177</v>
      </c>
      <c r="G273" s="31" t="s">
        <v>277</v>
      </c>
      <c r="H273" s="31" t="s">
        <v>177</v>
      </c>
      <c r="I273" s="7" t="s">
        <v>101</v>
      </c>
      <c r="J273" s="16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17">
        <v>1000</v>
      </c>
      <c r="T273" s="7">
        <v>0</v>
      </c>
      <c r="U273" s="17">
        <v>200</v>
      </c>
      <c r="V273" s="15">
        <v>80</v>
      </c>
      <c r="W273" s="15">
        <v>13067.599999999999</v>
      </c>
      <c r="X273" s="15">
        <v>6533.7999999999993</v>
      </c>
      <c r="Y273" s="15">
        <v>3266.8999999999996</v>
      </c>
      <c r="Z273" s="15">
        <v>1633.4499999999998</v>
      </c>
      <c r="AA273" s="15">
        <v>16666.666500000003</v>
      </c>
      <c r="AB273" s="15">
        <v>6666.6666000000005</v>
      </c>
      <c r="AC273" s="15">
        <v>3333.3333000000002</v>
      </c>
      <c r="AD273" s="15">
        <v>1666.6666500000001</v>
      </c>
      <c r="AE273" s="32">
        <f t="shared" si="28"/>
        <v>479.8133600000001</v>
      </c>
      <c r="AF273" s="32">
        <f t="shared" si="29"/>
        <v>239.90668000000005</v>
      </c>
      <c r="AG273" s="32">
        <f t="shared" si="30"/>
        <v>119.95334000000003</v>
      </c>
      <c r="AH273" s="32">
        <f t="shared" si="31"/>
        <v>59.976670000000013</v>
      </c>
      <c r="AI273" s="32">
        <f>S273*50</f>
        <v>50000</v>
      </c>
      <c r="AJ273" s="32">
        <f t="shared" si="32"/>
        <v>1919.2534400000004</v>
      </c>
      <c r="AK273" s="32">
        <f t="shared" si="33"/>
        <v>959.6267200000002</v>
      </c>
      <c r="AL273" s="32">
        <f t="shared" si="34"/>
        <v>479.8133600000001</v>
      </c>
      <c r="AM273" s="32">
        <f>$AI273/AJ273</f>
        <v>26.051796473528785</v>
      </c>
      <c r="AN273" s="32">
        <f>$AI273/AK273</f>
        <v>52.103592947057571</v>
      </c>
      <c r="AO273" s="32">
        <f>$AI273/AL273</f>
        <v>104.20718589411514</v>
      </c>
      <c r="AP273" s="32"/>
      <c r="AQ273" s="32"/>
      <c r="AR273" s="32"/>
    </row>
    <row r="274" spans="1:44" ht="13.35" customHeight="1" x14ac:dyDescent="0.3">
      <c r="A274" s="19" t="s">
        <v>573</v>
      </c>
      <c r="B274" s="9" t="s">
        <v>200</v>
      </c>
      <c r="C274" s="3" t="s">
        <v>199</v>
      </c>
      <c r="D274" s="3" t="s">
        <v>166</v>
      </c>
      <c r="E274" s="3" t="s">
        <v>4</v>
      </c>
      <c r="F274" s="21" t="s">
        <v>193</v>
      </c>
      <c r="G274" s="21" t="s">
        <v>181</v>
      </c>
      <c r="H274" s="31" t="s">
        <v>177</v>
      </c>
      <c r="I274" s="7" t="s">
        <v>101</v>
      </c>
      <c r="J274" s="16">
        <v>45139</v>
      </c>
      <c r="K274" s="7">
        <v>1</v>
      </c>
      <c r="L274" s="7">
        <v>3</v>
      </c>
      <c r="M274" s="7">
        <v>0</v>
      </c>
      <c r="N274" s="7">
        <v>0</v>
      </c>
      <c r="O274" s="7" t="s">
        <v>28</v>
      </c>
      <c r="P274" s="7">
        <v>30000</v>
      </c>
      <c r="Q274" s="7">
        <v>0</v>
      </c>
      <c r="R274" s="7" t="s">
        <v>138</v>
      </c>
      <c r="S274" s="17">
        <v>15000</v>
      </c>
      <c r="T274" s="7">
        <v>0</v>
      </c>
      <c r="U274" s="17">
        <v>3000</v>
      </c>
      <c r="V274" s="15">
        <v>1200</v>
      </c>
      <c r="W274" s="29">
        <v>196000</v>
      </c>
      <c r="X274" s="29">
        <v>98000</v>
      </c>
      <c r="Y274" s="29">
        <v>49000</v>
      </c>
      <c r="Z274" s="29">
        <v>24500</v>
      </c>
      <c r="AA274" s="15">
        <v>249999.99750000003</v>
      </c>
      <c r="AB274" s="15">
        <v>99999.999000000011</v>
      </c>
      <c r="AC274" s="15">
        <v>49999.999500000005</v>
      </c>
      <c r="AD274" s="15">
        <v>24999.999750000003</v>
      </c>
      <c r="AE274" s="32">
        <f t="shared" si="28"/>
        <v>7200.0003999999963</v>
      </c>
      <c r="AF274" s="32">
        <f t="shared" si="29"/>
        <v>3600.0001999999981</v>
      </c>
      <c r="AG274" s="32">
        <f t="shared" si="30"/>
        <v>1800.0000999999991</v>
      </c>
      <c r="AH274" s="32">
        <f t="shared" si="31"/>
        <v>900.00004999999953</v>
      </c>
      <c r="AI274" s="32">
        <f>S274*50</f>
        <v>750000</v>
      </c>
      <c r="AJ274" s="32">
        <f t="shared" si="32"/>
        <v>28800.001599999985</v>
      </c>
      <c r="AK274" s="32">
        <f t="shared" si="33"/>
        <v>14400.000799999993</v>
      </c>
      <c r="AL274" s="32">
        <f t="shared" si="34"/>
        <v>7200.0003999999963</v>
      </c>
      <c r="AM274" s="32">
        <f>$AI274/AJ274</f>
        <v>26.0416652199075</v>
      </c>
      <c r="AN274" s="32">
        <f>$AI274/AK274</f>
        <v>52.083330439815001</v>
      </c>
      <c r="AO274" s="32">
        <f>$AI274/AL274</f>
        <v>104.16666087963</v>
      </c>
      <c r="AP274" s="32"/>
      <c r="AQ274" s="32"/>
      <c r="AR274" s="32"/>
    </row>
    <row r="275" spans="1:44" ht="13.35" customHeight="1" x14ac:dyDescent="0.3">
      <c r="A275" s="19" t="s">
        <v>574</v>
      </c>
      <c r="B275" s="9" t="s">
        <v>202</v>
      </c>
      <c r="C275" s="3" t="s">
        <v>199</v>
      </c>
      <c r="D275" s="3" t="s">
        <v>166</v>
      </c>
      <c r="E275" s="3" t="s">
        <v>4</v>
      </c>
      <c r="F275" s="21" t="s">
        <v>269</v>
      </c>
      <c r="G275" s="21" t="s">
        <v>181</v>
      </c>
      <c r="H275" s="31" t="s">
        <v>177</v>
      </c>
      <c r="I275" s="7" t="s">
        <v>101</v>
      </c>
      <c r="J275" s="16">
        <v>45139</v>
      </c>
      <c r="K275" s="7">
        <v>1</v>
      </c>
      <c r="L275" s="7">
        <v>3</v>
      </c>
      <c r="M275" s="7">
        <v>0</v>
      </c>
      <c r="N275" s="7">
        <v>0</v>
      </c>
      <c r="O275" s="7" t="s">
        <v>28</v>
      </c>
      <c r="P275" s="7"/>
      <c r="Q275" s="7"/>
      <c r="R275" s="7"/>
      <c r="S275" s="17"/>
      <c r="T275" s="7"/>
      <c r="U275" s="17"/>
      <c r="V275" s="15">
        <v>0</v>
      </c>
      <c r="W275" s="29"/>
      <c r="X275" s="29"/>
      <c r="Y275" s="29"/>
      <c r="Z275" s="29"/>
      <c r="AA275" s="15">
        <v>0</v>
      </c>
      <c r="AB275" s="15">
        <v>0</v>
      </c>
      <c r="AC275" s="15">
        <v>0</v>
      </c>
      <c r="AD275" s="15">
        <v>0</v>
      </c>
      <c r="AE275" s="32">
        <f t="shared" si="28"/>
        <v>0</v>
      </c>
      <c r="AF275" s="32">
        <f t="shared" si="29"/>
        <v>0</v>
      </c>
      <c r="AG275" s="32">
        <f t="shared" si="30"/>
        <v>0</v>
      </c>
      <c r="AH275" s="32">
        <f t="shared" si="31"/>
        <v>0</v>
      </c>
      <c r="AI275" s="32">
        <f>S275*50</f>
        <v>0</v>
      </c>
      <c r="AJ275" s="32">
        <f t="shared" si="32"/>
        <v>0</v>
      </c>
      <c r="AK275" s="32">
        <f t="shared" si="33"/>
        <v>0</v>
      </c>
      <c r="AL275" s="32">
        <f t="shared" si="34"/>
        <v>0</v>
      </c>
      <c r="AM275" s="32" t="e">
        <f>$AI275/AJ275</f>
        <v>#DIV/0!</v>
      </c>
      <c r="AN275" s="32" t="e">
        <f>$AI275/AK275</f>
        <v>#DIV/0!</v>
      </c>
      <c r="AO275" s="32" t="e">
        <f>$AI275/AL275</f>
        <v>#DIV/0!</v>
      </c>
      <c r="AP275" s="32"/>
      <c r="AQ275" s="32"/>
      <c r="AR275" s="32"/>
    </row>
    <row r="276" spans="1:44" ht="13.35" customHeight="1" x14ac:dyDescent="0.3">
      <c r="A276" s="19" t="s">
        <v>575</v>
      </c>
      <c r="B276" s="9" t="s">
        <v>203</v>
      </c>
      <c r="C276" s="3" t="s">
        <v>199</v>
      </c>
      <c r="D276" s="3" t="s">
        <v>166</v>
      </c>
      <c r="E276" s="3" t="s">
        <v>4</v>
      </c>
      <c r="F276" s="21" t="s">
        <v>204</v>
      </c>
      <c r="G276" s="21" t="s">
        <v>181</v>
      </c>
      <c r="H276" s="31" t="s">
        <v>177</v>
      </c>
      <c r="I276" s="7" t="s">
        <v>101</v>
      </c>
      <c r="J276" s="16">
        <v>45139</v>
      </c>
      <c r="K276" s="7">
        <v>1</v>
      </c>
      <c r="L276" s="7">
        <v>3</v>
      </c>
      <c r="M276" s="7">
        <v>0</v>
      </c>
      <c r="N276" s="7">
        <v>0</v>
      </c>
      <c r="O276" s="7" t="s">
        <v>28</v>
      </c>
      <c r="P276" s="7"/>
      <c r="Q276" s="7"/>
      <c r="R276" s="7"/>
      <c r="S276" s="17"/>
      <c r="T276" s="7"/>
      <c r="U276" s="17"/>
      <c r="V276" s="15">
        <v>0</v>
      </c>
      <c r="W276" s="29"/>
      <c r="X276" s="29"/>
      <c r="Y276" s="29"/>
      <c r="Z276" s="29"/>
      <c r="AA276" s="15">
        <v>0</v>
      </c>
      <c r="AB276" s="15">
        <v>0</v>
      </c>
      <c r="AC276" s="15">
        <v>0</v>
      </c>
      <c r="AD276" s="15">
        <v>0</v>
      </c>
      <c r="AE276" s="32">
        <f t="shared" si="28"/>
        <v>0</v>
      </c>
      <c r="AF276" s="32">
        <f t="shared" si="29"/>
        <v>0</v>
      </c>
      <c r="AG276" s="32">
        <f t="shared" si="30"/>
        <v>0</v>
      </c>
      <c r="AH276" s="32">
        <f t="shared" si="31"/>
        <v>0</v>
      </c>
      <c r="AI276" s="32">
        <f>S276*50</f>
        <v>0</v>
      </c>
      <c r="AJ276" s="32">
        <f t="shared" si="32"/>
        <v>0</v>
      </c>
      <c r="AK276" s="32">
        <f t="shared" si="33"/>
        <v>0</v>
      </c>
      <c r="AL276" s="32">
        <f t="shared" si="34"/>
        <v>0</v>
      </c>
      <c r="AM276" s="32" t="e">
        <f>$AI276/AJ276</f>
        <v>#DIV/0!</v>
      </c>
      <c r="AN276" s="32" t="e">
        <f>$AI276/AK276</f>
        <v>#DIV/0!</v>
      </c>
      <c r="AO276" s="32" t="e">
        <f>$AI276/AL276</f>
        <v>#DIV/0!</v>
      </c>
      <c r="AP276" s="32"/>
      <c r="AQ276" s="32"/>
      <c r="AR276" s="32"/>
    </row>
    <row r="277" spans="1:44" x14ac:dyDescent="0.3">
      <c r="A277" s="19" t="s">
        <v>576</v>
      </c>
      <c r="B277" s="9" t="s">
        <v>278</v>
      </c>
      <c r="C277" s="3" t="s">
        <v>199</v>
      </c>
      <c r="D277" s="3" t="s">
        <v>166</v>
      </c>
      <c r="E277" s="3" t="s">
        <v>4</v>
      </c>
      <c r="F277" s="21" t="s">
        <v>28</v>
      </c>
      <c r="G277" s="21"/>
      <c r="H277" s="31" t="s">
        <v>177</v>
      </c>
      <c r="I277" s="7" t="s">
        <v>101</v>
      </c>
      <c r="J277" s="16">
        <v>45139</v>
      </c>
      <c r="K277" s="7">
        <v>1</v>
      </c>
      <c r="L277" s="7">
        <v>3</v>
      </c>
      <c r="M277" s="7">
        <v>0</v>
      </c>
      <c r="N277" s="7">
        <v>0</v>
      </c>
      <c r="O277" s="7" t="s">
        <v>28</v>
      </c>
      <c r="P277" s="7"/>
      <c r="Q277" s="7"/>
      <c r="R277" s="7"/>
      <c r="S277" s="17"/>
      <c r="T277" s="7"/>
      <c r="U277" s="17"/>
      <c r="V277" s="15">
        <v>0</v>
      </c>
      <c r="W277" s="29"/>
      <c r="X277" s="29"/>
      <c r="Y277" s="29"/>
      <c r="Z277" s="29"/>
      <c r="AA277" s="15">
        <v>0</v>
      </c>
      <c r="AB277" s="15">
        <v>0</v>
      </c>
      <c r="AC277" s="15">
        <v>0</v>
      </c>
      <c r="AD277" s="15">
        <v>0</v>
      </c>
      <c r="AE277" s="32">
        <f t="shared" si="28"/>
        <v>0</v>
      </c>
      <c r="AF277" s="32">
        <f t="shared" si="29"/>
        <v>0</v>
      </c>
      <c r="AG277" s="32">
        <f t="shared" si="30"/>
        <v>0</v>
      </c>
      <c r="AH277" s="32">
        <f t="shared" si="31"/>
        <v>0</v>
      </c>
      <c r="AI277" s="32">
        <f>S277*50</f>
        <v>0</v>
      </c>
      <c r="AJ277" s="32">
        <f t="shared" si="32"/>
        <v>0</v>
      </c>
      <c r="AK277" s="32">
        <f t="shared" si="33"/>
        <v>0</v>
      </c>
      <c r="AL277" s="32">
        <f t="shared" si="34"/>
        <v>0</v>
      </c>
      <c r="AM277" s="32" t="e">
        <f>$AI277/AJ277</f>
        <v>#DIV/0!</v>
      </c>
      <c r="AN277" s="32" t="e">
        <f>$AI277/AK277</f>
        <v>#DIV/0!</v>
      </c>
      <c r="AO277" s="32" t="e">
        <f>$AI277/AL277</f>
        <v>#DIV/0!</v>
      </c>
      <c r="AP277" s="32"/>
      <c r="AQ277" s="32"/>
      <c r="AR277" s="32"/>
    </row>
    <row r="278" spans="1:44" ht="13.35" customHeight="1" x14ac:dyDescent="0.3">
      <c r="A278" s="19" t="s">
        <v>577</v>
      </c>
      <c r="B278" s="26" t="s">
        <v>200</v>
      </c>
      <c r="C278" s="3" t="s">
        <v>201</v>
      </c>
      <c r="D278" s="3" t="s">
        <v>166</v>
      </c>
      <c r="E278" s="3" t="s">
        <v>4</v>
      </c>
      <c r="F278" s="21" t="s">
        <v>193</v>
      </c>
      <c r="G278" s="21" t="s">
        <v>181</v>
      </c>
      <c r="H278" s="31" t="s">
        <v>177</v>
      </c>
      <c r="I278" s="7" t="s">
        <v>101</v>
      </c>
      <c r="J278" s="16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40000</v>
      </c>
      <c r="Q278" s="7">
        <v>0</v>
      </c>
      <c r="R278" s="7" t="s">
        <v>138</v>
      </c>
      <c r="S278" s="17">
        <v>20000</v>
      </c>
      <c r="T278" s="7">
        <v>0</v>
      </c>
      <c r="U278" s="17">
        <v>4000</v>
      </c>
      <c r="V278" s="15">
        <v>1600</v>
      </c>
      <c r="W278" s="15">
        <v>261343.59999999998</v>
      </c>
      <c r="X278" s="15">
        <v>130671.79999999999</v>
      </c>
      <c r="Y278" s="15">
        <v>65335.899999999994</v>
      </c>
      <c r="Z278" s="15">
        <v>32667.949999999997</v>
      </c>
      <c r="AA278" s="15">
        <v>333333.33</v>
      </c>
      <c r="AB278" s="15">
        <v>133333.33200000002</v>
      </c>
      <c r="AC278" s="15">
        <v>66666.666000000012</v>
      </c>
      <c r="AD278" s="15">
        <v>33333.333000000006</v>
      </c>
      <c r="AE278" s="32">
        <f t="shared" si="28"/>
        <v>9597.9471999999951</v>
      </c>
      <c r="AF278" s="32">
        <f t="shared" si="29"/>
        <v>4798.9735999999975</v>
      </c>
      <c r="AG278" s="32">
        <f t="shared" si="30"/>
        <v>2399.4867999999988</v>
      </c>
      <c r="AH278" s="32">
        <f t="shared" si="31"/>
        <v>1199.7433999999994</v>
      </c>
      <c r="AI278" s="32">
        <f>S278*50</f>
        <v>1000000</v>
      </c>
      <c r="AJ278" s="32">
        <f t="shared" si="32"/>
        <v>38391.78879999998</v>
      </c>
      <c r="AK278" s="32">
        <f t="shared" si="33"/>
        <v>19195.89439999999</v>
      </c>
      <c r="AL278" s="32">
        <f t="shared" si="34"/>
        <v>9597.9471999999951</v>
      </c>
      <c r="AM278" s="32">
        <f>$AI278/AJ278</f>
        <v>26.047236434057496</v>
      </c>
      <c r="AN278" s="32">
        <f>$AI278/AK278</f>
        <v>52.094472868114991</v>
      </c>
      <c r="AO278" s="32">
        <f>$AI278/AL278</f>
        <v>104.18894573622998</v>
      </c>
      <c r="AP278" s="32"/>
      <c r="AQ278" s="32"/>
      <c r="AR278" s="32"/>
    </row>
    <row r="279" spans="1:44" ht="13.35" customHeight="1" x14ac:dyDescent="0.3">
      <c r="A279" s="19" t="s">
        <v>578</v>
      </c>
      <c r="B279" s="26" t="s">
        <v>205</v>
      </c>
      <c r="C279" s="3" t="s">
        <v>201</v>
      </c>
      <c r="D279" s="3" t="s">
        <v>166</v>
      </c>
      <c r="E279" s="3" t="s">
        <v>4</v>
      </c>
      <c r="F279" s="21" t="s">
        <v>269</v>
      </c>
      <c r="G279" s="21" t="s">
        <v>181</v>
      </c>
      <c r="H279" s="31" t="s">
        <v>177</v>
      </c>
      <c r="I279" s="7" t="s">
        <v>101</v>
      </c>
      <c r="J279" s="16">
        <v>45139</v>
      </c>
      <c r="K279" s="7"/>
      <c r="L279" s="7"/>
      <c r="M279" s="7"/>
      <c r="N279" s="7"/>
      <c r="O279" s="7"/>
      <c r="P279" s="7"/>
      <c r="Q279" s="7"/>
      <c r="R279" s="7"/>
      <c r="S279" s="17"/>
      <c r="T279" s="7"/>
      <c r="U279" s="17"/>
      <c r="V279" s="15">
        <v>0</v>
      </c>
      <c r="W279" s="15"/>
      <c r="X279" s="15"/>
      <c r="Y279" s="15"/>
      <c r="Z279" s="15"/>
      <c r="AA279" s="15">
        <v>0</v>
      </c>
      <c r="AB279" s="15">
        <v>0</v>
      </c>
      <c r="AC279" s="15">
        <v>0</v>
      </c>
      <c r="AD279" s="15">
        <v>0</v>
      </c>
      <c r="AE279" s="32">
        <f t="shared" si="28"/>
        <v>0</v>
      </c>
      <c r="AF279" s="32">
        <f t="shared" si="29"/>
        <v>0</v>
      </c>
      <c r="AG279" s="32">
        <f t="shared" si="30"/>
        <v>0</v>
      </c>
      <c r="AH279" s="32">
        <f t="shared" si="31"/>
        <v>0</v>
      </c>
      <c r="AI279" s="32">
        <f>S279*50</f>
        <v>0</v>
      </c>
      <c r="AJ279" s="32">
        <f t="shared" si="32"/>
        <v>0</v>
      </c>
      <c r="AK279" s="32">
        <f t="shared" si="33"/>
        <v>0</v>
      </c>
      <c r="AL279" s="32">
        <f t="shared" si="34"/>
        <v>0</v>
      </c>
      <c r="AM279" s="32" t="e">
        <f>$AI279/AJ279</f>
        <v>#DIV/0!</v>
      </c>
      <c r="AN279" s="32" t="e">
        <f>$AI279/AK279</f>
        <v>#DIV/0!</v>
      </c>
      <c r="AO279" s="32" t="e">
        <f>$AI279/AL279</f>
        <v>#DIV/0!</v>
      </c>
      <c r="AP279" s="32"/>
      <c r="AQ279" s="32"/>
      <c r="AR279" s="32"/>
    </row>
    <row r="280" spans="1:44" ht="13.35" customHeight="1" x14ac:dyDescent="0.3">
      <c r="A280" s="19" t="s">
        <v>579</v>
      </c>
      <c r="B280" s="26" t="s">
        <v>206</v>
      </c>
      <c r="C280" s="3" t="s">
        <v>201</v>
      </c>
      <c r="D280" s="3" t="s">
        <v>166</v>
      </c>
      <c r="E280" s="3" t="s">
        <v>4</v>
      </c>
      <c r="F280" s="21" t="s">
        <v>193</v>
      </c>
      <c r="G280" s="21" t="s">
        <v>181</v>
      </c>
      <c r="H280" s="31" t="s">
        <v>177</v>
      </c>
      <c r="I280" s="7" t="s">
        <v>101</v>
      </c>
      <c r="J280" s="16">
        <v>45139</v>
      </c>
      <c r="K280" s="7"/>
      <c r="L280" s="7"/>
      <c r="M280" s="7"/>
      <c r="N280" s="7"/>
      <c r="O280" s="7"/>
      <c r="P280" s="7"/>
      <c r="Q280" s="7"/>
      <c r="R280" s="7"/>
      <c r="S280" s="17"/>
      <c r="T280" s="7"/>
      <c r="U280" s="17"/>
      <c r="V280" s="15">
        <v>0</v>
      </c>
      <c r="W280" s="15"/>
      <c r="X280" s="15"/>
      <c r="Y280" s="15"/>
      <c r="Z280" s="15"/>
      <c r="AA280" s="15">
        <v>0</v>
      </c>
      <c r="AB280" s="15">
        <v>0</v>
      </c>
      <c r="AC280" s="15">
        <v>0</v>
      </c>
      <c r="AD280" s="15">
        <v>0</v>
      </c>
      <c r="AE280" s="32">
        <f t="shared" si="28"/>
        <v>0</v>
      </c>
      <c r="AF280" s="32">
        <f t="shared" si="29"/>
        <v>0</v>
      </c>
      <c r="AG280" s="32">
        <f t="shared" si="30"/>
        <v>0</v>
      </c>
      <c r="AH280" s="32">
        <f t="shared" si="31"/>
        <v>0</v>
      </c>
      <c r="AI280" s="32">
        <f>S280*50</f>
        <v>0</v>
      </c>
      <c r="AJ280" s="32">
        <f t="shared" si="32"/>
        <v>0</v>
      </c>
      <c r="AK280" s="32">
        <f t="shared" si="33"/>
        <v>0</v>
      </c>
      <c r="AL280" s="32">
        <f t="shared" si="34"/>
        <v>0</v>
      </c>
      <c r="AM280" s="32" t="e">
        <f>$AI280/AJ280</f>
        <v>#DIV/0!</v>
      </c>
      <c r="AN280" s="32" t="e">
        <f>$AI280/AK280</f>
        <v>#DIV/0!</v>
      </c>
      <c r="AO280" s="32" t="e">
        <f>$AI280/AL280</f>
        <v>#DIV/0!</v>
      </c>
      <c r="AP280" s="32"/>
      <c r="AQ280" s="32"/>
      <c r="AR280" s="32"/>
    </row>
    <row r="281" spans="1:44" ht="13.35" customHeight="1" x14ac:dyDescent="0.3">
      <c r="A281" s="19" t="s">
        <v>580</v>
      </c>
      <c r="B281" s="26" t="s">
        <v>207</v>
      </c>
      <c r="C281" s="3" t="s">
        <v>201</v>
      </c>
      <c r="D281" s="3" t="s">
        <v>166</v>
      </c>
      <c r="E281" s="3" t="s">
        <v>4</v>
      </c>
      <c r="F281" s="21" t="s">
        <v>28</v>
      </c>
      <c r="G281" s="21"/>
      <c r="H281" s="31" t="s">
        <v>177</v>
      </c>
      <c r="I281" s="7" t="s">
        <v>101</v>
      </c>
      <c r="J281" s="16">
        <v>45139</v>
      </c>
      <c r="K281" s="7"/>
      <c r="L281" s="7"/>
      <c r="M281" s="7"/>
      <c r="N281" s="7"/>
      <c r="O281" s="7"/>
      <c r="P281" s="7"/>
      <c r="Q281" s="7"/>
      <c r="R281" s="7"/>
      <c r="S281" s="17"/>
      <c r="T281" s="7"/>
      <c r="U281" s="17"/>
      <c r="V281" s="15">
        <v>0</v>
      </c>
      <c r="W281" s="15"/>
      <c r="X281" s="15"/>
      <c r="Y281" s="15"/>
      <c r="Z281" s="15"/>
      <c r="AA281" s="15">
        <v>0</v>
      </c>
      <c r="AB281" s="15">
        <v>0</v>
      </c>
      <c r="AC281" s="15">
        <v>0</v>
      </c>
      <c r="AD281" s="15">
        <v>0</v>
      </c>
      <c r="AE281" s="32">
        <f t="shared" si="28"/>
        <v>0</v>
      </c>
      <c r="AF281" s="32">
        <f t="shared" si="29"/>
        <v>0</v>
      </c>
      <c r="AG281" s="32">
        <f t="shared" si="30"/>
        <v>0</v>
      </c>
      <c r="AH281" s="32">
        <f t="shared" si="31"/>
        <v>0</v>
      </c>
      <c r="AI281" s="32">
        <f>S281*50</f>
        <v>0</v>
      </c>
      <c r="AJ281" s="32">
        <f t="shared" si="32"/>
        <v>0</v>
      </c>
      <c r="AK281" s="32">
        <f t="shared" si="33"/>
        <v>0</v>
      </c>
      <c r="AL281" s="32">
        <f t="shared" si="34"/>
        <v>0</v>
      </c>
      <c r="AM281" s="32" t="e">
        <f>$AI281/AJ281</f>
        <v>#DIV/0!</v>
      </c>
      <c r="AN281" s="32" t="e">
        <f>$AI281/AK281</f>
        <v>#DIV/0!</v>
      </c>
      <c r="AO281" s="32" t="e">
        <f>$AI281/AL281</f>
        <v>#DIV/0!</v>
      </c>
      <c r="AP281" s="32"/>
      <c r="AQ281" s="32"/>
      <c r="AR281" s="32"/>
    </row>
    <row r="282" spans="1:44" ht="13.35" customHeight="1" x14ac:dyDescent="0.3">
      <c r="A282" s="19" t="s">
        <v>581</v>
      </c>
      <c r="B282" s="26" t="s">
        <v>208</v>
      </c>
      <c r="C282" s="3" t="s">
        <v>201</v>
      </c>
      <c r="D282" s="3" t="s">
        <v>166</v>
      </c>
      <c r="E282" s="3" t="s">
        <v>4</v>
      </c>
      <c r="F282" s="21" t="s">
        <v>28</v>
      </c>
      <c r="G282" s="21"/>
      <c r="H282" s="31" t="s">
        <v>177</v>
      </c>
      <c r="I282" s="7" t="s">
        <v>101</v>
      </c>
      <c r="J282" s="16">
        <v>45139</v>
      </c>
      <c r="K282" s="7"/>
      <c r="L282" s="7"/>
      <c r="M282" s="7"/>
      <c r="N282" s="7"/>
      <c r="O282" s="7"/>
      <c r="P282" s="7"/>
      <c r="Q282" s="7"/>
      <c r="R282" s="7"/>
      <c r="S282" s="17"/>
      <c r="T282" s="7"/>
      <c r="U282" s="17"/>
      <c r="V282" s="15">
        <v>0</v>
      </c>
      <c r="W282" s="15"/>
      <c r="X282" s="15"/>
      <c r="Y282" s="15"/>
      <c r="Z282" s="15"/>
      <c r="AA282" s="15">
        <v>0</v>
      </c>
      <c r="AB282" s="15">
        <v>0</v>
      </c>
      <c r="AC282" s="15">
        <v>0</v>
      </c>
      <c r="AD282" s="15">
        <v>0</v>
      </c>
      <c r="AE282" s="32">
        <f t="shared" si="28"/>
        <v>0</v>
      </c>
      <c r="AF282" s="32">
        <f t="shared" si="29"/>
        <v>0</v>
      </c>
      <c r="AG282" s="32">
        <f t="shared" si="30"/>
        <v>0</v>
      </c>
      <c r="AH282" s="32">
        <f t="shared" si="31"/>
        <v>0</v>
      </c>
      <c r="AI282" s="32">
        <f>S282*50</f>
        <v>0</v>
      </c>
      <c r="AJ282" s="32">
        <f t="shared" si="32"/>
        <v>0</v>
      </c>
      <c r="AK282" s="32">
        <f t="shared" si="33"/>
        <v>0</v>
      </c>
      <c r="AL282" s="32">
        <f t="shared" si="34"/>
        <v>0</v>
      </c>
      <c r="AM282" s="32" t="e">
        <f>$AI282/AJ282</f>
        <v>#DIV/0!</v>
      </c>
      <c r="AN282" s="32" t="e">
        <f>$AI282/AK282</f>
        <v>#DIV/0!</v>
      </c>
      <c r="AO282" s="32" t="e">
        <f>$AI282/AL282</f>
        <v>#DIV/0!</v>
      </c>
      <c r="AP282" s="32"/>
      <c r="AQ282" s="32"/>
      <c r="AR282" s="32"/>
    </row>
    <row r="283" spans="1:44" ht="13.35" customHeight="1" x14ac:dyDescent="0.3">
      <c r="A283" s="19" t="s">
        <v>582</v>
      </c>
      <c r="B283" s="26" t="s">
        <v>209</v>
      </c>
      <c r="C283" s="3" t="s">
        <v>201</v>
      </c>
      <c r="D283" s="3" t="s">
        <v>166</v>
      </c>
      <c r="E283" s="3" t="s">
        <v>4</v>
      </c>
      <c r="F283" s="21" t="s">
        <v>193</v>
      </c>
      <c r="G283" s="21" t="s">
        <v>181</v>
      </c>
      <c r="H283" s="31" t="s">
        <v>177</v>
      </c>
      <c r="I283" s="7" t="s">
        <v>101</v>
      </c>
      <c r="J283" s="16">
        <v>45139</v>
      </c>
      <c r="K283" s="7"/>
      <c r="L283" s="7"/>
      <c r="M283" s="7"/>
      <c r="N283" s="7"/>
      <c r="O283" s="7"/>
      <c r="P283" s="7"/>
      <c r="Q283" s="7"/>
      <c r="R283" s="7"/>
      <c r="S283" s="17"/>
      <c r="T283" s="7"/>
      <c r="U283" s="17"/>
      <c r="V283" s="15">
        <v>0</v>
      </c>
      <c r="W283" s="15"/>
      <c r="X283" s="15"/>
      <c r="Y283" s="15"/>
      <c r="Z283" s="15"/>
      <c r="AA283" s="15">
        <v>0</v>
      </c>
      <c r="AB283" s="15">
        <v>0</v>
      </c>
      <c r="AC283" s="15">
        <v>0</v>
      </c>
      <c r="AD283" s="15">
        <v>0</v>
      </c>
      <c r="AE283" s="32">
        <f t="shared" si="28"/>
        <v>0</v>
      </c>
      <c r="AF283" s="32">
        <f t="shared" si="29"/>
        <v>0</v>
      </c>
      <c r="AG283" s="32">
        <f t="shared" si="30"/>
        <v>0</v>
      </c>
      <c r="AH283" s="32">
        <f t="shared" si="31"/>
        <v>0</v>
      </c>
      <c r="AI283" s="32">
        <f>S283*50</f>
        <v>0</v>
      </c>
      <c r="AJ283" s="32">
        <f t="shared" si="32"/>
        <v>0</v>
      </c>
      <c r="AK283" s="32">
        <f t="shared" si="33"/>
        <v>0</v>
      </c>
      <c r="AL283" s="32">
        <f t="shared" si="34"/>
        <v>0</v>
      </c>
      <c r="AM283" s="32" t="e">
        <f>$AI283/AJ283</f>
        <v>#DIV/0!</v>
      </c>
      <c r="AN283" s="32" t="e">
        <f>$AI283/AK283</f>
        <v>#DIV/0!</v>
      </c>
      <c r="AO283" s="32" t="e">
        <f>$AI283/AL283</f>
        <v>#DIV/0!</v>
      </c>
      <c r="AP283" s="32"/>
      <c r="AQ283" s="32"/>
      <c r="AR283" s="32"/>
    </row>
    <row r="284" spans="1:44" ht="13.35" customHeight="1" x14ac:dyDescent="0.3">
      <c r="A284" s="19" t="s">
        <v>583</v>
      </c>
      <c r="B284" s="26" t="s">
        <v>210</v>
      </c>
      <c r="C284" s="3" t="s">
        <v>201</v>
      </c>
      <c r="D284" s="3" t="s">
        <v>166</v>
      </c>
      <c r="E284" s="3" t="s">
        <v>4</v>
      </c>
      <c r="F284" s="31" t="s">
        <v>270</v>
      </c>
      <c r="G284" s="31" t="s">
        <v>277</v>
      </c>
      <c r="H284" s="31" t="s">
        <v>177</v>
      </c>
      <c r="I284" s="7" t="s">
        <v>101</v>
      </c>
      <c r="J284" s="16">
        <v>45139</v>
      </c>
      <c r="K284" s="7"/>
      <c r="L284" s="7"/>
      <c r="M284" s="7"/>
      <c r="N284" s="7"/>
      <c r="O284" s="7"/>
      <c r="P284" s="7"/>
      <c r="Q284" s="7"/>
      <c r="R284" s="7"/>
      <c r="S284" s="17"/>
      <c r="T284" s="7"/>
      <c r="U284" s="17"/>
      <c r="V284" s="15">
        <v>0</v>
      </c>
      <c r="W284" s="15"/>
      <c r="X284" s="15"/>
      <c r="Y284" s="15"/>
      <c r="Z284" s="15"/>
      <c r="AA284" s="15">
        <v>0</v>
      </c>
      <c r="AB284" s="15">
        <v>0</v>
      </c>
      <c r="AC284" s="15">
        <v>0</v>
      </c>
      <c r="AD284" s="15">
        <v>0</v>
      </c>
      <c r="AE284" s="32">
        <f t="shared" si="28"/>
        <v>0</v>
      </c>
      <c r="AF284" s="32">
        <f t="shared" si="29"/>
        <v>0</v>
      </c>
      <c r="AG284" s="32">
        <f t="shared" si="30"/>
        <v>0</v>
      </c>
      <c r="AH284" s="32">
        <f t="shared" si="31"/>
        <v>0</v>
      </c>
      <c r="AI284" s="32">
        <f>S284*50</f>
        <v>0</v>
      </c>
      <c r="AJ284" s="32">
        <f t="shared" si="32"/>
        <v>0</v>
      </c>
      <c r="AK284" s="32">
        <f t="shared" si="33"/>
        <v>0</v>
      </c>
      <c r="AL284" s="32">
        <f t="shared" si="34"/>
        <v>0</v>
      </c>
      <c r="AM284" s="32" t="e">
        <f>$AI284/AJ284</f>
        <v>#DIV/0!</v>
      </c>
      <c r="AN284" s="32" t="e">
        <f>$AI284/AK284</f>
        <v>#DIV/0!</v>
      </c>
      <c r="AO284" s="32" t="e">
        <f>$AI284/AL284</f>
        <v>#DIV/0!</v>
      </c>
      <c r="AP284" s="32"/>
      <c r="AQ284" s="32"/>
      <c r="AR284" s="32"/>
    </row>
    <row r="285" spans="1:44" ht="13.35" customHeight="1" x14ac:dyDescent="0.3">
      <c r="A285" s="19" t="s">
        <v>584</v>
      </c>
      <c r="B285" s="26" t="s">
        <v>211</v>
      </c>
      <c r="C285" s="3" t="s">
        <v>201</v>
      </c>
      <c r="D285" s="3" t="s">
        <v>166</v>
      </c>
      <c r="E285" s="3" t="s">
        <v>4</v>
      </c>
      <c r="F285" s="21" t="s">
        <v>28</v>
      </c>
      <c r="G285" s="21"/>
      <c r="H285" s="31" t="s">
        <v>177</v>
      </c>
      <c r="I285" s="7" t="s">
        <v>101</v>
      </c>
      <c r="J285" s="16">
        <v>45139</v>
      </c>
      <c r="K285" s="7"/>
      <c r="L285" s="7"/>
      <c r="M285" s="7"/>
      <c r="N285" s="7"/>
      <c r="O285" s="7"/>
      <c r="P285" s="7"/>
      <c r="Q285" s="7"/>
      <c r="R285" s="7"/>
      <c r="S285" s="17"/>
      <c r="T285" s="7"/>
      <c r="U285" s="17"/>
      <c r="V285" s="15">
        <v>0</v>
      </c>
      <c r="W285" s="15"/>
      <c r="X285" s="15"/>
      <c r="Y285" s="15"/>
      <c r="Z285" s="15"/>
      <c r="AA285" s="15">
        <v>0</v>
      </c>
      <c r="AB285" s="15">
        <v>0</v>
      </c>
      <c r="AC285" s="15">
        <v>0</v>
      </c>
      <c r="AD285" s="15">
        <v>0</v>
      </c>
      <c r="AE285" s="32">
        <f t="shared" si="28"/>
        <v>0</v>
      </c>
      <c r="AF285" s="32">
        <f t="shared" si="29"/>
        <v>0</v>
      </c>
      <c r="AG285" s="32">
        <f t="shared" si="30"/>
        <v>0</v>
      </c>
      <c r="AH285" s="32">
        <f t="shared" si="31"/>
        <v>0</v>
      </c>
      <c r="AI285" s="32">
        <f>S285*50</f>
        <v>0</v>
      </c>
      <c r="AJ285" s="32">
        <f t="shared" si="32"/>
        <v>0</v>
      </c>
      <c r="AK285" s="32">
        <f t="shared" si="33"/>
        <v>0</v>
      </c>
      <c r="AL285" s="32">
        <f t="shared" si="34"/>
        <v>0</v>
      </c>
      <c r="AM285" s="32" t="e">
        <f>$AI285/AJ285</f>
        <v>#DIV/0!</v>
      </c>
      <c r="AN285" s="32" t="e">
        <f>$AI285/AK285</f>
        <v>#DIV/0!</v>
      </c>
      <c r="AO285" s="32" t="e">
        <f>$AI285/AL285</f>
        <v>#DIV/0!</v>
      </c>
      <c r="AP285" s="32"/>
      <c r="AQ285" s="32"/>
      <c r="AR285" s="32"/>
    </row>
    <row r="286" spans="1:44" ht="13.35" customHeight="1" x14ac:dyDescent="0.3">
      <c r="A286" s="19" t="s">
        <v>585</v>
      </c>
      <c r="B286" s="9" t="s">
        <v>212</v>
      </c>
      <c r="C286" s="3" t="s">
        <v>165</v>
      </c>
      <c r="D286" s="3" t="s">
        <v>166</v>
      </c>
      <c r="E286" s="3" t="s">
        <v>4</v>
      </c>
      <c r="F286" s="21" t="s">
        <v>193</v>
      </c>
      <c r="G286" s="21" t="s">
        <v>181</v>
      </c>
      <c r="H286" s="31" t="s">
        <v>177</v>
      </c>
      <c r="I286" s="7" t="s">
        <v>101</v>
      </c>
      <c r="J286" s="16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28</v>
      </c>
      <c r="P286" s="7">
        <v>50000</v>
      </c>
      <c r="Q286" s="7">
        <v>0</v>
      </c>
      <c r="R286" s="7" t="s">
        <v>138</v>
      </c>
      <c r="S286" s="17">
        <v>25000</v>
      </c>
      <c r="T286" s="7">
        <v>0</v>
      </c>
      <c r="U286" s="17">
        <v>5000</v>
      </c>
      <c r="V286" s="15">
        <v>2000</v>
      </c>
      <c r="W286" s="15">
        <v>326667.59999999998</v>
      </c>
      <c r="X286" s="15">
        <v>163333.79999999999</v>
      </c>
      <c r="Y286" s="15">
        <v>81666.899999999994</v>
      </c>
      <c r="Z286" s="15">
        <v>40833.449999999997</v>
      </c>
      <c r="AA286" s="15">
        <v>416666.66250000003</v>
      </c>
      <c r="AB286" s="15">
        <v>166666.66500000001</v>
      </c>
      <c r="AC286" s="15">
        <v>83333.332500000004</v>
      </c>
      <c r="AD286" s="15">
        <v>41666.666250000002</v>
      </c>
      <c r="AE286" s="32">
        <f t="shared" si="28"/>
        <v>11999.814000000002</v>
      </c>
      <c r="AF286" s="32">
        <f t="shared" si="29"/>
        <v>5999.9070000000011</v>
      </c>
      <c r="AG286" s="32">
        <f t="shared" si="30"/>
        <v>2999.9535000000005</v>
      </c>
      <c r="AH286" s="32">
        <f t="shared" si="31"/>
        <v>1499.9767500000003</v>
      </c>
      <c r="AI286" s="32">
        <f>S286*50</f>
        <v>1250000</v>
      </c>
      <c r="AJ286" s="32">
        <f t="shared" si="32"/>
        <v>47999.256000000008</v>
      </c>
      <c r="AK286" s="32">
        <f t="shared" si="33"/>
        <v>23999.628000000004</v>
      </c>
      <c r="AL286" s="32">
        <f t="shared" si="34"/>
        <v>11999.814000000002</v>
      </c>
      <c r="AM286" s="32">
        <f>$AI286/AJ286</f>
        <v>26.042070318756604</v>
      </c>
      <c r="AN286" s="32">
        <f>$AI286/AK286</f>
        <v>52.084140637513208</v>
      </c>
      <c r="AO286" s="32">
        <f>$AI286/AL286</f>
        <v>104.16828127502642</v>
      </c>
      <c r="AP286" s="32"/>
      <c r="AQ286" s="32"/>
      <c r="AR286" s="32"/>
    </row>
    <row r="287" spans="1:44" x14ac:dyDescent="0.3">
      <c r="A287" s="19" t="s">
        <v>586</v>
      </c>
      <c r="B287" s="9" t="s">
        <v>231</v>
      </c>
      <c r="C287" s="3" t="s">
        <v>165</v>
      </c>
      <c r="D287" s="3" t="s">
        <v>166</v>
      </c>
      <c r="E287" s="3" t="s">
        <v>4</v>
      </c>
      <c r="F287" s="21" t="s">
        <v>193</v>
      </c>
      <c r="G287" s="21" t="s">
        <v>181</v>
      </c>
      <c r="H287" s="31" t="s">
        <v>177</v>
      </c>
      <c r="I287" s="7" t="s">
        <v>101</v>
      </c>
      <c r="J287" s="16">
        <v>45139</v>
      </c>
      <c r="K287" s="7"/>
      <c r="L287" s="7"/>
      <c r="M287" s="7"/>
      <c r="N287" s="7"/>
      <c r="O287" s="7"/>
      <c r="P287" s="7"/>
      <c r="Q287" s="7"/>
      <c r="R287" s="7"/>
      <c r="S287" s="17"/>
      <c r="T287" s="7"/>
      <c r="U287" s="17"/>
      <c r="V287" s="15">
        <v>0</v>
      </c>
      <c r="W287" s="15"/>
      <c r="X287" s="15"/>
      <c r="Y287" s="15"/>
      <c r="Z287" s="15"/>
      <c r="AA287" s="15">
        <v>0</v>
      </c>
      <c r="AB287" s="15">
        <v>0</v>
      </c>
      <c r="AC287" s="15">
        <v>0</v>
      </c>
      <c r="AD287" s="15">
        <v>0</v>
      </c>
      <c r="AE287" s="32">
        <f t="shared" si="28"/>
        <v>0</v>
      </c>
      <c r="AF287" s="32">
        <f t="shared" si="29"/>
        <v>0</v>
      </c>
      <c r="AG287" s="32">
        <f t="shared" si="30"/>
        <v>0</v>
      </c>
      <c r="AH287" s="32">
        <f t="shared" si="31"/>
        <v>0</v>
      </c>
      <c r="AI287" s="32">
        <f>S287*50</f>
        <v>0</v>
      </c>
      <c r="AJ287" s="32">
        <f t="shared" si="32"/>
        <v>0</v>
      </c>
      <c r="AK287" s="32">
        <f t="shared" si="33"/>
        <v>0</v>
      </c>
      <c r="AL287" s="32">
        <f t="shared" si="34"/>
        <v>0</v>
      </c>
      <c r="AM287" s="32" t="e">
        <f>$AI287/AJ287</f>
        <v>#DIV/0!</v>
      </c>
      <c r="AN287" s="32" t="e">
        <f>$AI287/AK287</f>
        <v>#DIV/0!</v>
      </c>
      <c r="AO287" s="32" t="e">
        <f>$AI287/AL287</f>
        <v>#DIV/0!</v>
      </c>
      <c r="AP287" s="32"/>
      <c r="AQ287" s="32"/>
      <c r="AR287" s="32"/>
    </row>
    <row r="288" spans="1:44" ht="13.35" customHeight="1" x14ac:dyDescent="0.3">
      <c r="A288" s="19" t="s">
        <v>587</v>
      </c>
      <c r="B288" s="9" t="s">
        <v>213</v>
      </c>
      <c r="C288" s="3" t="s">
        <v>165</v>
      </c>
      <c r="D288" s="3" t="s">
        <v>166</v>
      </c>
      <c r="E288" s="3" t="s">
        <v>4</v>
      </c>
      <c r="F288" s="21" t="s">
        <v>28</v>
      </c>
      <c r="G288" s="21"/>
      <c r="H288" s="31" t="s">
        <v>177</v>
      </c>
      <c r="I288" s="7" t="s">
        <v>101</v>
      </c>
      <c r="J288" s="16">
        <v>45139</v>
      </c>
      <c r="K288" s="7"/>
      <c r="L288" s="7"/>
      <c r="M288" s="7"/>
      <c r="N288" s="7"/>
      <c r="O288" s="7"/>
      <c r="P288" s="7"/>
      <c r="Q288" s="7"/>
      <c r="R288" s="7"/>
      <c r="S288" s="17"/>
      <c r="T288" s="7"/>
      <c r="U288" s="17"/>
      <c r="V288" s="15">
        <v>0</v>
      </c>
      <c r="W288" s="15"/>
      <c r="X288" s="15"/>
      <c r="Y288" s="15"/>
      <c r="Z288" s="15"/>
      <c r="AA288" s="15">
        <v>0</v>
      </c>
      <c r="AB288" s="15">
        <v>0</v>
      </c>
      <c r="AC288" s="15">
        <v>0</v>
      </c>
      <c r="AD288" s="15">
        <v>0</v>
      </c>
      <c r="AE288" s="32">
        <f t="shared" si="28"/>
        <v>0</v>
      </c>
      <c r="AF288" s="32">
        <f t="shared" si="29"/>
        <v>0</v>
      </c>
      <c r="AG288" s="32">
        <f t="shared" si="30"/>
        <v>0</v>
      </c>
      <c r="AH288" s="32">
        <f t="shared" si="31"/>
        <v>0</v>
      </c>
      <c r="AI288" s="32">
        <f>S288*50</f>
        <v>0</v>
      </c>
      <c r="AJ288" s="32">
        <f t="shared" si="32"/>
        <v>0</v>
      </c>
      <c r="AK288" s="32">
        <f t="shared" si="33"/>
        <v>0</v>
      </c>
      <c r="AL288" s="32">
        <f t="shared" si="34"/>
        <v>0</v>
      </c>
      <c r="AM288" s="32" t="e">
        <f>$AI288/AJ288</f>
        <v>#DIV/0!</v>
      </c>
      <c r="AN288" s="32" t="e">
        <f>$AI288/AK288</f>
        <v>#DIV/0!</v>
      </c>
      <c r="AO288" s="32" t="e">
        <f>$AI288/AL288</f>
        <v>#DIV/0!</v>
      </c>
      <c r="AP288" s="32"/>
      <c r="AQ288" s="32"/>
      <c r="AR288" s="32"/>
    </row>
    <row r="289" spans="1:44" ht="13.35" customHeight="1" x14ac:dyDescent="0.3">
      <c r="A289" s="19" t="s">
        <v>588</v>
      </c>
      <c r="B289" s="9" t="s">
        <v>214</v>
      </c>
      <c r="C289" s="3" t="s">
        <v>165</v>
      </c>
      <c r="D289" s="3" t="s">
        <v>166</v>
      </c>
      <c r="E289" s="3" t="s">
        <v>4</v>
      </c>
      <c r="F289" s="21" t="s">
        <v>269</v>
      </c>
      <c r="G289" s="21" t="s">
        <v>181</v>
      </c>
      <c r="H289" s="31" t="s">
        <v>177</v>
      </c>
      <c r="I289" s="7" t="s">
        <v>101</v>
      </c>
      <c r="J289" s="16">
        <v>45139</v>
      </c>
      <c r="K289" s="7"/>
      <c r="L289" s="7"/>
      <c r="M289" s="7"/>
      <c r="N289" s="7"/>
      <c r="O289" s="7"/>
      <c r="P289" s="7"/>
      <c r="Q289" s="7"/>
      <c r="R289" s="7"/>
      <c r="S289" s="17"/>
      <c r="T289" s="7"/>
      <c r="U289" s="17"/>
      <c r="V289" s="15">
        <v>0</v>
      </c>
      <c r="W289" s="15"/>
      <c r="X289" s="15"/>
      <c r="Y289" s="15"/>
      <c r="Z289" s="15"/>
      <c r="AA289" s="15">
        <v>0</v>
      </c>
      <c r="AB289" s="15">
        <v>0</v>
      </c>
      <c r="AC289" s="15">
        <v>0</v>
      </c>
      <c r="AD289" s="15">
        <v>0</v>
      </c>
      <c r="AE289" s="32">
        <f t="shared" si="28"/>
        <v>0</v>
      </c>
      <c r="AF289" s="32">
        <f t="shared" si="29"/>
        <v>0</v>
      </c>
      <c r="AG289" s="32">
        <f t="shared" si="30"/>
        <v>0</v>
      </c>
      <c r="AH289" s="32">
        <f t="shared" si="31"/>
        <v>0</v>
      </c>
      <c r="AI289" s="32">
        <f>S289*50</f>
        <v>0</v>
      </c>
      <c r="AJ289" s="32">
        <f t="shared" si="32"/>
        <v>0</v>
      </c>
      <c r="AK289" s="32">
        <f t="shared" si="33"/>
        <v>0</v>
      </c>
      <c r="AL289" s="32">
        <f t="shared" si="34"/>
        <v>0</v>
      </c>
      <c r="AM289" s="32" t="e">
        <f>$AI289/AJ289</f>
        <v>#DIV/0!</v>
      </c>
      <c r="AN289" s="32" t="e">
        <f>$AI289/AK289</f>
        <v>#DIV/0!</v>
      </c>
      <c r="AO289" s="32" t="e">
        <f>$AI289/AL289</f>
        <v>#DIV/0!</v>
      </c>
      <c r="AP289" s="32"/>
      <c r="AQ289" s="32"/>
      <c r="AR289" s="32"/>
    </row>
    <row r="290" spans="1:44" ht="13.35" customHeight="1" x14ac:dyDescent="0.3">
      <c r="A290" s="19" t="s">
        <v>589</v>
      </c>
      <c r="B290" s="9" t="s">
        <v>216</v>
      </c>
      <c r="C290" s="3" t="s">
        <v>165</v>
      </c>
      <c r="D290" s="3" t="s">
        <v>166</v>
      </c>
      <c r="E290" s="3" t="s">
        <v>4</v>
      </c>
      <c r="F290" s="21" t="s">
        <v>193</v>
      </c>
      <c r="G290" s="21" t="s">
        <v>181</v>
      </c>
      <c r="H290" s="31" t="s">
        <v>177</v>
      </c>
      <c r="I290" s="7" t="s">
        <v>101</v>
      </c>
      <c r="J290" s="16">
        <v>45139</v>
      </c>
      <c r="K290" s="7"/>
      <c r="L290" s="7"/>
      <c r="M290" s="7"/>
      <c r="N290" s="7"/>
      <c r="O290" s="7"/>
      <c r="P290" s="7"/>
      <c r="Q290" s="7"/>
      <c r="R290" s="7"/>
      <c r="S290" s="17"/>
      <c r="T290" s="7"/>
      <c r="U290" s="17"/>
      <c r="V290" s="15">
        <v>0</v>
      </c>
      <c r="W290" s="15"/>
      <c r="X290" s="15"/>
      <c r="Y290" s="15"/>
      <c r="Z290" s="15"/>
      <c r="AA290" s="15">
        <v>0</v>
      </c>
      <c r="AB290" s="15">
        <v>0</v>
      </c>
      <c r="AC290" s="15">
        <v>0</v>
      </c>
      <c r="AD290" s="15">
        <v>0</v>
      </c>
      <c r="AE290" s="32">
        <f t="shared" si="28"/>
        <v>0</v>
      </c>
      <c r="AF290" s="32">
        <f t="shared" si="29"/>
        <v>0</v>
      </c>
      <c r="AG290" s="32">
        <f t="shared" si="30"/>
        <v>0</v>
      </c>
      <c r="AH290" s="32">
        <f t="shared" si="31"/>
        <v>0</v>
      </c>
      <c r="AI290" s="32">
        <f>S290*50</f>
        <v>0</v>
      </c>
      <c r="AJ290" s="32">
        <f t="shared" si="32"/>
        <v>0</v>
      </c>
      <c r="AK290" s="32">
        <f t="shared" si="33"/>
        <v>0</v>
      </c>
      <c r="AL290" s="32">
        <f t="shared" si="34"/>
        <v>0</v>
      </c>
      <c r="AM290" s="32" t="e">
        <f>$AI290/AJ290</f>
        <v>#DIV/0!</v>
      </c>
      <c r="AN290" s="32" t="e">
        <f>$AI290/AK290</f>
        <v>#DIV/0!</v>
      </c>
      <c r="AO290" s="32" t="e">
        <f>$AI290/AL290</f>
        <v>#DIV/0!</v>
      </c>
      <c r="AP290" s="32"/>
      <c r="AQ290" s="32"/>
      <c r="AR290" s="32"/>
    </row>
    <row r="291" spans="1:44" ht="17.100000000000001" customHeight="1" x14ac:dyDescent="0.3">
      <c r="A291" s="19" t="s">
        <v>590</v>
      </c>
      <c r="B291" s="9" t="s">
        <v>279</v>
      </c>
      <c r="C291" s="3" t="s">
        <v>165</v>
      </c>
      <c r="D291" s="3" t="s">
        <v>166</v>
      </c>
      <c r="E291" s="3" t="s">
        <v>4</v>
      </c>
      <c r="F291" s="21" t="s">
        <v>28</v>
      </c>
      <c r="G291" s="21"/>
      <c r="H291" s="31" t="s">
        <v>177</v>
      </c>
      <c r="I291" s="7" t="s">
        <v>101</v>
      </c>
      <c r="J291" s="16">
        <v>45139</v>
      </c>
      <c r="K291" s="7"/>
      <c r="L291" s="7"/>
      <c r="M291" s="7"/>
      <c r="N291" s="7"/>
      <c r="O291" s="7"/>
      <c r="P291" s="7"/>
      <c r="Q291" s="7"/>
      <c r="R291" s="7"/>
      <c r="S291" s="17"/>
      <c r="T291" s="7"/>
      <c r="U291" s="17"/>
      <c r="V291" s="15">
        <v>0</v>
      </c>
      <c r="W291" s="15"/>
      <c r="X291" s="15"/>
      <c r="Y291" s="15"/>
      <c r="Z291" s="15"/>
      <c r="AA291" s="15">
        <v>0</v>
      </c>
      <c r="AB291" s="15">
        <v>0</v>
      </c>
      <c r="AC291" s="15">
        <v>0</v>
      </c>
      <c r="AD291" s="15">
        <v>0</v>
      </c>
      <c r="AE291" s="32">
        <f t="shared" si="28"/>
        <v>0</v>
      </c>
      <c r="AF291" s="32">
        <f t="shared" si="29"/>
        <v>0</v>
      </c>
      <c r="AG291" s="32">
        <f t="shared" si="30"/>
        <v>0</v>
      </c>
      <c r="AH291" s="32">
        <f t="shared" si="31"/>
        <v>0</v>
      </c>
      <c r="AI291" s="32">
        <f>S291*50</f>
        <v>0</v>
      </c>
      <c r="AJ291" s="32">
        <f t="shared" si="32"/>
        <v>0</v>
      </c>
      <c r="AK291" s="32">
        <f t="shared" si="33"/>
        <v>0</v>
      </c>
      <c r="AL291" s="32">
        <f t="shared" si="34"/>
        <v>0</v>
      </c>
      <c r="AM291" s="32" t="e">
        <f>$AI291/AJ291</f>
        <v>#DIV/0!</v>
      </c>
      <c r="AN291" s="32" t="e">
        <f>$AI291/AK291</f>
        <v>#DIV/0!</v>
      </c>
      <c r="AO291" s="32" t="e">
        <f>$AI291/AL291</f>
        <v>#DIV/0!</v>
      </c>
      <c r="AP291" s="32"/>
      <c r="AQ291" s="32"/>
      <c r="AR291" s="32"/>
    </row>
    <row r="292" spans="1:44" ht="13.35" customHeight="1" x14ac:dyDescent="0.3">
      <c r="A292" s="19" t="s">
        <v>591</v>
      </c>
      <c r="B292" s="9" t="s">
        <v>217</v>
      </c>
      <c r="C292" s="3" t="s">
        <v>165</v>
      </c>
      <c r="D292" s="3" t="s">
        <v>166</v>
      </c>
      <c r="E292" s="3" t="s">
        <v>4</v>
      </c>
      <c r="F292" s="21" t="s">
        <v>269</v>
      </c>
      <c r="G292" s="21" t="s">
        <v>181</v>
      </c>
      <c r="H292" s="31" t="s">
        <v>177</v>
      </c>
      <c r="I292" s="7" t="s">
        <v>101</v>
      </c>
      <c r="J292" s="16">
        <v>45139</v>
      </c>
      <c r="K292" s="7"/>
      <c r="L292" s="7"/>
      <c r="M292" s="7"/>
      <c r="N292" s="7"/>
      <c r="O292" s="7"/>
      <c r="P292" s="7"/>
      <c r="Q292" s="7"/>
      <c r="R292" s="7"/>
      <c r="S292" s="17"/>
      <c r="T292" s="7"/>
      <c r="U292" s="17"/>
      <c r="V292" s="15">
        <v>0</v>
      </c>
      <c r="W292" s="15"/>
      <c r="X292" s="15"/>
      <c r="Y292" s="15"/>
      <c r="Z292" s="15"/>
      <c r="AA292" s="15">
        <v>0</v>
      </c>
      <c r="AB292" s="15">
        <v>0</v>
      </c>
      <c r="AC292" s="15">
        <v>0</v>
      </c>
      <c r="AD292" s="15">
        <v>0</v>
      </c>
      <c r="AE292" s="32">
        <f t="shared" si="28"/>
        <v>0</v>
      </c>
      <c r="AF292" s="32">
        <f t="shared" si="29"/>
        <v>0</v>
      </c>
      <c r="AG292" s="32">
        <f t="shared" si="30"/>
        <v>0</v>
      </c>
      <c r="AH292" s="32">
        <f t="shared" si="31"/>
        <v>0</v>
      </c>
      <c r="AI292" s="32">
        <f>S292*50</f>
        <v>0</v>
      </c>
      <c r="AJ292" s="32">
        <f t="shared" si="32"/>
        <v>0</v>
      </c>
      <c r="AK292" s="32">
        <f t="shared" si="33"/>
        <v>0</v>
      </c>
      <c r="AL292" s="32">
        <f t="shared" si="34"/>
        <v>0</v>
      </c>
      <c r="AM292" s="32" t="e">
        <f>$AI292/AJ292</f>
        <v>#DIV/0!</v>
      </c>
      <c r="AN292" s="32" t="e">
        <f>$AI292/AK292</f>
        <v>#DIV/0!</v>
      </c>
      <c r="AO292" s="32" t="e">
        <f>$AI292/AL292</f>
        <v>#DIV/0!</v>
      </c>
      <c r="AP292" s="32"/>
      <c r="AQ292" s="32"/>
      <c r="AR292" s="32"/>
    </row>
    <row r="293" spans="1:44" ht="13.35" customHeight="1" x14ac:dyDescent="0.3">
      <c r="A293" s="19" t="s">
        <v>592</v>
      </c>
      <c r="B293" s="9" t="s">
        <v>215</v>
      </c>
      <c r="C293" s="3" t="s">
        <v>165</v>
      </c>
      <c r="D293" s="3" t="s">
        <v>166</v>
      </c>
      <c r="E293" s="3" t="s">
        <v>4</v>
      </c>
      <c r="F293" s="21" t="s">
        <v>269</v>
      </c>
      <c r="G293" s="21" t="s">
        <v>181</v>
      </c>
      <c r="H293" s="31" t="s">
        <v>177</v>
      </c>
      <c r="I293" s="7" t="s">
        <v>101</v>
      </c>
      <c r="J293" s="16">
        <v>45139</v>
      </c>
      <c r="K293" s="7"/>
      <c r="L293" s="7"/>
      <c r="M293" s="7"/>
      <c r="N293" s="7"/>
      <c r="O293" s="7"/>
      <c r="P293" s="7"/>
      <c r="Q293" s="7"/>
      <c r="R293" s="7"/>
      <c r="S293" s="17"/>
      <c r="T293" s="7"/>
      <c r="U293" s="17"/>
      <c r="V293" s="15">
        <v>0</v>
      </c>
      <c r="W293" s="15"/>
      <c r="X293" s="15"/>
      <c r="Y293" s="15"/>
      <c r="Z293" s="15"/>
      <c r="AA293" s="15">
        <v>0</v>
      </c>
      <c r="AB293" s="15">
        <v>0</v>
      </c>
      <c r="AC293" s="15">
        <v>0</v>
      </c>
      <c r="AD293" s="15">
        <v>0</v>
      </c>
      <c r="AE293" s="32">
        <f t="shared" si="28"/>
        <v>0</v>
      </c>
      <c r="AF293" s="32">
        <f t="shared" si="29"/>
        <v>0</v>
      </c>
      <c r="AG293" s="32">
        <f t="shared" si="30"/>
        <v>0</v>
      </c>
      <c r="AH293" s="32">
        <f t="shared" si="31"/>
        <v>0</v>
      </c>
      <c r="AI293" s="32">
        <f>S293*50</f>
        <v>0</v>
      </c>
      <c r="AJ293" s="32">
        <f t="shared" si="32"/>
        <v>0</v>
      </c>
      <c r="AK293" s="32">
        <f t="shared" si="33"/>
        <v>0</v>
      </c>
      <c r="AL293" s="32">
        <f t="shared" si="34"/>
        <v>0</v>
      </c>
      <c r="AM293" s="32" t="e">
        <f>$AI293/AJ293</f>
        <v>#DIV/0!</v>
      </c>
      <c r="AN293" s="32" t="e">
        <f>$AI293/AK293</f>
        <v>#DIV/0!</v>
      </c>
      <c r="AO293" s="32" t="e">
        <f>$AI293/AL293</f>
        <v>#DIV/0!</v>
      </c>
      <c r="AP293" s="32"/>
      <c r="AQ293" s="32"/>
      <c r="AR293" s="32"/>
    </row>
    <row r="294" spans="1:44" ht="13.35" customHeight="1" x14ac:dyDescent="0.3">
      <c r="A294" s="30" t="s">
        <v>593</v>
      </c>
      <c r="B294" s="26" t="s">
        <v>218</v>
      </c>
      <c r="C294" s="3" t="s">
        <v>199</v>
      </c>
      <c r="D294" s="3" t="s">
        <v>167</v>
      </c>
      <c r="E294" s="3" t="s">
        <v>4</v>
      </c>
      <c r="F294" s="21" t="s">
        <v>28</v>
      </c>
      <c r="G294" s="21"/>
      <c r="H294" s="31" t="s">
        <v>177</v>
      </c>
      <c r="I294" s="7" t="s">
        <v>101</v>
      </c>
      <c r="J294" s="16">
        <v>45139</v>
      </c>
      <c r="K294" s="7">
        <v>4</v>
      </c>
      <c r="L294" s="7">
        <v>3</v>
      </c>
      <c r="M294" s="7">
        <v>0</v>
      </c>
      <c r="N294" s="7">
        <v>0</v>
      </c>
      <c r="O294" s="7" t="s">
        <v>28</v>
      </c>
      <c r="P294" s="7">
        <v>30000</v>
      </c>
      <c r="Q294" s="7">
        <v>0</v>
      </c>
      <c r="R294" s="7" t="s">
        <v>138</v>
      </c>
      <c r="S294" s="17">
        <v>15000</v>
      </c>
      <c r="T294" s="7">
        <v>0</v>
      </c>
      <c r="U294" s="17">
        <v>3000</v>
      </c>
      <c r="V294" s="15">
        <v>1200</v>
      </c>
      <c r="W294" s="15">
        <v>196000</v>
      </c>
      <c r="X294" s="15">
        <v>98000</v>
      </c>
      <c r="Y294" s="15">
        <v>49000</v>
      </c>
      <c r="Z294" s="15">
        <v>24500</v>
      </c>
      <c r="AA294" s="15">
        <v>249999.99750000003</v>
      </c>
      <c r="AB294" s="15">
        <v>99999.999000000011</v>
      </c>
      <c r="AC294" s="15">
        <v>49999.999500000005</v>
      </c>
      <c r="AD294" s="15">
        <v>24999.999750000003</v>
      </c>
      <c r="AE294" s="32">
        <f t="shared" si="28"/>
        <v>7200.0003999999963</v>
      </c>
      <c r="AF294" s="32">
        <f t="shared" si="29"/>
        <v>3600.0001999999981</v>
      </c>
      <c r="AG294" s="32">
        <f t="shared" si="30"/>
        <v>1800.0000999999991</v>
      </c>
      <c r="AH294" s="32">
        <f t="shared" si="31"/>
        <v>900.00004999999953</v>
      </c>
      <c r="AI294" s="32">
        <f>S294*50</f>
        <v>750000</v>
      </c>
      <c r="AJ294" s="32">
        <f t="shared" si="32"/>
        <v>28800.001599999985</v>
      </c>
      <c r="AK294" s="32">
        <f t="shared" si="33"/>
        <v>14400.000799999993</v>
      </c>
      <c r="AL294" s="32">
        <f t="shared" si="34"/>
        <v>7200.0003999999963</v>
      </c>
      <c r="AM294" s="32">
        <f>$AI294/AJ294</f>
        <v>26.0416652199075</v>
      </c>
      <c r="AN294" s="32">
        <f>$AI294/AK294</f>
        <v>52.083330439815001</v>
      </c>
      <c r="AO294" s="32">
        <f>$AI294/AL294</f>
        <v>104.16666087963</v>
      </c>
      <c r="AP294" s="32"/>
      <c r="AQ294" s="32"/>
      <c r="AR294" s="32"/>
    </row>
    <row r="295" spans="1:44" ht="13.35" customHeight="1" x14ac:dyDescent="0.3">
      <c r="A295" s="30" t="s">
        <v>594</v>
      </c>
      <c r="B295" s="26" t="s">
        <v>219</v>
      </c>
      <c r="C295" s="3" t="s">
        <v>199</v>
      </c>
      <c r="D295" s="3" t="s">
        <v>167</v>
      </c>
      <c r="E295" s="3" t="s">
        <v>4</v>
      </c>
      <c r="F295" s="21" t="s">
        <v>28</v>
      </c>
      <c r="G295" s="21"/>
      <c r="H295" s="31" t="s">
        <v>177</v>
      </c>
      <c r="I295" s="7" t="s">
        <v>101</v>
      </c>
      <c r="J295" s="16">
        <v>45139</v>
      </c>
      <c r="K295" s="7"/>
      <c r="L295" s="7"/>
      <c r="M295" s="7"/>
      <c r="N295" s="7"/>
      <c r="O295" s="7"/>
      <c r="P295" s="7"/>
      <c r="Q295" s="7"/>
      <c r="R295" s="7"/>
      <c r="S295" s="17"/>
      <c r="T295" s="7"/>
      <c r="U295" s="17"/>
      <c r="V295" s="15">
        <v>0</v>
      </c>
      <c r="W295" s="15"/>
      <c r="X295" s="15"/>
      <c r="Y295" s="15"/>
      <c r="Z295" s="15"/>
      <c r="AA295" s="15">
        <v>0</v>
      </c>
      <c r="AB295" s="15">
        <v>0</v>
      </c>
      <c r="AC295" s="15">
        <v>0</v>
      </c>
      <c r="AD295" s="15">
        <v>0</v>
      </c>
      <c r="AE295" s="32">
        <f t="shared" si="28"/>
        <v>0</v>
      </c>
      <c r="AF295" s="32">
        <f t="shared" si="29"/>
        <v>0</v>
      </c>
      <c r="AG295" s="32">
        <f t="shared" si="30"/>
        <v>0</v>
      </c>
      <c r="AH295" s="32">
        <f t="shared" si="31"/>
        <v>0</v>
      </c>
      <c r="AI295" s="32">
        <f>S295*50</f>
        <v>0</v>
      </c>
      <c r="AJ295" s="32">
        <f t="shared" si="32"/>
        <v>0</v>
      </c>
      <c r="AK295" s="32">
        <f t="shared" si="33"/>
        <v>0</v>
      </c>
      <c r="AL295" s="32">
        <f t="shared" si="34"/>
        <v>0</v>
      </c>
      <c r="AM295" s="32" t="e">
        <f>$AI295/AJ295</f>
        <v>#DIV/0!</v>
      </c>
      <c r="AN295" s="32" t="e">
        <f>$AI295/AK295</f>
        <v>#DIV/0!</v>
      </c>
      <c r="AO295" s="32" t="e">
        <f>$AI295/AL295</f>
        <v>#DIV/0!</v>
      </c>
      <c r="AP295" s="32"/>
      <c r="AQ295" s="32"/>
      <c r="AR295" s="32"/>
    </row>
    <row r="296" spans="1:44" ht="13.35" customHeight="1" x14ac:dyDescent="0.3">
      <c r="A296" s="30" t="s">
        <v>595</v>
      </c>
      <c r="B296" s="26" t="s">
        <v>220</v>
      </c>
      <c r="C296" s="3" t="s">
        <v>199</v>
      </c>
      <c r="D296" s="3" t="s">
        <v>167</v>
      </c>
      <c r="E296" s="3" t="s">
        <v>4</v>
      </c>
      <c r="F296" s="21" t="s">
        <v>28</v>
      </c>
      <c r="G296" s="21"/>
      <c r="H296" s="31" t="s">
        <v>177</v>
      </c>
      <c r="I296" s="7" t="s">
        <v>101</v>
      </c>
      <c r="J296" s="16">
        <v>45139</v>
      </c>
      <c r="K296" s="7"/>
      <c r="L296" s="7"/>
      <c r="M296" s="7"/>
      <c r="N296" s="7"/>
      <c r="O296" s="7"/>
      <c r="P296" s="7"/>
      <c r="Q296" s="7"/>
      <c r="R296" s="7"/>
      <c r="S296" s="17"/>
      <c r="T296" s="7"/>
      <c r="U296" s="17"/>
      <c r="V296" s="15">
        <v>0</v>
      </c>
      <c r="W296" s="15"/>
      <c r="X296" s="15"/>
      <c r="Y296" s="15"/>
      <c r="Z296" s="15"/>
      <c r="AA296" s="15">
        <v>0</v>
      </c>
      <c r="AB296" s="15">
        <v>0</v>
      </c>
      <c r="AC296" s="15">
        <v>0</v>
      </c>
      <c r="AD296" s="15">
        <v>0</v>
      </c>
      <c r="AE296" s="32">
        <f t="shared" si="28"/>
        <v>0</v>
      </c>
      <c r="AF296" s="32">
        <f t="shared" si="29"/>
        <v>0</v>
      </c>
      <c r="AG296" s="32">
        <f t="shared" si="30"/>
        <v>0</v>
      </c>
      <c r="AH296" s="32">
        <f t="shared" si="31"/>
        <v>0</v>
      </c>
      <c r="AI296" s="32">
        <f>S296*50</f>
        <v>0</v>
      </c>
      <c r="AJ296" s="32">
        <f t="shared" si="32"/>
        <v>0</v>
      </c>
      <c r="AK296" s="32">
        <f t="shared" si="33"/>
        <v>0</v>
      </c>
      <c r="AL296" s="32">
        <f t="shared" si="34"/>
        <v>0</v>
      </c>
      <c r="AM296" s="32" t="e">
        <f>$AI296/AJ296</f>
        <v>#DIV/0!</v>
      </c>
      <c r="AN296" s="32" t="e">
        <f>$AI296/AK296</f>
        <v>#DIV/0!</v>
      </c>
      <c r="AO296" s="32" t="e">
        <f>$AI296/AL296</f>
        <v>#DIV/0!</v>
      </c>
      <c r="AP296" s="32"/>
      <c r="AQ296" s="32"/>
      <c r="AR296" s="32"/>
    </row>
    <row r="297" spans="1:44" ht="13.35" customHeight="1" x14ac:dyDescent="0.3">
      <c r="A297" s="30" t="s">
        <v>596</v>
      </c>
      <c r="B297" s="26" t="s">
        <v>221</v>
      </c>
      <c r="C297" s="3" t="s">
        <v>199</v>
      </c>
      <c r="D297" s="3" t="s">
        <v>167</v>
      </c>
      <c r="E297" s="3" t="s">
        <v>4</v>
      </c>
      <c r="F297" s="21" t="s">
        <v>28</v>
      </c>
      <c r="G297" s="21"/>
      <c r="H297" s="31" t="s">
        <v>177</v>
      </c>
      <c r="I297" s="7" t="s">
        <v>101</v>
      </c>
      <c r="J297" s="16">
        <v>45139</v>
      </c>
      <c r="K297" s="7"/>
      <c r="L297" s="7"/>
      <c r="M297" s="7"/>
      <c r="N297" s="7"/>
      <c r="O297" s="7"/>
      <c r="P297" s="7"/>
      <c r="Q297" s="7"/>
      <c r="R297" s="7"/>
      <c r="S297" s="17"/>
      <c r="T297" s="7"/>
      <c r="U297" s="17"/>
      <c r="V297" s="15">
        <v>0</v>
      </c>
      <c r="W297" s="15"/>
      <c r="X297" s="15"/>
      <c r="Y297" s="15"/>
      <c r="Z297" s="15"/>
      <c r="AA297" s="15">
        <v>0</v>
      </c>
      <c r="AB297" s="15">
        <v>0</v>
      </c>
      <c r="AC297" s="15">
        <v>0</v>
      </c>
      <c r="AD297" s="15">
        <v>0</v>
      </c>
      <c r="AE297" s="32">
        <f t="shared" si="28"/>
        <v>0</v>
      </c>
      <c r="AF297" s="32">
        <f t="shared" si="29"/>
        <v>0</v>
      </c>
      <c r="AG297" s="32">
        <f t="shared" si="30"/>
        <v>0</v>
      </c>
      <c r="AH297" s="32">
        <f t="shared" si="31"/>
        <v>0</v>
      </c>
      <c r="AI297" s="32">
        <f>S297*50</f>
        <v>0</v>
      </c>
      <c r="AJ297" s="32">
        <f t="shared" si="32"/>
        <v>0</v>
      </c>
      <c r="AK297" s="32">
        <f t="shared" si="33"/>
        <v>0</v>
      </c>
      <c r="AL297" s="32">
        <f t="shared" si="34"/>
        <v>0</v>
      </c>
      <c r="AM297" s="32" t="e">
        <f>$AI297/AJ297</f>
        <v>#DIV/0!</v>
      </c>
      <c r="AN297" s="32" t="e">
        <f>$AI297/AK297</f>
        <v>#DIV/0!</v>
      </c>
      <c r="AO297" s="32" t="e">
        <f>$AI297/AL297</f>
        <v>#DIV/0!</v>
      </c>
      <c r="AP297" s="32"/>
      <c r="AQ297" s="32"/>
      <c r="AR297" s="32"/>
    </row>
    <row r="298" spans="1:44" ht="13.35" customHeight="1" x14ac:dyDescent="0.3">
      <c r="A298" s="30" t="s">
        <v>597</v>
      </c>
      <c r="B298" s="9" t="s">
        <v>222</v>
      </c>
      <c r="C298" s="3" t="s">
        <v>201</v>
      </c>
      <c r="D298" s="3" t="s">
        <v>167</v>
      </c>
      <c r="E298" s="3" t="s">
        <v>4</v>
      </c>
      <c r="F298" s="21" t="s">
        <v>28</v>
      </c>
      <c r="G298" s="21"/>
      <c r="H298" s="31" t="s">
        <v>177</v>
      </c>
      <c r="I298" s="7" t="s">
        <v>101</v>
      </c>
      <c r="J298" s="16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40000</v>
      </c>
      <c r="Q298" s="7">
        <v>0</v>
      </c>
      <c r="R298" s="7" t="s">
        <v>138</v>
      </c>
      <c r="S298" s="17">
        <v>20000</v>
      </c>
      <c r="T298" s="7">
        <v>0</v>
      </c>
      <c r="U298" s="17">
        <v>4000</v>
      </c>
      <c r="V298" s="15">
        <v>1600</v>
      </c>
      <c r="W298" s="15">
        <v>261343.59999999998</v>
      </c>
      <c r="X298" s="15">
        <v>130671.79999999999</v>
      </c>
      <c r="Y298" s="15">
        <v>65335.899999999994</v>
      </c>
      <c r="Z298" s="15">
        <v>32667.949999999997</v>
      </c>
      <c r="AA298" s="15">
        <v>333333.33</v>
      </c>
      <c r="AB298" s="15">
        <v>133333.33200000002</v>
      </c>
      <c r="AC298" s="15">
        <v>66666.666000000012</v>
      </c>
      <c r="AD298" s="15">
        <v>33333.333000000006</v>
      </c>
      <c r="AE298" s="32">
        <f t="shared" si="28"/>
        <v>9597.9471999999951</v>
      </c>
      <c r="AF298" s="32">
        <f t="shared" si="29"/>
        <v>4798.9735999999975</v>
      </c>
      <c r="AG298" s="32">
        <f t="shared" si="30"/>
        <v>2399.4867999999988</v>
      </c>
      <c r="AH298" s="32">
        <f t="shared" si="31"/>
        <v>1199.7433999999994</v>
      </c>
      <c r="AI298" s="32">
        <f>S298*50</f>
        <v>1000000</v>
      </c>
      <c r="AJ298" s="32">
        <f t="shared" si="32"/>
        <v>38391.78879999998</v>
      </c>
      <c r="AK298" s="32">
        <f t="shared" si="33"/>
        <v>19195.89439999999</v>
      </c>
      <c r="AL298" s="32">
        <f t="shared" si="34"/>
        <v>9597.9471999999951</v>
      </c>
      <c r="AM298" s="32">
        <f>$AI298/AJ298</f>
        <v>26.047236434057496</v>
      </c>
      <c r="AN298" s="32">
        <f>$AI298/AK298</f>
        <v>52.094472868114991</v>
      </c>
      <c r="AO298" s="32">
        <f>$AI298/AL298</f>
        <v>104.18894573622998</v>
      </c>
      <c r="AP298" s="32"/>
      <c r="AQ298" s="32"/>
      <c r="AR298" s="32"/>
    </row>
    <row r="299" spans="1:44" ht="13.35" customHeight="1" x14ac:dyDescent="0.3">
      <c r="A299" s="30" t="s">
        <v>598</v>
      </c>
      <c r="B299" s="9" t="s">
        <v>223</v>
      </c>
      <c r="C299" s="3" t="s">
        <v>201</v>
      </c>
      <c r="D299" s="3" t="s">
        <v>167</v>
      </c>
      <c r="E299" s="3" t="s">
        <v>4</v>
      </c>
      <c r="F299" s="21" t="s">
        <v>28</v>
      </c>
      <c r="G299" s="21"/>
      <c r="H299" s="31" t="s">
        <v>177</v>
      </c>
      <c r="I299" s="7" t="s">
        <v>101</v>
      </c>
      <c r="J299" s="16">
        <v>45139</v>
      </c>
      <c r="K299" s="7"/>
      <c r="L299" s="7"/>
      <c r="M299" s="7"/>
      <c r="N299" s="7"/>
      <c r="O299" s="7"/>
      <c r="P299" s="7"/>
      <c r="Q299" s="7"/>
      <c r="R299" s="7"/>
      <c r="S299" s="17"/>
      <c r="T299" s="7"/>
      <c r="U299" s="17"/>
      <c r="V299" s="15">
        <v>0</v>
      </c>
      <c r="W299" s="15"/>
      <c r="X299" s="15"/>
      <c r="Y299" s="15"/>
      <c r="Z299" s="15"/>
      <c r="AA299" s="15">
        <v>0</v>
      </c>
      <c r="AB299" s="15">
        <v>0</v>
      </c>
      <c r="AC299" s="15">
        <v>0</v>
      </c>
      <c r="AD299" s="15">
        <v>0</v>
      </c>
      <c r="AE299" s="32">
        <f t="shared" si="28"/>
        <v>0</v>
      </c>
      <c r="AF299" s="32">
        <f t="shared" si="29"/>
        <v>0</v>
      </c>
      <c r="AG299" s="32">
        <f t="shared" si="30"/>
        <v>0</v>
      </c>
      <c r="AH299" s="32">
        <f t="shared" si="31"/>
        <v>0</v>
      </c>
      <c r="AI299" s="32">
        <f>S299*50</f>
        <v>0</v>
      </c>
      <c r="AJ299" s="32">
        <f t="shared" si="32"/>
        <v>0</v>
      </c>
      <c r="AK299" s="32">
        <f t="shared" si="33"/>
        <v>0</v>
      </c>
      <c r="AL299" s="32">
        <f t="shared" si="34"/>
        <v>0</v>
      </c>
      <c r="AM299" s="32" t="e">
        <f>$AI299/AJ299</f>
        <v>#DIV/0!</v>
      </c>
      <c r="AN299" s="32" t="e">
        <f>$AI299/AK299</f>
        <v>#DIV/0!</v>
      </c>
      <c r="AO299" s="32" t="e">
        <f>$AI299/AL299</f>
        <v>#DIV/0!</v>
      </c>
      <c r="AP299" s="32"/>
      <c r="AQ299" s="32"/>
      <c r="AR299" s="32"/>
    </row>
    <row r="300" spans="1:44" ht="13.35" customHeight="1" x14ac:dyDescent="0.3">
      <c r="A300" s="30" t="s">
        <v>599</v>
      </c>
      <c r="B300" s="9" t="s">
        <v>224</v>
      </c>
      <c r="C300" s="3" t="s">
        <v>201</v>
      </c>
      <c r="D300" s="3" t="s">
        <v>167</v>
      </c>
      <c r="E300" s="3" t="s">
        <v>4</v>
      </c>
      <c r="F300" s="21" t="s">
        <v>28</v>
      </c>
      <c r="G300" s="21"/>
      <c r="H300" s="31" t="s">
        <v>177</v>
      </c>
      <c r="I300" s="7" t="s">
        <v>101</v>
      </c>
      <c r="J300" s="16">
        <v>45139</v>
      </c>
      <c r="K300" s="7"/>
      <c r="L300" s="7"/>
      <c r="M300" s="7"/>
      <c r="N300" s="7"/>
      <c r="O300" s="7"/>
      <c r="P300" s="7"/>
      <c r="Q300" s="7"/>
      <c r="R300" s="7"/>
      <c r="S300" s="17"/>
      <c r="T300" s="7"/>
      <c r="U300" s="17"/>
      <c r="V300" s="15">
        <v>0</v>
      </c>
      <c r="W300" s="15"/>
      <c r="X300" s="15"/>
      <c r="Y300" s="15"/>
      <c r="Z300" s="15"/>
      <c r="AA300" s="15">
        <v>0</v>
      </c>
      <c r="AB300" s="15">
        <v>0</v>
      </c>
      <c r="AC300" s="15">
        <v>0</v>
      </c>
      <c r="AD300" s="15">
        <v>0</v>
      </c>
      <c r="AE300" s="32">
        <f t="shared" si="28"/>
        <v>0</v>
      </c>
      <c r="AF300" s="32">
        <f t="shared" si="29"/>
        <v>0</v>
      </c>
      <c r="AG300" s="32">
        <f t="shared" si="30"/>
        <v>0</v>
      </c>
      <c r="AH300" s="32">
        <f t="shared" si="31"/>
        <v>0</v>
      </c>
      <c r="AI300" s="32">
        <f>S300*50</f>
        <v>0</v>
      </c>
      <c r="AJ300" s="32">
        <f t="shared" si="32"/>
        <v>0</v>
      </c>
      <c r="AK300" s="32">
        <f t="shared" si="33"/>
        <v>0</v>
      </c>
      <c r="AL300" s="32">
        <f t="shared" si="34"/>
        <v>0</v>
      </c>
      <c r="AM300" s="32" t="e">
        <f>$AI300/AJ300</f>
        <v>#DIV/0!</v>
      </c>
      <c r="AN300" s="32" t="e">
        <f>$AI300/AK300</f>
        <v>#DIV/0!</v>
      </c>
      <c r="AO300" s="32" t="e">
        <f>$AI300/AL300</f>
        <v>#DIV/0!</v>
      </c>
      <c r="AP300" s="32"/>
      <c r="AQ300" s="32"/>
      <c r="AR300" s="32"/>
    </row>
    <row r="301" spans="1:44" ht="13.35" customHeight="1" x14ac:dyDescent="0.3">
      <c r="A301" s="30" t="s">
        <v>600</v>
      </c>
      <c r="B301" s="9" t="s">
        <v>225</v>
      </c>
      <c r="C301" s="3" t="s">
        <v>201</v>
      </c>
      <c r="D301" s="3" t="s">
        <v>167</v>
      </c>
      <c r="E301" s="3" t="s">
        <v>4</v>
      </c>
      <c r="F301" s="21" t="s">
        <v>28</v>
      </c>
      <c r="G301" s="21"/>
      <c r="H301" s="31" t="s">
        <v>177</v>
      </c>
      <c r="I301" s="7" t="s">
        <v>101</v>
      </c>
      <c r="J301" s="16">
        <v>45139</v>
      </c>
      <c r="K301" s="7"/>
      <c r="L301" s="7"/>
      <c r="M301" s="7"/>
      <c r="N301" s="7"/>
      <c r="O301" s="7"/>
      <c r="P301" s="7"/>
      <c r="Q301" s="7"/>
      <c r="R301" s="7"/>
      <c r="S301" s="17"/>
      <c r="T301" s="7"/>
      <c r="U301" s="17"/>
      <c r="V301" s="15">
        <v>0</v>
      </c>
      <c r="W301" s="15"/>
      <c r="X301" s="15"/>
      <c r="Y301" s="15"/>
      <c r="Z301" s="15"/>
      <c r="AA301" s="15">
        <v>0</v>
      </c>
      <c r="AB301" s="15">
        <v>0</v>
      </c>
      <c r="AC301" s="15">
        <v>0</v>
      </c>
      <c r="AD301" s="15">
        <v>0</v>
      </c>
      <c r="AE301" s="32">
        <f t="shared" si="28"/>
        <v>0</v>
      </c>
      <c r="AF301" s="32">
        <f t="shared" si="29"/>
        <v>0</v>
      </c>
      <c r="AG301" s="32">
        <f t="shared" si="30"/>
        <v>0</v>
      </c>
      <c r="AH301" s="32">
        <f t="shared" si="31"/>
        <v>0</v>
      </c>
      <c r="AI301" s="32">
        <f>S301*50</f>
        <v>0</v>
      </c>
      <c r="AJ301" s="32">
        <f t="shared" si="32"/>
        <v>0</v>
      </c>
      <c r="AK301" s="32">
        <f t="shared" si="33"/>
        <v>0</v>
      </c>
      <c r="AL301" s="32">
        <f t="shared" si="34"/>
        <v>0</v>
      </c>
      <c r="AM301" s="32" t="e">
        <f>$AI301/AJ301</f>
        <v>#DIV/0!</v>
      </c>
      <c r="AN301" s="32" t="e">
        <f>$AI301/AK301</f>
        <v>#DIV/0!</v>
      </c>
      <c r="AO301" s="32" t="e">
        <f>$AI301/AL301</f>
        <v>#DIV/0!</v>
      </c>
      <c r="AP301" s="32"/>
      <c r="AQ301" s="32"/>
      <c r="AR301" s="32"/>
    </row>
    <row r="302" spans="1:44" ht="13.35" customHeight="1" x14ac:dyDescent="0.3">
      <c r="A302" s="30" t="s">
        <v>601</v>
      </c>
      <c r="B302" s="9" t="s">
        <v>228</v>
      </c>
      <c r="C302" s="3" t="s">
        <v>201</v>
      </c>
      <c r="D302" s="3" t="s">
        <v>167</v>
      </c>
      <c r="E302" s="3" t="s">
        <v>4</v>
      </c>
      <c r="F302" s="21" t="s">
        <v>28</v>
      </c>
      <c r="G302" s="21"/>
      <c r="H302" s="31" t="s">
        <v>177</v>
      </c>
      <c r="I302" s="7" t="s">
        <v>101</v>
      </c>
      <c r="J302" s="16">
        <v>45139</v>
      </c>
      <c r="K302" s="7"/>
      <c r="L302" s="7"/>
      <c r="M302" s="7"/>
      <c r="N302" s="7"/>
      <c r="O302" s="7"/>
      <c r="P302" s="7"/>
      <c r="Q302" s="7"/>
      <c r="R302" s="7"/>
      <c r="S302" s="17"/>
      <c r="T302" s="7"/>
      <c r="U302" s="17"/>
      <c r="V302" s="15">
        <v>0</v>
      </c>
      <c r="W302" s="15"/>
      <c r="X302" s="15"/>
      <c r="Y302" s="15"/>
      <c r="Z302" s="15"/>
      <c r="AA302" s="15">
        <v>0</v>
      </c>
      <c r="AB302" s="15">
        <v>0</v>
      </c>
      <c r="AC302" s="15">
        <v>0</v>
      </c>
      <c r="AD302" s="15">
        <v>0</v>
      </c>
      <c r="AE302" s="32">
        <f t="shared" si="28"/>
        <v>0</v>
      </c>
      <c r="AF302" s="32">
        <f t="shared" si="29"/>
        <v>0</v>
      </c>
      <c r="AG302" s="32">
        <f t="shared" si="30"/>
        <v>0</v>
      </c>
      <c r="AH302" s="32">
        <f t="shared" si="31"/>
        <v>0</v>
      </c>
      <c r="AI302" s="32">
        <f>S302*50</f>
        <v>0</v>
      </c>
      <c r="AJ302" s="32">
        <f t="shared" si="32"/>
        <v>0</v>
      </c>
      <c r="AK302" s="32">
        <f t="shared" si="33"/>
        <v>0</v>
      </c>
      <c r="AL302" s="32">
        <f t="shared" si="34"/>
        <v>0</v>
      </c>
      <c r="AM302" s="32" t="e">
        <f>$AI302/AJ302</f>
        <v>#DIV/0!</v>
      </c>
      <c r="AN302" s="32" t="e">
        <f>$AI302/AK302</f>
        <v>#DIV/0!</v>
      </c>
      <c r="AO302" s="32" t="e">
        <f>$AI302/AL302</f>
        <v>#DIV/0!</v>
      </c>
      <c r="AP302" s="32"/>
      <c r="AQ302" s="32"/>
      <c r="AR302" s="32"/>
    </row>
    <row r="303" spans="1:44" ht="24" customHeight="1" x14ac:dyDescent="0.3">
      <c r="A303" s="30" t="s">
        <v>602</v>
      </c>
      <c r="B303" s="9" t="s">
        <v>226</v>
      </c>
      <c r="C303" s="3" t="s">
        <v>201</v>
      </c>
      <c r="D303" s="3" t="s">
        <v>167</v>
      </c>
      <c r="E303" s="3" t="s">
        <v>4</v>
      </c>
      <c r="F303" s="21" t="s">
        <v>28</v>
      </c>
      <c r="G303" s="21"/>
      <c r="H303" s="31" t="s">
        <v>177</v>
      </c>
      <c r="I303" s="7" t="s">
        <v>101</v>
      </c>
      <c r="J303" s="16">
        <v>45139</v>
      </c>
      <c r="K303" s="7"/>
      <c r="L303" s="7"/>
      <c r="M303" s="7"/>
      <c r="N303" s="7"/>
      <c r="O303" s="7"/>
      <c r="P303" s="7"/>
      <c r="Q303" s="7"/>
      <c r="R303" s="7"/>
      <c r="S303" s="17"/>
      <c r="T303" s="7"/>
      <c r="U303" s="17"/>
      <c r="V303" s="15">
        <v>0</v>
      </c>
      <c r="W303" s="15"/>
      <c r="X303" s="15"/>
      <c r="Y303" s="15"/>
      <c r="Z303" s="15"/>
      <c r="AA303" s="15">
        <v>0</v>
      </c>
      <c r="AB303" s="15">
        <v>0</v>
      </c>
      <c r="AC303" s="15">
        <v>0</v>
      </c>
      <c r="AD303" s="15">
        <v>0</v>
      </c>
      <c r="AE303" s="32">
        <f t="shared" si="28"/>
        <v>0</v>
      </c>
      <c r="AF303" s="32">
        <f t="shared" si="29"/>
        <v>0</v>
      </c>
      <c r="AG303" s="32">
        <f t="shared" si="30"/>
        <v>0</v>
      </c>
      <c r="AH303" s="32">
        <f t="shared" si="31"/>
        <v>0</v>
      </c>
      <c r="AI303" s="32">
        <f>S303*50</f>
        <v>0</v>
      </c>
      <c r="AJ303" s="32">
        <f t="shared" si="32"/>
        <v>0</v>
      </c>
      <c r="AK303" s="32">
        <f t="shared" si="33"/>
        <v>0</v>
      </c>
      <c r="AL303" s="32">
        <f t="shared" si="34"/>
        <v>0</v>
      </c>
      <c r="AM303" s="32" t="e">
        <f>$AI303/AJ303</f>
        <v>#DIV/0!</v>
      </c>
      <c r="AN303" s="32" t="e">
        <f>$AI303/AK303</f>
        <v>#DIV/0!</v>
      </c>
      <c r="AO303" s="32" t="e">
        <f>$AI303/AL303</f>
        <v>#DIV/0!</v>
      </c>
      <c r="AP303" s="32"/>
      <c r="AQ303" s="32"/>
      <c r="AR303" s="32"/>
    </row>
    <row r="304" spans="1:44" ht="13.35" customHeight="1" x14ac:dyDescent="0.3">
      <c r="A304" s="30" t="s">
        <v>603</v>
      </c>
      <c r="B304" s="9" t="s">
        <v>280</v>
      </c>
      <c r="C304" s="3" t="s">
        <v>201</v>
      </c>
      <c r="D304" s="3" t="s">
        <v>167</v>
      </c>
      <c r="E304" s="3" t="s">
        <v>4</v>
      </c>
      <c r="F304" s="21" t="s">
        <v>28</v>
      </c>
      <c r="G304" s="21"/>
      <c r="H304" s="31" t="s">
        <v>177</v>
      </c>
      <c r="I304" s="7" t="s">
        <v>101</v>
      </c>
      <c r="J304" s="16">
        <v>45139</v>
      </c>
      <c r="K304" s="7"/>
      <c r="L304" s="7"/>
      <c r="M304" s="7"/>
      <c r="N304" s="7"/>
      <c r="O304" s="7"/>
      <c r="P304" s="7"/>
      <c r="Q304" s="7"/>
      <c r="R304" s="7"/>
      <c r="S304" s="17"/>
      <c r="T304" s="7"/>
      <c r="U304" s="17"/>
      <c r="V304" s="15">
        <v>0</v>
      </c>
      <c r="W304" s="15"/>
      <c r="X304" s="15"/>
      <c r="Y304" s="15"/>
      <c r="Z304" s="15"/>
      <c r="AA304" s="15">
        <v>0</v>
      </c>
      <c r="AB304" s="15">
        <v>0</v>
      </c>
      <c r="AC304" s="15">
        <v>0</v>
      </c>
      <c r="AD304" s="15">
        <v>0</v>
      </c>
      <c r="AE304" s="32">
        <f t="shared" si="28"/>
        <v>0</v>
      </c>
      <c r="AF304" s="32">
        <f t="shared" si="29"/>
        <v>0</v>
      </c>
      <c r="AG304" s="32">
        <f t="shared" si="30"/>
        <v>0</v>
      </c>
      <c r="AH304" s="32">
        <f t="shared" si="31"/>
        <v>0</v>
      </c>
      <c r="AI304" s="32">
        <f>S304*50</f>
        <v>0</v>
      </c>
      <c r="AJ304" s="32">
        <f t="shared" si="32"/>
        <v>0</v>
      </c>
      <c r="AK304" s="32">
        <f t="shared" si="33"/>
        <v>0</v>
      </c>
      <c r="AL304" s="32">
        <f t="shared" si="34"/>
        <v>0</v>
      </c>
      <c r="AM304" s="32" t="e">
        <f>$AI304/AJ304</f>
        <v>#DIV/0!</v>
      </c>
      <c r="AN304" s="32" t="e">
        <f>$AI304/AK304</f>
        <v>#DIV/0!</v>
      </c>
      <c r="AO304" s="32" t="e">
        <f>$AI304/AL304</f>
        <v>#DIV/0!</v>
      </c>
      <c r="AP304" s="32"/>
      <c r="AQ304" s="32"/>
      <c r="AR304" s="32"/>
    </row>
    <row r="305" spans="1:44" ht="13.35" customHeight="1" x14ac:dyDescent="0.3">
      <c r="A305" s="30" t="s">
        <v>604</v>
      </c>
      <c r="B305" s="9" t="s">
        <v>227</v>
      </c>
      <c r="C305" s="3" t="s">
        <v>201</v>
      </c>
      <c r="D305" s="3" t="s">
        <v>167</v>
      </c>
      <c r="E305" s="3" t="s">
        <v>4</v>
      </c>
      <c r="F305" s="21" t="s">
        <v>28</v>
      </c>
      <c r="G305" s="21"/>
      <c r="H305" s="31" t="s">
        <v>177</v>
      </c>
      <c r="I305" s="7" t="s">
        <v>101</v>
      </c>
      <c r="J305" s="16">
        <v>45139</v>
      </c>
      <c r="K305" s="7"/>
      <c r="L305" s="7"/>
      <c r="M305" s="7"/>
      <c r="N305" s="7"/>
      <c r="O305" s="7"/>
      <c r="P305" s="7"/>
      <c r="Q305" s="7"/>
      <c r="R305" s="7"/>
      <c r="S305" s="17"/>
      <c r="T305" s="7"/>
      <c r="U305" s="17"/>
      <c r="V305" s="15">
        <v>0</v>
      </c>
      <c r="W305" s="15"/>
      <c r="X305" s="15"/>
      <c r="Y305" s="15"/>
      <c r="Z305" s="15"/>
      <c r="AA305" s="15">
        <v>0</v>
      </c>
      <c r="AB305" s="15">
        <v>0</v>
      </c>
      <c r="AC305" s="15">
        <v>0</v>
      </c>
      <c r="AD305" s="15">
        <v>0</v>
      </c>
      <c r="AE305" s="32">
        <f t="shared" si="28"/>
        <v>0</v>
      </c>
      <c r="AF305" s="32">
        <f t="shared" si="29"/>
        <v>0</v>
      </c>
      <c r="AG305" s="32">
        <f t="shared" si="30"/>
        <v>0</v>
      </c>
      <c r="AH305" s="32">
        <f t="shared" si="31"/>
        <v>0</v>
      </c>
      <c r="AI305" s="32">
        <f>S305*50</f>
        <v>0</v>
      </c>
      <c r="AJ305" s="32">
        <f t="shared" si="32"/>
        <v>0</v>
      </c>
      <c r="AK305" s="32">
        <f t="shared" si="33"/>
        <v>0</v>
      </c>
      <c r="AL305" s="32">
        <f t="shared" si="34"/>
        <v>0</v>
      </c>
      <c r="AM305" s="32" t="e">
        <f>$AI305/AJ305</f>
        <v>#DIV/0!</v>
      </c>
      <c r="AN305" s="32" t="e">
        <f>$AI305/AK305</f>
        <v>#DIV/0!</v>
      </c>
      <c r="AO305" s="32" t="e">
        <f>$AI305/AL305</f>
        <v>#DIV/0!</v>
      </c>
      <c r="AP305" s="32"/>
      <c r="AQ305" s="32"/>
      <c r="AR305" s="32"/>
    </row>
    <row r="306" spans="1:44" ht="13.35" customHeight="1" x14ac:dyDescent="0.3">
      <c r="A306" s="30" t="s">
        <v>605</v>
      </c>
      <c r="B306" s="26" t="s">
        <v>214</v>
      </c>
      <c r="C306" s="3" t="s">
        <v>165</v>
      </c>
      <c r="D306" s="3" t="s">
        <v>167</v>
      </c>
      <c r="E306" s="3" t="s">
        <v>4</v>
      </c>
      <c r="F306" s="21" t="s">
        <v>28</v>
      </c>
      <c r="G306" s="21"/>
      <c r="H306" s="31" t="s">
        <v>177</v>
      </c>
      <c r="I306" s="7" t="s">
        <v>101</v>
      </c>
      <c r="J306" s="16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28</v>
      </c>
      <c r="P306" s="7">
        <v>50000</v>
      </c>
      <c r="Q306" s="7">
        <v>0</v>
      </c>
      <c r="R306" s="7" t="s">
        <v>138</v>
      </c>
      <c r="S306" s="17">
        <v>25000</v>
      </c>
      <c r="T306" s="7">
        <v>0</v>
      </c>
      <c r="U306" s="17">
        <v>5000</v>
      </c>
      <c r="V306" s="15">
        <v>2000</v>
      </c>
      <c r="W306" s="15">
        <v>326667.59999999998</v>
      </c>
      <c r="X306" s="15">
        <v>163333.79999999999</v>
      </c>
      <c r="Y306" s="15">
        <v>81666.899999999994</v>
      </c>
      <c r="Z306" s="15">
        <v>40833.449999999997</v>
      </c>
      <c r="AA306" s="15">
        <v>416666.66250000003</v>
      </c>
      <c r="AB306" s="15">
        <v>166666.66500000001</v>
      </c>
      <c r="AC306" s="15">
        <v>83333.332500000004</v>
      </c>
      <c r="AD306" s="15">
        <v>41666.666250000002</v>
      </c>
      <c r="AE306" s="32">
        <f t="shared" si="28"/>
        <v>11999.814000000002</v>
      </c>
      <c r="AF306" s="32">
        <f t="shared" si="29"/>
        <v>5999.9070000000011</v>
      </c>
      <c r="AG306" s="32">
        <f t="shared" si="30"/>
        <v>2999.9535000000005</v>
      </c>
      <c r="AH306" s="32">
        <f t="shared" si="31"/>
        <v>1499.9767500000003</v>
      </c>
      <c r="AI306" s="32">
        <f>S306*50</f>
        <v>1250000</v>
      </c>
      <c r="AJ306" s="32">
        <f t="shared" si="32"/>
        <v>47999.256000000008</v>
      </c>
      <c r="AK306" s="32">
        <f t="shared" si="33"/>
        <v>23999.628000000004</v>
      </c>
      <c r="AL306" s="32">
        <f t="shared" si="34"/>
        <v>11999.814000000002</v>
      </c>
      <c r="AM306" s="32">
        <f>$AI306/AJ306</f>
        <v>26.042070318756604</v>
      </c>
      <c r="AN306" s="32">
        <f>$AI306/AK306</f>
        <v>52.084140637513208</v>
      </c>
      <c r="AO306" s="32">
        <f>$AI306/AL306</f>
        <v>104.16828127502642</v>
      </c>
      <c r="AP306" s="32"/>
      <c r="AQ306" s="32"/>
      <c r="AR306" s="32"/>
    </row>
    <row r="307" spans="1:44" ht="13.35" customHeight="1" x14ac:dyDescent="0.3">
      <c r="A307" s="30" t="s">
        <v>606</v>
      </c>
      <c r="B307" s="26" t="s">
        <v>231</v>
      </c>
      <c r="C307" s="3" t="s">
        <v>165</v>
      </c>
      <c r="D307" s="3" t="s">
        <v>167</v>
      </c>
      <c r="E307" s="3" t="s">
        <v>4</v>
      </c>
      <c r="F307" s="21" t="s">
        <v>28</v>
      </c>
      <c r="G307" s="21"/>
      <c r="H307" s="31" t="s">
        <v>177</v>
      </c>
      <c r="I307" s="7" t="s">
        <v>101</v>
      </c>
      <c r="J307" s="16">
        <v>45139</v>
      </c>
      <c r="K307" s="7"/>
      <c r="L307" s="7"/>
      <c r="M307" s="7"/>
      <c r="N307" s="7"/>
      <c r="O307" s="7"/>
      <c r="P307" s="7"/>
      <c r="Q307" s="7"/>
      <c r="R307" s="7"/>
      <c r="S307" s="17"/>
      <c r="T307" s="7"/>
      <c r="U307" s="17"/>
      <c r="V307" s="15">
        <v>0</v>
      </c>
      <c r="W307" s="15"/>
      <c r="X307" s="15"/>
      <c r="Y307" s="15"/>
      <c r="Z307" s="15"/>
      <c r="AA307" s="15">
        <v>0</v>
      </c>
      <c r="AB307" s="15">
        <v>0</v>
      </c>
      <c r="AC307" s="15">
        <v>0</v>
      </c>
      <c r="AD307" s="15">
        <v>0</v>
      </c>
      <c r="AE307" s="32">
        <f t="shared" si="28"/>
        <v>0</v>
      </c>
      <c r="AF307" s="32">
        <f t="shared" si="29"/>
        <v>0</v>
      </c>
      <c r="AG307" s="32">
        <f t="shared" si="30"/>
        <v>0</v>
      </c>
      <c r="AH307" s="32">
        <f t="shared" si="31"/>
        <v>0</v>
      </c>
      <c r="AI307" s="32">
        <f>S307*50</f>
        <v>0</v>
      </c>
      <c r="AJ307" s="32">
        <f t="shared" si="32"/>
        <v>0</v>
      </c>
      <c r="AK307" s="32">
        <f t="shared" si="33"/>
        <v>0</v>
      </c>
      <c r="AL307" s="32">
        <f t="shared" si="34"/>
        <v>0</v>
      </c>
      <c r="AM307" s="32" t="e">
        <f>$AI307/AJ307</f>
        <v>#DIV/0!</v>
      </c>
      <c r="AN307" s="32" t="e">
        <f>$AI307/AK307</f>
        <v>#DIV/0!</v>
      </c>
      <c r="AO307" s="32" t="e">
        <f>$AI307/AL307</f>
        <v>#DIV/0!</v>
      </c>
      <c r="AP307" s="32"/>
      <c r="AQ307" s="32"/>
      <c r="AR307" s="32"/>
    </row>
    <row r="308" spans="1:44" ht="13.35" customHeight="1" x14ac:dyDescent="0.3">
      <c r="A308" s="30" t="s">
        <v>607</v>
      </c>
      <c r="B308" s="26" t="s">
        <v>232</v>
      </c>
      <c r="C308" s="3" t="s">
        <v>165</v>
      </c>
      <c r="D308" s="3" t="s">
        <v>167</v>
      </c>
      <c r="E308" s="3" t="s">
        <v>4</v>
      </c>
      <c r="F308" s="21" t="s">
        <v>28</v>
      </c>
      <c r="G308" s="21"/>
      <c r="H308" s="31" t="s">
        <v>177</v>
      </c>
      <c r="I308" s="7" t="s">
        <v>101</v>
      </c>
      <c r="J308" s="16">
        <v>45139</v>
      </c>
      <c r="K308" s="7"/>
      <c r="L308" s="7"/>
      <c r="M308" s="7"/>
      <c r="N308" s="7"/>
      <c r="O308" s="7"/>
      <c r="P308" s="7"/>
      <c r="Q308" s="7"/>
      <c r="R308" s="7"/>
      <c r="S308" s="17"/>
      <c r="T308" s="7"/>
      <c r="U308" s="17"/>
      <c r="V308" s="15">
        <v>0</v>
      </c>
      <c r="W308" s="15"/>
      <c r="X308" s="15"/>
      <c r="Y308" s="15"/>
      <c r="Z308" s="15"/>
      <c r="AA308" s="15">
        <v>0</v>
      </c>
      <c r="AB308" s="15">
        <v>0</v>
      </c>
      <c r="AC308" s="15">
        <v>0</v>
      </c>
      <c r="AD308" s="15">
        <v>0</v>
      </c>
      <c r="AE308" s="32">
        <f t="shared" si="28"/>
        <v>0</v>
      </c>
      <c r="AF308" s="32">
        <f t="shared" si="29"/>
        <v>0</v>
      </c>
      <c r="AG308" s="32">
        <f t="shared" si="30"/>
        <v>0</v>
      </c>
      <c r="AH308" s="32">
        <f t="shared" si="31"/>
        <v>0</v>
      </c>
      <c r="AI308" s="32">
        <f>S308*50</f>
        <v>0</v>
      </c>
      <c r="AJ308" s="32">
        <f t="shared" si="32"/>
        <v>0</v>
      </c>
      <c r="AK308" s="32">
        <f t="shared" si="33"/>
        <v>0</v>
      </c>
      <c r="AL308" s="32">
        <f t="shared" si="34"/>
        <v>0</v>
      </c>
      <c r="AM308" s="32" t="e">
        <f>$AI308/AJ308</f>
        <v>#DIV/0!</v>
      </c>
      <c r="AN308" s="32" t="e">
        <f>$AI308/AK308</f>
        <v>#DIV/0!</v>
      </c>
      <c r="AO308" s="32" t="e">
        <f>$AI308/AL308</f>
        <v>#DIV/0!</v>
      </c>
      <c r="AP308" s="32"/>
      <c r="AQ308" s="32"/>
      <c r="AR308" s="32"/>
    </row>
    <row r="309" spans="1:44" ht="13.35" customHeight="1" x14ac:dyDescent="0.3">
      <c r="A309" s="30" t="s">
        <v>608</v>
      </c>
      <c r="B309" s="26" t="s">
        <v>233</v>
      </c>
      <c r="C309" s="3" t="s">
        <v>165</v>
      </c>
      <c r="D309" s="3" t="s">
        <v>167</v>
      </c>
      <c r="E309" s="3" t="s">
        <v>4</v>
      </c>
      <c r="F309" s="21" t="s">
        <v>28</v>
      </c>
      <c r="G309" s="21"/>
      <c r="H309" s="31" t="s">
        <v>177</v>
      </c>
      <c r="I309" s="7" t="s">
        <v>101</v>
      </c>
      <c r="J309" s="16">
        <v>45139</v>
      </c>
      <c r="K309" s="7"/>
      <c r="L309" s="7"/>
      <c r="M309" s="7"/>
      <c r="N309" s="7"/>
      <c r="O309" s="7"/>
      <c r="P309" s="7"/>
      <c r="Q309" s="7"/>
      <c r="R309" s="7"/>
      <c r="S309" s="17"/>
      <c r="T309" s="7"/>
      <c r="U309" s="17"/>
      <c r="V309" s="15">
        <v>0</v>
      </c>
      <c r="W309" s="15"/>
      <c r="X309" s="15"/>
      <c r="Y309" s="15"/>
      <c r="Z309" s="15"/>
      <c r="AA309" s="15">
        <v>0</v>
      </c>
      <c r="AB309" s="15">
        <v>0</v>
      </c>
      <c r="AC309" s="15">
        <v>0</v>
      </c>
      <c r="AD309" s="15">
        <v>0</v>
      </c>
      <c r="AE309" s="32">
        <f t="shared" si="28"/>
        <v>0</v>
      </c>
      <c r="AF309" s="32">
        <f t="shared" si="29"/>
        <v>0</v>
      </c>
      <c r="AG309" s="32">
        <f t="shared" si="30"/>
        <v>0</v>
      </c>
      <c r="AH309" s="32">
        <f t="shared" si="31"/>
        <v>0</v>
      </c>
      <c r="AI309" s="32">
        <f>S309*50</f>
        <v>0</v>
      </c>
      <c r="AJ309" s="32">
        <f t="shared" si="32"/>
        <v>0</v>
      </c>
      <c r="AK309" s="32">
        <f t="shared" si="33"/>
        <v>0</v>
      </c>
      <c r="AL309" s="32">
        <f t="shared" si="34"/>
        <v>0</v>
      </c>
      <c r="AM309" s="32" t="e">
        <f>$AI309/AJ309</f>
        <v>#DIV/0!</v>
      </c>
      <c r="AN309" s="32" t="e">
        <f>$AI309/AK309</f>
        <v>#DIV/0!</v>
      </c>
      <c r="AO309" s="32" t="e">
        <f>$AI309/AL309</f>
        <v>#DIV/0!</v>
      </c>
      <c r="AP309" s="32"/>
      <c r="AQ309" s="32"/>
      <c r="AR309" s="32"/>
    </row>
    <row r="310" spans="1:44" ht="13.35" customHeight="1" x14ac:dyDescent="0.3">
      <c r="A310" s="30" t="s">
        <v>609</v>
      </c>
      <c r="B310" s="26" t="s">
        <v>234</v>
      </c>
      <c r="C310" s="3" t="s">
        <v>165</v>
      </c>
      <c r="D310" s="3" t="s">
        <v>167</v>
      </c>
      <c r="E310" s="3" t="s">
        <v>4</v>
      </c>
      <c r="F310" s="21" t="s">
        <v>28</v>
      </c>
      <c r="G310" s="21"/>
      <c r="H310" s="31" t="s">
        <v>177</v>
      </c>
      <c r="I310" s="7" t="s">
        <v>101</v>
      </c>
      <c r="J310" s="16">
        <v>45139</v>
      </c>
      <c r="K310" s="7"/>
      <c r="L310" s="7"/>
      <c r="M310" s="7"/>
      <c r="N310" s="7"/>
      <c r="O310" s="7"/>
      <c r="P310" s="7"/>
      <c r="Q310" s="7"/>
      <c r="R310" s="7"/>
      <c r="S310" s="17"/>
      <c r="T310" s="7"/>
      <c r="U310" s="17"/>
      <c r="V310" s="15">
        <v>0</v>
      </c>
      <c r="W310" s="15"/>
      <c r="X310" s="15"/>
      <c r="Y310" s="15"/>
      <c r="Z310" s="15"/>
      <c r="AA310" s="15">
        <v>0</v>
      </c>
      <c r="AB310" s="15">
        <v>0</v>
      </c>
      <c r="AC310" s="15">
        <v>0</v>
      </c>
      <c r="AD310" s="15">
        <v>0</v>
      </c>
      <c r="AE310" s="32">
        <f t="shared" si="28"/>
        <v>0</v>
      </c>
      <c r="AF310" s="32">
        <f t="shared" si="29"/>
        <v>0</v>
      </c>
      <c r="AG310" s="32">
        <f t="shared" si="30"/>
        <v>0</v>
      </c>
      <c r="AH310" s="32">
        <f t="shared" si="31"/>
        <v>0</v>
      </c>
      <c r="AI310" s="32">
        <f>S310*50</f>
        <v>0</v>
      </c>
      <c r="AJ310" s="32">
        <f t="shared" si="32"/>
        <v>0</v>
      </c>
      <c r="AK310" s="32">
        <f t="shared" si="33"/>
        <v>0</v>
      </c>
      <c r="AL310" s="32">
        <f t="shared" si="34"/>
        <v>0</v>
      </c>
      <c r="AM310" s="32" t="e">
        <f>$AI310/AJ310</f>
        <v>#DIV/0!</v>
      </c>
      <c r="AN310" s="32" t="e">
        <f>$AI310/AK310</f>
        <v>#DIV/0!</v>
      </c>
      <c r="AO310" s="32" t="e">
        <f>$AI310/AL310</f>
        <v>#DIV/0!</v>
      </c>
      <c r="AP310" s="32"/>
      <c r="AQ310" s="32"/>
      <c r="AR310" s="32"/>
    </row>
    <row r="311" spans="1:44" ht="24" customHeight="1" x14ac:dyDescent="0.3">
      <c r="A311" s="30" t="s">
        <v>610</v>
      </c>
      <c r="B311" s="26" t="s">
        <v>229</v>
      </c>
      <c r="C311" s="3" t="s">
        <v>165</v>
      </c>
      <c r="D311" s="3" t="s">
        <v>167</v>
      </c>
      <c r="E311" s="3" t="s">
        <v>4</v>
      </c>
      <c r="F311" s="21" t="s">
        <v>28</v>
      </c>
      <c r="G311" s="21"/>
      <c r="H311" s="31" t="s">
        <v>177</v>
      </c>
      <c r="I311" s="7" t="s">
        <v>101</v>
      </c>
      <c r="J311" s="16">
        <v>45139</v>
      </c>
      <c r="K311" s="7"/>
      <c r="L311" s="7"/>
      <c r="M311" s="7"/>
      <c r="N311" s="7"/>
      <c r="O311" s="7"/>
      <c r="P311" s="7"/>
      <c r="Q311" s="7"/>
      <c r="R311" s="7"/>
      <c r="S311" s="17"/>
      <c r="T311" s="7"/>
      <c r="U311" s="17"/>
      <c r="V311" s="15">
        <v>0</v>
      </c>
      <c r="W311" s="15"/>
      <c r="X311" s="15"/>
      <c r="Y311" s="15"/>
      <c r="Z311" s="15"/>
      <c r="AA311" s="15">
        <v>0</v>
      </c>
      <c r="AB311" s="15">
        <v>0</v>
      </c>
      <c r="AC311" s="15">
        <v>0</v>
      </c>
      <c r="AD311" s="15">
        <v>0</v>
      </c>
      <c r="AE311" s="32">
        <f t="shared" si="28"/>
        <v>0</v>
      </c>
      <c r="AF311" s="32">
        <f t="shared" si="29"/>
        <v>0</v>
      </c>
      <c r="AG311" s="32">
        <f t="shared" si="30"/>
        <v>0</v>
      </c>
      <c r="AH311" s="32">
        <f t="shared" si="31"/>
        <v>0</v>
      </c>
      <c r="AI311" s="32">
        <f>S311*50</f>
        <v>0</v>
      </c>
      <c r="AJ311" s="32">
        <f t="shared" si="32"/>
        <v>0</v>
      </c>
      <c r="AK311" s="32">
        <f t="shared" si="33"/>
        <v>0</v>
      </c>
      <c r="AL311" s="32">
        <f t="shared" si="34"/>
        <v>0</v>
      </c>
      <c r="AM311" s="32" t="e">
        <f>$AI311/AJ311</f>
        <v>#DIV/0!</v>
      </c>
      <c r="AN311" s="32" t="e">
        <f>$AI311/AK311</f>
        <v>#DIV/0!</v>
      </c>
      <c r="AO311" s="32" t="e">
        <f>$AI311/AL311</f>
        <v>#DIV/0!</v>
      </c>
      <c r="AP311" s="32"/>
      <c r="AQ311" s="32"/>
      <c r="AR311" s="32"/>
    </row>
    <row r="312" spans="1:44" ht="13.35" customHeight="1" x14ac:dyDescent="0.3">
      <c r="A312" s="30" t="s">
        <v>611</v>
      </c>
      <c r="B312" s="26" t="s">
        <v>230</v>
      </c>
      <c r="C312" s="3" t="s">
        <v>165</v>
      </c>
      <c r="D312" s="3" t="s">
        <v>167</v>
      </c>
      <c r="E312" s="3" t="s">
        <v>4</v>
      </c>
      <c r="F312" s="21" t="s">
        <v>28</v>
      </c>
      <c r="G312" s="21"/>
      <c r="H312" s="31" t="s">
        <v>177</v>
      </c>
      <c r="I312" s="7" t="s">
        <v>101</v>
      </c>
      <c r="J312" s="16">
        <v>45139</v>
      </c>
      <c r="K312" s="7"/>
      <c r="L312" s="7"/>
      <c r="M312" s="7"/>
      <c r="N312" s="7"/>
      <c r="O312" s="7"/>
      <c r="P312" s="7"/>
      <c r="Q312" s="7"/>
      <c r="R312" s="7"/>
      <c r="S312" s="17"/>
      <c r="T312" s="7"/>
      <c r="U312" s="17"/>
      <c r="V312" s="15">
        <v>0</v>
      </c>
      <c r="W312" s="15"/>
      <c r="X312" s="15"/>
      <c r="Y312" s="15"/>
      <c r="Z312" s="15"/>
      <c r="AA312" s="15">
        <v>0</v>
      </c>
      <c r="AB312" s="15">
        <v>0</v>
      </c>
      <c r="AC312" s="15">
        <v>0</v>
      </c>
      <c r="AD312" s="15">
        <v>0</v>
      </c>
      <c r="AE312" s="32">
        <f t="shared" si="28"/>
        <v>0</v>
      </c>
      <c r="AF312" s="32">
        <f t="shared" si="29"/>
        <v>0</v>
      </c>
      <c r="AG312" s="32">
        <f t="shared" si="30"/>
        <v>0</v>
      </c>
      <c r="AH312" s="32">
        <f t="shared" si="31"/>
        <v>0</v>
      </c>
      <c r="AI312" s="32">
        <f>S312*50</f>
        <v>0</v>
      </c>
      <c r="AJ312" s="32">
        <f t="shared" si="32"/>
        <v>0</v>
      </c>
      <c r="AK312" s="32">
        <f t="shared" si="33"/>
        <v>0</v>
      </c>
      <c r="AL312" s="32">
        <f t="shared" si="34"/>
        <v>0</v>
      </c>
      <c r="AM312" s="32" t="e">
        <f>$AI312/AJ312</f>
        <v>#DIV/0!</v>
      </c>
      <c r="AN312" s="32" t="e">
        <f>$AI312/AK312</f>
        <v>#DIV/0!</v>
      </c>
      <c r="AO312" s="32" t="e">
        <f>$AI312/AL312</f>
        <v>#DIV/0!</v>
      </c>
      <c r="AP312" s="32"/>
      <c r="AQ312" s="32"/>
      <c r="AR312" s="32"/>
    </row>
    <row r="313" spans="1:44" x14ac:dyDescent="0.3">
      <c r="A313" s="30" t="s">
        <v>612</v>
      </c>
      <c r="B313" s="26" t="s">
        <v>281</v>
      </c>
      <c r="C313" s="3" t="s">
        <v>165</v>
      </c>
      <c r="D313" s="3" t="s">
        <v>167</v>
      </c>
      <c r="E313" s="3" t="s">
        <v>4</v>
      </c>
      <c r="F313" s="21" t="s">
        <v>28</v>
      </c>
      <c r="G313" s="21"/>
      <c r="H313" s="31" t="s">
        <v>177</v>
      </c>
      <c r="I313" s="7" t="s">
        <v>101</v>
      </c>
      <c r="J313" s="16">
        <v>45139</v>
      </c>
      <c r="K313" s="7"/>
      <c r="L313" s="7"/>
      <c r="M313" s="7"/>
      <c r="N313" s="7"/>
      <c r="O313" s="7"/>
      <c r="P313" s="7"/>
      <c r="Q313" s="7"/>
      <c r="R313" s="7"/>
      <c r="S313" s="17"/>
      <c r="T313" s="7"/>
      <c r="U313" s="17"/>
      <c r="V313" s="15">
        <v>0</v>
      </c>
      <c r="W313" s="15"/>
      <c r="X313" s="15"/>
      <c r="Y313" s="15"/>
      <c r="Z313" s="15"/>
      <c r="AA313" s="15">
        <v>0</v>
      </c>
      <c r="AB313" s="15">
        <v>0</v>
      </c>
      <c r="AC313" s="15">
        <v>0</v>
      </c>
      <c r="AD313" s="15">
        <v>0</v>
      </c>
      <c r="AE313" s="32">
        <f t="shared" si="28"/>
        <v>0</v>
      </c>
      <c r="AF313" s="32">
        <f t="shared" si="29"/>
        <v>0</v>
      </c>
      <c r="AG313" s="32">
        <f t="shared" si="30"/>
        <v>0</v>
      </c>
      <c r="AH313" s="32">
        <f t="shared" si="31"/>
        <v>0</v>
      </c>
      <c r="AI313" s="32">
        <f>S313*50</f>
        <v>0</v>
      </c>
      <c r="AJ313" s="32">
        <f t="shared" si="32"/>
        <v>0</v>
      </c>
      <c r="AK313" s="32">
        <f t="shared" si="33"/>
        <v>0</v>
      </c>
      <c r="AL313" s="32">
        <f t="shared" si="34"/>
        <v>0</v>
      </c>
      <c r="AM313" s="32" t="e">
        <f>$AI313/AJ313</f>
        <v>#DIV/0!</v>
      </c>
      <c r="AN313" s="32" t="e">
        <f>$AI313/AK313</f>
        <v>#DIV/0!</v>
      </c>
      <c r="AO313" s="32" t="e">
        <f>$AI313/AL313</f>
        <v>#DIV/0!</v>
      </c>
      <c r="AP313" s="32"/>
      <c r="AQ313" s="32"/>
      <c r="AR313" s="32"/>
    </row>
    <row r="314" spans="1:44" ht="13.35" customHeight="1" x14ac:dyDescent="0.3">
      <c r="A314" s="19" t="s">
        <v>613</v>
      </c>
      <c r="B314" s="9" t="s">
        <v>236</v>
      </c>
      <c r="C314" s="3" t="s">
        <v>199</v>
      </c>
      <c r="D314" s="3" t="s">
        <v>168</v>
      </c>
      <c r="E314" s="3" t="s">
        <v>4</v>
      </c>
      <c r="F314" s="21" t="s">
        <v>28</v>
      </c>
      <c r="G314" s="21"/>
      <c r="H314" s="31" t="s">
        <v>177</v>
      </c>
      <c r="I314" s="7" t="s">
        <v>101</v>
      </c>
      <c r="J314" s="16">
        <v>45139</v>
      </c>
      <c r="K314" s="7">
        <v>4</v>
      </c>
      <c r="L314" s="7">
        <v>3</v>
      </c>
      <c r="M314" s="7">
        <v>0</v>
      </c>
      <c r="N314" s="7">
        <v>0</v>
      </c>
      <c r="O314" s="7" t="s">
        <v>28</v>
      </c>
      <c r="P314" s="7">
        <v>30000</v>
      </c>
      <c r="Q314" s="7">
        <v>0</v>
      </c>
      <c r="R314" s="7" t="s">
        <v>138</v>
      </c>
      <c r="S314" s="17">
        <v>15000</v>
      </c>
      <c r="T314" s="7">
        <v>0</v>
      </c>
      <c r="U314" s="17">
        <v>3000</v>
      </c>
      <c r="V314" s="15">
        <v>1200</v>
      </c>
      <c r="W314" s="15">
        <v>196000</v>
      </c>
      <c r="X314" s="15">
        <v>98000</v>
      </c>
      <c r="Y314" s="15">
        <v>49000</v>
      </c>
      <c r="Z314" s="15">
        <v>24500</v>
      </c>
      <c r="AA314" s="15">
        <v>249999.99750000003</v>
      </c>
      <c r="AB314" s="15">
        <v>99999.999000000011</v>
      </c>
      <c r="AC314" s="15">
        <v>49999.999500000005</v>
      </c>
      <c r="AD314" s="15">
        <v>24999.999750000003</v>
      </c>
      <c r="AE314" s="32">
        <f t="shared" si="28"/>
        <v>7200.0003999999963</v>
      </c>
      <c r="AF314" s="32">
        <f t="shared" si="29"/>
        <v>3600.0001999999981</v>
      </c>
      <c r="AG314" s="32">
        <f t="shared" si="30"/>
        <v>1800.0000999999991</v>
      </c>
      <c r="AH314" s="32">
        <f t="shared" si="31"/>
        <v>900.00004999999953</v>
      </c>
      <c r="AI314" s="32">
        <f>S314*50</f>
        <v>750000</v>
      </c>
      <c r="AJ314" s="32">
        <f t="shared" si="32"/>
        <v>28800.001599999985</v>
      </c>
      <c r="AK314" s="32">
        <f t="shared" si="33"/>
        <v>14400.000799999993</v>
      </c>
      <c r="AL314" s="32">
        <f t="shared" si="34"/>
        <v>7200.0003999999963</v>
      </c>
      <c r="AM314" s="32">
        <f>$AI314/AJ314</f>
        <v>26.0416652199075</v>
      </c>
      <c r="AN314" s="32">
        <f>$AI314/AK314</f>
        <v>52.083330439815001</v>
      </c>
      <c r="AO314" s="32">
        <f>$AI314/AL314</f>
        <v>104.16666087963</v>
      </c>
      <c r="AP314" s="32"/>
      <c r="AQ314" s="32"/>
      <c r="AR314" s="32"/>
    </row>
    <row r="315" spans="1:44" x14ac:dyDescent="0.3">
      <c r="A315" s="19" t="s">
        <v>614</v>
      </c>
      <c r="B315" s="9" t="s">
        <v>282</v>
      </c>
      <c r="C315" s="3" t="s">
        <v>199</v>
      </c>
      <c r="D315" s="3" t="s">
        <v>168</v>
      </c>
      <c r="E315" s="3" t="s">
        <v>4</v>
      </c>
      <c r="F315" s="21" t="s">
        <v>28</v>
      </c>
      <c r="G315" s="21"/>
      <c r="H315" s="31" t="s">
        <v>177</v>
      </c>
      <c r="I315" s="7"/>
      <c r="J315" s="16"/>
      <c r="K315" s="7"/>
      <c r="L315" s="7"/>
      <c r="M315" s="7"/>
      <c r="N315" s="7"/>
      <c r="O315" s="7"/>
      <c r="P315" s="7"/>
      <c r="Q315" s="7"/>
      <c r="R315" s="7"/>
      <c r="S315" s="17"/>
      <c r="T315" s="7"/>
      <c r="U315" s="17"/>
      <c r="V315" s="15">
        <v>0</v>
      </c>
      <c r="W315" s="15"/>
      <c r="X315" s="15"/>
      <c r="Y315" s="15"/>
      <c r="Z315" s="15"/>
      <c r="AA315" s="15">
        <v>0</v>
      </c>
      <c r="AB315" s="15">
        <v>0</v>
      </c>
      <c r="AC315" s="15">
        <v>0</v>
      </c>
      <c r="AD315" s="15">
        <v>0</v>
      </c>
      <c r="AE315" s="32">
        <f t="shared" si="28"/>
        <v>0</v>
      </c>
      <c r="AF315" s="32">
        <f t="shared" si="29"/>
        <v>0</v>
      </c>
      <c r="AG315" s="32">
        <f t="shared" si="30"/>
        <v>0</v>
      </c>
      <c r="AH315" s="32">
        <f t="shared" si="31"/>
        <v>0</v>
      </c>
      <c r="AI315" s="32">
        <f>S315*50</f>
        <v>0</v>
      </c>
      <c r="AJ315" s="32">
        <f t="shared" si="32"/>
        <v>0</v>
      </c>
      <c r="AK315" s="32">
        <f t="shared" si="33"/>
        <v>0</v>
      </c>
      <c r="AL315" s="32">
        <f t="shared" si="34"/>
        <v>0</v>
      </c>
      <c r="AM315" s="32" t="e">
        <f>$AI315/AJ315</f>
        <v>#DIV/0!</v>
      </c>
      <c r="AN315" s="32" t="e">
        <f>$AI315/AK315</f>
        <v>#DIV/0!</v>
      </c>
      <c r="AO315" s="32" t="e">
        <f>$AI315/AL315</f>
        <v>#DIV/0!</v>
      </c>
      <c r="AP315" s="32"/>
      <c r="AQ315" s="32"/>
      <c r="AR315" s="32"/>
    </row>
    <row r="316" spans="1:44" ht="13.35" customHeight="1" x14ac:dyDescent="0.3">
      <c r="A316" s="19" t="s">
        <v>615</v>
      </c>
      <c r="B316" s="9" t="s">
        <v>242</v>
      </c>
      <c r="C316" s="3" t="s">
        <v>199</v>
      </c>
      <c r="D316" s="3" t="s">
        <v>168</v>
      </c>
      <c r="E316" s="3" t="s">
        <v>4</v>
      </c>
      <c r="F316" s="21" t="s">
        <v>28</v>
      </c>
      <c r="G316" s="21"/>
      <c r="H316" s="31" t="s">
        <v>177</v>
      </c>
      <c r="I316" s="7"/>
      <c r="J316" s="16"/>
      <c r="K316" s="7"/>
      <c r="L316" s="7"/>
      <c r="M316" s="7"/>
      <c r="N316" s="7"/>
      <c r="O316" s="7"/>
      <c r="P316" s="7"/>
      <c r="Q316" s="7"/>
      <c r="R316" s="7"/>
      <c r="S316" s="17"/>
      <c r="T316" s="7"/>
      <c r="U316" s="17"/>
      <c r="V316" s="15">
        <v>0</v>
      </c>
      <c r="W316" s="15"/>
      <c r="X316" s="15"/>
      <c r="Y316" s="15"/>
      <c r="Z316" s="15"/>
      <c r="AA316" s="15">
        <v>0</v>
      </c>
      <c r="AB316" s="15">
        <v>0</v>
      </c>
      <c r="AC316" s="15">
        <v>0</v>
      </c>
      <c r="AD316" s="15">
        <v>0</v>
      </c>
      <c r="AE316" s="32">
        <f t="shared" si="28"/>
        <v>0</v>
      </c>
      <c r="AF316" s="32">
        <f t="shared" si="29"/>
        <v>0</v>
      </c>
      <c r="AG316" s="32">
        <f t="shared" si="30"/>
        <v>0</v>
      </c>
      <c r="AH316" s="32">
        <f t="shared" si="31"/>
        <v>0</v>
      </c>
      <c r="AI316" s="32">
        <f>S316*50</f>
        <v>0</v>
      </c>
      <c r="AJ316" s="32">
        <f t="shared" si="32"/>
        <v>0</v>
      </c>
      <c r="AK316" s="32">
        <f t="shared" si="33"/>
        <v>0</v>
      </c>
      <c r="AL316" s="32">
        <f t="shared" si="34"/>
        <v>0</v>
      </c>
      <c r="AM316" s="32" t="e">
        <f>$AI316/AJ316</f>
        <v>#DIV/0!</v>
      </c>
      <c r="AN316" s="32" t="e">
        <f>$AI316/AK316</f>
        <v>#DIV/0!</v>
      </c>
      <c r="AO316" s="32" t="e">
        <f>$AI316/AL316</f>
        <v>#DIV/0!</v>
      </c>
      <c r="AP316" s="32"/>
      <c r="AQ316" s="32"/>
      <c r="AR316" s="32"/>
    </row>
    <row r="317" spans="1:44" ht="13.35" customHeight="1" x14ac:dyDescent="0.3">
      <c r="A317" s="19" t="s">
        <v>616</v>
      </c>
      <c r="B317" s="9" t="s">
        <v>243</v>
      </c>
      <c r="C317" s="3" t="s">
        <v>199</v>
      </c>
      <c r="D317" s="3" t="s">
        <v>168</v>
      </c>
      <c r="E317" s="3" t="s">
        <v>4</v>
      </c>
      <c r="F317" s="21" t="s">
        <v>28</v>
      </c>
      <c r="G317" s="21"/>
      <c r="H317" s="31" t="s">
        <v>177</v>
      </c>
      <c r="I317" s="7"/>
      <c r="J317" s="16"/>
      <c r="K317" s="7"/>
      <c r="L317" s="7"/>
      <c r="M317" s="7"/>
      <c r="N317" s="7"/>
      <c r="O317" s="7"/>
      <c r="P317" s="7"/>
      <c r="Q317" s="7"/>
      <c r="R317" s="7"/>
      <c r="S317" s="17"/>
      <c r="T317" s="7"/>
      <c r="U317" s="17"/>
      <c r="V317" s="15">
        <v>0</v>
      </c>
      <c r="W317" s="15"/>
      <c r="X317" s="15"/>
      <c r="Y317" s="15"/>
      <c r="Z317" s="15"/>
      <c r="AA317" s="15">
        <v>0</v>
      </c>
      <c r="AB317" s="15">
        <v>0</v>
      </c>
      <c r="AC317" s="15">
        <v>0</v>
      </c>
      <c r="AD317" s="15">
        <v>0</v>
      </c>
      <c r="AE317" s="32">
        <f t="shared" si="28"/>
        <v>0</v>
      </c>
      <c r="AF317" s="32">
        <f t="shared" si="29"/>
        <v>0</v>
      </c>
      <c r="AG317" s="32">
        <f t="shared" si="30"/>
        <v>0</v>
      </c>
      <c r="AH317" s="32">
        <f t="shared" si="31"/>
        <v>0</v>
      </c>
      <c r="AI317" s="32">
        <f>S317*50</f>
        <v>0</v>
      </c>
      <c r="AJ317" s="32">
        <f t="shared" si="32"/>
        <v>0</v>
      </c>
      <c r="AK317" s="32">
        <f t="shared" si="33"/>
        <v>0</v>
      </c>
      <c r="AL317" s="32">
        <f t="shared" si="34"/>
        <v>0</v>
      </c>
      <c r="AM317" s="32" t="e">
        <f>$AI317/AJ317</f>
        <v>#DIV/0!</v>
      </c>
      <c r="AN317" s="32" t="e">
        <f>$AI317/AK317</f>
        <v>#DIV/0!</v>
      </c>
      <c r="AO317" s="32" t="e">
        <f>$AI317/AL317</f>
        <v>#DIV/0!</v>
      </c>
      <c r="AP317" s="32"/>
      <c r="AQ317" s="32"/>
      <c r="AR317" s="32"/>
    </row>
    <row r="318" spans="1:44" ht="13.35" customHeight="1" x14ac:dyDescent="0.3">
      <c r="A318" s="19" t="s">
        <v>617</v>
      </c>
      <c r="B318" s="26" t="s">
        <v>237</v>
      </c>
      <c r="C318" s="3" t="s">
        <v>201</v>
      </c>
      <c r="D318" s="3" t="s">
        <v>168</v>
      </c>
      <c r="E318" s="3" t="s">
        <v>4</v>
      </c>
      <c r="F318" s="21" t="s">
        <v>28</v>
      </c>
      <c r="G318" s="21"/>
      <c r="H318" s="31" t="s">
        <v>177</v>
      </c>
      <c r="I318" s="7" t="s">
        <v>101</v>
      </c>
      <c r="J318" s="16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40000</v>
      </c>
      <c r="Q318" s="7">
        <v>0</v>
      </c>
      <c r="R318" s="7" t="s">
        <v>138</v>
      </c>
      <c r="S318" s="17">
        <v>20000</v>
      </c>
      <c r="T318" s="7">
        <v>0</v>
      </c>
      <c r="U318" s="17">
        <v>4000</v>
      </c>
      <c r="V318" s="15">
        <v>1600</v>
      </c>
      <c r="W318" s="15">
        <v>261343.59999999998</v>
      </c>
      <c r="X318" s="15">
        <v>130671.79999999999</v>
      </c>
      <c r="Y318" s="15">
        <v>65335.899999999994</v>
      </c>
      <c r="Z318" s="15">
        <v>32667.949999999997</v>
      </c>
      <c r="AA318" s="15">
        <v>333333.33</v>
      </c>
      <c r="AB318" s="15">
        <v>133333.33200000002</v>
      </c>
      <c r="AC318" s="15">
        <v>66666.666000000012</v>
      </c>
      <c r="AD318" s="15">
        <v>33333.333000000006</v>
      </c>
      <c r="AE318" s="32">
        <f t="shared" si="28"/>
        <v>9597.9471999999951</v>
      </c>
      <c r="AF318" s="32">
        <f t="shared" si="29"/>
        <v>4798.9735999999975</v>
      </c>
      <c r="AG318" s="32">
        <f t="shared" si="30"/>
        <v>2399.4867999999988</v>
      </c>
      <c r="AH318" s="32">
        <f t="shared" si="31"/>
        <v>1199.7433999999994</v>
      </c>
      <c r="AI318" s="32">
        <f>S318*50</f>
        <v>1000000</v>
      </c>
      <c r="AJ318" s="32">
        <f t="shared" si="32"/>
        <v>38391.78879999998</v>
      </c>
      <c r="AK318" s="32">
        <f t="shared" si="33"/>
        <v>19195.89439999999</v>
      </c>
      <c r="AL318" s="32">
        <f t="shared" si="34"/>
        <v>9597.9471999999951</v>
      </c>
      <c r="AM318" s="32">
        <f>$AI318/AJ318</f>
        <v>26.047236434057496</v>
      </c>
      <c r="AN318" s="32">
        <f>$AI318/AK318</f>
        <v>52.094472868114991</v>
      </c>
      <c r="AO318" s="32">
        <f>$AI318/AL318</f>
        <v>104.18894573622998</v>
      </c>
      <c r="AP318" s="32"/>
      <c r="AQ318" s="32"/>
      <c r="AR318" s="32"/>
    </row>
    <row r="319" spans="1:44" ht="13.35" customHeight="1" x14ac:dyDescent="0.3">
      <c r="A319" s="19" t="s">
        <v>618</v>
      </c>
      <c r="B319" s="26" t="s">
        <v>87</v>
      </c>
      <c r="C319" s="3" t="s">
        <v>201</v>
      </c>
      <c r="D319" s="3" t="s">
        <v>168</v>
      </c>
      <c r="E319" s="3" t="s">
        <v>4</v>
      </c>
      <c r="F319" s="21" t="s">
        <v>28</v>
      </c>
      <c r="G319" s="21"/>
      <c r="H319" s="31" t="s">
        <v>177</v>
      </c>
      <c r="I319" s="7"/>
      <c r="J319" s="16"/>
      <c r="K319" s="7"/>
      <c r="L319" s="7"/>
      <c r="M319" s="7"/>
      <c r="N319" s="7"/>
      <c r="O319" s="7"/>
      <c r="P319" s="7"/>
      <c r="Q319" s="7"/>
      <c r="R319" s="7"/>
      <c r="S319" s="17"/>
      <c r="T319" s="7"/>
      <c r="U319" s="17"/>
      <c r="V319" s="15">
        <v>0</v>
      </c>
      <c r="W319" s="15"/>
      <c r="X319" s="15"/>
      <c r="Y319" s="15"/>
      <c r="Z319" s="15"/>
      <c r="AA319" s="15">
        <v>0</v>
      </c>
      <c r="AB319" s="15">
        <v>0</v>
      </c>
      <c r="AC319" s="15">
        <v>0</v>
      </c>
      <c r="AD319" s="15">
        <v>0</v>
      </c>
      <c r="AE319" s="32">
        <f t="shared" si="28"/>
        <v>0</v>
      </c>
      <c r="AF319" s="32">
        <f t="shared" si="29"/>
        <v>0</v>
      </c>
      <c r="AG319" s="32">
        <f t="shared" si="30"/>
        <v>0</v>
      </c>
      <c r="AH319" s="32">
        <f t="shared" si="31"/>
        <v>0</v>
      </c>
      <c r="AI319" s="32">
        <f>S319*50</f>
        <v>0</v>
      </c>
      <c r="AJ319" s="32">
        <f t="shared" si="32"/>
        <v>0</v>
      </c>
      <c r="AK319" s="32">
        <f t="shared" si="33"/>
        <v>0</v>
      </c>
      <c r="AL319" s="32">
        <f t="shared" si="34"/>
        <v>0</v>
      </c>
      <c r="AM319" s="32" t="e">
        <f>$AI319/AJ319</f>
        <v>#DIV/0!</v>
      </c>
      <c r="AN319" s="32" t="e">
        <f>$AI319/AK319</f>
        <v>#DIV/0!</v>
      </c>
      <c r="AO319" s="32" t="e">
        <f>$AI319/AL319</f>
        <v>#DIV/0!</v>
      </c>
      <c r="AP319" s="32"/>
      <c r="AQ319" s="32"/>
      <c r="AR319" s="32"/>
    </row>
    <row r="320" spans="1:44" ht="13.35" customHeight="1" x14ac:dyDescent="0.3">
      <c r="A320" s="19" t="s">
        <v>619</v>
      </c>
      <c r="B320" s="26" t="s">
        <v>241</v>
      </c>
      <c r="C320" s="3" t="s">
        <v>201</v>
      </c>
      <c r="D320" s="3" t="s">
        <v>168</v>
      </c>
      <c r="E320" s="3" t="s">
        <v>4</v>
      </c>
      <c r="F320" s="21" t="s">
        <v>28</v>
      </c>
      <c r="G320" s="21"/>
      <c r="H320" s="31" t="s">
        <v>177</v>
      </c>
      <c r="I320" s="7"/>
      <c r="J320" s="16"/>
      <c r="K320" s="7"/>
      <c r="L320" s="7"/>
      <c r="M320" s="7"/>
      <c r="N320" s="7"/>
      <c r="O320" s="7"/>
      <c r="P320" s="7"/>
      <c r="Q320" s="7"/>
      <c r="R320" s="7"/>
      <c r="S320" s="17"/>
      <c r="T320" s="7"/>
      <c r="U320" s="17"/>
      <c r="V320" s="15">
        <v>0</v>
      </c>
      <c r="W320" s="15"/>
      <c r="X320" s="15"/>
      <c r="Y320" s="15"/>
      <c r="Z320" s="15"/>
      <c r="AA320" s="15">
        <v>0</v>
      </c>
      <c r="AB320" s="15">
        <v>0</v>
      </c>
      <c r="AC320" s="15">
        <v>0</v>
      </c>
      <c r="AD320" s="15">
        <v>0</v>
      </c>
      <c r="AE320" s="32">
        <f t="shared" si="28"/>
        <v>0</v>
      </c>
      <c r="AF320" s="32">
        <f t="shared" si="29"/>
        <v>0</v>
      </c>
      <c r="AG320" s="32">
        <f t="shared" si="30"/>
        <v>0</v>
      </c>
      <c r="AH320" s="32">
        <f t="shared" si="31"/>
        <v>0</v>
      </c>
      <c r="AI320" s="32">
        <f>S320*50</f>
        <v>0</v>
      </c>
      <c r="AJ320" s="32">
        <f t="shared" si="32"/>
        <v>0</v>
      </c>
      <c r="AK320" s="32">
        <f t="shared" si="33"/>
        <v>0</v>
      </c>
      <c r="AL320" s="32">
        <f t="shared" si="34"/>
        <v>0</v>
      </c>
      <c r="AM320" s="32" t="e">
        <f>$AI320/AJ320</f>
        <v>#DIV/0!</v>
      </c>
      <c r="AN320" s="32" t="e">
        <f>$AI320/AK320</f>
        <v>#DIV/0!</v>
      </c>
      <c r="AO320" s="32" t="e">
        <f>$AI320/AL320</f>
        <v>#DIV/0!</v>
      </c>
      <c r="AP320" s="32"/>
      <c r="AQ320" s="32"/>
      <c r="AR320" s="32"/>
    </row>
    <row r="321" spans="1:44" ht="13.35" customHeight="1" x14ac:dyDescent="0.3">
      <c r="A321" s="19" t="s">
        <v>620</v>
      </c>
      <c r="B321" s="26" t="s">
        <v>238</v>
      </c>
      <c r="C321" s="3" t="s">
        <v>201</v>
      </c>
      <c r="D321" s="3" t="s">
        <v>168</v>
      </c>
      <c r="E321" s="3" t="s">
        <v>4</v>
      </c>
      <c r="F321" s="21" t="s">
        <v>28</v>
      </c>
      <c r="G321" s="21"/>
      <c r="H321" s="31" t="s">
        <v>177</v>
      </c>
      <c r="I321" s="7"/>
      <c r="J321" s="16"/>
      <c r="K321" s="7"/>
      <c r="L321" s="7"/>
      <c r="M321" s="7"/>
      <c r="N321" s="7"/>
      <c r="O321" s="7"/>
      <c r="P321" s="7"/>
      <c r="Q321" s="7"/>
      <c r="R321" s="7"/>
      <c r="S321" s="17"/>
      <c r="T321" s="7"/>
      <c r="U321" s="17"/>
      <c r="V321" s="15">
        <v>0</v>
      </c>
      <c r="W321" s="15"/>
      <c r="X321" s="15"/>
      <c r="Y321" s="15"/>
      <c r="Z321" s="15"/>
      <c r="AA321" s="15">
        <v>0</v>
      </c>
      <c r="AB321" s="15">
        <v>0</v>
      </c>
      <c r="AC321" s="15">
        <v>0</v>
      </c>
      <c r="AD321" s="15">
        <v>0</v>
      </c>
      <c r="AE321" s="32">
        <f t="shared" si="28"/>
        <v>0</v>
      </c>
      <c r="AF321" s="32">
        <f t="shared" si="29"/>
        <v>0</v>
      </c>
      <c r="AG321" s="32">
        <f t="shared" si="30"/>
        <v>0</v>
      </c>
      <c r="AH321" s="32">
        <f t="shared" si="31"/>
        <v>0</v>
      </c>
      <c r="AI321" s="32">
        <f>S321*50</f>
        <v>0</v>
      </c>
      <c r="AJ321" s="32">
        <f t="shared" si="32"/>
        <v>0</v>
      </c>
      <c r="AK321" s="32">
        <f t="shared" si="33"/>
        <v>0</v>
      </c>
      <c r="AL321" s="32">
        <f t="shared" si="34"/>
        <v>0</v>
      </c>
      <c r="AM321" s="32" t="e">
        <f>$AI321/AJ321</f>
        <v>#DIV/0!</v>
      </c>
      <c r="AN321" s="32" t="e">
        <f>$AI321/AK321</f>
        <v>#DIV/0!</v>
      </c>
      <c r="AO321" s="32" t="e">
        <f>$AI321/AL321</f>
        <v>#DIV/0!</v>
      </c>
      <c r="AP321" s="32"/>
      <c r="AQ321" s="32"/>
      <c r="AR321" s="32"/>
    </row>
    <row r="322" spans="1:44" ht="13.35" customHeight="1" x14ac:dyDescent="0.3">
      <c r="A322" s="19" t="s">
        <v>621</v>
      </c>
      <c r="B322" s="26" t="s">
        <v>239</v>
      </c>
      <c r="C322" s="3" t="s">
        <v>201</v>
      </c>
      <c r="D322" s="3" t="s">
        <v>168</v>
      </c>
      <c r="E322" s="3" t="s">
        <v>4</v>
      </c>
      <c r="F322" s="21" t="s">
        <v>28</v>
      </c>
      <c r="G322" s="21"/>
      <c r="H322" s="31" t="s">
        <v>177</v>
      </c>
      <c r="I322" s="7"/>
      <c r="J322" s="16"/>
      <c r="K322" s="7"/>
      <c r="L322" s="7"/>
      <c r="M322" s="7"/>
      <c r="N322" s="7"/>
      <c r="O322" s="7"/>
      <c r="P322" s="7"/>
      <c r="Q322" s="7"/>
      <c r="R322" s="7"/>
      <c r="S322" s="17"/>
      <c r="T322" s="7"/>
      <c r="U322" s="17"/>
      <c r="V322" s="15">
        <v>0</v>
      </c>
      <c r="W322" s="15"/>
      <c r="X322" s="15"/>
      <c r="Y322" s="15"/>
      <c r="Z322" s="15"/>
      <c r="AA322" s="15">
        <v>0</v>
      </c>
      <c r="AB322" s="15">
        <v>0</v>
      </c>
      <c r="AC322" s="15">
        <v>0</v>
      </c>
      <c r="AD322" s="15">
        <v>0</v>
      </c>
      <c r="AE322" s="32">
        <f t="shared" si="28"/>
        <v>0</v>
      </c>
      <c r="AF322" s="32">
        <f t="shared" si="29"/>
        <v>0</v>
      </c>
      <c r="AG322" s="32">
        <f t="shared" si="30"/>
        <v>0</v>
      </c>
      <c r="AH322" s="32">
        <f t="shared" si="31"/>
        <v>0</v>
      </c>
      <c r="AI322" s="32">
        <f>S322*50</f>
        <v>0</v>
      </c>
      <c r="AJ322" s="32">
        <f t="shared" si="32"/>
        <v>0</v>
      </c>
      <c r="AK322" s="32">
        <f t="shared" si="33"/>
        <v>0</v>
      </c>
      <c r="AL322" s="32">
        <f t="shared" si="34"/>
        <v>0</v>
      </c>
      <c r="AM322" s="32" t="e">
        <f>$AI322/AJ322</f>
        <v>#DIV/0!</v>
      </c>
      <c r="AN322" s="32" t="e">
        <f>$AI322/AK322</f>
        <v>#DIV/0!</v>
      </c>
      <c r="AO322" s="32" t="e">
        <f>$AI322/AL322</f>
        <v>#DIV/0!</v>
      </c>
      <c r="AP322" s="32"/>
      <c r="AQ322" s="32"/>
      <c r="AR322" s="32"/>
    </row>
    <row r="323" spans="1:44" ht="13.35" customHeight="1" x14ac:dyDescent="0.3">
      <c r="A323" s="19" t="s">
        <v>622</v>
      </c>
      <c r="B323" s="26" t="s">
        <v>244</v>
      </c>
      <c r="C323" s="3" t="s">
        <v>201</v>
      </c>
      <c r="D323" s="3" t="s">
        <v>168</v>
      </c>
      <c r="E323" s="3" t="s">
        <v>4</v>
      </c>
      <c r="F323" s="21" t="s">
        <v>28</v>
      </c>
      <c r="G323" s="21"/>
      <c r="H323" s="31" t="s">
        <v>177</v>
      </c>
      <c r="I323" s="7"/>
      <c r="J323" s="16"/>
      <c r="K323" s="7"/>
      <c r="L323" s="7"/>
      <c r="M323" s="7"/>
      <c r="N323" s="7"/>
      <c r="O323" s="7"/>
      <c r="P323" s="7"/>
      <c r="Q323" s="7"/>
      <c r="R323" s="7"/>
      <c r="S323" s="17"/>
      <c r="T323" s="7"/>
      <c r="U323" s="17"/>
      <c r="V323" s="15">
        <v>0</v>
      </c>
      <c r="W323" s="15"/>
      <c r="X323" s="15"/>
      <c r="Y323" s="15"/>
      <c r="Z323" s="15"/>
      <c r="AA323" s="15">
        <v>0</v>
      </c>
      <c r="AB323" s="15">
        <v>0</v>
      </c>
      <c r="AC323" s="15">
        <v>0</v>
      </c>
      <c r="AD323" s="15">
        <v>0</v>
      </c>
      <c r="AE323" s="32">
        <f t="shared" si="28"/>
        <v>0</v>
      </c>
      <c r="AF323" s="32">
        <f t="shared" si="29"/>
        <v>0</v>
      </c>
      <c r="AG323" s="32">
        <f t="shared" si="30"/>
        <v>0</v>
      </c>
      <c r="AH323" s="32">
        <f t="shared" si="31"/>
        <v>0</v>
      </c>
      <c r="AI323" s="32">
        <f>S323*50</f>
        <v>0</v>
      </c>
      <c r="AJ323" s="32">
        <f t="shared" si="32"/>
        <v>0</v>
      </c>
      <c r="AK323" s="32">
        <f t="shared" si="33"/>
        <v>0</v>
      </c>
      <c r="AL323" s="32">
        <f t="shared" si="34"/>
        <v>0</v>
      </c>
      <c r="AM323" s="32" t="e">
        <f>$AI323/AJ323</f>
        <v>#DIV/0!</v>
      </c>
      <c r="AN323" s="32" t="e">
        <f>$AI323/AK323</f>
        <v>#DIV/0!</v>
      </c>
      <c r="AO323" s="32" t="e">
        <f>$AI323/AL323</f>
        <v>#DIV/0!</v>
      </c>
      <c r="AP323" s="32"/>
      <c r="AQ323" s="32"/>
      <c r="AR323" s="32"/>
    </row>
    <row r="324" spans="1:44" ht="13.35" customHeight="1" x14ac:dyDescent="0.3">
      <c r="A324" s="19" t="s">
        <v>623</v>
      </c>
      <c r="B324" s="26" t="s">
        <v>245</v>
      </c>
      <c r="C324" s="3" t="s">
        <v>201</v>
      </c>
      <c r="D324" s="3" t="s">
        <v>168</v>
      </c>
      <c r="E324" s="3" t="s">
        <v>4</v>
      </c>
      <c r="F324" s="21" t="s">
        <v>28</v>
      </c>
      <c r="G324" s="21"/>
      <c r="H324" s="31" t="s">
        <v>177</v>
      </c>
      <c r="I324" s="7"/>
      <c r="J324" s="16"/>
      <c r="K324" s="7"/>
      <c r="L324" s="7"/>
      <c r="M324" s="7"/>
      <c r="N324" s="7"/>
      <c r="O324" s="7"/>
      <c r="P324" s="7"/>
      <c r="Q324" s="7"/>
      <c r="R324" s="7"/>
      <c r="S324" s="17"/>
      <c r="T324" s="7"/>
      <c r="U324" s="17"/>
      <c r="V324" s="15">
        <v>0</v>
      </c>
      <c r="W324" s="15"/>
      <c r="X324" s="15"/>
      <c r="Y324" s="15"/>
      <c r="Z324" s="15"/>
      <c r="AA324" s="15">
        <v>0</v>
      </c>
      <c r="AB324" s="15">
        <v>0</v>
      </c>
      <c r="AC324" s="15">
        <v>0</v>
      </c>
      <c r="AD324" s="15">
        <v>0</v>
      </c>
      <c r="AE324" s="32">
        <f t="shared" si="28"/>
        <v>0</v>
      </c>
      <c r="AF324" s="32">
        <f t="shared" si="29"/>
        <v>0</v>
      </c>
      <c r="AG324" s="32">
        <f t="shared" si="30"/>
        <v>0</v>
      </c>
      <c r="AH324" s="32">
        <f t="shared" si="31"/>
        <v>0</v>
      </c>
      <c r="AI324" s="32">
        <f>S324*50</f>
        <v>0</v>
      </c>
      <c r="AJ324" s="32">
        <f t="shared" si="32"/>
        <v>0</v>
      </c>
      <c r="AK324" s="32">
        <f t="shared" si="33"/>
        <v>0</v>
      </c>
      <c r="AL324" s="32">
        <f t="shared" si="34"/>
        <v>0</v>
      </c>
      <c r="AM324" s="32" t="e">
        <f>$AI324/AJ324</f>
        <v>#DIV/0!</v>
      </c>
      <c r="AN324" s="32" t="e">
        <f>$AI324/AK324</f>
        <v>#DIV/0!</v>
      </c>
      <c r="AO324" s="32" t="e">
        <f>$AI324/AL324</f>
        <v>#DIV/0!</v>
      </c>
      <c r="AP324" s="32"/>
      <c r="AQ324" s="32"/>
      <c r="AR324" s="32"/>
    </row>
    <row r="325" spans="1:44" x14ac:dyDescent="0.3">
      <c r="A325" s="19" t="s">
        <v>624</v>
      </c>
      <c r="B325" s="26" t="s">
        <v>283</v>
      </c>
      <c r="C325" s="3" t="s">
        <v>201</v>
      </c>
      <c r="D325" s="3" t="s">
        <v>168</v>
      </c>
      <c r="E325" s="3" t="s">
        <v>4</v>
      </c>
      <c r="F325" s="21" t="s">
        <v>28</v>
      </c>
      <c r="G325" s="21"/>
      <c r="H325" s="31" t="s">
        <v>177</v>
      </c>
      <c r="I325" s="7"/>
      <c r="J325" s="16"/>
      <c r="K325" s="7"/>
      <c r="L325" s="7"/>
      <c r="M325" s="7"/>
      <c r="N325" s="7"/>
      <c r="O325" s="7"/>
      <c r="P325" s="7"/>
      <c r="Q325" s="7"/>
      <c r="R325" s="7"/>
      <c r="S325" s="17"/>
      <c r="T325" s="7"/>
      <c r="U325" s="17"/>
      <c r="V325" s="15">
        <v>0</v>
      </c>
      <c r="W325" s="15"/>
      <c r="X325" s="15"/>
      <c r="Y325" s="15"/>
      <c r="Z325" s="15"/>
      <c r="AA325" s="15">
        <v>0</v>
      </c>
      <c r="AB325" s="15">
        <v>0</v>
      </c>
      <c r="AC325" s="15">
        <v>0</v>
      </c>
      <c r="AD325" s="15">
        <v>0</v>
      </c>
      <c r="AE325" s="32">
        <f t="shared" ref="AE325:AE388" si="35">AF325*2</f>
        <v>0</v>
      </c>
      <c r="AF325" s="32">
        <f t="shared" ref="AF325:AF388" si="36">(($S325-$U325-$V325)*20-X325-AB325)*20%</f>
        <v>0</v>
      </c>
      <c r="AG325" s="32">
        <f t="shared" ref="AG325:AG388" si="37">(($S325-$U325-$V325)*10-Y325-AC325)*20%</f>
        <v>0</v>
      </c>
      <c r="AH325" s="32">
        <f t="shared" ref="AH325:AH388" si="38">(($S325-$U325-$V325)*5-Z325-AD325)*20%</f>
        <v>0</v>
      </c>
      <c r="AI325" s="32">
        <f>S325*50</f>
        <v>0</v>
      </c>
      <c r="AJ325" s="32">
        <f t="shared" ref="AJ325:AJ388" si="39">AK325*2</f>
        <v>0</v>
      </c>
      <c r="AK325" s="32">
        <f t="shared" ref="AK325:AK388" si="40">(($S325-$U325-$V325)*20-X325-AB325)*80%</f>
        <v>0</v>
      </c>
      <c r="AL325" s="32">
        <f t="shared" ref="AL325:AL388" si="41">(($S325-$U325-$V325)*10-Y325-AC325)*80%</f>
        <v>0</v>
      </c>
      <c r="AM325" s="32" t="e">
        <f>$AI325/AJ325</f>
        <v>#DIV/0!</v>
      </c>
      <c r="AN325" s="32" t="e">
        <f>$AI325/AK325</f>
        <v>#DIV/0!</v>
      </c>
      <c r="AO325" s="32" t="e">
        <f>$AI325/AL325</f>
        <v>#DIV/0!</v>
      </c>
      <c r="AP325" s="32"/>
      <c r="AQ325" s="32"/>
      <c r="AR325" s="32"/>
    </row>
    <row r="326" spans="1:44" ht="13.35" customHeight="1" x14ac:dyDescent="0.3">
      <c r="A326" s="19" t="s">
        <v>625</v>
      </c>
      <c r="B326" s="9" t="s">
        <v>246</v>
      </c>
      <c r="C326" s="3" t="s">
        <v>165</v>
      </c>
      <c r="D326" s="3" t="s">
        <v>168</v>
      </c>
      <c r="E326" s="3" t="s">
        <v>4</v>
      </c>
      <c r="F326" s="21" t="s">
        <v>28</v>
      </c>
      <c r="G326" s="21"/>
      <c r="H326" s="31" t="s">
        <v>177</v>
      </c>
      <c r="I326" s="7" t="s">
        <v>101</v>
      </c>
      <c r="J326" s="16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28</v>
      </c>
      <c r="P326" s="7">
        <v>50000</v>
      </c>
      <c r="Q326" s="7">
        <v>0</v>
      </c>
      <c r="R326" s="7" t="s">
        <v>138</v>
      </c>
      <c r="S326" s="17">
        <v>25000</v>
      </c>
      <c r="T326" s="7">
        <v>0</v>
      </c>
      <c r="U326" s="17">
        <v>5000</v>
      </c>
      <c r="V326" s="15">
        <v>2000</v>
      </c>
      <c r="W326" s="15">
        <v>326667.59999999998</v>
      </c>
      <c r="X326" s="15">
        <v>163333.79999999999</v>
      </c>
      <c r="Y326" s="15">
        <v>81666.899999999994</v>
      </c>
      <c r="Z326" s="15">
        <v>40833.449999999997</v>
      </c>
      <c r="AA326" s="15">
        <v>416666.66250000003</v>
      </c>
      <c r="AB326" s="15">
        <v>166666.66500000001</v>
      </c>
      <c r="AC326" s="15">
        <v>83333.332500000004</v>
      </c>
      <c r="AD326" s="15">
        <v>41666.666250000002</v>
      </c>
      <c r="AE326" s="32">
        <f t="shared" si="35"/>
        <v>11999.814000000002</v>
      </c>
      <c r="AF326" s="32">
        <f t="shared" si="36"/>
        <v>5999.9070000000011</v>
      </c>
      <c r="AG326" s="32">
        <f t="shared" si="37"/>
        <v>2999.9535000000005</v>
      </c>
      <c r="AH326" s="32">
        <f t="shared" si="38"/>
        <v>1499.9767500000003</v>
      </c>
      <c r="AI326" s="32">
        <f>S326*50</f>
        <v>1250000</v>
      </c>
      <c r="AJ326" s="32">
        <f t="shared" si="39"/>
        <v>47999.256000000008</v>
      </c>
      <c r="AK326" s="32">
        <f t="shared" si="40"/>
        <v>23999.628000000004</v>
      </c>
      <c r="AL326" s="32">
        <f t="shared" si="41"/>
        <v>11999.814000000002</v>
      </c>
      <c r="AM326" s="32">
        <f>$AI326/AJ326</f>
        <v>26.042070318756604</v>
      </c>
      <c r="AN326" s="32">
        <f>$AI326/AK326</f>
        <v>52.084140637513208</v>
      </c>
      <c r="AO326" s="32">
        <f>$AI326/AL326</f>
        <v>104.16828127502642</v>
      </c>
      <c r="AP326" s="32"/>
      <c r="AQ326" s="32"/>
      <c r="AR326" s="32"/>
    </row>
    <row r="327" spans="1:44" ht="13.35" customHeight="1" x14ac:dyDescent="0.3">
      <c r="A327" s="19" t="s">
        <v>626</v>
      </c>
      <c r="B327" s="9" t="s">
        <v>240</v>
      </c>
      <c r="C327" s="3" t="s">
        <v>165</v>
      </c>
      <c r="D327" s="3" t="s">
        <v>168</v>
      </c>
      <c r="E327" s="3" t="s">
        <v>4</v>
      </c>
      <c r="F327" s="21" t="s">
        <v>28</v>
      </c>
      <c r="G327" s="21"/>
      <c r="H327" s="31" t="s">
        <v>177</v>
      </c>
      <c r="I327" s="7"/>
      <c r="J327" s="16"/>
      <c r="K327" s="7"/>
      <c r="L327" s="7"/>
      <c r="M327" s="7"/>
      <c r="N327" s="7"/>
      <c r="O327" s="7"/>
      <c r="P327" s="7"/>
      <c r="Q327" s="7"/>
      <c r="R327" s="7"/>
      <c r="S327" s="17"/>
      <c r="T327" s="7"/>
      <c r="U327" s="17"/>
      <c r="V327" s="15">
        <v>0</v>
      </c>
      <c r="W327" s="15"/>
      <c r="X327" s="15"/>
      <c r="Y327" s="15"/>
      <c r="Z327" s="15"/>
      <c r="AA327" s="15">
        <v>0</v>
      </c>
      <c r="AB327" s="15">
        <v>0</v>
      </c>
      <c r="AC327" s="15">
        <v>0</v>
      </c>
      <c r="AD327" s="15">
        <v>0</v>
      </c>
      <c r="AE327" s="32">
        <f t="shared" si="35"/>
        <v>0</v>
      </c>
      <c r="AF327" s="32">
        <f t="shared" si="36"/>
        <v>0</v>
      </c>
      <c r="AG327" s="32">
        <f t="shared" si="37"/>
        <v>0</v>
      </c>
      <c r="AH327" s="32">
        <f t="shared" si="38"/>
        <v>0</v>
      </c>
      <c r="AI327" s="32">
        <f>S327*50</f>
        <v>0</v>
      </c>
      <c r="AJ327" s="32">
        <f t="shared" si="39"/>
        <v>0</v>
      </c>
      <c r="AK327" s="32">
        <f t="shared" si="40"/>
        <v>0</v>
      </c>
      <c r="AL327" s="32">
        <f t="shared" si="41"/>
        <v>0</v>
      </c>
      <c r="AM327" s="32" t="e">
        <f>$AI327/AJ327</f>
        <v>#DIV/0!</v>
      </c>
      <c r="AN327" s="32" t="e">
        <f>$AI327/AK327</f>
        <v>#DIV/0!</v>
      </c>
      <c r="AO327" s="32" t="e">
        <f>$AI327/AL327</f>
        <v>#DIV/0!</v>
      </c>
      <c r="AP327" s="32"/>
      <c r="AQ327" s="32"/>
      <c r="AR327" s="32"/>
    </row>
    <row r="328" spans="1:44" ht="13.35" customHeight="1" x14ac:dyDescent="0.3">
      <c r="A328" s="19" t="s">
        <v>627</v>
      </c>
      <c r="B328" s="9" t="s">
        <v>251</v>
      </c>
      <c r="C328" s="3" t="s">
        <v>165</v>
      </c>
      <c r="D328" s="3" t="s">
        <v>168</v>
      </c>
      <c r="E328" s="3" t="s">
        <v>4</v>
      </c>
      <c r="F328" s="21" t="s">
        <v>28</v>
      </c>
      <c r="G328" s="21"/>
      <c r="H328" s="31" t="s">
        <v>177</v>
      </c>
      <c r="I328" s="7"/>
      <c r="J328" s="16"/>
      <c r="K328" s="7"/>
      <c r="L328" s="7"/>
      <c r="M328" s="7"/>
      <c r="N328" s="7"/>
      <c r="O328" s="7"/>
      <c r="P328" s="7"/>
      <c r="Q328" s="7"/>
      <c r="R328" s="7"/>
      <c r="S328" s="17"/>
      <c r="T328" s="7"/>
      <c r="U328" s="17"/>
      <c r="V328" s="15">
        <v>0</v>
      </c>
      <c r="W328" s="15"/>
      <c r="X328" s="15"/>
      <c r="Y328" s="15"/>
      <c r="Z328" s="15"/>
      <c r="AA328" s="15">
        <v>0</v>
      </c>
      <c r="AB328" s="15">
        <v>0</v>
      </c>
      <c r="AC328" s="15">
        <v>0</v>
      </c>
      <c r="AD328" s="15">
        <v>0</v>
      </c>
      <c r="AE328" s="32">
        <f t="shared" si="35"/>
        <v>0</v>
      </c>
      <c r="AF328" s="32">
        <f t="shared" si="36"/>
        <v>0</v>
      </c>
      <c r="AG328" s="32">
        <f t="shared" si="37"/>
        <v>0</v>
      </c>
      <c r="AH328" s="32">
        <f t="shared" si="38"/>
        <v>0</v>
      </c>
      <c r="AI328" s="32">
        <f>S328*50</f>
        <v>0</v>
      </c>
      <c r="AJ328" s="32">
        <f t="shared" si="39"/>
        <v>0</v>
      </c>
      <c r="AK328" s="32">
        <f t="shared" si="40"/>
        <v>0</v>
      </c>
      <c r="AL328" s="32">
        <f t="shared" si="41"/>
        <v>0</v>
      </c>
      <c r="AM328" s="32" t="e">
        <f>$AI328/AJ328</f>
        <v>#DIV/0!</v>
      </c>
      <c r="AN328" s="32" t="e">
        <f>$AI328/AK328</f>
        <v>#DIV/0!</v>
      </c>
      <c r="AO328" s="32" t="e">
        <f>$AI328/AL328</f>
        <v>#DIV/0!</v>
      </c>
      <c r="AP328" s="32"/>
      <c r="AQ328" s="32"/>
      <c r="AR328" s="32"/>
    </row>
    <row r="329" spans="1:44" ht="13.35" customHeight="1" x14ac:dyDescent="0.3">
      <c r="A329" s="19" t="s">
        <v>628</v>
      </c>
      <c r="B329" s="9" t="s">
        <v>275</v>
      </c>
      <c r="C329" s="3" t="s">
        <v>165</v>
      </c>
      <c r="D329" s="3" t="s">
        <v>168</v>
      </c>
      <c r="E329" s="3" t="s">
        <v>4</v>
      </c>
      <c r="F329" s="21" t="s">
        <v>28</v>
      </c>
      <c r="G329" s="21"/>
      <c r="H329" s="31" t="s">
        <v>177</v>
      </c>
      <c r="I329" s="7"/>
      <c r="J329" s="16"/>
      <c r="K329" s="7"/>
      <c r="L329" s="7"/>
      <c r="M329" s="7"/>
      <c r="N329" s="7"/>
      <c r="O329" s="7"/>
      <c r="P329" s="7"/>
      <c r="Q329" s="7"/>
      <c r="R329" s="7"/>
      <c r="S329" s="17"/>
      <c r="T329" s="7"/>
      <c r="U329" s="17"/>
      <c r="V329" s="15">
        <v>0</v>
      </c>
      <c r="W329" s="15"/>
      <c r="X329" s="15"/>
      <c r="Y329" s="15"/>
      <c r="Z329" s="15"/>
      <c r="AA329" s="15">
        <v>0</v>
      </c>
      <c r="AB329" s="15">
        <v>0</v>
      </c>
      <c r="AC329" s="15">
        <v>0</v>
      </c>
      <c r="AD329" s="15">
        <v>0</v>
      </c>
      <c r="AE329" s="32">
        <f t="shared" si="35"/>
        <v>0</v>
      </c>
      <c r="AF329" s="32">
        <f t="shared" si="36"/>
        <v>0</v>
      </c>
      <c r="AG329" s="32">
        <f t="shared" si="37"/>
        <v>0</v>
      </c>
      <c r="AH329" s="32">
        <f t="shared" si="38"/>
        <v>0</v>
      </c>
      <c r="AI329" s="32">
        <f>S329*50</f>
        <v>0</v>
      </c>
      <c r="AJ329" s="32">
        <f t="shared" si="39"/>
        <v>0</v>
      </c>
      <c r="AK329" s="32">
        <f t="shared" si="40"/>
        <v>0</v>
      </c>
      <c r="AL329" s="32">
        <f t="shared" si="41"/>
        <v>0</v>
      </c>
      <c r="AM329" s="32" t="e">
        <f>$AI329/AJ329</f>
        <v>#DIV/0!</v>
      </c>
      <c r="AN329" s="32" t="e">
        <f>$AI329/AK329</f>
        <v>#DIV/0!</v>
      </c>
      <c r="AO329" s="32" t="e">
        <f>$AI329/AL329</f>
        <v>#DIV/0!</v>
      </c>
      <c r="AP329" s="32"/>
      <c r="AQ329" s="32"/>
      <c r="AR329" s="32"/>
    </row>
    <row r="330" spans="1:44" ht="13.35" customHeight="1" x14ac:dyDescent="0.3">
      <c r="A330" s="19" t="s">
        <v>629</v>
      </c>
      <c r="B330" s="9" t="s">
        <v>276</v>
      </c>
      <c r="C330" s="3" t="s">
        <v>165</v>
      </c>
      <c r="D330" s="3" t="s">
        <v>168</v>
      </c>
      <c r="E330" s="3" t="s">
        <v>4</v>
      </c>
      <c r="F330" s="21" t="s">
        <v>28</v>
      </c>
      <c r="G330" s="21"/>
      <c r="H330" s="31" t="s">
        <v>177</v>
      </c>
      <c r="I330" s="7"/>
      <c r="J330" s="16"/>
      <c r="K330" s="7"/>
      <c r="L330" s="7"/>
      <c r="M330" s="7"/>
      <c r="N330" s="7"/>
      <c r="O330" s="7"/>
      <c r="P330" s="7"/>
      <c r="Q330" s="7"/>
      <c r="R330" s="7"/>
      <c r="S330" s="17"/>
      <c r="T330" s="7"/>
      <c r="U330" s="17"/>
      <c r="V330" s="15">
        <v>0</v>
      </c>
      <c r="W330" s="15"/>
      <c r="X330" s="15"/>
      <c r="Y330" s="15"/>
      <c r="Z330" s="15"/>
      <c r="AA330" s="15">
        <v>0</v>
      </c>
      <c r="AB330" s="15">
        <v>0</v>
      </c>
      <c r="AC330" s="15">
        <v>0</v>
      </c>
      <c r="AD330" s="15">
        <v>0</v>
      </c>
      <c r="AE330" s="32">
        <f t="shared" si="35"/>
        <v>0</v>
      </c>
      <c r="AF330" s="32">
        <f t="shared" si="36"/>
        <v>0</v>
      </c>
      <c r="AG330" s="32">
        <f t="shared" si="37"/>
        <v>0</v>
      </c>
      <c r="AH330" s="32">
        <f t="shared" si="38"/>
        <v>0</v>
      </c>
      <c r="AI330" s="32">
        <f>S330*50</f>
        <v>0</v>
      </c>
      <c r="AJ330" s="32">
        <f t="shared" si="39"/>
        <v>0</v>
      </c>
      <c r="AK330" s="32">
        <f t="shared" si="40"/>
        <v>0</v>
      </c>
      <c r="AL330" s="32">
        <f t="shared" si="41"/>
        <v>0</v>
      </c>
      <c r="AM330" s="32" t="e">
        <f>$AI330/AJ330</f>
        <v>#DIV/0!</v>
      </c>
      <c r="AN330" s="32" t="e">
        <f>$AI330/AK330</f>
        <v>#DIV/0!</v>
      </c>
      <c r="AO330" s="32" t="e">
        <f>$AI330/AL330</f>
        <v>#DIV/0!</v>
      </c>
      <c r="AP330" s="32"/>
      <c r="AQ330" s="32"/>
      <c r="AR330" s="32"/>
    </row>
    <row r="331" spans="1:44" ht="13.35" customHeight="1" x14ac:dyDescent="0.3">
      <c r="A331" s="19" t="s">
        <v>630</v>
      </c>
      <c r="B331" s="9" t="s">
        <v>250</v>
      </c>
      <c r="C331" s="3" t="s">
        <v>165</v>
      </c>
      <c r="D331" s="3" t="s">
        <v>168</v>
      </c>
      <c r="E331" s="3" t="s">
        <v>4</v>
      </c>
      <c r="F331" s="21" t="s">
        <v>28</v>
      </c>
      <c r="G331" s="21"/>
      <c r="H331" s="31" t="s">
        <v>177</v>
      </c>
      <c r="I331" s="7"/>
      <c r="J331" s="16"/>
      <c r="K331" s="7"/>
      <c r="L331" s="7"/>
      <c r="M331" s="7"/>
      <c r="N331" s="7"/>
      <c r="O331" s="7"/>
      <c r="P331" s="7"/>
      <c r="Q331" s="7"/>
      <c r="R331" s="7"/>
      <c r="S331" s="17"/>
      <c r="T331" s="7"/>
      <c r="U331" s="17"/>
      <c r="V331" s="15">
        <v>0</v>
      </c>
      <c r="W331" s="15"/>
      <c r="X331" s="15"/>
      <c r="Y331" s="15"/>
      <c r="Z331" s="15"/>
      <c r="AA331" s="15">
        <v>0</v>
      </c>
      <c r="AB331" s="15">
        <v>0</v>
      </c>
      <c r="AC331" s="15">
        <v>0</v>
      </c>
      <c r="AD331" s="15">
        <v>0</v>
      </c>
      <c r="AE331" s="32">
        <f t="shared" si="35"/>
        <v>0</v>
      </c>
      <c r="AF331" s="32">
        <f t="shared" si="36"/>
        <v>0</v>
      </c>
      <c r="AG331" s="32">
        <f t="shared" si="37"/>
        <v>0</v>
      </c>
      <c r="AH331" s="32">
        <f t="shared" si="38"/>
        <v>0</v>
      </c>
      <c r="AI331" s="32">
        <f>S331*50</f>
        <v>0</v>
      </c>
      <c r="AJ331" s="32">
        <f t="shared" si="39"/>
        <v>0</v>
      </c>
      <c r="AK331" s="32">
        <f t="shared" si="40"/>
        <v>0</v>
      </c>
      <c r="AL331" s="32">
        <f t="shared" si="41"/>
        <v>0</v>
      </c>
      <c r="AM331" s="32" t="e">
        <f>$AI331/AJ331</f>
        <v>#DIV/0!</v>
      </c>
      <c r="AN331" s="32" t="e">
        <f>$AI331/AK331</f>
        <v>#DIV/0!</v>
      </c>
      <c r="AO331" s="32" t="e">
        <f>$AI331/AL331</f>
        <v>#DIV/0!</v>
      </c>
      <c r="AP331" s="32"/>
      <c r="AQ331" s="32"/>
      <c r="AR331" s="32"/>
    </row>
    <row r="332" spans="1:44" ht="13.35" customHeight="1" x14ac:dyDescent="0.3">
      <c r="A332" s="19" t="s">
        <v>631</v>
      </c>
      <c r="B332" s="9" t="s">
        <v>249</v>
      </c>
      <c r="C332" s="3" t="s">
        <v>165</v>
      </c>
      <c r="D332" s="3" t="s">
        <v>168</v>
      </c>
      <c r="E332" s="3" t="s">
        <v>4</v>
      </c>
      <c r="F332" s="21" t="s">
        <v>28</v>
      </c>
      <c r="G332" s="21"/>
      <c r="H332" s="31" t="s">
        <v>177</v>
      </c>
      <c r="I332" s="7"/>
      <c r="J332" s="16"/>
      <c r="K332" s="7"/>
      <c r="L332" s="7"/>
      <c r="M332" s="7"/>
      <c r="N332" s="7"/>
      <c r="O332" s="7"/>
      <c r="P332" s="7"/>
      <c r="Q332" s="7"/>
      <c r="R332" s="7"/>
      <c r="S332" s="17"/>
      <c r="T332" s="7"/>
      <c r="U332" s="17"/>
      <c r="V332" s="15">
        <v>0</v>
      </c>
      <c r="W332" s="15"/>
      <c r="X332" s="15"/>
      <c r="Y332" s="15"/>
      <c r="Z332" s="15"/>
      <c r="AA332" s="15">
        <v>0</v>
      </c>
      <c r="AB332" s="15">
        <v>0</v>
      </c>
      <c r="AC332" s="15">
        <v>0</v>
      </c>
      <c r="AD332" s="15">
        <v>0</v>
      </c>
      <c r="AE332" s="32">
        <f t="shared" si="35"/>
        <v>0</v>
      </c>
      <c r="AF332" s="32">
        <f t="shared" si="36"/>
        <v>0</v>
      </c>
      <c r="AG332" s="32">
        <f t="shared" si="37"/>
        <v>0</v>
      </c>
      <c r="AH332" s="32">
        <f t="shared" si="38"/>
        <v>0</v>
      </c>
      <c r="AI332" s="32">
        <f>S332*50</f>
        <v>0</v>
      </c>
      <c r="AJ332" s="32">
        <f t="shared" si="39"/>
        <v>0</v>
      </c>
      <c r="AK332" s="32">
        <f t="shared" si="40"/>
        <v>0</v>
      </c>
      <c r="AL332" s="32">
        <f t="shared" si="41"/>
        <v>0</v>
      </c>
      <c r="AM332" s="32" t="e">
        <f>$AI332/AJ332</f>
        <v>#DIV/0!</v>
      </c>
      <c r="AN332" s="32" t="e">
        <f>$AI332/AK332</f>
        <v>#DIV/0!</v>
      </c>
      <c r="AO332" s="32" t="e">
        <f>$AI332/AL332</f>
        <v>#DIV/0!</v>
      </c>
      <c r="AP332" s="32"/>
      <c r="AQ332" s="32"/>
      <c r="AR332" s="32"/>
    </row>
    <row r="333" spans="1:44" ht="13.35" customHeight="1" x14ac:dyDescent="0.3">
      <c r="A333" s="19" t="s">
        <v>632</v>
      </c>
      <c r="B333" s="9" t="s">
        <v>248</v>
      </c>
      <c r="C333" s="3" t="s">
        <v>165</v>
      </c>
      <c r="D333" s="3" t="s">
        <v>168</v>
      </c>
      <c r="E333" s="3" t="s">
        <v>4</v>
      </c>
      <c r="F333" s="21" t="s">
        <v>28</v>
      </c>
      <c r="G333" s="21"/>
      <c r="H333" s="31" t="s">
        <v>177</v>
      </c>
      <c r="I333" s="7"/>
      <c r="J333" s="16"/>
      <c r="K333" s="7"/>
      <c r="L333" s="7"/>
      <c r="M333" s="7"/>
      <c r="N333" s="7"/>
      <c r="O333" s="7"/>
      <c r="P333" s="7"/>
      <c r="Q333" s="7"/>
      <c r="R333" s="7"/>
      <c r="S333" s="17"/>
      <c r="T333" s="7"/>
      <c r="U333" s="17"/>
      <c r="V333" s="15">
        <v>0</v>
      </c>
      <c r="W333" s="15"/>
      <c r="X333" s="15"/>
      <c r="Y333" s="15"/>
      <c r="Z333" s="15"/>
      <c r="AA333" s="15">
        <v>0</v>
      </c>
      <c r="AB333" s="15">
        <v>0</v>
      </c>
      <c r="AC333" s="15">
        <v>0</v>
      </c>
      <c r="AD333" s="15">
        <v>0</v>
      </c>
      <c r="AE333" s="32">
        <f t="shared" si="35"/>
        <v>0</v>
      </c>
      <c r="AF333" s="32">
        <f t="shared" si="36"/>
        <v>0</v>
      </c>
      <c r="AG333" s="32">
        <f t="shared" si="37"/>
        <v>0</v>
      </c>
      <c r="AH333" s="32">
        <f t="shared" si="38"/>
        <v>0</v>
      </c>
      <c r="AI333" s="32">
        <f>S333*50</f>
        <v>0</v>
      </c>
      <c r="AJ333" s="32">
        <f t="shared" si="39"/>
        <v>0</v>
      </c>
      <c r="AK333" s="32">
        <f t="shared" si="40"/>
        <v>0</v>
      </c>
      <c r="AL333" s="32">
        <f t="shared" si="41"/>
        <v>0</v>
      </c>
      <c r="AM333" s="32" t="e">
        <f>$AI333/AJ333</f>
        <v>#DIV/0!</v>
      </c>
      <c r="AN333" s="32" t="e">
        <f>$AI333/AK333</f>
        <v>#DIV/0!</v>
      </c>
      <c r="AO333" s="32" t="e">
        <f>$AI333/AL333</f>
        <v>#DIV/0!</v>
      </c>
      <c r="AP333" s="32"/>
      <c r="AQ333" s="32"/>
      <c r="AR333" s="32"/>
    </row>
    <row r="334" spans="1:44" ht="13.35" customHeight="1" x14ac:dyDescent="0.3">
      <c r="A334" s="19" t="s">
        <v>633</v>
      </c>
      <c r="B334" s="9" t="s">
        <v>247</v>
      </c>
      <c r="C334" s="3" t="s">
        <v>165</v>
      </c>
      <c r="D334" s="3" t="s">
        <v>168</v>
      </c>
      <c r="E334" s="3" t="s">
        <v>4</v>
      </c>
      <c r="F334" s="21" t="s">
        <v>28</v>
      </c>
      <c r="G334" s="21"/>
      <c r="H334" s="31" t="s">
        <v>177</v>
      </c>
      <c r="I334" s="7"/>
      <c r="J334" s="16"/>
      <c r="K334" s="7"/>
      <c r="L334" s="7"/>
      <c r="M334" s="7"/>
      <c r="N334" s="7"/>
      <c r="O334" s="7"/>
      <c r="P334" s="7"/>
      <c r="Q334" s="7"/>
      <c r="R334" s="7"/>
      <c r="S334" s="17"/>
      <c r="T334" s="7"/>
      <c r="U334" s="17"/>
      <c r="V334" s="15">
        <v>0</v>
      </c>
      <c r="W334" s="15"/>
      <c r="X334" s="15"/>
      <c r="Y334" s="15"/>
      <c r="Z334" s="15"/>
      <c r="AA334" s="15">
        <v>0</v>
      </c>
      <c r="AB334" s="15">
        <v>0</v>
      </c>
      <c r="AC334" s="15">
        <v>0</v>
      </c>
      <c r="AD334" s="15">
        <v>0</v>
      </c>
      <c r="AE334" s="32">
        <f t="shared" si="35"/>
        <v>0</v>
      </c>
      <c r="AF334" s="32">
        <f t="shared" si="36"/>
        <v>0</v>
      </c>
      <c r="AG334" s="32">
        <f t="shared" si="37"/>
        <v>0</v>
      </c>
      <c r="AH334" s="32">
        <f t="shared" si="38"/>
        <v>0</v>
      </c>
      <c r="AI334" s="32">
        <f>S334*50</f>
        <v>0</v>
      </c>
      <c r="AJ334" s="32">
        <f t="shared" si="39"/>
        <v>0</v>
      </c>
      <c r="AK334" s="32">
        <f t="shared" si="40"/>
        <v>0</v>
      </c>
      <c r="AL334" s="32">
        <f t="shared" si="41"/>
        <v>0</v>
      </c>
      <c r="AM334" s="32" t="e">
        <f>$AI334/AJ334</f>
        <v>#DIV/0!</v>
      </c>
      <c r="AN334" s="32" t="e">
        <f>$AI334/AK334</f>
        <v>#DIV/0!</v>
      </c>
      <c r="AO334" s="32" t="e">
        <f>$AI334/AL334</f>
        <v>#DIV/0!</v>
      </c>
      <c r="AP334" s="32"/>
      <c r="AQ334" s="32"/>
      <c r="AR334" s="32"/>
    </row>
    <row r="335" spans="1:44" ht="13.35" customHeight="1" x14ac:dyDescent="0.3">
      <c r="A335" s="30" t="s">
        <v>634</v>
      </c>
      <c r="B335" s="26" t="s">
        <v>261</v>
      </c>
      <c r="C335" s="3" t="s">
        <v>252</v>
      </c>
      <c r="D335" s="3" t="s">
        <v>169</v>
      </c>
      <c r="E335" s="3" t="s">
        <v>4</v>
      </c>
      <c r="F335" s="21" t="s">
        <v>28</v>
      </c>
      <c r="G335" s="21"/>
      <c r="H335" s="31" t="s">
        <v>177</v>
      </c>
      <c r="I335" s="7" t="s">
        <v>101</v>
      </c>
      <c r="J335" s="16">
        <v>45139</v>
      </c>
      <c r="K335" s="7">
        <v>4</v>
      </c>
      <c r="L335" s="7">
        <v>3</v>
      </c>
      <c r="M335" s="7">
        <v>0</v>
      </c>
      <c r="N335" s="7">
        <v>0</v>
      </c>
      <c r="O335" s="7" t="s">
        <v>28</v>
      </c>
      <c r="P335" s="7">
        <v>50000</v>
      </c>
      <c r="Q335" s="7">
        <v>0</v>
      </c>
      <c r="R335" s="7" t="s">
        <v>138</v>
      </c>
      <c r="S335" s="17">
        <v>25000</v>
      </c>
      <c r="T335" s="7">
        <v>0</v>
      </c>
      <c r="U335" s="17">
        <v>5000</v>
      </c>
      <c r="V335" s="15">
        <v>2000</v>
      </c>
      <c r="W335" s="15">
        <v>326667.59999999998</v>
      </c>
      <c r="X335" s="15">
        <v>163333.79999999999</v>
      </c>
      <c r="Y335" s="15">
        <v>81666.899999999994</v>
      </c>
      <c r="Z335" s="15">
        <v>40833.449999999997</v>
      </c>
      <c r="AA335" s="15">
        <v>416666.66250000003</v>
      </c>
      <c r="AB335" s="15">
        <v>166666.66500000001</v>
      </c>
      <c r="AC335" s="15">
        <v>83333.332500000004</v>
      </c>
      <c r="AD335" s="15">
        <v>41666.666250000002</v>
      </c>
      <c r="AE335" s="32">
        <f t="shared" si="35"/>
        <v>11999.814000000002</v>
      </c>
      <c r="AF335" s="32">
        <f t="shared" si="36"/>
        <v>5999.9070000000011</v>
      </c>
      <c r="AG335" s="32">
        <f t="shared" si="37"/>
        <v>2999.9535000000005</v>
      </c>
      <c r="AH335" s="32">
        <f t="shared" si="38"/>
        <v>1499.9767500000003</v>
      </c>
      <c r="AI335" s="32">
        <f>S335*50</f>
        <v>1250000</v>
      </c>
      <c r="AJ335" s="32">
        <f t="shared" si="39"/>
        <v>47999.256000000008</v>
      </c>
      <c r="AK335" s="32">
        <f t="shared" si="40"/>
        <v>23999.628000000004</v>
      </c>
      <c r="AL335" s="32">
        <f t="shared" si="41"/>
        <v>11999.814000000002</v>
      </c>
      <c r="AM335" s="32">
        <f>$AI335/AJ335</f>
        <v>26.042070318756604</v>
      </c>
      <c r="AN335" s="32">
        <f>$AI335/AK335</f>
        <v>52.084140637513208</v>
      </c>
      <c r="AO335" s="32">
        <f>$AI335/AL335</f>
        <v>104.16828127502642</v>
      </c>
      <c r="AP335" s="32"/>
      <c r="AQ335" s="32"/>
      <c r="AR335" s="32"/>
    </row>
    <row r="336" spans="1:44" ht="13.35" customHeight="1" x14ac:dyDescent="0.3">
      <c r="A336" s="30" t="s">
        <v>635</v>
      </c>
      <c r="B336" s="26" t="s">
        <v>255</v>
      </c>
      <c r="C336" s="3" t="s">
        <v>252</v>
      </c>
      <c r="D336" s="3" t="s">
        <v>169</v>
      </c>
      <c r="E336" s="3" t="s">
        <v>4</v>
      </c>
      <c r="F336" s="21" t="s">
        <v>28</v>
      </c>
      <c r="G336" s="21"/>
      <c r="H336" s="31" t="s">
        <v>177</v>
      </c>
      <c r="I336" s="7"/>
      <c r="J336" s="16"/>
      <c r="K336" s="7"/>
      <c r="L336" s="7"/>
      <c r="M336" s="7"/>
      <c r="N336" s="7"/>
      <c r="O336" s="7"/>
      <c r="P336" s="7"/>
      <c r="Q336" s="7"/>
      <c r="R336" s="7"/>
      <c r="S336" s="17"/>
      <c r="T336" s="7"/>
      <c r="U336" s="17"/>
      <c r="V336" s="15">
        <v>0</v>
      </c>
      <c r="W336" s="15"/>
      <c r="X336" s="15"/>
      <c r="Y336" s="15"/>
      <c r="Z336" s="15"/>
      <c r="AA336" s="15">
        <v>0</v>
      </c>
      <c r="AB336" s="15">
        <v>0</v>
      </c>
      <c r="AC336" s="15">
        <v>0</v>
      </c>
      <c r="AD336" s="15">
        <v>0</v>
      </c>
      <c r="AE336" s="32">
        <f t="shared" si="35"/>
        <v>0</v>
      </c>
      <c r="AF336" s="32">
        <f t="shared" si="36"/>
        <v>0</v>
      </c>
      <c r="AG336" s="32">
        <f t="shared" si="37"/>
        <v>0</v>
      </c>
      <c r="AH336" s="32">
        <f t="shared" si="38"/>
        <v>0</v>
      </c>
      <c r="AI336" s="32">
        <f>S336*50</f>
        <v>0</v>
      </c>
      <c r="AJ336" s="32">
        <f t="shared" si="39"/>
        <v>0</v>
      </c>
      <c r="AK336" s="32">
        <f t="shared" si="40"/>
        <v>0</v>
      </c>
      <c r="AL336" s="32">
        <f t="shared" si="41"/>
        <v>0</v>
      </c>
      <c r="AM336" s="32" t="e">
        <f>$AI336/AJ336</f>
        <v>#DIV/0!</v>
      </c>
      <c r="AN336" s="32" t="e">
        <f>$AI336/AK336</f>
        <v>#DIV/0!</v>
      </c>
      <c r="AO336" s="32" t="e">
        <f>$AI336/AL336</f>
        <v>#DIV/0!</v>
      </c>
      <c r="AP336" s="32"/>
      <c r="AQ336" s="32"/>
      <c r="AR336" s="32"/>
    </row>
    <row r="337" spans="1:44" ht="13.35" customHeight="1" x14ac:dyDescent="0.3">
      <c r="A337" s="30" t="s">
        <v>636</v>
      </c>
      <c r="B337" s="26" t="s">
        <v>30</v>
      </c>
      <c r="C337" s="3" t="s">
        <v>252</v>
      </c>
      <c r="D337" s="3" t="s">
        <v>169</v>
      </c>
      <c r="E337" s="3" t="s">
        <v>4</v>
      </c>
      <c r="F337" s="21" t="s">
        <v>28</v>
      </c>
      <c r="G337" s="21"/>
      <c r="H337" s="31" t="s">
        <v>177</v>
      </c>
      <c r="I337" s="7"/>
      <c r="J337" s="16"/>
      <c r="K337" s="7"/>
      <c r="L337" s="7"/>
      <c r="M337" s="7"/>
      <c r="N337" s="7"/>
      <c r="O337" s="7"/>
      <c r="P337" s="7"/>
      <c r="Q337" s="7"/>
      <c r="R337" s="7"/>
      <c r="S337" s="17"/>
      <c r="T337" s="7"/>
      <c r="U337" s="17"/>
      <c r="V337" s="15">
        <v>0</v>
      </c>
      <c r="W337" s="15"/>
      <c r="X337" s="15"/>
      <c r="Y337" s="15"/>
      <c r="Z337" s="15"/>
      <c r="AA337" s="15">
        <v>0</v>
      </c>
      <c r="AB337" s="15">
        <v>0</v>
      </c>
      <c r="AC337" s="15">
        <v>0</v>
      </c>
      <c r="AD337" s="15">
        <v>0</v>
      </c>
      <c r="AE337" s="32">
        <f t="shared" si="35"/>
        <v>0</v>
      </c>
      <c r="AF337" s="32">
        <f t="shared" si="36"/>
        <v>0</v>
      </c>
      <c r="AG337" s="32">
        <f t="shared" si="37"/>
        <v>0</v>
      </c>
      <c r="AH337" s="32">
        <f t="shared" si="38"/>
        <v>0</v>
      </c>
      <c r="AI337" s="32">
        <f>S337*50</f>
        <v>0</v>
      </c>
      <c r="AJ337" s="32">
        <f t="shared" si="39"/>
        <v>0</v>
      </c>
      <c r="AK337" s="32">
        <f t="shared" si="40"/>
        <v>0</v>
      </c>
      <c r="AL337" s="32">
        <f t="shared" si="41"/>
        <v>0</v>
      </c>
      <c r="AM337" s="32" t="e">
        <f>$AI337/AJ337</f>
        <v>#DIV/0!</v>
      </c>
      <c r="AN337" s="32" t="e">
        <f>$AI337/AK337</f>
        <v>#DIV/0!</v>
      </c>
      <c r="AO337" s="32" t="e">
        <f>$AI337/AL337</f>
        <v>#DIV/0!</v>
      </c>
      <c r="AP337" s="32"/>
      <c r="AQ337" s="32"/>
      <c r="AR337" s="32"/>
    </row>
    <row r="338" spans="1:44" ht="13.35" customHeight="1" x14ac:dyDescent="0.3">
      <c r="A338" s="30" t="s">
        <v>637</v>
      </c>
      <c r="B338" s="26" t="s">
        <v>262</v>
      </c>
      <c r="C338" s="3" t="s">
        <v>252</v>
      </c>
      <c r="D338" s="3" t="s">
        <v>169</v>
      </c>
      <c r="E338" s="3" t="s">
        <v>4</v>
      </c>
      <c r="F338" s="21" t="s">
        <v>28</v>
      </c>
      <c r="G338" s="21"/>
      <c r="H338" s="31" t="s">
        <v>177</v>
      </c>
      <c r="I338" s="7"/>
      <c r="J338" s="16"/>
      <c r="K338" s="7"/>
      <c r="L338" s="7"/>
      <c r="M338" s="7"/>
      <c r="N338" s="7"/>
      <c r="O338" s="7"/>
      <c r="P338" s="7"/>
      <c r="Q338" s="7"/>
      <c r="R338" s="7"/>
      <c r="S338" s="17"/>
      <c r="T338" s="7"/>
      <c r="U338" s="17"/>
      <c r="V338" s="15">
        <v>0</v>
      </c>
      <c r="W338" s="15"/>
      <c r="X338" s="15"/>
      <c r="Y338" s="15"/>
      <c r="Z338" s="15"/>
      <c r="AA338" s="15">
        <v>0</v>
      </c>
      <c r="AB338" s="15">
        <v>0</v>
      </c>
      <c r="AC338" s="15">
        <v>0</v>
      </c>
      <c r="AD338" s="15">
        <v>0</v>
      </c>
      <c r="AE338" s="32">
        <f t="shared" si="35"/>
        <v>0</v>
      </c>
      <c r="AF338" s="32">
        <f t="shared" si="36"/>
        <v>0</v>
      </c>
      <c r="AG338" s="32">
        <f t="shared" si="37"/>
        <v>0</v>
      </c>
      <c r="AH338" s="32">
        <f t="shared" si="38"/>
        <v>0</v>
      </c>
      <c r="AI338" s="32">
        <f>S338*50</f>
        <v>0</v>
      </c>
      <c r="AJ338" s="32">
        <f t="shared" si="39"/>
        <v>0</v>
      </c>
      <c r="AK338" s="32">
        <f t="shared" si="40"/>
        <v>0</v>
      </c>
      <c r="AL338" s="32">
        <f t="shared" si="41"/>
        <v>0</v>
      </c>
      <c r="AM338" s="32" t="e">
        <f>$AI338/AJ338</f>
        <v>#DIV/0!</v>
      </c>
      <c r="AN338" s="32" t="e">
        <f>$AI338/AK338</f>
        <v>#DIV/0!</v>
      </c>
      <c r="AO338" s="32" t="e">
        <f>$AI338/AL338</f>
        <v>#DIV/0!</v>
      </c>
      <c r="AP338" s="32"/>
      <c r="AQ338" s="32"/>
      <c r="AR338" s="32"/>
    </row>
    <row r="339" spans="1:44" ht="13.35" customHeight="1" x14ac:dyDescent="0.3">
      <c r="A339" s="30" t="s">
        <v>638</v>
      </c>
      <c r="B339" s="26" t="s">
        <v>256</v>
      </c>
      <c r="C339" s="3" t="s">
        <v>252</v>
      </c>
      <c r="D339" s="3" t="s">
        <v>169</v>
      </c>
      <c r="E339" s="3" t="s">
        <v>4</v>
      </c>
      <c r="F339" s="21" t="s">
        <v>28</v>
      </c>
      <c r="G339" s="21"/>
      <c r="H339" s="31" t="s">
        <v>177</v>
      </c>
      <c r="I339" s="7"/>
      <c r="J339" s="16"/>
      <c r="K339" s="7"/>
      <c r="L339" s="7"/>
      <c r="M339" s="7"/>
      <c r="N339" s="7"/>
      <c r="O339" s="7"/>
      <c r="P339" s="7"/>
      <c r="Q339" s="7"/>
      <c r="R339" s="7"/>
      <c r="S339" s="17"/>
      <c r="T339" s="7"/>
      <c r="U339" s="17"/>
      <c r="V339" s="15">
        <v>0</v>
      </c>
      <c r="W339" s="15"/>
      <c r="X339" s="15"/>
      <c r="Y339" s="15"/>
      <c r="Z339" s="15"/>
      <c r="AA339" s="15">
        <v>0</v>
      </c>
      <c r="AB339" s="15">
        <v>0</v>
      </c>
      <c r="AC339" s="15">
        <v>0</v>
      </c>
      <c r="AD339" s="15">
        <v>0</v>
      </c>
      <c r="AE339" s="32">
        <f t="shared" si="35"/>
        <v>0</v>
      </c>
      <c r="AF339" s="32">
        <f t="shared" si="36"/>
        <v>0</v>
      </c>
      <c r="AG339" s="32">
        <f t="shared" si="37"/>
        <v>0</v>
      </c>
      <c r="AH339" s="32">
        <f t="shared" si="38"/>
        <v>0</v>
      </c>
      <c r="AI339" s="32">
        <f>S339*50</f>
        <v>0</v>
      </c>
      <c r="AJ339" s="32">
        <f t="shared" si="39"/>
        <v>0</v>
      </c>
      <c r="AK339" s="32">
        <f t="shared" si="40"/>
        <v>0</v>
      </c>
      <c r="AL339" s="32">
        <f t="shared" si="41"/>
        <v>0</v>
      </c>
      <c r="AM339" s="32" t="e">
        <f>$AI339/AJ339</f>
        <v>#DIV/0!</v>
      </c>
      <c r="AN339" s="32" t="e">
        <f>$AI339/AK339</f>
        <v>#DIV/0!</v>
      </c>
      <c r="AO339" s="32" t="e">
        <f>$AI339/AL339</f>
        <v>#DIV/0!</v>
      </c>
      <c r="AP339" s="32"/>
      <c r="AQ339" s="32"/>
      <c r="AR339" s="32"/>
    </row>
    <row r="340" spans="1:44" ht="13.35" customHeight="1" x14ac:dyDescent="0.3">
      <c r="A340" s="30" t="s">
        <v>639</v>
      </c>
      <c r="B340" s="26" t="s">
        <v>257</v>
      </c>
      <c r="C340" s="3" t="s">
        <v>252</v>
      </c>
      <c r="D340" s="3" t="s">
        <v>169</v>
      </c>
      <c r="E340" s="3" t="s">
        <v>4</v>
      </c>
      <c r="F340" s="21" t="s">
        <v>28</v>
      </c>
      <c r="G340" s="21"/>
      <c r="H340" s="31" t="s">
        <v>177</v>
      </c>
      <c r="I340" s="7"/>
      <c r="J340" s="16"/>
      <c r="K340" s="7"/>
      <c r="L340" s="7"/>
      <c r="M340" s="7"/>
      <c r="N340" s="7"/>
      <c r="O340" s="7"/>
      <c r="P340" s="7"/>
      <c r="Q340" s="7"/>
      <c r="R340" s="7"/>
      <c r="S340" s="17"/>
      <c r="T340" s="7"/>
      <c r="U340" s="17"/>
      <c r="V340" s="15">
        <v>0</v>
      </c>
      <c r="W340" s="15"/>
      <c r="X340" s="15"/>
      <c r="Y340" s="15"/>
      <c r="Z340" s="15"/>
      <c r="AA340" s="15">
        <v>0</v>
      </c>
      <c r="AB340" s="15">
        <v>0</v>
      </c>
      <c r="AC340" s="15">
        <v>0</v>
      </c>
      <c r="AD340" s="15">
        <v>0</v>
      </c>
      <c r="AE340" s="32">
        <f t="shared" si="35"/>
        <v>0</v>
      </c>
      <c r="AF340" s="32">
        <f t="shared" si="36"/>
        <v>0</v>
      </c>
      <c r="AG340" s="32">
        <f t="shared" si="37"/>
        <v>0</v>
      </c>
      <c r="AH340" s="32">
        <f t="shared" si="38"/>
        <v>0</v>
      </c>
      <c r="AI340" s="32">
        <f>S340*50</f>
        <v>0</v>
      </c>
      <c r="AJ340" s="32">
        <f t="shared" si="39"/>
        <v>0</v>
      </c>
      <c r="AK340" s="32">
        <f t="shared" si="40"/>
        <v>0</v>
      </c>
      <c r="AL340" s="32">
        <f t="shared" si="41"/>
        <v>0</v>
      </c>
      <c r="AM340" s="32" t="e">
        <f>$AI340/AJ340</f>
        <v>#DIV/0!</v>
      </c>
      <c r="AN340" s="32" t="e">
        <f>$AI340/AK340</f>
        <v>#DIV/0!</v>
      </c>
      <c r="AO340" s="32" t="e">
        <f>$AI340/AL340</f>
        <v>#DIV/0!</v>
      </c>
      <c r="AP340" s="32"/>
      <c r="AQ340" s="32"/>
      <c r="AR340" s="32"/>
    </row>
    <row r="341" spans="1:44" ht="13.35" customHeight="1" x14ac:dyDescent="0.3">
      <c r="A341" s="30" t="s">
        <v>640</v>
      </c>
      <c r="B341" s="26" t="s">
        <v>258</v>
      </c>
      <c r="C341" s="3" t="s">
        <v>252</v>
      </c>
      <c r="D341" s="3" t="s">
        <v>169</v>
      </c>
      <c r="E341" s="3" t="s">
        <v>4</v>
      </c>
      <c r="F341" s="21" t="s">
        <v>28</v>
      </c>
      <c r="G341" s="21"/>
      <c r="H341" s="31" t="s">
        <v>177</v>
      </c>
      <c r="I341" s="7"/>
      <c r="J341" s="16"/>
      <c r="K341" s="7"/>
      <c r="L341" s="7"/>
      <c r="M341" s="7"/>
      <c r="N341" s="7"/>
      <c r="O341" s="7"/>
      <c r="P341" s="7"/>
      <c r="Q341" s="7"/>
      <c r="R341" s="7"/>
      <c r="S341" s="17"/>
      <c r="T341" s="7"/>
      <c r="U341" s="17"/>
      <c r="V341" s="15">
        <v>0</v>
      </c>
      <c r="W341" s="15"/>
      <c r="X341" s="15"/>
      <c r="Y341" s="15"/>
      <c r="Z341" s="15"/>
      <c r="AA341" s="15">
        <v>0</v>
      </c>
      <c r="AB341" s="15">
        <v>0</v>
      </c>
      <c r="AC341" s="15">
        <v>0</v>
      </c>
      <c r="AD341" s="15">
        <v>0</v>
      </c>
      <c r="AE341" s="32">
        <f t="shared" si="35"/>
        <v>0</v>
      </c>
      <c r="AF341" s="32">
        <f t="shared" si="36"/>
        <v>0</v>
      </c>
      <c r="AG341" s="32">
        <f t="shared" si="37"/>
        <v>0</v>
      </c>
      <c r="AH341" s="32">
        <f t="shared" si="38"/>
        <v>0</v>
      </c>
      <c r="AI341" s="32">
        <f>S341*50</f>
        <v>0</v>
      </c>
      <c r="AJ341" s="32">
        <f t="shared" si="39"/>
        <v>0</v>
      </c>
      <c r="AK341" s="32">
        <f t="shared" si="40"/>
        <v>0</v>
      </c>
      <c r="AL341" s="32">
        <f t="shared" si="41"/>
        <v>0</v>
      </c>
      <c r="AM341" s="32" t="e">
        <f>$AI341/AJ341</f>
        <v>#DIV/0!</v>
      </c>
      <c r="AN341" s="32" t="e">
        <f>$AI341/AK341</f>
        <v>#DIV/0!</v>
      </c>
      <c r="AO341" s="32" t="e">
        <f>$AI341/AL341</f>
        <v>#DIV/0!</v>
      </c>
      <c r="AP341" s="32"/>
      <c r="AQ341" s="32"/>
      <c r="AR341" s="32"/>
    </row>
    <row r="342" spans="1:44" ht="13.35" customHeight="1" x14ac:dyDescent="0.3">
      <c r="A342" s="30" t="s">
        <v>641</v>
      </c>
      <c r="B342" s="26" t="s">
        <v>259</v>
      </c>
      <c r="C342" s="3" t="s">
        <v>252</v>
      </c>
      <c r="D342" s="3" t="s">
        <v>169</v>
      </c>
      <c r="E342" s="3" t="s">
        <v>4</v>
      </c>
      <c r="F342" s="21" t="s">
        <v>28</v>
      </c>
      <c r="G342" s="21"/>
      <c r="H342" s="31" t="s">
        <v>177</v>
      </c>
      <c r="I342" s="7"/>
      <c r="J342" s="16"/>
      <c r="K342" s="7"/>
      <c r="L342" s="7"/>
      <c r="M342" s="7"/>
      <c r="N342" s="7"/>
      <c r="O342" s="7"/>
      <c r="P342" s="7"/>
      <c r="Q342" s="7"/>
      <c r="R342" s="7"/>
      <c r="S342" s="17"/>
      <c r="T342" s="7"/>
      <c r="U342" s="17"/>
      <c r="V342" s="15">
        <v>0</v>
      </c>
      <c r="W342" s="15"/>
      <c r="X342" s="15"/>
      <c r="Y342" s="15"/>
      <c r="Z342" s="15"/>
      <c r="AA342" s="15">
        <v>0</v>
      </c>
      <c r="AB342" s="15">
        <v>0</v>
      </c>
      <c r="AC342" s="15">
        <v>0</v>
      </c>
      <c r="AD342" s="15">
        <v>0</v>
      </c>
      <c r="AE342" s="32">
        <f t="shared" si="35"/>
        <v>0</v>
      </c>
      <c r="AF342" s="32">
        <f t="shared" si="36"/>
        <v>0</v>
      </c>
      <c r="AG342" s="32">
        <f t="shared" si="37"/>
        <v>0</v>
      </c>
      <c r="AH342" s="32">
        <f t="shared" si="38"/>
        <v>0</v>
      </c>
      <c r="AI342" s="32">
        <f>S342*50</f>
        <v>0</v>
      </c>
      <c r="AJ342" s="32">
        <f t="shared" si="39"/>
        <v>0</v>
      </c>
      <c r="AK342" s="32">
        <f t="shared" si="40"/>
        <v>0</v>
      </c>
      <c r="AL342" s="32">
        <f t="shared" si="41"/>
        <v>0</v>
      </c>
      <c r="AM342" s="32" t="e">
        <f>$AI342/AJ342</f>
        <v>#DIV/0!</v>
      </c>
      <c r="AN342" s="32" t="e">
        <f>$AI342/AK342</f>
        <v>#DIV/0!</v>
      </c>
      <c r="AO342" s="32" t="e">
        <f>$AI342/AL342</f>
        <v>#DIV/0!</v>
      </c>
      <c r="AP342" s="32"/>
      <c r="AQ342" s="32"/>
      <c r="AR342" s="32"/>
    </row>
    <row r="343" spans="1:44" ht="13.35" customHeight="1" x14ac:dyDescent="0.3">
      <c r="A343" s="30" t="s">
        <v>642</v>
      </c>
      <c r="B343" s="26" t="s">
        <v>260</v>
      </c>
      <c r="C343" s="3" t="s">
        <v>252</v>
      </c>
      <c r="D343" s="3" t="s">
        <v>169</v>
      </c>
      <c r="E343" s="3" t="s">
        <v>4</v>
      </c>
      <c r="F343" s="21" t="s">
        <v>28</v>
      </c>
      <c r="G343" s="21"/>
      <c r="H343" s="31" t="s">
        <v>177</v>
      </c>
      <c r="I343" s="7"/>
      <c r="J343" s="16"/>
      <c r="K343" s="7"/>
      <c r="L343" s="7"/>
      <c r="M343" s="7"/>
      <c r="N343" s="7"/>
      <c r="O343" s="7"/>
      <c r="P343" s="7"/>
      <c r="Q343" s="7"/>
      <c r="R343" s="7"/>
      <c r="S343" s="17"/>
      <c r="T343" s="7"/>
      <c r="U343" s="17"/>
      <c r="V343" s="15">
        <v>0</v>
      </c>
      <c r="W343" s="15"/>
      <c r="X343" s="15"/>
      <c r="Y343" s="15"/>
      <c r="Z343" s="15"/>
      <c r="AA343" s="15">
        <v>0</v>
      </c>
      <c r="AB343" s="15">
        <v>0</v>
      </c>
      <c r="AC343" s="15">
        <v>0</v>
      </c>
      <c r="AD343" s="15">
        <v>0</v>
      </c>
      <c r="AE343" s="32">
        <f t="shared" si="35"/>
        <v>0</v>
      </c>
      <c r="AF343" s="32">
        <f t="shared" si="36"/>
        <v>0</v>
      </c>
      <c r="AG343" s="32">
        <f t="shared" si="37"/>
        <v>0</v>
      </c>
      <c r="AH343" s="32">
        <f t="shared" si="38"/>
        <v>0</v>
      </c>
      <c r="AI343" s="32">
        <f>S343*50</f>
        <v>0</v>
      </c>
      <c r="AJ343" s="32">
        <f t="shared" si="39"/>
        <v>0</v>
      </c>
      <c r="AK343" s="32">
        <f t="shared" si="40"/>
        <v>0</v>
      </c>
      <c r="AL343" s="32">
        <f t="shared" si="41"/>
        <v>0</v>
      </c>
      <c r="AM343" s="32" t="e">
        <f>$AI343/AJ343</f>
        <v>#DIV/0!</v>
      </c>
      <c r="AN343" s="32" t="e">
        <f>$AI343/AK343</f>
        <v>#DIV/0!</v>
      </c>
      <c r="AO343" s="32" t="e">
        <f>$AI343/AL343</f>
        <v>#DIV/0!</v>
      </c>
      <c r="AP343" s="32"/>
      <c r="AQ343" s="32"/>
      <c r="AR343" s="32"/>
    </row>
    <row r="344" spans="1:44" ht="13.35" customHeight="1" x14ac:dyDescent="0.3">
      <c r="A344" s="30" t="s">
        <v>643</v>
      </c>
      <c r="B344" s="26" t="s">
        <v>263</v>
      </c>
      <c r="C344" s="3" t="s">
        <v>252</v>
      </c>
      <c r="D344" s="3" t="s">
        <v>169</v>
      </c>
      <c r="E344" s="3" t="s">
        <v>4</v>
      </c>
      <c r="F344" s="21" t="s">
        <v>28</v>
      </c>
      <c r="G344" s="21"/>
      <c r="H344" s="31" t="s">
        <v>177</v>
      </c>
      <c r="I344" s="7"/>
      <c r="J344" s="16"/>
      <c r="K344" s="7"/>
      <c r="L344" s="7"/>
      <c r="M344" s="7"/>
      <c r="N344" s="7"/>
      <c r="O344" s="7"/>
      <c r="P344" s="7"/>
      <c r="Q344" s="7"/>
      <c r="R344" s="7"/>
      <c r="S344" s="17"/>
      <c r="T344" s="7"/>
      <c r="U344" s="17"/>
      <c r="V344" s="15">
        <v>0</v>
      </c>
      <c r="W344" s="15"/>
      <c r="X344" s="15"/>
      <c r="Y344" s="15"/>
      <c r="Z344" s="15"/>
      <c r="AA344" s="15">
        <v>0</v>
      </c>
      <c r="AB344" s="15">
        <v>0</v>
      </c>
      <c r="AC344" s="15">
        <v>0</v>
      </c>
      <c r="AD344" s="15">
        <v>0</v>
      </c>
      <c r="AE344" s="32">
        <f t="shared" si="35"/>
        <v>0</v>
      </c>
      <c r="AF344" s="32">
        <f t="shared" si="36"/>
        <v>0</v>
      </c>
      <c r="AG344" s="32">
        <f t="shared" si="37"/>
        <v>0</v>
      </c>
      <c r="AH344" s="32">
        <f t="shared" si="38"/>
        <v>0</v>
      </c>
      <c r="AI344" s="32">
        <f>S344*50</f>
        <v>0</v>
      </c>
      <c r="AJ344" s="32">
        <f t="shared" si="39"/>
        <v>0</v>
      </c>
      <c r="AK344" s="32">
        <f t="shared" si="40"/>
        <v>0</v>
      </c>
      <c r="AL344" s="32">
        <f t="shared" si="41"/>
        <v>0</v>
      </c>
      <c r="AM344" s="32" t="e">
        <f>$AI344/AJ344</f>
        <v>#DIV/0!</v>
      </c>
      <c r="AN344" s="32" t="e">
        <f>$AI344/AK344</f>
        <v>#DIV/0!</v>
      </c>
      <c r="AO344" s="32" t="e">
        <f>$AI344/AL344</f>
        <v>#DIV/0!</v>
      </c>
      <c r="AP344" s="32"/>
      <c r="AQ344" s="32"/>
      <c r="AR344" s="32"/>
    </row>
    <row r="345" spans="1:44" ht="13.35" customHeight="1" x14ac:dyDescent="0.3">
      <c r="A345" s="30" t="s">
        <v>644</v>
      </c>
      <c r="B345" s="9" t="s">
        <v>261</v>
      </c>
      <c r="C345" s="3" t="s">
        <v>253</v>
      </c>
      <c r="D345" s="3" t="s">
        <v>169</v>
      </c>
      <c r="E345" s="3" t="s">
        <v>4</v>
      </c>
      <c r="F345" s="21" t="s">
        <v>28</v>
      </c>
      <c r="G345" s="21"/>
      <c r="H345" s="31" t="s">
        <v>177</v>
      </c>
      <c r="I345" s="7" t="s">
        <v>101</v>
      </c>
      <c r="J345" s="16">
        <v>45139</v>
      </c>
      <c r="K345" s="7">
        <v>4</v>
      </c>
      <c r="L345" s="7">
        <v>3</v>
      </c>
      <c r="M345" s="7">
        <v>0</v>
      </c>
      <c r="N345" s="7">
        <v>0</v>
      </c>
      <c r="O345" s="7" t="s">
        <v>28</v>
      </c>
      <c r="P345" s="7">
        <v>60000</v>
      </c>
      <c r="Q345" s="7">
        <v>0</v>
      </c>
      <c r="R345" s="7" t="s">
        <v>138</v>
      </c>
      <c r="S345" s="17">
        <v>30000</v>
      </c>
      <c r="T345" s="7">
        <v>0</v>
      </c>
      <c r="U345" s="17">
        <v>6000</v>
      </c>
      <c r="V345" s="15">
        <v>2400</v>
      </c>
      <c r="W345" s="15">
        <v>392000</v>
      </c>
      <c r="X345" s="15">
        <v>196000</v>
      </c>
      <c r="Y345" s="15">
        <v>98000</v>
      </c>
      <c r="Z345" s="15">
        <v>49000</v>
      </c>
      <c r="AA345" s="15">
        <v>499999.99500000005</v>
      </c>
      <c r="AB345" s="15">
        <v>199999.99800000002</v>
      </c>
      <c r="AC345" s="15">
        <v>99999.999000000011</v>
      </c>
      <c r="AD345" s="15">
        <v>49999.999500000005</v>
      </c>
      <c r="AE345" s="32">
        <f t="shared" si="35"/>
        <v>14400.000799999993</v>
      </c>
      <c r="AF345" s="32">
        <f t="shared" si="36"/>
        <v>7200.0003999999963</v>
      </c>
      <c r="AG345" s="32">
        <f t="shared" si="37"/>
        <v>3600.0001999999981</v>
      </c>
      <c r="AH345" s="32">
        <f t="shared" si="38"/>
        <v>1800.0000999999991</v>
      </c>
      <c r="AI345" s="32">
        <f>S345*50</f>
        <v>1500000</v>
      </c>
      <c r="AJ345" s="32">
        <f t="shared" si="39"/>
        <v>57600.00319999997</v>
      </c>
      <c r="AK345" s="32">
        <f t="shared" si="40"/>
        <v>28800.001599999985</v>
      </c>
      <c r="AL345" s="32">
        <f t="shared" si="41"/>
        <v>14400.000799999993</v>
      </c>
      <c r="AM345" s="32">
        <f>$AI345/AJ345</f>
        <v>26.0416652199075</v>
      </c>
      <c r="AN345" s="32">
        <f>$AI345/AK345</f>
        <v>52.083330439815001</v>
      </c>
      <c r="AO345" s="32">
        <f>$AI345/AL345</f>
        <v>104.16666087963</v>
      </c>
      <c r="AP345" s="32"/>
      <c r="AQ345" s="32"/>
      <c r="AR345" s="32"/>
    </row>
    <row r="346" spans="1:44" ht="13.35" customHeight="1" x14ac:dyDescent="0.3">
      <c r="A346" s="30" t="s">
        <v>645</v>
      </c>
      <c r="B346" s="9" t="s">
        <v>255</v>
      </c>
      <c r="C346" s="3" t="s">
        <v>253</v>
      </c>
      <c r="D346" s="3" t="s">
        <v>169</v>
      </c>
      <c r="E346" s="3" t="s">
        <v>4</v>
      </c>
      <c r="F346" s="21" t="s">
        <v>28</v>
      </c>
      <c r="G346" s="21"/>
      <c r="H346" s="31" t="s">
        <v>177</v>
      </c>
      <c r="I346" s="7"/>
      <c r="J346" s="16"/>
      <c r="K346" s="7"/>
      <c r="L346" s="7"/>
      <c r="M346" s="7"/>
      <c r="N346" s="7"/>
      <c r="O346" s="7"/>
      <c r="P346" s="7"/>
      <c r="Q346" s="7"/>
      <c r="R346" s="7"/>
      <c r="S346" s="17"/>
      <c r="T346" s="7"/>
      <c r="U346" s="17"/>
      <c r="V346" s="15">
        <v>0</v>
      </c>
      <c r="W346" s="15"/>
      <c r="X346" s="15"/>
      <c r="Y346" s="15"/>
      <c r="Z346" s="15"/>
      <c r="AA346" s="15">
        <v>0</v>
      </c>
      <c r="AB346" s="15">
        <v>0</v>
      </c>
      <c r="AC346" s="15">
        <v>0</v>
      </c>
      <c r="AD346" s="15">
        <v>0</v>
      </c>
      <c r="AE346" s="32">
        <f t="shared" si="35"/>
        <v>0</v>
      </c>
      <c r="AF346" s="32">
        <f t="shared" si="36"/>
        <v>0</v>
      </c>
      <c r="AG346" s="32">
        <f t="shared" si="37"/>
        <v>0</v>
      </c>
      <c r="AH346" s="32">
        <f t="shared" si="38"/>
        <v>0</v>
      </c>
      <c r="AI346" s="32">
        <f>S346*50</f>
        <v>0</v>
      </c>
      <c r="AJ346" s="32">
        <f t="shared" si="39"/>
        <v>0</v>
      </c>
      <c r="AK346" s="32">
        <f t="shared" si="40"/>
        <v>0</v>
      </c>
      <c r="AL346" s="32">
        <f t="shared" si="41"/>
        <v>0</v>
      </c>
      <c r="AM346" s="32" t="e">
        <f>$AI346/AJ346</f>
        <v>#DIV/0!</v>
      </c>
      <c r="AN346" s="32" t="e">
        <f>$AI346/AK346</f>
        <v>#DIV/0!</v>
      </c>
      <c r="AO346" s="32" t="e">
        <f>$AI346/AL346</f>
        <v>#DIV/0!</v>
      </c>
      <c r="AP346" s="32"/>
      <c r="AQ346" s="32"/>
      <c r="AR346" s="32"/>
    </row>
    <row r="347" spans="1:44" ht="13.35" customHeight="1" x14ac:dyDescent="0.3">
      <c r="A347" s="30" t="s">
        <v>646</v>
      </c>
      <c r="B347" s="9" t="s">
        <v>30</v>
      </c>
      <c r="C347" s="3" t="s">
        <v>253</v>
      </c>
      <c r="D347" s="3" t="s">
        <v>169</v>
      </c>
      <c r="E347" s="3" t="s">
        <v>4</v>
      </c>
      <c r="F347" s="21" t="s">
        <v>28</v>
      </c>
      <c r="G347" s="21"/>
      <c r="H347" s="31" t="s">
        <v>177</v>
      </c>
      <c r="I347" s="7"/>
      <c r="J347" s="16"/>
      <c r="K347" s="7"/>
      <c r="L347" s="7"/>
      <c r="M347" s="7"/>
      <c r="N347" s="7"/>
      <c r="O347" s="7"/>
      <c r="P347" s="7"/>
      <c r="Q347" s="7"/>
      <c r="R347" s="7"/>
      <c r="S347" s="17"/>
      <c r="T347" s="7"/>
      <c r="U347" s="17"/>
      <c r="V347" s="15">
        <v>0</v>
      </c>
      <c r="W347" s="15"/>
      <c r="X347" s="15"/>
      <c r="Y347" s="15"/>
      <c r="Z347" s="15"/>
      <c r="AA347" s="15">
        <v>0</v>
      </c>
      <c r="AB347" s="15">
        <v>0</v>
      </c>
      <c r="AC347" s="15">
        <v>0</v>
      </c>
      <c r="AD347" s="15">
        <v>0</v>
      </c>
      <c r="AE347" s="32">
        <f t="shared" si="35"/>
        <v>0</v>
      </c>
      <c r="AF347" s="32">
        <f t="shared" si="36"/>
        <v>0</v>
      </c>
      <c r="AG347" s="32">
        <f t="shared" si="37"/>
        <v>0</v>
      </c>
      <c r="AH347" s="32">
        <f t="shared" si="38"/>
        <v>0</v>
      </c>
      <c r="AI347" s="32">
        <f>S347*50</f>
        <v>0</v>
      </c>
      <c r="AJ347" s="32">
        <f t="shared" si="39"/>
        <v>0</v>
      </c>
      <c r="AK347" s="32">
        <f t="shared" si="40"/>
        <v>0</v>
      </c>
      <c r="AL347" s="32">
        <f t="shared" si="41"/>
        <v>0</v>
      </c>
      <c r="AM347" s="32" t="e">
        <f>$AI347/AJ347</f>
        <v>#DIV/0!</v>
      </c>
      <c r="AN347" s="32" t="e">
        <f>$AI347/AK347</f>
        <v>#DIV/0!</v>
      </c>
      <c r="AO347" s="32" t="e">
        <f>$AI347/AL347</f>
        <v>#DIV/0!</v>
      </c>
      <c r="AP347" s="32"/>
      <c r="AQ347" s="32"/>
      <c r="AR347" s="32"/>
    </row>
    <row r="348" spans="1:44" ht="13.35" customHeight="1" x14ac:dyDescent="0.3">
      <c r="A348" s="30" t="s">
        <v>647</v>
      </c>
      <c r="B348" s="9" t="s">
        <v>262</v>
      </c>
      <c r="C348" s="3" t="s">
        <v>253</v>
      </c>
      <c r="D348" s="3" t="s">
        <v>169</v>
      </c>
      <c r="E348" s="3" t="s">
        <v>4</v>
      </c>
      <c r="F348" s="21" t="s">
        <v>28</v>
      </c>
      <c r="G348" s="21"/>
      <c r="H348" s="31" t="s">
        <v>177</v>
      </c>
      <c r="I348" s="7"/>
      <c r="J348" s="16"/>
      <c r="K348" s="7"/>
      <c r="L348" s="7"/>
      <c r="M348" s="7"/>
      <c r="N348" s="7"/>
      <c r="O348" s="7"/>
      <c r="P348" s="7"/>
      <c r="Q348" s="7"/>
      <c r="R348" s="7"/>
      <c r="S348" s="17"/>
      <c r="T348" s="7"/>
      <c r="U348" s="17"/>
      <c r="V348" s="15">
        <v>0</v>
      </c>
      <c r="W348" s="15"/>
      <c r="X348" s="15"/>
      <c r="Y348" s="15"/>
      <c r="Z348" s="15"/>
      <c r="AA348" s="15">
        <v>0</v>
      </c>
      <c r="AB348" s="15">
        <v>0</v>
      </c>
      <c r="AC348" s="15">
        <v>0</v>
      </c>
      <c r="AD348" s="15">
        <v>0</v>
      </c>
      <c r="AE348" s="32">
        <f t="shared" si="35"/>
        <v>0</v>
      </c>
      <c r="AF348" s="32">
        <f t="shared" si="36"/>
        <v>0</v>
      </c>
      <c r="AG348" s="32">
        <f t="shared" si="37"/>
        <v>0</v>
      </c>
      <c r="AH348" s="32">
        <f t="shared" si="38"/>
        <v>0</v>
      </c>
      <c r="AI348" s="32">
        <f>S348*50</f>
        <v>0</v>
      </c>
      <c r="AJ348" s="32">
        <f t="shared" si="39"/>
        <v>0</v>
      </c>
      <c r="AK348" s="32">
        <f t="shared" si="40"/>
        <v>0</v>
      </c>
      <c r="AL348" s="32">
        <f t="shared" si="41"/>
        <v>0</v>
      </c>
      <c r="AM348" s="32" t="e">
        <f>$AI348/AJ348</f>
        <v>#DIV/0!</v>
      </c>
      <c r="AN348" s="32" t="e">
        <f>$AI348/AK348</f>
        <v>#DIV/0!</v>
      </c>
      <c r="AO348" s="32" t="e">
        <f>$AI348/AL348</f>
        <v>#DIV/0!</v>
      </c>
      <c r="AP348" s="32"/>
      <c r="AQ348" s="32"/>
      <c r="AR348" s="32"/>
    </row>
    <row r="349" spans="1:44" ht="13.35" customHeight="1" x14ac:dyDescent="0.3">
      <c r="A349" s="30" t="s">
        <v>648</v>
      </c>
      <c r="B349" s="9" t="s">
        <v>256</v>
      </c>
      <c r="C349" s="3" t="s">
        <v>253</v>
      </c>
      <c r="D349" s="3" t="s">
        <v>169</v>
      </c>
      <c r="E349" s="3" t="s">
        <v>4</v>
      </c>
      <c r="F349" s="21" t="s">
        <v>28</v>
      </c>
      <c r="G349" s="21"/>
      <c r="H349" s="31" t="s">
        <v>177</v>
      </c>
      <c r="I349" s="7"/>
      <c r="J349" s="16"/>
      <c r="K349" s="7"/>
      <c r="L349" s="7"/>
      <c r="M349" s="7"/>
      <c r="N349" s="7"/>
      <c r="O349" s="7"/>
      <c r="P349" s="7"/>
      <c r="Q349" s="7"/>
      <c r="R349" s="7"/>
      <c r="S349" s="17"/>
      <c r="T349" s="7"/>
      <c r="U349" s="17"/>
      <c r="V349" s="15">
        <v>0</v>
      </c>
      <c r="W349" s="15"/>
      <c r="X349" s="15"/>
      <c r="Y349" s="15"/>
      <c r="Z349" s="15"/>
      <c r="AA349" s="15">
        <v>0</v>
      </c>
      <c r="AB349" s="15">
        <v>0</v>
      </c>
      <c r="AC349" s="15">
        <v>0</v>
      </c>
      <c r="AD349" s="15">
        <v>0</v>
      </c>
      <c r="AE349" s="32">
        <f t="shared" si="35"/>
        <v>0</v>
      </c>
      <c r="AF349" s="32">
        <f t="shared" si="36"/>
        <v>0</v>
      </c>
      <c r="AG349" s="32">
        <f t="shared" si="37"/>
        <v>0</v>
      </c>
      <c r="AH349" s="32">
        <f t="shared" si="38"/>
        <v>0</v>
      </c>
      <c r="AI349" s="32">
        <f>S349*50</f>
        <v>0</v>
      </c>
      <c r="AJ349" s="32">
        <f t="shared" si="39"/>
        <v>0</v>
      </c>
      <c r="AK349" s="32">
        <f t="shared" si="40"/>
        <v>0</v>
      </c>
      <c r="AL349" s="32">
        <f t="shared" si="41"/>
        <v>0</v>
      </c>
      <c r="AM349" s="32" t="e">
        <f>$AI349/AJ349</f>
        <v>#DIV/0!</v>
      </c>
      <c r="AN349" s="32" t="e">
        <f>$AI349/AK349</f>
        <v>#DIV/0!</v>
      </c>
      <c r="AO349" s="32" t="e">
        <f>$AI349/AL349</f>
        <v>#DIV/0!</v>
      </c>
      <c r="AP349" s="32"/>
      <c r="AQ349" s="32"/>
      <c r="AR349" s="32"/>
    </row>
    <row r="350" spans="1:44" ht="13.35" customHeight="1" x14ac:dyDescent="0.3">
      <c r="A350" s="30" t="s">
        <v>649</v>
      </c>
      <c r="B350" s="9" t="s">
        <v>257</v>
      </c>
      <c r="C350" s="3" t="s">
        <v>253</v>
      </c>
      <c r="D350" s="3" t="s">
        <v>169</v>
      </c>
      <c r="E350" s="3" t="s">
        <v>4</v>
      </c>
      <c r="F350" s="21" t="s">
        <v>28</v>
      </c>
      <c r="G350" s="21"/>
      <c r="H350" s="31" t="s">
        <v>177</v>
      </c>
      <c r="I350" s="7"/>
      <c r="J350" s="16"/>
      <c r="K350" s="7"/>
      <c r="L350" s="7"/>
      <c r="M350" s="7"/>
      <c r="N350" s="7"/>
      <c r="O350" s="7"/>
      <c r="P350" s="7"/>
      <c r="Q350" s="7"/>
      <c r="R350" s="7"/>
      <c r="S350" s="17"/>
      <c r="T350" s="7"/>
      <c r="U350" s="17"/>
      <c r="V350" s="15">
        <v>0</v>
      </c>
      <c r="W350" s="15"/>
      <c r="X350" s="15"/>
      <c r="Y350" s="15"/>
      <c r="Z350" s="15"/>
      <c r="AA350" s="15">
        <v>0</v>
      </c>
      <c r="AB350" s="15">
        <v>0</v>
      </c>
      <c r="AC350" s="15">
        <v>0</v>
      </c>
      <c r="AD350" s="15">
        <v>0</v>
      </c>
      <c r="AE350" s="32">
        <f t="shared" si="35"/>
        <v>0</v>
      </c>
      <c r="AF350" s="32">
        <f t="shared" si="36"/>
        <v>0</v>
      </c>
      <c r="AG350" s="32">
        <f t="shared" si="37"/>
        <v>0</v>
      </c>
      <c r="AH350" s="32">
        <f t="shared" si="38"/>
        <v>0</v>
      </c>
      <c r="AI350" s="32">
        <f>S350*50</f>
        <v>0</v>
      </c>
      <c r="AJ350" s="32">
        <f t="shared" si="39"/>
        <v>0</v>
      </c>
      <c r="AK350" s="32">
        <f t="shared" si="40"/>
        <v>0</v>
      </c>
      <c r="AL350" s="32">
        <f t="shared" si="41"/>
        <v>0</v>
      </c>
      <c r="AM350" s="32" t="e">
        <f>$AI350/AJ350</f>
        <v>#DIV/0!</v>
      </c>
      <c r="AN350" s="32" t="e">
        <f>$AI350/AK350</f>
        <v>#DIV/0!</v>
      </c>
      <c r="AO350" s="32" t="e">
        <f>$AI350/AL350</f>
        <v>#DIV/0!</v>
      </c>
      <c r="AP350" s="32"/>
      <c r="AQ350" s="32"/>
      <c r="AR350" s="32"/>
    </row>
    <row r="351" spans="1:44" ht="13.35" customHeight="1" x14ac:dyDescent="0.3">
      <c r="A351" s="30" t="s">
        <v>650</v>
      </c>
      <c r="B351" s="9" t="s">
        <v>258</v>
      </c>
      <c r="C351" s="3" t="s">
        <v>253</v>
      </c>
      <c r="D351" s="3" t="s">
        <v>169</v>
      </c>
      <c r="E351" s="3" t="s">
        <v>4</v>
      </c>
      <c r="F351" s="21" t="s">
        <v>28</v>
      </c>
      <c r="G351" s="21"/>
      <c r="H351" s="31" t="s">
        <v>177</v>
      </c>
      <c r="I351" s="7"/>
      <c r="J351" s="16"/>
      <c r="K351" s="7"/>
      <c r="L351" s="7"/>
      <c r="M351" s="7"/>
      <c r="N351" s="7"/>
      <c r="O351" s="7"/>
      <c r="P351" s="7"/>
      <c r="Q351" s="7"/>
      <c r="R351" s="7"/>
      <c r="S351" s="17"/>
      <c r="T351" s="7"/>
      <c r="U351" s="17"/>
      <c r="V351" s="15">
        <v>0</v>
      </c>
      <c r="W351" s="15"/>
      <c r="X351" s="15"/>
      <c r="Y351" s="15"/>
      <c r="Z351" s="15"/>
      <c r="AA351" s="15">
        <v>0</v>
      </c>
      <c r="AB351" s="15">
        <v>0</v>
      </c>
      <c r="AC351" s="15">
        <v>0</v>
      </c>
      <c r="AD351" s="15">
        <v>0</v>
      </c>
      <c r="AE351" s="32">
        <f t="shared" si="35"/>
        <v>0</v>
      </c>
      <c r="AF351" s="32">
        <f t="shared" si="36"/>
        <v>0</v>
      </c>
      <c r="AG351" s="32">
        <f t="shared" si="37"/>
        <v>0</v>
      </c>
      <c r="AH351" s="32">
        <f t="shared" si="38"/>
        <v>0</v>
      </c>
      <c r="AI351" s="32">
        <f>S351*50</f>
        <v>0</v>
      </c>
      <c r="AJ351" s="32">
        <f t="shared" si="39"/>
        <v>0</v>
      </c>
      <c r="AK351" s="32">
        <f t="shared" si="40"/>
        <v>0</v>
      </c>
      <c r="AL351" s="32">
        <f t="shared" si="41"/>
        <v>0</v>
      </c>
      <c r="AM351" s="32" t="e">
        <f>$AI351/AJ351</f>
        <v>#DIV/0!</v>
      </c>
      <c r="AN351" s="32" t="e">
        <f>$AI351/AK351</f>
        <v>#DIV/0!</v>
      </c>
      <c r="AO351" s="32" t="e">
        <f>$AI351/AL351</f>
        <v>#DIV/0!</v>
      </c>
      <c r="AP351" s="32"/>
      <c r="AQ351" s="32"/>
      <c r="AR351" s="32"/>
    </row>
    <row r="352" spans="1:44" ht="13.35" customHeight="1" x14ac:dyDescent="0.3">
      <c r="A352" s="30" t="s">
        <v>651</v>
      </c>
      <c r="B352" s="9" t="s">
        <v>259</v>
      </c>
      <c r="C352" s="3" t="s">
        <v>253</v>
      </c>
      <c r="D352" s="3" t="s">
        <v>169</v>
      </c>
      <c r="E352" s="3" t="s">
        <v>4</v>
      </c>
      <c r="F352" s="21" t="s">
        <v>28</v>
      </c>
      <c r="G352" s="21"/>
      <c r="H352" s="31" t="s">
        <v>177</v>
      </c>
      <c r="I352" s="7"/>
      <c r="J352" s="16"/>
      <c r="K352" s="7"/>
      <c r="L352" s="7"/>
      <c r="M352" s="7"/>
      <c r="N352" s="7"/>
      <c r="O352" s="7"/>
      <c r="P352" s="7"/>
      <c r="Q352" s="7"/>
      <c r="R352" s="7"/>
      <c r="S352" s="17"/>
      <c r="T352" s="7"/>
      <c r="U352" s="17"/>
      <c r="V352" s="15">
        <v>0</v>
      </c>
      <c r="W352" s="15"/>
      <c r="X352" s="15"/>
      <c r="Y352" s="15"/>
      <c r="Z352" s="15"/>
      <c r="AA352" s="15">
        <v>0</v>
      </c>
      <c r="AB352" s="15">
        <v>0</v>
      </c>
      <c r="AC352" s="15">
        <v>0</v>
      </c>
      <c r="AD352" s="15">
        <v>0</v>
      </c>
      <c r="AE352" s="32">
        <f t="shared" si="35"/>
        <v>0</v>
      </c>
      <c r="AF352" s="32">
        <f t="shared" si="36"/>
        <v>0</v>
      </c>
      <c r="AG352" s="32">
        <f t="shared" si="37"/>
        <v>0</v>
      </c>
      <c r="AH352" s="32">
        <f t="shared" si="38"/>
        <v>0</v>
      </c>
      <c r="AI352" s="32">
        <f>S352*50</f>
        <v>0</v>
      </c>
      <c r="AJ352" s="32">
        <f t="shared" si="39"/>
        <v>0</v>
      </c>
      <c r="AK352" s="32">
        <f t="shared" si="40"/>
        <v>0</v>
      </c>
      <c r="AL352" s="32">
        <f t="shared" si="41"/>
        <v>0</v>
      </c>
      <c r="AM352" s="32" t="e">
        <f>$AI352/AJ352</f>
        <v>#DIV/0!</v>
      </c>
      <c r="AN352" s="32" t="e">
        <f>$AI352/AK352</f>
        <v>#DIV/0!</v>
      </c>
      <c r="AO352" s="32" t="e">
        <f>$AI352/AL352</f>
        <v>#DIV/0!</v>
      </c>
      <c r="AP352" s="32"/>
      <c r="AQ352" s="32"/>
      <c r="AR352" s="32"/>
    </row>
    <row r="353" spans="1:44" ht="13.35" customHeight="1" x14ac:dyDescent="0.3">
      <c r="A353" s="30" t="s">
        <v>652</v>
      </c>
      <c r="B353" s="9" t="s">
        <v>260</v>
      </c>
      <c r="C353" s="3" t="s">
        <v>253</v>
      </c>
      <c r="D353" s="3" t="s">
        <v>169</v>
      </c>
      <c r="E353" s="3" t="s">
        <v>4</v>
      </c>
      <c r="F353" s="21" t="s">
        <v>28</v>
      </c>
      <c r="G353" s="21"/>
      <c r="H353" s="31" t="s">
        <v>177</v>
      </c>
      <c r="I353" s="7"/>
      <c r="J353" s="16"/>
      <c r="K353" s="7"/>
      <c r="L353" s="7"/>
      <c r="M353" s="7"/>
      <c r="N353" s="7"/>
      <c r="O353" s="7"/>
      <c r="P353" s="7"/>
      <c r="Q353" s="7"/>
      <c r="R353" s="7"/>
      <c r="S353" s="17"/>
      <c r="T353" s="7"/>
      <c r="U353" s="17"/>
      <c r="V353" s="15">
        <v>0</v>
      </c>
      <c r="W353" s="15"/>
      <c r="X353" s="15"/>
      <c r="Y353" s="15"/>
      <c r="Z353" s="15"/>
      <c r="AA353" s="15">
        <v>0</v>
      </c>
      <c r="AB353" s="15">
        <v>0</v>
      </c>
      <c r="AC353" s="15">
        <v>0</v>
      </c>
      <c r="AD353" s="15">
        <v>0</v>
      </c>
      <c r="AE353" s="32">
        <f t="shared" si="35"/>
        <v>0</v>
      </c>
      <c r="AF353" s="32">
        <f t="shared" si="36"/>
        <v>0</v>
      </c>
      <c r="AG353" s="32">
        <f t="shared" si="37"/>
        <v>0</v>
      </c>
      <c r="AH353" s="32">
        <f t="shared" si="38"/>
        <v>0</v>
      </c>
      <c r="AI353" s="32">
        <f>S353*50</f>
        <v>0</v>
      </c>
      <c r="AJ353" s="32">
        <f t="shared" si="39"/>
        <v>0</v>
      </c>
      <c r="AK353" s="32">
        <f t="shared" si="40"/>
        <v>0</v>
      </c>
      <c r="AL353" s="32">
        <f t="shared" si="41"/>
        <v>0</v>
      </c>
      <c r="AM353" s="32" t="e">
        <f>$AI353/AJ353</f>
        <v>#DIV/0!</v>
      </c>
      <c r="AN353" s="32" t="e">
        <f>$AI353/AK353</f>
        <v>#DIV/0!</v>
      </c>
      <c r="AO353" s="32" t="e">
        <f>$AI353/AL353</f>
        <v>#DIV/0!</v>
      </c>
      <c r="AP353" s="32"/>
      <c r="AQ353" s="32"/>
      <c r="AR353" s="32"/>
    </row>
    <row r="354" spans="1:44" ht="13.35" customHeight="1" x14ac:dyDescent="0.3">
      <c r="A354" s="30" t="s">
        <v>653</v>
      </c>
      <c r="B354" s="9" t="s">
        <v>274</v>
      </c>
      <c r="C354" s="3" t="s">
        <v>253</v>
      </c>
      <c r="D354" s="3" t="s">
        <v>169</v>
      </c>
      <c r="E354" s="3" t="s">
        <v>4</v>
      </c>
      <c r="F354" s="21" t="s">
        <v>28</v>
      </c>
      <c r="G354" s="21"/>
      <c r="H354" s="31" t="s">
        <v>177</v>
      </c>
      <c r="I354" s="7"/>
      <c r="J354" s="16"/>
      <c r="K354" s="7"/>
      <c r="L354" s="7"/>
      <c r="M354" s="7"/>
      <c r="N354" s="7"/>
      <c r="O354" s="7"/>
      <c r="P354" s="7"/>
      <c r="Q354" s="7"/>
      <c r="R354" s="7"/>
      <c r="S354" s="17"/>
      <c r="T354" s="7"/>
      <c r="U354" s="17"/>
      <c r="V354" s="15">
        <v>0</v>
      </c>
      <c r="W354" s="15"/>
      <c r="X354" s="15"/>
      <c r="Y354" s="15"/>
      <c r="Z354" s="15"/>
      <c r="AA354" s="15">
        <v>0</v>
      </c>
      <c r="AB354" s="15">
        <v>0</v>
      </c>
      <c r="AC354" s="15">
        <v>0</v>
      </c>
      <c r="AD354" s="15">
        <v>0</v>
      </c>
      <c r="AE354" s="32">
        <f t="shared" si="35"/>
        <v>0</v>
      </c>
      <c r="AF354" s="32">
        <f t="shared" si="36"/>
        <v>0</v>
      </c>
      <c r="AG354" s="32">
        <f t="shared" si="37"/>
        <v>0</v>
      </c>
      <c r="AH354" s="32">
        <f t="shared" si="38"/>
        <v>0</v>
      </c>
      <c r="AI354" s="32">
        <f>S354*50</f>
        <v>0</v>
      </c>
      <c r="AJ354" s="32">
        <f t="shared" si="39"/>
        <v>0</v>
      </c>
      <c r="AK354" s="32">
        <f t="shared" si="40"/>
        <v>0</v>
      </c>
      <c r="AL354" s="32">
        <f t="shared" si="41"/>
        <v>0</v>
      </c>
      <c r="AM354" s="32" t="e">
        <f>$AI354/AJ354</f>
        <v>#DIV/0!</v>
      </c>
      <c r="AN354" s="32" t="e">
        <f>$AI354/AK354</f>
        <v>#DIV/0!</v>
      </c>
      <c r="AO354" s="32" t="e">
        <f>$AI354/AL354</f>
        <v>#DIV/0!</v>
      </c>
      <c r="AP354" s="32"/>
      <c r="AQ354" s="32"/>
      <c r="AR354" s="32"/>
    </row>
    <row r="355" spans="1:44" ht="13.35" customHeight="1" x14ac:dyDescent="0.3">
      <c r="A355" s="30" t="s">
        <v>654</v>
      </c>
      <c r="B355" s="26" t="s">
        <v>261</v>
      </c>
      <c r="C355" s="3" t="s">
        <v>254</v>
      </c>
      <c r="D355" s="3" t="s">
        <v>169</v>
      </c>
      <c r="E355" s="3" t="s">
        <v>4</v>
      </c>
      <c r="F355" s="21" t="s">
        <v>28</v>
      </c>
      <c r="G355" s="21"/>
      <c r="H355" s="31" t="s">
        <v>177</v>
      </c>
      <c r="I355" s="7" t="s">
        <v>101</v>
      </c>
      <c r="J355" s="16">
        <v>45139</v>
      </c>
      <c r="K355" s="7">
        <v>4</v>
      </c>
      <c r="L355" s="7">
        <v>3</v>
      </c>
      <c r="M355" s="7">
        <v>0</v>
      </c>
      <c r="N355" s="7">
        <v>0</v>
      </c>
      <c r="O355" s="7" t="s">
        <v>28</v>
      </c>
      <c r="P355" s="7">
        <v>70000</v>
      </c>
      <c r="Q355" s="7">
        <v>0</v>
      </c>
      <c r="R355" s="7" t="s">
        <v>138</v>
      </c>
      <c r="S355" s="17">
        <v>35000</v>
      </c>
      <c r="T355" s="7">
        <v>0</v>
      </c>
      <c r="U355" s="17">
        <v>7000</v>
      </c>
      <c r="V355" s="15">
        <v>2800</v>
      </c>
      <c r="W355" s="15">
        <v>457332.39999999997</v>
      </c>
      <c r="X355" s="15">
        <v>228666.19999999998</v>
      </c>
      <c r="Y355" s="15">
        <v>114333.09999999999</v>
      </c>
      <c r="Z355" s="15">
        <v>57166.549999999996</v>
      </c>
      <c r="AA355" s="15">
        <v>583333.32750000001</v>
      </c>
      <c r="AB355" s="15">
        <v>233333.33100000003</v>
      </c>
      <c r="AC355" s="15">
        <v>116666.66550000002</v>
      </c>
      <c r="AD355" s="15">
        <v>58333.332750000009</v>
      </c>
      <c r="AE355" s="32">
        <f t="shared" si="35"/>
        <v>16800.187600000005</v>
      </c>
      <c r="AF355" s="32">
        <f t="shared" si="36"/>
        <v>8400.0938000000024</v>
      </c>
      <c r="AG355" s="32">
        <f t="shared" si="37"/>
        <v>4200.0469000000012</v>
      </c>
      <c r="AH355" s="32">
        <f t="shared" si="38"/>
        <v>2100.0234500000006</v>
      </c>
      <c r="AI355" s="32">
        <f>S355*50</f>
        <v>1750000</v>
      </c>
      <c r="AJ355" s="32">
        <f t="shared" si="39"/>
        <v>67200.750400000019</v>
      </c>
      <c r="AK355" s="32">
        <f t="shared" si="40"/>
        <v>33600.375200000009</v>
      </c>
      <c r="AL355" s="32">
        <f t="shared" si="41"/>
        <v>16800.187600000005</v>
      </c>
      <c r="AM355" s="32">
        <f>$AI355/AJ355</f>
        <v>26.041375871302762</v>
      </c>
      <c r="AN355" s="32">
        <f>$AI355/AK355</f>
        <v>52.082751742605524</v>
      </c>
      <c r="AO355" s="32">
        <f>$AI355/AL355</f>
        <v>104.16550348521105</v>
      </c>
      <c r="AP355" s="32"/>
      <c r="AQ355" s="32"/>
      <c r="AR355" s="32"/>
    </row>
    <row r="356" spans="1:44" ht="13.35" customHeight="1" x14ac:dyDescent="0.3">
      <c r="A356" s="30" t="s">
        <v>655</v>
      </c>
      <c r="B356" s="26" t="s">
        <v>255</v>
      </c>
      <c r="C356" s="3" t="s">
        <v>254</v>
      </c>
      <c r="D356" s="3" t="s">
        <v>169</v>
      </c>
      <c r="E356" s="3" t="s">
        <v>4</v>
      </c>
      <c r="F356" s="21" t="s">
        <v>28</v>
      </c>
      <c r="G356" s="21"/>
      <c r="H356" s="31" t="s">
        <v>177</v>
      </c>
      <c r="I356" s="7"/>
      <c r="J356" s="16"/>
      <c r="K356" s="7"/>
      <c r="L356" s="7"/>
      <c r="M356" s="7"/>
      <c r="N356" s="7"/>
      <c r="O356" s="7"/>
      <c r="P356" s="7"/>
      <c r="Q356" s="7"/>
      <c r="R356" s="7"/>
      <c r="S356" s="17"/>
      <c r="T356" s="7"/>
      <c r="U356" s="17"/>
      <c r="V356" s="15">
        <v>0</v>
      </c>
      <c r="W356" s="15"/>
      <c r="X356" s="15"/>
      <c r="Y356" s="15"/>
      <c r="Z356" s="15"/>
      <c r="AA356" s="15">
        <v>0</v>
      </c>
      <c r="AB356" s="15">
        <v>0</v>
      </c>
      <c r="AC356" s="15">
        <v>0</v>
      </c>
      <c r="AD356" s="15">
        <v>0</v>
      </c>
      <c r="AE356" s="32">
        <f t="shared" si="35"/>
        <v>0</v>
      </c>
      <c r="AF356" s="32">
        <f t="shared" si="36"/>
        <v>0</v>
      </c>
      <c r="AG356" s="32">
        <f t="shared" si="37"/>
        <v>0</v>
      </c>
      <c r="AH356" s="32">
        <f t="shared" si="38"/>
        <v>0</v>
      </c>
      <c r="AI356" s="32">
        <f>S356*50</f>
        <v>0</v>
      </c>
      <c r="AJ356" s="32">
        <f t="shared" si="39"/>
        <v>0</v>
      </c>
      <c r="AK356" s="32">
        <f t="shared" si="40"/>
        <v>0</v>
      </c>
      <c r="AL356" s="32">
        <f t="shared" si="41"/>
        <v>0</v>
      </c>
      <c r="AM356" s="32" t="e">
        <f>$AI356/AJ356</f>
        <v>#DIV/0!</v>
      </c>
      <c r="AN356" s="32" t="e">
        <f>$AI356/AK356</f>
        <v>#DIV/0!</v>
      </c>
      <c r="AO356" s="32" t="e">
        <f>$AI356/AL356</f>
        <v>#DIV/0!</v>
      </c>
      <c r="AP356" s="32"/>
      <c r="AQ356" s="32"/>
      <c r="AR356" s="32"/>
    </row>
    <row r="357" spans="1:44" ht="13.35" customHeight="1" x14ac:dyDescent="0.3">
      <c r="A357" s="30" t="s">
        <v>656</v>
      </c>
      <c r="B357" s="26" t="s">
        <v>30</v>
      </c>
      <c r="C357" s="3" t="s">
        <v>254</v>
      </c>
      <c r="D357" s="3" t="s">
        <v>169</v>
      </c>
      <c r="E357" s="3" t="s">
        <v>4</v>
      </c>
      <c r="F357" s="21" t="s">
        <v>28</v>
      </c>
      <c r="G357" s="21"/>
      <c r="H357" s="31" t="s">
        <v>177</v>
      </c>
      <c r="I357" s="7"/>
      <c r="J357" s="16"/>
      <c r="K357" s="7"/>
      <c r="L357" s="7"/>
      <c r="M357" s="7"/>
      <c r="N357" s="7"/>
      <c r="O357" s="7"/>
      <c r="P357" s="7"/>
      <c r="Q357" s="7"/>
      <c r="R357" s="7"/>
      <c r="S357" s="17"/>
      <c r="T357" s="7"/>
      <c r="U357" s="17"/>
      <c r="V357" s="15">
        <v>0</v>
      </c>
      <c r="W357" s="15"/>
      <c r="X357" s="15"/>
      <c r="Y357" s="15"/>
      <c r="Z357" s="15"/>
      <c r="AA357" s="15">
        <v>0</v>
      </c>
      <c r="AB357" s="15">
        <v>0</v>
      </c>
      <c r="AC357" s="15">
        <v>0</v>
      </c>
      <c r="AD357" s="15">
        <v>0</v>
      </c>
      <c r="AE357" s="32">
        <f t="shared" si="35"/>
        <v>0</v>
      </c>
      <c r="AF357" s="32">
        <f t="shared" si="36"/>
        <v>0</v>
      </c>
      <c r="AG357" s="32">
        <f t="shared" si="37"/>
        <v>0</v>
      </c>
      <c r="AH357" s="32">
        <f t="shared" si="38"/>
        <v>0</v>
      </c>
      <c r="AI357" s="32">
        <f>S357*50</f>
        <v>0</v>
      </c>
      <c r="AJ357" s="32">
        <f t="shared" si="39"/>
        <v>0</v>
      </c>
      <c r="AK357" s="32">
        <f t="shared" si="40"/>
        <v>0</v>
      </c>
      <c r="AL357" s="32">
        <f t="shared" si="41"/>
        <v>0</v>
      </c>
      <c r="AM357" s="32" t="e">
        <f>$AI357/AJ357</f>
        <v>#DIV/0!</v>
      </c>
      <c r="AN357" s="32" t="e">
        <f>$AI357/AK357</f>
        <v>#DIV/0!</v>
      </c>
      <c r="AO357" s="32" t="e">
        <f>$AI357/AL357</f>
        <v>#DIV/0!</v>
      </c>
      <c r="AP357" s="32"/>
      <c r="AQ357" s="32"/>
      <c r="AR357" s="32"/>
    </row>
    <row r="358" spans="1:44" ht="13.35" customHeight="1" x14ac:dyDescent="0.3">
      <c r="A358" s="30" t="s">
        <v>657</v>
      </c>
      <c r="B358" s="26" t="s">
        <v>262</v>
      </c>
      <c r="C358" s="3" t="s">
        <v>254</v>
      </c>
      <c r="D358" s="3" t="s">
        <v>169</v>
      </c>
      <c r="E358" s="3" t="s">
        <v>4</v>
      </c>
      <c r="F358" s="21" t="s">
        <v>28</v>
      </c>
      <c r="G358" s="21"/>
      <c r="H358" s="31" t="s">
        <v>177</v>
      </c>
      <c r="I358" s="7"/>
      <c r="J358" s="16"/>
      <c r="K358" s="7"/>
      <c r="L358" s="7"/>
      <c r="M358" s="7"/>
      <c r="N358" s="7"/>
      <c r="O358" s="7"/>
      <c r="P358" s="7"/>
      <c r="Q358" s="7"/>
      <c r="R358" s="7"/>
      <c r="S358" s="17"/>
      <c r="T358" s="7"/>
      <c r="U358" s="17"/>
      <c r="V358" s="15">
        <v>0</v>
      </c>
      <c r="W358" s="15"/>
      <c r="X358" s="15"/>
      <c r="Y358" s="15"/>
      <c r="Z358" s="15"/>
      <c r="AA358" s="15">
        <v>0</v>
      </c>
      <c r="AB358" s="15">
        <v>0</v>
      </c>
      <c r="AC358" s="15">
        <v>0</v>
      </c>
      <c r="AD358" s="15">
        <v>0</v>
      </c>
      <c r="AE358" s="32">
        <f t="shared" si="35"/>
        <v>0</v>
      </c>
      <c r="AF358" s="32">
        <f t="shared" si="36"/>
        <v>0</v>
      </c>
      <c r="AG358" s="32">
        <f t="shared" si="37"/>
        <v>0</v>
      </c>
      <c r="AH358" s="32">
        <f t="shared" si="38"/>
        <v>0</v>
      </c>
      <c r="AI358" s="32">
        <f>S358*50</f>
        <v>0</v>
      </c>
      <c r="AJ358" s="32">
        <f t="shared" si="39"/>
        <v>0</v>
      </c>
      <c r="AK358" s="32">
        <f t="shared" si="40"/>
        <v>0</v>
      </c>
      <c r="AL358" s="32">
        <f t="shared" si="41"/>
        <v>0</v>
      </c>
      <c r="AM358" s="32" t="e">
        <f>$AI358/AJ358</f>
        <v>#DIV/0!</v>
      </c>
      <c r="AN358" s="32" t="e">
        <f>$AI358/AK358</f>
        <v>#DIV/0!</v>
      </c>
      <c r="AO358" s="32" t="e">
        <f>$AI358/AL358</f>
        <v>#DIV/0!</v>
      </c>
      <c r="AP358" s="32"/>
      <c r="AQ358" s="32"/>
      <c r="AR358" s="32"/>
    </row>
    <row r="359" spans="1:44" ht="13.35" customHeight="1" x14ac:dyDescent="0.3">
      <c r="A359" s="30" t="s">
        <v>658</v>
      </c>
      <c r="B359" s="26" t="s">
        <v>256</v>
      </c>
      <c r="C359" s="3" t="s">
        <v>254</v>
      </c>
      <c r="D359" s="3" t="s">
        <v>169</v>
      </c>
      <c r="E359" s="3" t="s">
        <v>4</v>
      </c>
      <c r="F359" s="21" t="s">
        <v>28</v>
      </c>
      <c r="G359" s="21"/>
      <c r="H359" s="31" t="s">
        <v>177</v>
      </c>
      <c r="I359" s="7"/>
      <c r="J359" s="16"/>
      <c r="K359" s="7"/>
      <c r="L359" s="7"/>
      <c r="M359" s="7"/>
      <c r="N359" s="7"/>
      <c r="O359" s="7"/>
      <c r="P359" s="7"/>
      <c r="Q359" s="7"/>
      <c r="R359" s="7"/>
      <c r="S359" s="17"/>
      <c r="T359" s="7"/>
      <c r="U359" s="17"/>
      <c r="V359" s="15">
        <v>0</v>
      </c>
      <c r="W359" s="15"/>
      <c r="X359" s="15"/>
      <c r="Y359" s="15"/>
      <c r="Z359" s="15"/>
      <c r="AA359" s="15">
        <v>0</v>
      </c>
      <c r="AB359" s="15">
        <v>0</v>
      </c>
      <c r="AC359" s="15">
        <v>0</v>
      </c>
      <c r="AD359" s="15">
        <v>0</v>
      </c>
      <c r="AE359" s="32">
        <f t="shared" si="35"/>
        <v>0</v>
      </c>
      <c r="AF359" s="32">
        <f t="shared" si="36"/>
        <v>0</v>
      </c>
      <c r="AG359" s="32">
        <f t="shared" si="37"/>
        <v>0</v>
      </c>
      <c r="AH359" s="32">
        <f t="shared" si="38"/>
        <v>0</v>
      </c>
      <c r="AI359" s="32">
        <f>S359*50</f>
        <v>0</v>
      </c>
      <c r="AJ359" s="32">
        <f t="shared" si="39"/>
        <v>0</v>
      </c>
      <c r="AK359" s="32">
        <f t="shared" si="40"/>
        <v>0</v>
      </c>
      <c r="AL359" s="32">
        <f t="shared" si="41"/>
        <v>0</v>
      </c>
      <c r="AM359" s="32" t="e">
        <f>$AI359/AJ359</f>
        <v>#DIV/0!</v>
      </c>
      <c r="AN359" s="32" t="e">
        <f>$AI359/AK359</f>
        <v>#DIV/0!</v>
      </c>
      <c r="AO359" s="32" t="e">
        <f>$AI359/AL359</f>
        <v>#DIV/0!</v>
      </c>
      <c r="AP359" s="32"/>
      <c r="AQ359" s="32"/>
      <c r="AR359" s="32"/>
    </row>
    <row r="360" spans="1:44" ht="13.35" customHeight="1" x14ac:dyDescent="0.3">
      <c r="A360" s="30" t="s">
        <v>659</v>
      </c>
      <c r="B360" s="26" t="s">
        <v>257</v>
      </c>
      <c r="C360" s="3" t="s">
        <v>254</v>
      </c>
      <c r="D360" s="3" t="s">
        <v>169</v>
      </c>
      <c r="E360" s="3" t="s">
        <v>4</v>
      </c>
      <c r="F360" s="21" t="s">
        <v>28</v>
      </c>
      <c r="G360" s="21"/>
      <c r="H360" s="31" t="s">
        <v>177</v>
      </c>
      <c r="I360" s="7"/>
      <c r="J360" s="16"/>
      <c r="K360" s="7"/>
      <c r="L360" s="7"/>
      <c r="M360" s="7"/>
      <c r="N360" s="7"/>
      <c r="O360" s="7"/>
      <c r="P360" s="7"/>
      <c r="Q360" s="7"/>
      <c r="R360" s="7"/>
      <c r="S360" s="17"/>
      <c r="T360" s="7"/>
      <c r="U360" s="17"/>
      <c r="V360" s="15">
        <v>0</v>
      </c>
      <c r="W360" s="15"/>
      <c r="X360" s="15"/>
      <c r="Y360" s="15"/>
      <c r="Z360" s="15"/>
      <c r="AA360" s="15">
        <v>0</v>
      </c>
      <c r="AB360" s="15">
        <v>0</v>
      </c>
      <c r="AC360" s="15">
        <v>0</v>
      </c>
      <c r="AD360" s="15">
        <v>0</v>
      </c>
      <c r="AE360" s="32">
        <f t="shared" si="35"/>
        <v>0</v>
      </c>
      <c r="AF360" s="32">
        <f t="shared" si="36"/>
        <v>0</v>
      </c>
      <c r="AG360" s="32">
        <f t="shared" si="37"/>
        <v>0</v>
      </c>
      <c r="AH360" s="32">
        <f t="shared" si="38"/>
        <v>0</v>
      </c>
      <c r="AI360" s="32">
        <f>S360*50</f>
        <v>0</v>
      </c>
      <c r="AJ360" s="32">
        <f t="shared" si="39"/>
        <v>0</v>
      </c>
      <c r="AK360" s="32">
        <f t="shared" si="40"/>
        <v>0</v>
      </c>
      <c r="AL360" s="32">
        <f t="shared" si="41"/>
        <v>0</v>
      </c>
      <c r="AM360" s="32" t="e">
        <f>$AI360/AJ360</f>
        <v>#DIV/0!</v>
      </c>
      <c r="AN360" s="32" t="e">
        <f>$AI360/AK360</f>
        <v>#DIV/0!</v>
      </c>
      <c r="AO360" s="32" t="e">
        <f>$AI360/AL360</f>
        <v>#DIV/0!</v>
      </c>
      <c r="AP360" s="32"/>
      <c r="AQ360" s="32"/>
      <c r="AR360" s="32"/>
    </row>
    <row r="361" spans="1:44" ht="13.35" customHeight="1" x14ac:dyDescent="0.3">
      <c r="A361" s="30" t="s">
        <v>660</v>
      </c>
      <c r="B361" s="26" t="s">
        <v>258</v>
      </c>
      <c r="C361" s="3" t="s">
        <v>254</v>
      </c>
      <c r="D361" s="3" t="s">
        <v>169</v>
      </c>
      <c r="E361" s="3" t="s">
        <v>4</v>
      </c>
      <c r="F361" s="21" t="s">
        <v>28</v>
      </c>
      <c r="G361" s="21"/>
      <c r="H361" s="31" t="s">
        <v>177</v>
      </c>
      <c r="I361" s="7"/>
      <c r="J361" s="16"/>
      <c r="K361" s="7"/>
      <c r="L361" s="7"/>
      <c r="M361" s="7"/>
      <c r="N361" s="7"/>
      <c r="O361" s="7"/>
      <c r="P361" s="7"/>
      <c r="Q361" s="7"/>
      <c r="R361" s="7"/>
      <c r="S361" s="17"/>
      <c r="T361" s="7"/>
      <c r="U361" s="17"/>
      <c r="V361" s="15">
        <v>0</v>
      </c>
      <c r="W361" s="15"/>
      <c r="X361" s="15"/>
      <c r="Y361" s="15"/>
      <c r="Z361" s="15"/>
      <c r="AA361" s="15">
        <v>0</v>
      </c>
      <c r="AB361" s="15">
        <v>0</v>
      </c>
      <c r="AC361" s="15">
        <v>0</v>
      </c>
      <c r="AD361" s="15">
        <v>0</v>
      </c>
      <c r="AE361" s="32">
        <f t="shared" si="35"/>
        <v>0</v>
      </c>
      <c r="AF361" s="32">
        <f t="shared" si="36"/>
        <v>0</v>
      </c>
      <c r="AG361" s="32">
        <f t="shared" si="37"/>
        <v>0</v>
      </c>
      <c r="AH361" s="32">
        <f t="shared" si="38"/>
        <v>0</v>
      </c>
      <c r="AI361" s="32">
        <f>S361*50</f>
        <v>0</v>
      </c>
      <c r="AJ361" s="32">
        <f t="shared" si="39"/>
        <v>0</v>
      </c>
      <c r="AK361" s="32">
        <f t="shared" si="40"/>
        <v>0</v>
      </c>
      <c r="AL361" s="32">
        <f t="shared" si="41"/>
        <v>0</v>
      </c>
      <c r="AM361" s="32" t="e">
        <f>$AI361/AJ361</f>
        <v>#DIV/0!</v>
      </c>
      <c r="AN361" s="32" t="e">
        <f>$AI361/AK361</f>
        <v>#DIV/0!</v>
      </c>
      <c r="AO361" s="32" t="e">
        <f>$AI361/AL361</f>
        <v>#DIV/0!</v>
      </c>
      <c r="AP361" s="32"/>
      <c r="AQ361" s="32"/>
      <c r="AR361" s="32"/>
    </row>
    <row r="362" spans="1:44" ht="13.35" customHeight="1" x14ac:dyDescent="0.3">
      <c r="A362" s="30" t="s">
        <v>661</v>
      </c>
      <c r="B362" s="26" t="s">
        <v>259</v>
      </c>
      <c r="C362" s="3" t="s">
        <v>254</v>
      </c>
      <c r="D362" s="3" t="s">
        <v>169</v>
      </c>
      <c r="E362" s="3" t="s">
        <v>4</v>
      </c>
      <c r="F362" s="21" t="s">
        <v>28</v>
      </c>
      <c r="G362" s="21"/>
      <c r="H362" s="31" t="s">
        <v>177</v>
      </c>
      <c r="I362" s="7"/>
      <c r="J362" s="16"/>
      <c r="K362" s="7"/>
      <c r="L362" s="7"/>
      <c r="M362" s="7"/>
      <c r="N362" s="7"/>
      <c r="O362" s="7"/>
      <c r="P362" s="7"/>
      <c r="Q362" s="7"/>
      <c r="R362" s="7"/>
      <c r="S362" s="17"/>
      <c r="T362" s="7"/>
      <c r="U362" s="17"/>
      <c r="V362" s="15">
        <v>0</v>
      </c>
      <c r="W362" s="15"/>
      <c r="X362" s="15"/>
      <c r="Y362" s="15"/>
      <c r="Z362" s="15"/>
      <c r="AA362" s="15">
        <v>0</v>
      </c>
      <c r="AB362" s="15">
        <v>0</v>
      </c>
      <c r="AC362" s="15">
        <v>0</v>
      </c>
      <c r="AD362" s="15">
        <v>0</v>
      </c>
      <c r="AE362" s="32">
        <f t="shared" si="35"/>
        <v>0</v>
      </c>
      <c r="AF362" s="32">
        <f t="shared" si="36"/>
        <v>0</v>
      </c>
      <c r="AG362" s="32">
        <f t="shared" si="37"/>
        <v>0</v>
      </c>
      <c r="AH362" s="32">
        <f t="shared" si="38"/>
        <v>0</v>
      </c>
      <c r="AI362" s="32">
        <f>S362*50</f>
        <v>0</v>
      </c>
      <c r="AJ362" s="32">
        <f t="shared" si="39"/>
        <v>0</v>
      </c>
      <c r="AK362" s="32">
        <f t="shared" si="40"/>
        <v>0</v>
      </c>
      <c r="AL362" s="32">
        <f t="shared" si="41"/>
        <v>0</v>
      </c>
      <c r="AM362" s="32" t="e">
        <f>$AI362/AJ362</f>
        <v>#DIV/0!</v>
      </c>
      <c r="AN362" s="32" t="e">
        <f>$AI362/AK362</f>
        <v>#DIV/0!</v>
      </c>
      <c r="AO362" s="32" t="e">
        <f>$AI362/AL362</f>
        <v>#DIV/0!</v>
      </c>
      <c r="AP362" s="32"/>
      <c r="AQ362" s="32"/>
      <c r="AR362" s="32"/>
    </row>
    <row r="363" spans="1:44" ht="13.35" customHeight="1" x14ac:dyDescent="0.3">
      <c r="A363" s="30" t="s">
        <v>662</v>
      </c>
      <c r="B363" s="26" t="s">
        <v>260</v>
      </c>
      <c r="C363" s="3" t="s">
        <v>254</v>
      </c>
      <c r="D363" s="3" t="s">
        <v>169</v>
      </c>
      <c r="E363" s="3" t="s">
        <v>4</v>
      </c>
      <c r="F363" s="21" t="s">
        <v>28</v>
      </c>
      <c r="G363" s="21"/>
      <c r="H363" s="31" t="s">
        <v>177</v>
      </c>
      <c r="I363" s="7"/>
      <c r="J363" s="16"/>
      <c r="K363" s="7"/>
      <c r="L363" s="7"/>
      <c r="M363" s="7"/>
      <c r="N363" s="7"/>
      <c r="O363" s="7"/>
      <c r="P363" s="7"/>
      <c r="Q363" s="7"/>
      <c r="R363" s="7"/>
      <c r="S363" s="17"/>
      <c r="T363" s="7"/>
      <c r="U363" s="17"/>
      <c r="V363" s="15">
        <v>0</v>
      </c>
      <c r="W363" s="15"/>
      <c r="X363" s="15"/>
      <c r="Y363" s="15"/>
      <c r="Z363" s="15"/>
      <c r="AA363" s="15">
        <v>0</v>
      </c>
      <c r="AB363" s="15">
        <v>0</v>
      </c>
      <c r="AC363" s="15">
        <v>0</v>
      </c>
      <c r="AD363" s="15">
        <v>0</v>
      </c>
      <c r="AE363" s="32">
        <f t="shared" si="35"/>
        <v>0</v>
      </c>
      <c r="AF363" s="32">
        <f t="shared" si="36"/>
        <v>0</v>
      </c>
      <c r="AG363" s="32">
        <f t="shared" si="37"/>
        <v>0</v>
      </c>
      <c r="AH363" s="32">
        <f t="shared" si="38"/>
        <v>0</v>
      </c>
      <c r="AI363" s="32">
        <f>S363*50</f>
        <v>0</v>
      </c>
      <c r="AJ363" s="32">
        <f t="shared" si="39"/>
        <v>0</v>
      </c>
      <c r="AK363" s="32">
        <f t="shared" si="40"/>
        <v>0</v>
      </c>
      <c r="AL363" s="32">
        <f t="shared" si="41"/>
        <v>0</v>
      </c>
      <c r="AM363" s="32" t="e">
        <f>$AI363/AJ363</f>
        <v>#DIV/0!</v>
      </c>
      <c r="AN363" s="32" t="e">
        <f>$AI363/AK363</f>
        <v>#DIV/0!</v>
      </c>
      <c r="AO363" s="32" t="e">
        <f>$AI363/AL363</f>
        <v>#DIV/0!</v>
      </c>
      <c r="AP363" s="32"/>
      <c r="AQ363" s="32"/>
      <c r="AR363" s="32"/>
    </row>
    <row r="364" spans="1:44" ht="13.35" customHeight="1" x14ac:dyDescent="0.3">
      <c r="A364" s="30" t="s">
        <v>663</v>
      </c>
      <c r="B364" s="26" t="s">
        <v>274</v>
      </c>
      <c r="C364" s="3" t="s">
        <v>254</v>
      </c>
      <c r="D364" s="3" t="s">
        <v>169</v>
      </c>
      <c r="E364" s="3" t="s">
        <v>4</v>
      </c>
      <c r="F364" s="21" t="s">
        <v>28</v>
      </c>
      <c r="G364" s="21"/>
      <c r="H364" s="31" t="s">
        <v>177</v>
      </c>
      <c r="I364" s="7"/>
      <c r="J364" s="16"/>
      <c r="K364" s="7"/>
      <c r="L364" s="7"/>
      <c r="M364" s="7"/>
      <c r="N364" s="7"/>
      <c r="O364" s="7"/>
      <c r="P364" s="7"/>
      <c r="Q364" s="7"/>
      <c r="R364" s="7"/>
      <c r="S364" s="17"/>
      <c r="T364" s="7"/>
      <c r="U364" s="17"/>
      <c r="V364" s="15">
        <v>0</v>
      </c>
      <c r="W364" s="15"/>
      <c r="X364" s="15"/>
      <c r="Y364" s="15"/>
      <c r="Z364" s="15"/>
      <c r="AA364" s="15">
        <v>0</v>
      </c>
      <c r="AB364" s="15">
        <v>0</v>
      </c>
      <c r="AC364" s="15">
        <v>0</v>
      </c>
      <c r="AD364" s="15">
        <v>0</v>
      </c>
      <c r="AE364" s="32">
        <f t="shared" si="35"/>
        <v>0</v>
      </c>
      <c r="AF364" s="32">
        <f t="shared" si="36"/>
        <v>0</v>
      </c>
      <c r="AG364" s="32">
        <f t="shared" si="37"/>
        <v>0</v>
      </c>
      <c r="AH364" s="32">
        <f t="shared" si="38"/>
        <v>0</v>
      </c>
      <c r="AI364" s="32">
        <f>S364*50</f>
        <v>0</v>
      </c>
      <c r="AJ364" s="32">
        <f t="shared" si="39"/>
        <v>0</v>
      </c>
      <c r="AK364" s="32">
        <f t="shared" si="40"/>
        <v>0</v>
      </c>
      <c r="AL364" s="32">
        <f t="shared" si="41"/>
        <v>0</v>
      </c>
      <c r="AM364" s="32" t="e">
        <f>$AI364/AJ364</f>
        <v>#DIV/0!</v>
      </c>
      <c r="AN364" s="32" t="e">
        <f>$AI364/AK364</f>
        <v>#DIV/0!</v>
      </c>
      <c r="AO364" s="32" t="e">
        <f>$AI364/AL364</f>
        <v>#DIV/0!</v>
      </c>
      <c r="AP364" s="32"/>
      <c r="AQ364" s="32"/>
      <c r="AR364" s="32"/>
    </row>
    <row r="365" spans="1:44" ht="13.35" customHeight="1" x14ac:dyDescent="0.3">
      <c r="A365" s="18" t="s">
        <v>132</v>
      </c>
      <c r="B365" s="10" t="s">
        <v>132</v>
      </c>
      <c r="C365" s="3" t="s">
        <v>67</v>
      </c>
      <c r="D365" s="3" t="s">
        <v>67</v>
      </c>
      <c r="E365" s="3" t="s">
        <v>133</v>
      </c>
      <c r="F365" s="31" t="s">
        <v>192</v>
      </c>
      <c r="G365" s="31" t="s">
        <v>277</v>
      </c>
      <c r="H365" s="31" t="s">
        <v>177</v>
      </c>
      <c r="I365" s="7" t="s">
        <v>136</v>
      </c>
      <c r="J365" s="16">
        <v>45139</v>
      </c>
      <c r="K365" s="7">
        <v>1</v>
      </c>
      <c r="L365" s="7">
        <v>2</v>
      </c>
      <c r="M365" s="7">
        <v>0</v>
      </c>
      <c r="N365" s="7">
        <v>0</v>
      </c>
      <c r="O365" s="7" t="s">
        <v>28</v>
      </c>
      <c r="P365" s="7">
        <v>6000</v>
      </c>
      <c r="Q365" s="7">
        <v>1080</v>
      </c>
      <c r="R365" s="7" t="s">
        <v>138</v>
      </c>
      <c r="S365" s="17">
        <v>3000</v>
      </c>
      <c r="T365" s="7">
        <v>540</v>
      </c>
      <c r="U365" s="17">
        <v>600</v>
      </c>
      <c r="V365" s="15">
        <v>240</v>
      </c>
      <c r="W365" s="15">
        <v>39200</v>
      </c>
      <c r="X365" s="15">
        <v>19600</v>
      </c>
      <c r="Y365" s="15">
        <v>9800</v>
      </c>
      <c r="Z365" s="15">
        <v>4900</v>
      </c>
      <c r="AA365" s="15">
        <v>49999.999500000005</v>
      </c>
      <c r="AB365" s="15">
        <v>19999.999800000001</v>
      </c>
      <c r="AC365" s="15">
        <v>9999.9999000000007</v>
      </c>
      <c r="AD365" s="15">
        <v>4999.9999500000004</v>
      </c>
      <c r="AE365" s="32">
        <f t="shared" si="35"/>
        <v>1440.0000799999996</v>
      </c>
      <c r="AF365" s="32">
        <f t="shared" si="36"/>
        <v>720.00003999999979</v>
      </c>
      <c r="AG365" s="32">
        <f t="shared" si="37"/>
        <v>360.00001999999989</v>
      </c>
      <c r="AH365" s="32">
        <f t="shared" si="38"/>
        <v>180.00000999999995</v>
      </c>
      <c r="AI365" s="32">
        <f>S365*50</f>
        <v>150000</v>
      </c>
      <c r="AJ365" s="32">
        <f t="shared" si="39"/>
        <v>5760.0003199999983</v>
      </c>
      <c r="AK365" s="32">
        <f t="shared" si="40"/>
        <v>2880.0001599999991</v>
      </c>
      <c r="AL365" s="32">
        <f t="shared" si="41"/>
        <v>1440.0000799999996</v>
      </c>
      <c r="AM365" s="32">
        <f>$AI365/AJ365</f>
        <v>26.041665219907497</v>
      </c>
      <c r="AN365" s="32">
        <f>$AI365/AK365</f>
        <v>52.083330439814993</v>
      </c>
      <c r="AO365" s="32">
        <f>$AI365/AL365</f>
        <v>104.16666087962999</v>
      </c>
      <c r="AP365" s="32"/>
      <c r="AQ365" s="32"/>
      <c r="AR365" s="32"/>
    </row>
    <row r="366" spans="1:44" ht="13.35" customHeight="1" x14ac:dyDescent="0.3">
      <c r="A366" s="18" t="s">
        <v>140</v>
      </c>
      <c r="B366" s="10" t="s">
        <v>140</v>
      </c>
      <c r="C366" s="3" t="s">
        <v>67</v>
      </c>
      <c r="D366" s="3" t="s">
        <v>67</v>
      </c>
      <c r="E366" s="3" t="s">
        <v>133</v>
      </c>
      <c r="F366" s="31" t="s">
        <v>198</v>
      </c>
      <c r="G366" s="31" t="s">
        <v>277</v>
      </c>
      <c r="H366" s="31" t="s">
        <v>177</v>
      </c>
      <c r="I366" s="7" t="s">
        <v>136</v>
      </c>
      <c r="J366" s="16">
        <v>45139</v>
      </c>
      <c r="K366" s="7">
        <v>1</v>
      </c>
      <c r="L366" s="7">
        <v>2</v>
      </c>
      <c r="M366" s="7">
        <v>0</v>
      </c>
      <c r="N366" s="7">
        <v>0</v>
      </c>
      <c r="O366" s="7" t="s">
        <v>28</v>
      </c>
      <c r="P366" s="7">
        <v>6000</v>
      </c>
      <c r="Q366" s="7">
        <v>1080</v>
      </c>
      <c r="R366" s="7" t="s">
        <v>138</v>
      </c>
      <c r="S366" s="17">
        <v>3000</v>
      </c>
      <c r="T366" s="7">
        <v>540</v>
      </c>
      <c r="U366" s="17">
        <v>600</v>
      </c>
      <c r="V366" s="15">
        <v>240</v>
      </c>
      <c r="W366" s="15">
        <v>39202.799999999996</v>
      </c>
      <c r="X366" s="15">
        <v>19601.399999999998</v>
      </c>
      <c r="Y366" s="15">
        <v>9800.6999999999989</v>
      </c>
      <c r="Z366" s="15">
        <v>4900.3499999999995</v>
      </c>
      <c r="AA366" s="15">
        <v>49999.999500000005</v>
      </c>
      <c r="AB366" s="15">
        <v>19999.999800000001</v>
      </c>
      <c r="AC366" s="15">
        <v>9999.9999000000007</v>
      </c>
      <c r="AD366" s="15">
        <v>4999.9999500000004</v>
      </c>
      <c r="AE366" s="32">
        <f t="shared" si="35"/>
        <v>1439.4400800000003</v>
      </c>
      <c r="AF366" s="32">
        <f t="shared" si="36"/>
        <v>719.72004000000015</v>
      </c>
      <c r="AG366" s="32">
        <f t="shared" si="37"/>
        <v>359.86002000000008</v>
      </c>
      <c r="AH366" s="32">
        <f t="shared" si="38"/>
        <v>179.93001000000004</v>
      </c>
      <c r="AI366" s="32">
        <f>S366*50</f>
        <v>150000</v>
      </c>
      <c r="AJ366" s="32">
        <f t="shared" si="39"/>
        <v>5757.7603200000012</v>
      </c>
      <c r="AK366" s="32">
        <f t="shared" si="40"/>
        <v>2878.8801600000006</v>
      </c>
      <c r="AL366" s="32">
        <f t="shared" si="41"/>
        <v>1439.4400800000003</v>
      </c>
      <c r="AM366" s="32">
        <f>$AI366/AJ366</f>
        <v>26.051796473528785</v>
      </c>
      <c r="AN366" s="32">
        <f>$AI366/AK366</f>
        <v>52.103592947057571</v>
      </c>
      <c r="AO366" s="32">
        <f>$AI366/AL366</f>
        <v>104.20718589411514</v>
      </c>
      <c r="AP366" s="32"/>
      <c r="AQ366" s="32"/>
      <c r="AR366" s="32"/>
    </row>
    <row r="367" spans="1:44" ht="13.35" customHeight="1" x14ac:dyDescent="0.3">
      <c r="A367" s="18" t="s">
        <v>141</v>
      </c>
      <c r="B367" s="10" t="s">
        <v>141</v>
      </c>
      <c r="C367" s="3" t="s">
        <v>67</v>
      </c>
      <c r="D367" s="3" t="s">
        <v>67</v>
      </c>
      <c r="E367" s="3" t="s">
        <v>133</v>
      </c>
      <c r="F367" s="21" t="s">
        <v>28</v>
      </c>
      <c r="G367" s="21"/>
      <c r="H367" s="31" t="s">
        <v>177</v>
      </c>
      <c r="I367" s="7" t="s">
        <v>136</v>
      </c>
      <c r="J367" s="16">
        <v>45139</v>
      </c>
      <c r="K367" s="7">
        <v>1</v>
      </c>
      <c r="L367" s="7">
        <v>2</v>
      </c>
      <c r="M367" s="7">
        <v>0</v>
      </c>
      <c r="N367" s="7">
        <v>0</v>
      </c>
      <c r="O367" s="7" t="s">
        <v>28</v>
      </c>
      <c r="P367" s="7">
        <v>6000</v>
      </c>
      <c r="Q367" s="7">
        <v>1080</v>
      </c>
      <c r="R367" s="7" t="s">
        <v>138</v>
      </c>
      <c r="S367" s="17">
        <v>3000</v>
      </c>
      <c r="T367" s="7">
        <v>540</v>
      </c>
      <c r="U367" s="17">
        <v>600</v>
      </c>
      <c r="V367" s="15">
        <v>240</v>
      </c>
      <c r="W367" s="15">
        <v>39205.599999999999</v>
      </c>
      <c r="X367" s="15">
        <v>19602.8</v>
      </c>
      <c r="Y367" s="15">
        <v>9801.4</v>
      </c>
      <c r="Z367" s="15">
        <v>4900.7</v>
      </c>
      <c r="AA367" s="15">
        <v>49999.999500000005</v>
      </c>
      <c r="AB367" s="15">
        <v>19999.999800000001</v>
      </c>
      <c r="AC367" s="15">
        <v>9999.9999000000007</v>
      </c>
      <c r="AD367" s="15">
        <v>4999.9999500000004</v>
      </c>
      <c r="AE367" s="32">
        <f t="shared" si="35"/>
        <v>1438.8800799999999</v>
      </c>
      <c r="AF367" s="32">
        <f t="shared" si="36"/>
        <v>719.44003999999995</v>
      </c>
      <c r="AG367" s="32">
        <f t="shared" si="37"/>
        <v>359.72001999999998</v>
      </c>
      <c r="AH367" s="32">
        <f t="shared" si="38"/>
        <v>179.86000999999999</v>
      </c>
      <c r="AI367" s="32">
        <f>S367*50</f>
        <v>150000</v>
      </c>
      <c r="AJ367" s="32">
        <f t="shared" si="39"/>
        <v>5755.5203199999996</v>
      </c>
      <c r="AK367" s="32">
        <f t="shared" si="40"/>
        <v>2877.7601599999998</v>
      </c>
      <c r="AL367" s="32">
        <f t="shared" si="41"/>
        <v>1438.8800799999999</v>
      </c>
      <c r="AM367" s="32">
        <f>$AI367/AJ367</f>
        <v>26.061935613147138</v>
      </c>
      <c r="AN367" s="32">
        <f>$AI367/AK367</f>
        <v>52.123871226294277</v>
      </c>
      <c r="AO367" s="32">
        <f>$AI367/AL367</f>
        <v>104.24774245258855</v>
      </c>
      <c r="AP367" s="32"/>
      <c r="AQ367" s="32"/>
      <c r="AR367" s="32"/>
    </row>
    <row r="368" spans="1:44" ht="13.35" customHeight="1" x14ac:dyDescent="0.3">
      <c r="A368" s="18" t="s">
        <v>142</v>
      </c>
      <c r="B368" s="10" t="s">
        <v>142</v>
      </c>
      <c r="C368" s="3" t="s">
        <v>67</v>
      </c>
      <c r="D368" s="3" t="s">
        <v>67</v>
      </c>
      <c r="E368" s="3" t="s">
        <v>133</v>
      </c>
      <c r="F368" s="21" t="s">
        <v>28</v>
      </c>
      <c r="G368" s="21"/>
      <c r="H368" s="31" t="s">
        <v>177</v>
      </c>
      <c r="I368" s="7" t="s">
        <v>136</v>
      </c>
      <c r="J368" s="16">
        <v>45139</v>
      </c>
      <c r="K368" s="7">
        <v>1</v>
      </c>
      <c r="L368" s="7">
        <v>2</v>
      </c>
      <c r="M368" s="7">
        <v>0</v>
      </c>
      <c r="N368" s="7">
        <v>0</v>
      </c>
      <c r="O368" s="7" t="s">
        <v>28</v>
      </c>
      <c r="P368" s="7">
        <v>6000</v>
      </c>
      <c r="Q368" s="7">
        <v>1080</v>
      </c>
      <c r="R368" s="7" t="s">
        <v>138</v>
      </c>
      <c r="S368" s="17">
        <v>3000</v>
      </c>
      <c r="T368" s="7">
        <v>540</v>
      </c>
      <c r="U368" s="17">
        <v>600</v>
      </c>
      <c r="V368" s="15">
        <v>240</v>
      </c>
      <c r="W368" s="15">
        <v>39208.399999999994</v>
      </c>
      <c r="X368" s="15">
        <v>19604.199999999997</v>
      </c>
      <c r="Y368" s="15">
        <v>9802.0999999999985</v>
      </c>
      <c r="Z368" s="15">
        <v>4901.0499999999993</v>
      </c>
      <c r="AA368" s="15">
        <v>49999.999500000005</v>
      </c>
      <c r="AB368" s="15">
        <v>19999.999800000001</v>
      </c>
      <c r="AC368" s="15">
        <v>9999.9999000000007</v>
      </c>
      <c r="AD368" s="15">
        <v>4999.9999500000004</v>
      </c>
      <c r="AE368" s="32">
        <f t="shared" si="35"/>
        <v>1438.3200800000006</v>
      </c>
      <c r="AF368" s="32">
        <f t="shared" si="36"/>
        <v>719.16004000000032</v>
      </c>
      <c r="AG368" s="32">
        <f t="shared" si="37"/>
        <v>359.58002000000016</v>
      </c>
      <c r="AH368" s="32">
        <f t="shared" si="38"/>
        <v>179.79001000000008</v>
      </c>
      <c r="AI368" s="32">
        <f>S368*50</f>
        <v>150000</v>
      </c>
      <c r="AJ368" s="32">
        <f t="shared" si="39"/>
        <v>5753.2803200000026</v>
      </c>
      <c r="AK368" s="32">
        <f t="shared" si="40"/>
        <v>2876.6401600000013</v>
      </c>
      <c r="AL368" s="32">
        <f t="shared" si="41"/>
        <v>1438.3200800000006</v>
      </c>
      <c r="AM368" s="32">
        <f>$AI368/AJ368</f>
        <v>26.072082647973588</v>
      </c>
      <c r="AN368" s="32">
        <f>$AI368/AK368</f>
        <v>52.144165295947175</v>
      </c>
      <c r="AO368" s="32">
        <f>$AI368/AL368</f>
        <v>104.28833059189435</v>
      </c>
      <c r="AP368" s="32"/>
      <c r="AQ368" s="32"/>
      <c r="AR368" s="32"/>
    </row>
    <row r="369" spans="1:44" ht="13.35" customHeight="1" x14ac:dyDescent="0.3">
      <c r="A369" s="18" t="s">
        <v>143</v>
      </c>
      <c r="B369" s="10" t="s">
        <v>143</v>
      </c>
      <c r="C369" s="3" t="s">
        <v>67</v>
      </c>
      <c r="D369" s="3" t="s">
        <v>67</v>
      </c>
      <c r="E369" s="3" t="s">
        <v>133</v>
      </c>
      <c r="F369" s="21" t="s">
        <v>28</v>
      </c>
      <c r="G369" s="21"/>
      <c r="H369" s="31" t="s">
        <v>177</v>
      </c>
      <c r="I369" s="7" t="s">
        <v>136</v>
      </c>
      <c r="J369" s="16">
        <v>45139</v>
      </c>
      <c r="K369" s="7">
        <v>1</v>
      </c>
      <c r="L369" s="7">
        <v>2</v>
      </c>
      <c r="M369" s="7">
        <v>0</v>
      </c>
      <c r="N369" s="7">
        <v>0</v>
      </c>
      <c r="O369" s="7" t="s">
        <v>28</v>
      </c>
      <c r="P369" s="7">
        <v>6000</v>
      </c>
      <c r="Q369" s="7">
        <v>1080</v>
      </c>
      <c r="R369" s="7" t="s">
        <v>138</v>
      </c>
      <c r="S369" s="17">
        <v>3000</v>
      </c>
      <c r="T369" s="7">
        <v>540</v>
      </c>
      <c r="U369" s="17">
        <v>600</v>
      </c>
      <c r="V369" s="15">
        <v>240</v>
      </c>
      <c r="W369" s="15">
        <v>39211.199999999997</v>
      </c>
      <c r="X369" s="15">
        <v>19605.599999999999</v>
      </c>
      <c r="Y369" s="15">
        <v>9802.7999999999993</v>
      </c>
      <c r="Z369" s="15">
        <v>4901.3999999999996</v>
      </c>
      <c r="AA369" s="15">
        <v>49999.999500000005</v>
      </c>
      <c r="AB369" s="15">
        <v>19999.999800000001</v>
      </c>
      <c r="AC369" s="15">
        <v>9999.9999000000007</v>
      </c>
      <c r="AD369" s="15">
        <v>4999.9999500000004</v>
      </c>
      <c r="AE369" s="32">
        <f t="shared" si="35"/>
        <v>1437.76008</v>
      </c>
      <c r="AF369" s="32">
        <f t="shared" si="36"/>
        <v>718.88004000000001</v>
      </c>
      <c r="AG369" s="32">
        <f t="shared" si="37"/>
        <v>359.44002</v>
      </c>
      <c r="AH369" s="32">
        <f t="shared" si="38"/>
        <v>179.72001</v>
      </c>
      <c r="AI369" s="32">
        <f>S369*50</f>
        <v>150000</v>
      </c>
      <c r="AJ369" s="32">
        <f t="shared" si="39"/>
        <v>5751.0403200000001</v>
      </c>
      <c r="AK369" s="32">
        <f t="shared" si="40"/>
        <v>2875.52016</v>
      </c>
      <c r="AL369" s="32">
        <f t="shared" si="41"/>
        <v>1437.76008</v>
      </c>
      <c r="AM369" s="32">
        <f>$AI369/AJ369</f>
        <v>26.082237587233607</v>
      </c>
      <c r="AN369" s="32">
        <f>$AI369/AK369</f>
        <v>52.164475174467213</v>
      </c>
      <c r="AO369" s="32">
        <f>$AI369/AL369</f>
        <v>104.32895034893443</v>
      </c>
      <c r="AP369" s="32"/>
      <c r="AQ369" s="32"/>
      <c r="AR369" s="32"/>
    </row>
    <row r="370" spans="1:44" ht="13.35" customHeight="1" x14ac:dyDescent="0.3">
      <c r="A370" s="18" t="s">
        <v>144</v>
      </c>
      <c r="B370" s="10" t="s">
        <v>144</v>
      </c>
      <c r="C370" s="3" t="s">
        <v>67</v>
      </c>
      <c r="D370" s="3" t="s">
        <v>67</v>
      </c>
      <c r="E370" s="3" t="s">
        <v>133</v>
      </c>
      <c r="F370" s="21" t="s">
        <v>28</v>
      </c>
      <c r="G370" s="21"/>
      <c r="H370" s="31" t="s">
        <v>177</v>
      </c>
      <c r="I370" s="7" t="s">
        <v>136</v>
      </c>
      <c r="J370" s="16">
        <v>45139</v>
      </c>
      <c r="K370" s="7">
        <v>1</v>
      </c>
      <c r="L370" s="7">
        <v>2</v>
      </c>
      <c r="M370" s="7">
        <v>0</v>
      </c>
      <c r="N370" s="7">
        <v>0</v>
      </c>
      <c r="O370" s="7" t="s">
        <v>28</v>
      </c>
      <c r="P370" s="7">
        <v>6000</v>
      </c>
      <c r="Q370" s="7">
        <v>1080</v>
      </c>
      <c r="R370" s="7" t="s">
        <v>138</v>
      </c>
      <c r="S370" s="17">
        <v>3000</v>
      </c>
      <c r="T370" s="7">
        <v>540</v>
      </c>
      <c r="U370" s="17">
        <v>600</v>
      </c>
      <c r="V370" s="15">
        <v>240</v>
      </c>
      <c r="W370" s="15">
        <v>39214</v>
      </c>
      <c r="X370" s="15">
        <v>19607</v>
      </c>
      <c r="Y370" s="15">
        <v>9803.5</v>
      </c>
      <c r="Z370" s="15">
        <v>4901.75</v>
      </c>
      <c r="AA370" s="15">
        <v>49999.999500000005</v>
      </c>
      <c r="AB370" s="15">
        <v>19999.999800000001</v>
      </c>
      <c r="AC370" s="15">
        <v>9999.9999000000007</v>
      </c>
      <c r="AD370" s="15">
        <v>4999.9999500000004</v>
      </c>
      <c r="AE370" s="32">
        <f t="shared" si="35"/>
        <v>1437.2000799999996</v>
      </c>
      <c r="AF370" s="32">
        <f t="shared" si="36"/>
        <v>718.60003999999981</v>
      </c>
      <c r="AG370" s="32">
        <f t="shared" si="37"/>
        <v>359.3000199999999</v>
      </c>
      <c r="AH370" s="32">
        <f t="shared" si="38"/>
        <v>179.65000999999995</v>
      </c>
      <c r="AI370" s="32">
        <f>S370*50</f>
        <v>150000</v>
      </c>
      <c r="AJ370" s="32">
        <f t="shared" si="39"/>
        <v>5748.8003199999985</v>
      </c>
      <c r="AK370" s="32">
        <f t="shared" si="40"/>
        <v>2874.4001599999992</v>
      </c>
      <c r="AL370" s="32">
        <f t="shared" si="41"/>
        <v>1437.2000799999996</v>
      </c>
      <c r="AM370" s="32">
        <f>$AI370/AJ370</f>
        <v>26.092400440166973</v>
      </c>
      <c r="AN370" s="32">
        <f>$AI370/AK370</f>
        <v>52.184800880333945</v>
      </c>
      <c r="AO370" s="32">
        <f>$AI370/AL370</f>
        <v>104.36960176066789</v>
      </c>
      <c r="AP370" s="32"/>
      <c r="AQ370" s="32"/>
      <c r="AR370" s="32"/>
    </row>
    <row r="371" spans="1:44" ht="13.35" customHeight="1" x14ac:dyDescent="0.3">
      <c r="A371" s="18" t="s">
        <v>139</v>
      </c>
      <c r="B371" s="10" t="s">
        <v>139</v>
      </c>
      <c r="C371" s="3" t="s">
        <v>67</v>
      </c>
      <c r="D371" s="3" t="s">
        <v>67</v>
      </c>
      <c r="E371" s="3" t="s">
        <v>133</v>
      </c>
      <c r="F371" s="21" t="s">
        <v>28</v>
      </c>
      <c r="G371" s="21"/>
      <c r="H371" s="31" t="s">
        <v>177</v>
      </c>
      <c r="I371" s="7" t="s">
        <v>137</v>
      </c>
      <c r="J371" s="16">
        <v>45139</v>
      </c>
      <c r="K371" s="7">
        <v>2</v>
      </c>
      <c r="L371" s="7">
        <v>8</v>
      </c>
      <c r="M371" s="7">
        <v>0</v>
      </c>
      <c r="N371" s="7">
        <v>0</v>
      </c>
      <c r="O371" s="7" t="s">
        <v>28</v>
      </c>
      <c r="P371" s="7">
        <v>1000</v>
      </c>
      <c r="Q371" s="7">
        <v>180</v>
      </c>
      <c r="R371" s="7" t="s">
        <v>138</v>
      </c>
      <c r="S371" s="17">
        <v>500</v>
      </c>
      <c r="T371" s="7">
        <v>90</v>
      </c>
      <c r="U371" s="17">
        <v>100</v>
      </c>
      <c r="V371" s="15">
        <v>40</v>
      </c>
      <c r="W371" s="15">
        <v>6532.4</v>
      </c>
      <c r="X371" s="15">
        <v>3266.2</v>
      </c>
      <c r="Y371" s="15">
        <v>1633.1</v>
      </c>
      <c r="Z371" s="15">
        <v>816.55</v>
      </c>
      <c r="AA371" s="15">
        <v>8333.3332500000015</v>
      </c>
      <c r="AB371" s="15">
        <v>3333.3333000000002</v>
      </c>
      <c r="AC371" s="15">
        <v>1666.6666500000001</v>
      </c>
      <c r="AD371" s="15">
        <v>833.33332500000006</v>
      </c>
      <c r="AE371" s="32">
        <f t="shared" si="35"/>
        <v>240.18668</v>
      </c>
      <c r="AF371" s="32">
        <f t="shared" si="36"/>
        <v>120.09334</v>
      </c>
      <c r="AG371" s="32">
        <f t="shared" si="37"/>
        <v>60.046669999999999</v>
      </c>
      <c r="AH371" s="32">
        <f t="shared" si="38"/>
        <v>30.023334999999999</v>
      </c>
      <c r="AI371" s="32">
        <f>S371*50</f>
        <v>25000</v>
      </c>
      <c r="AJ371" s="32">
        <f t="shared" si="39"/>
        <v>960.74671999999998</v>
      </c>
      <c r="AK371" s="32">
        <f t="shared" si="40"/>
        <v>480.37335999999999</v>
      </c>
      <c r="AL371" s="32">
        <f t="shared" si="41"/>
        <v>240.18668</v>
      </c>
      <c r="AM371" s="32">
        <f>$AI371/AJ371</f>
        <v>26.021426333883294</v>
      </c>
      <c r="AN371" s="32">
        <f>$AI371/AK371</f>
        <v>52.042852667766589</v>
      </c>
      <c r="AO371" s="32">
        <f>$AI371/AL371</f>
        <v>104.08570533553318</v>
      </c>
      <c r="AP371" s="32"/>
      <c r="AQ371" s="32"/>
      <c r="AR371" s="32"/>
    </row>
    <row r="372" spans="1:44" ht="13.35" customHeight="1" x14ac:dyDescent="0.3">
      <c r="A372" s="18" t="s">
        <v>130</v>
      </c>
      <c r="B372" s="10" t="s">
        <v>130</v>
      </c>
      <c r="C372" s="3" t="s">
        <v>67</v>
      </c>
      <c r="D372" s="3" t="s">
        <v>67</v>
      </c>
      <c r="E372" s="3" t="s">
        <v>133</v>
      </c>
      <c r="F372" s="21" t="s">
        <v>28</v>
      </c>
      <c r="G372" s="21"/>
      <c r="H372" s="31" t="s">
        <v>177</v>
      </c>
      <c r="I372" s="7" t="s">
        <v>137</v>
      </c>
      <c r="J372" s="16">
        <v>45139</v>
      </c>
      <c r="K372" s="7">
        <v>2</v>
      </c>
      <c r="L372" s="7">
        <v>8</v>
      </c>
      <c r="M372" s="7">
        <v>0</v>
      </c>
      <c r="N372" s="7">
        <v>0</v>
      </c>
      <c r="O372" s="7" t="s">
        <v>28</v>
      </c>
      <c r="P372" s="7">
        <v>2000</v>
      </c>
      <c r="Q372" s="7">
        <v>360</v>
      </c>
      <c r="R372" s="7" t="s">
        <v>138</v>
      </c>
      <c r="S372" s="17">
        <v>1000</v>
      </c>
      <c r="T372" s="7">
        <v>180</v>
      </c>
      <c r="U372" s="17">
        <v>200</v>
      </c>
      <c r="V372" s="15">
        <v>80</v>
      </c>
      <c r="W372" s="15">
        <v>13067.599999999999</v>
      </c>
      <c r="X372" s="15">
        <v>6533.7999999999993</v>
      </c>
      <c r="Y372" s="15">
        <v>3266.8999999999996</v>
      </c>
      <c r="Z372" s="15">
        <v>1633.4499999999998</v>
      </c>
      <c r="AA372" s="15">
        <v>16666.666500000003</v>
      </c>
      <c r="AB372" s="15">
        <v>6666.6666000000005</v>
      </c>
      <c r="AC372" s="15">
        <v>3333.3333000000002</v>
      </c>
      <c r="AD372" s="15">
        <v>1666.6666500000001</v>
      </c>
      <c r="AE372" s="32">
        <f t="shared" si="35"/>
        <v>479.8133600000001</v>
      </c>
      <c r="AF372" s="32">
        <f t="shared" si="36"/>
        <v>239.90668000000005</v>
      </c>
      <c r="AG372" s="32">
        <f t="shared" si="37"/>
        <v>119.95334000000003</v>
      </c>
      <c r="AH372" s="32">
        <f t="shared" si="38"/>
        <v>59.976670000000013</v>
      </c>
      <c r="AI372" s="32">
        <f>S372*50</f>
        <v>50000</v>
      </c>
      <c r="AJ372" s="32">
        <f t="shared" si="39"/>
        <v>1919.2534400000004</v>
      </c>
      <c r="AK372" s="32">
        <f t="shared" si="40"/>
        <v>959.6267200000002</v>
      </c>
      <c r="AL372" s="32">
        <f t="shared" si="41"/>
        <v>479.8133600000001</v>
      </c>
      <c r="AM372" s="32">
        <f>$AI372/AJ372</f>
        <v>26.051796473528785</v>
      </c>
      <c r="AN372" s="32">
        <f>$AI372/AK372</f>
        <v>52.103592947057571</v>
      </c>
      <c r="AO372" s="32">
        <f>$AI372/AL372</f>
        <v>104.20718589411514</v>
      </c>
      <c r="AP372" s="32"/>
      <c r="AQ372" s="32"/>
      <c r="AR372" s="32"/>
    </row>
    <row r="373" spans="1:44" ht="13.35" customHeight="1" x14ac:dyDescent="0.3">
      <c r="A373" s="18" t="s">
        <v>131</v>
      </c>
      <c r="B373" s="10" t="s">
        <v>131</v>
      </c>
      <c r="C373" s="3" t="s">
        <v>67</v>
      </c>
      <c r="D373" s="3" t="s">
        <v>67</v>
      </c>
      <c r="E373" s="3" t="s">
        <v>133</v>
      </c>
      <c r="F373" s="21" t="s">
        <v>28</v>
      </c>
      <c r="G373" s="21"/>
      <c r="H373" s="31" t="s">
        <v>177</v>
      </c>
      <c r="I373" s="7" t="s">
        <v>137</v>
      </c>
      <c r="J373" s="16">
        <v>45139</v>
      </c>
      <c r="K373" s="7">
        <v>2</v>
      </c>
      <c r="L373" s="7">
        <v>8</v>
      </c>
      <c r="M373" s="7">
        <v>0</v>
      </c>
      <c r="N373" s="7">
        <v>0</v>
      </c>
      <c r="O373" s="7" t="s">
        <v>28</v>
      </c>
      <c r="P373" s="7">
        <v>4000</v>
      </c>
      <c r="Q373" s="7">
        <v>720</v>
      </c>
      <c r="R373" s="7" t="s">
        <v>138</v>
      </c>
      <c r="S373" s="17">
        <v>2000</v>
      </c>
      <c r="T373" s="7">
        <v>360</v>
      </c>
      <c r="U373" s="17">
        <v>400</v>
      </c>
      <c r="V373" s="15">
        <v>160</v>
      </c>
      <c r="W373" s="15">
        <v>26132.399999999998</v>
      </c>
      <c r="X373" s="15">
        <v>13066.199999999999</v>
      </c>
      <c r="Y373" s="15">
        <v>6533.0999999999995</v>
      </c>
      <c r="Z373" s="15">
        <v>3266.5499999999997</v>
      </c>
      <c r="AA373" s="15">
        <v>33333.333000000006</v>
      </c>
      <c r="AB373" s="15">
        <v>13333.333200000001</v>
      </c>
      <c r="AC373" s="15">
        <v>6666.6666000000005</v>
      </c>
      <c r="AD373" s="15">
        <v>3333.3333000000002</v>
      </c>
      <c r="AE373" s="32">
        <f t="shared" si="35"/>
        <v>960.18672000000015</v>
      </c>
      <c r="AF373" s="32">
        <f t="shared" si="36"/>
        <v>480.09336000000008</v>
      </c>
      <c r="AG373" s="32">
        <f t="shared" si="37"/>
        <v>240.04668000000004</v>
      </c>
      <c r="AH373" s="32">
        <f t="shared" si="38"/>
        <v>120.02334000000002</v>
      </c>
      <c r="AI373" s="32">
        <f>S373*50</f>
        <v>100000</v>
      </c>
      <c r="AJ373" s="32">
        <f t="shared" si="39"/>
        <v>3840.7468800000006</v>
      </c>
      <c r="AK373" s="32">
        <f t="shared" si="40"/>
        <v>1920.3734400000003</v>
      </c>
      <c r="AL373" s="32">
        <f t="shared" si="41"/>
        <v>960.18672000000015</v>
      </c>
      <c r="AM373" s="32">
        <f>$AI373/AJ373</f>
        <v>26.03660254747118</v>
      </c>
      <c r="AN373" s="32">
        <f>$AI373/AK373</f>
        <v>52.073205094942359</v>
      </c>
      <c r="AO373" s="32">
        <f>$AI373/AL373</f>
        <v>104.14641018988472</v>
      </c>
      <c r="AP373" s="32"/>
      <c r="AQ373" s="32"/>
      <c r="AR373" s="32"/>
    </row>
    <row r="374" spans="1:44" ht="13.35" customHeight="1" x14ac:dyDescent="0.3">
      <c r="A374" s="13" t="s">
        <v>145</v>
      </c>
      <c r="B374" s="8" t="s">
        <v>145</v>
      </c>
      <c r="C374" s="3" t="s">
        <v>67</v>
      </c>
      <c r="D374" s="3" t="s">
        <v>67</v>
      </c>
      <c r="E374" s="3" t="s">
        <v>129</v>
      </c>
      <c r="F374" s="31" t="s">
        <v>270</v>
      </c>
      <c r="G374" s="31" t="s">
        <v>277</v>
      </c>
      <c r="H374" s="31" t="s">
        <v>298</v>
      </c>
      <c r="I374" s="7" t="s">
        <v>136</v>
      </c>
      <c r="J374" s="16">
        <v>45139</v>
      </c>
      <c r="K374" s="7">
        <v>1</v>
      </c>
      <c r="L374" s="7" t="s">
        <v>235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138</v>
      </c>
      <c r="S374" s="7">
        <v>6000</v>
      </c>
      <c r="T374" s="7">
        <v>1080</v>
      </c>
      <c r="U374" s="7">
        <v>1200</v>
      </c>
      <c r="V374" s="15">
        <v>480</v>
      </c>
      <c r="W374" s="14">
        <v>78400</v>
      </c>
      <c r="X374" s="14">
        <v>39200</v>
      </c>
      <c r="Y374" s="15">
        <v>19600</v>
      </c>
      <c r="Z374" s="14">
        <v>9800</v>
      </c>
      <c r="AA374" s="15">
        <v>99999.999000000011</v>
      </c>
      <c r="AB374" s="15">
        <v>39999.999600000003</v>
      </c>
      <c r="AC374" s="15">
        <v>19999.999800000001</v>
      </c>
      <c r="AD374" s="15">
        <v>9999.9999000000007</v>
      </c>
      <c r="AE374" s="32">
        <f t="shared" si="35"/>
        <v>2880.0001599999991</v>
      </c>
      <c r="AF374" s="32">
        <f t="shared" si="36"/>
        <v>1440.0000799999996</v>
      </c>
      <c r="AG374" s="32">
        <f t="shared" si="37"/>
        <v>720.00003999999979</v>
      </c>
      <c r="AH374" s="32">
        <f t="shared" si="38"/>
        <v>360.00001999999989</v>
      </c>
      <c r="AI374" s="32">
        <f>S374*50</f>
        <v>300000</v>
      </c>
      <c r="AJ374" s="32">
        <f t="shared" si="39"/>
        <v>11520.000639999997</v>
      </c>
      <c r="AK374" s="32">
        <f t="shared" si="40"/>
        <v>5760.0003199999983</v>
      </c>
      <c r="AL374" s="32">
        <f t="shared" si="41"/>
        <v>2880.0001599999991</v>
      </c>
      <c r="AM374" s="32">
        <f>$AI374/AJ374</f>
        <v>26.041665219907497</v>
      </c>
      <c r="AN374" s="32">
        <f>$AI374/AK374</f>
        <v>52.083330439814993</v>
      </c>
      <c r="AO374" s="32">
        <f>$AI374/AL374</f>
        <v>104.16666087962999</v>
      </c>
      <c r="AP374" s="32"/>
      <c r="AQ374" s="32"/>
      <c r="AR374" s="32"/>
    </row>
    <row r="375" spans="1:44" ht="13.35" customHeight="1" x14ac:dyDescent="0.3">
      <c r="A375" s="13" t="s">
        <v>146</v>
      </c>
      <c r="B375" s="8" t="s">
        <v>146</v>
      </c>
      <c r="C375" s="3" t="s">
        <v>67</v>
      </c>
      <c r="D375" s="3" t="s">
        <v>67</v>
      </c>
      <c r="E375" s="3" t="s">
        <v>129</v>
      </c>
      <c r="F375" s="31" t="s">
        <v>270</v>
      </c>
      <c r="G375" s="31" t="s">
        <v>277</v>
      </c>
      <c r="H375" s="31" t="s">
        <v>298</v>
      </c>
      <c r="I375" s="7" t="s">
        <v>136</v>
      </c>
      <c r="J375" s="16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138</v>
      </c>
      <c r="S375" s="7">
        <v>6000</v>
      </c>
      <c r="T375" s="7">
        <v>1080</v>
      </c>
      <c r="U375" s="7">
        <v>1200</v>
      </c>
      <c r="V375" s="15">
        <v>480</v>
      </c>
      <c r="W375" s="14">
        <v>78400</v>
      </c>
      <c r="X375" s="14">
        <v>39200</v>
      </c>
      <c r="Y375" s="15">
        <v>19600</v>
      </c>
      <c r="Z375" s="14">
        <v>9800</v>
      </c>
      <c r="AA375" s="15">
        <v>99999.999000000011</v>
      </c>
      <c r="AB375" s="15">
        <v>39999.999600000003</v>
      </c>
      <c r="AC375" s="15">
        <v>19999.999800000001</v>
      </c>
      <c r="AD375" s="15">
        <v>9999.9999000000007</v>
      </c>
      <c r="AE375" s="32">
        <f t="shared" si="35"/>
        <v>2880.0001599999991</v>
      </c>
      <c r="AF375" s="32">
        <f t="shared" si="36"/>
        <v>1440.0000799999996</v>
      </c>
      <c r="AG375" s="32">
        <f t="shared" si="37"/>
        <v>720.00003999999979</v>
      </c>
      <c r="AH375" s="32">
        <f t="shared" si="38"/>
        <v>360.00001999999989</v>
      </c>
      <c r="AI375" s="32">
        <f>S375*50</f>
        <v>300000</v>
      </c>
      <c r="AJ375" s="32">
        <f t="shared" si="39"/>
        <v>11520.000639999997</v>
      </c>
      <c r="AK375" s="32">
        <f t="shared" si="40"/>
        <v>5760.0003199999983</v>
      </c>
      <c r="AL375" s="32">
        <f t="shared" si="41"/>
        <v>2880.0001599999991</v>
      </c>
      <c r="AM375" s="32">
        <f>$AI375/AJ375</f>
        <v>26.041665219907497</v>
      </c>
      <c r="AN375" s="32">
        <f>$AI375/AK375</f>
        <v>52.083330439814993</v>
      </c>
      <c r="AO375" s="32">
        <f>$AI375/AL375</f>
        <v>104.16666087962999</v>
      </c>
      <c r="AP375" s="32"/>
      <c r="AQ375" s="32"/>
      <c r="AR375" s="32"/>
    </row>
    <row r="376" spans="1:44" ht="13.35" customHeight="1" x14ac:dyDescent="0.3">
      <c r="A376" s="13" t="s">
        <v>147</v>
      </c>
      <c r="B376" s="8" t="s">
        <v>147</v>
      </c>
      <c r="C376" s="3" t="s">
        <v>67</v>
      </c>
      <c r="D376" s="3" t="s">
        <v>67</v>
      </c>
      <c r="E376" s="3" t="s">
        <v>129</v>
      </c>
      <c r="F376" s="31" t="s">
        <v>270</v>
      </c>
      <c r="G376" s="31" t="s">
        <v>277</v>
      </c>
      <c r="H376" s="31" t="s">
        <v>298</v>
      </c>
      <c r="I376" s="7" t="s">
        <v>136</v>
      </c>
      <c r="J376" s="16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138</v>
      </c>
      <c r="S376" s="7">
        <v>6000</v>
      </c>
      <c r="T376" s="7">
        <v>1080</v>
      </c>
      <c r="U376" s="7">
        <v>1200</v>
      </c>
      <c r="V376" s="15">
        <v>480</v>
      </c>
      <c r="W376" s="14">
        <v>78400</v>
      </c>
      <c r="X376" s="14">
        <v>39200</v>
      </c>
      <c r="Y376" s="15">
        <v>19600</v>
      </c>
      <c r="Z376" s="14">
        <v>9800</v>
      </c>
      <c r="AA376" s="15">
        <v>99999.999000000011</v>
      </c>
      <c r="AB376" s="15">
        <v>39999.999600000003</v>
      </c>
      <c r="AC376" s="15">
        <v>19999.999800000001</v>
      </c>
      <c r="AD376" s="15">
        <v>9999.9999000000007</v>
      </c>
      <c r="AE376" s="32">
        <f t="shared" si="35"/>
        <v>2880.0001599999991</v>
      </c>
      <c r="AF376" s="32">
        <f t="shared" si="36"/>
        <v>1440.0000799999996</v>
      </c>
      <c r="AG376" s="32">
        <f t="shared" si="37"/>
        <v>720.00003999999979</v>
      </c>
      <c r="AH376" s="32">
        <f t="shared" si="38"/>
        <v>360.00001999999989</v>
      </c>
      <c r="AI376" s="32">
        <f>S376*50</f>
        <v>300000</v>
      </c>
      <c r="AJ376" s="32">
        <f t="shared" si="39"/>
        <v>11520.000639999997</v>
      </c>
      <c r="AK376" s="32">
        <f t="shared" si="40"/>
        <v>5760.0003199999983</v>
      </c>
      <c r="AL376" s="32">
        <f t="shared" si="41"/>
        <v>2880.0001599999991</v>
      </c>
      <c r="AM376" s="32">
        <f>$AI376/AJ376</f>
        <v>26.041665219907497</v>
      </c>
      <c r="AN376" s="32">
        <f>$AI376/AK376</f>
        <v>52.083330439814993</v>
      </c>
      <c r="AO376" s="32">
        <f>$AI376/AL376</f>
        <v>104.16666087962999</v>
      </c>
      <c r="AP376" s="32"/>
      <c r="AQ376" s="32"/>
      <c r="AR376" s="32"/>
    </row>
    <row r="377" spans="1:44" ht="13.35" customHeight="1" x14ac:dyDescent="0.3">
      <c r="A377" s="13" t="s">
        <v>148</v>
      </c>
      <c r="B377" s="8" t="s">
        <v>148</v>
      </c>
      <c r="C377" s="3" t="s">
        <v>67</v>
      </c>
      <c r="D377" s="3" t="s">
        <v>67</v>
      </c>
      <c r="E377" s="3" t="s">
        <v>129</v>
      </c>
      <c r="F377" s="31" t="s">
        <v>270</v>
      </c>
      <c r="G377" s="31" t="s">
        <v>277</v>
      </c>
      <c r="H377" s="31" t="s">
        <v>298</v>
      </c>
      <c r="I377" s="7" t="s">
        <v>136</v>
      </c>
      <c r="J377" s="16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138</v>
      </c>
      <c r="S377" s="7">
        <v>6000</v>
      </c>
      <c r="T377" s="7">
        <v>1080</v>
      </c>
      <c r="U377" s="7">
        <v>1200</v>
      </c>
      <c r="V377" s="15">
        <v>480</v>
      </c>
      <c r="W377" s="14">
        <v>78400</v>
      </c>
      <c r="X377" s="14">
        <v>39200</v>
      </c>
      <c r="Y377" s="15">
        <v>19600</v>
      </c>
      <c r="Z377" s="14">
        <v>9800</v>
      </c>
      <c r="AA377" s="15">
        <v>99999.999000000011</v>
      </c>
      <c r="AB377" s="15">
        <v>39999.999600000003</v>
      </c>
      <c r="AC377" s="15">
        <v>19999.999800000001</v>
      </c>
      <c r="AD377" s="15">
        <v>9999.9999000000007</v>
      </c>
      <c r="AE377" s="32">
        <f t="shared" si="35"/>
        <v>2880.0001599999991</v>
      </c>
      <c r="AF377" s="32">
        <f t="shared" si="36"/>
        <v>1440.0000799999996</v>
      </c>
      <c r="AG377" s="32">
        <f t="shared" si="37"/>
        <v>720.00003999999979</v>
      </c>
      <c r="AH377" s="32">
        <f t="shared" si="38"/>
        <v>360.00001999999989</v>
      </c>
      <c r="AI377" s="32">
        <f>S377*50</f>
        <v>300000</v>
      </c>
      <c r="AJ377" s="32">
        <f t="shared" si="39"/>
        <v>11520.000639999997</v>
      </c>
      <c r="AK377" s="32">
        <f t="shared" si="40"/>
        <v>5760.0003199999983</v>
      </c>
      <c r="AL377" s="32">
        <f t="shared" si="41"/>
        <v>2880.0001599999991</v>
      </c>
      <c r="AM377" s="32">
        <f>$AI377/AJ377</f>
        <v>26.041665219907497</v>
      </c>
      <c r="AN377" s="32">
        <f>$AI377/AK377</f>
        <v>52.083330439814993</v>
      </c>
      <c r="AO377" s="32">
        <f>$AI377/AL377</f>
        <v>104.16666087962999</v>
      </c>
      <c r="AP377" s="32"/>
      <c r="AQ377" s="32"/>
      <c r="AR377" s="32"/>
    </row>
    <row r="378" spans="1:44" ht="13.35" customHeight="1" x14ac:dyDescent="0.3">
      <c r="A378" s="13" t="s">
        <v>149</v>
      </c>
      <c r="B378" s="8" t="s">
        <v>149</v>
      </c>
      <c r="C378" s="3" t="s">
        <v>67</v>
      </c>
      <c r="D378" s="3" t="s">
        <v>67</v>
      </c>
      <c r="E378" s="3" t="s">
        <v>129</v>
      </c>
      <c r="F378" s="31" t="s">
        <v>270</v>
      </c>
      <c r="G378" s="31" t="s">
        <v>277</v>
      </c>
      <c r="H378" s="31" t="s">
        <v>298</v>
      </c>
      <c r="I378" s="7" t="s">
        <v>136</v>
      </c>
      <c r="J378" s="16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138</v>
      </c>
      <c r="S378" s="7">
        <v>6000</v>
      </c>
      <c r="T378" s="7">
        <v>1080</v>
      </c>
      <c r="U378" s="7">
        <v>1200</v>
      </c>
      <c r="V378" s="15">
        <v>480</v>
      </c>
      <c r="W378" s="14">
        <v>78400</v>
      </c>
      <c r="X378" s="14">
        <v>39200</v>
      </c>
      <c r="Y378" s="15">
        <v>19600</v>
      </c>
      <c r="Z378" s="14">
        <v>9800</v>
      </c>
      <c r="AA378" s="15">
        <v>99999.999000000011</v>
      </c>
      <c r="AB378" s="15">
        <v>39999.999600000003</v>
      </c>
      <c r="AC378" s="15">
        <v>19999.999800000001</v>
      </c>
      <c r="AD378" s="15">
        <v>9999.9999000000007</v>
      </c>
      <c r="AE378" s="32">
        <f t="shared" si="35"/>
        <v>2880.0001599999991</v>
      </c>
      <c r="AF378" s="32">
        <f t="shared" si="36"/>
        <v>1440.0000799999996</v>
      </c>
      <c r="AG378" s="32">
        <f t="shared" si="37"/>
        <v>720.00003999999979</v>
      </c>
      <c r="AH378" s="32">
        <f t="shared" si="38"/>
        <v>360.00001999999989</v>
      </c>
      <c r="AI378" s="32">
        <f>S378*50</f>
        <v>300000</v>
      </c>
      <c r="AJ378" s="32">
        <f t="shared" si="39"/>
        <v>11520.000639999997</v>
      </c>
      <c r="AK378" s="32">
        <f t="shared" si="40"/>
        <v>5760.0003199999983</v>
      </c>
      <c r="AL378" s="32">
        <f t="shared" si="41"/>
        <v>2880.0001599999991</v>
      </c>
      <c r="AM378" s="32">
        <f>$AI378/AJ378</f>
        <v>26.041665219907497</v>
      </c>
      <c r="AN378" s="32">
        <f>$AI378/AK378</f>
        <v>52.083330439814993</v>
      </c>
      <c r="AO378" s="32">
        <f>$AI378/AL378</f>
        <v>104.16666087962999</v>
      </c>
      <c r="AP378" s="32"/>
      <c r="AQ378" s="32"/>
      <c r="AR378" s="32"/>
    </row>
    <row r="379" spans="1:44" ht="13.35" customHeight="1" x14ac:dyDescent="0.3">
      <c r="A379" s="13" t="s">
        <v>150</v>
      </c>
      <c r="B379" s="8" t="s">
        <v>150</v>
      </c>
      <c r="C379" s="3" t="s">
        <v>67</v>
      </c>
      <c r="D379" s="3" t="s">
        <v>67</v>
      </c>
      <c r="E379" s="3" t="s">
        <v>129</v>
      </c>
      <c r="F379" s="31" t="s">
        <v>270</v>
      </c>
      <c r="G379" s="31" t="s">
        <v>277</v>
      </c>
      <c r="H379" s="31" t="s">
        <v>298</v>
      </c>
      <c r="I379" s="7" t="s">
        <v>136</v>
      </c>
      <c r="J379" s="16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138</v>
      </c>
      <c r="S379" s="7">
        <v>6000</v>
      </c>
      <c r="T379" s="7">
        <v>1080</v>
      </c>
      <c r="U379" s="7">
        <v>1200</v>
      </c>
      <c r="V379" s="15">
        <v>480</v>
      </c>
      <c r="W379" s="14">
        <v>78400</v>
      </c>
      <c r="X379" s="14">
        <v>39200</v>
      </c>
      <c r="Y379" s="15">
        <v>19600</v>
      </c>
      <c r="Z379" s="14">
        <v>9800</v>
      </c>
      <c r="AA379" s="15">
        <v>99999.999000000011</v>
      </c>
      <c r="AB379" s="15">
        <v>39999.999600000003</v>
      </c>
      <c r="AC379" s="15">
        <v>19999.999800000001</v>
      </c>
      <c r="AD379" s="15">
        <v>9999.9999000000007</v>
      </c>
      <c r="AE379" s="32">
        <f t="shared" si="35"/>
        <v>2880.0001599999991</v>
      </c>
      <c r="AF379" s="32">
        <f t="shared" si="36"/>
        <v>1440.0000799999996</v>
      </c>
      <c r="AG379" s="32">
        <f t="shared" si="37"/>
        <v>720.00003999999979</v>
      </c>
      <c r="AH379" s="32">
        <f t="shared" si="38"/>
        <v>360.00001999999989</v>
      </c>
      <c r="AI379" s="32">
        <f>S379*50</f>
        <v>300000</v>
      </c>
      <c r="AJ379" s="32">
        <f t="shared" si="39"/>
        <v>11520.000639999997</v>
      </c>
      <c r="AK379" s="32">
        <f t="shared" si="40"/>
        <v>5760.0003199999983</v>
      </c>
      <c r="AL379" s="32">
        <f t="shared" si="41"/>
        <v>2880.0001599999991</v>
      </c>
      <c r="AM379" s="32">
        <f>$AI379/AJ379</f>
        <v>26.041665219907497</v>
      </c>
      <c r="AN379" s="32">
        <f>$AI379/AK379</f>
        <v>52.083330439814993</v>
      </c>
      <c r="AO379" s="32">
        <f>$AI379/AL379</f>
        <v>104.16666087962999</v>
      </c>
      <c r="AP379" s="32"/>
      <c r="AQ379" s="32"/>
      <c r="AR379" s="32"/>
    </row>
    <row r="380" spans="1:44" ht="13.35" customHeight="1" x14ac:dyDescent="0.3">
      <c r="A380" s="13" t="s">
        <v>151</v>
      </c>
      <c r="B380" s="8" t="s">
        <v>151</v>
      </c>
      <c r="C380" s="3" t="s">
        <v>67</v>
      </c>
      <c r="D380" s="3" t="s">
        <v>67</v>
      </c>
      <c r="E380" s="3" t="s">
        <v>129</v>
      </c>
      <c r="F380" s="31" t="s">
        <v>266</v>
      </c>
      <c r="G380" s="31" t="s">
        <v>277</v>
      </c>
      <c r="H380" s="31" t="s">
        <v>298</v>
      </c>
      <c r="I380" s="7" t="s">
        <v>136</v>
      </c>
      <c r="J380" s="16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138</v>
      </c>
      <c r="S380" s="7">
        <v>6000</v>
      </c>
      <c r="T380" s="7">
        <v>1080</v>
      </c>
      <c r="U380" s="7">
        <v>1200</v>
      </c>
      <c r="V380" s="15">
        <v>480</v>
      </c>
      <c r="W380" s="14">
        <v>78400</v>
      </c>
      <c r="X380" s="14">
        <v>39200</v>
      </c>
      <c r="Y380" s="15">
        <v>19600</v>
      </c>
      <c r="Z380" s="14">
        <v>9800</v>
      </c>
      <c r="AA380" s="15">
        <v>99999.999000000011</v>
      </c>
      <c r="AB380" s="15">
        <v>39999.999600000003</v>
      </c>
      <c r="AC380" s="15">
        <v>19999.999800000001</v>
      </c>
      <c r="AD380" s="15">
        <v>9999.9999000000007</v>
      </c>
      <c r="AE380" s="32">
        <f t="shared" si="35"/>
        <v>2880.0001599999991</v>
      </c>
      <c r="AF380" s="32">
        <f t="shared" si="36"/>
        <v>1440.0000799999996</v>
      </c>
      <c r="AG380" s="32">
        <f t="shared" si="37"/>
        <v>720.00003999999979</v>
      </c>
      <c r="AH380" s="32">
        <f t="shared" si="38"/>
        <v>360.00001999999989</v>
      </c>
      <c r="AI380" s="32">
        <f>S380*50</f>
        <v>300000</v>
      </c>
      <c r="AJ380" s="32">
        <f t="shared" si="39"/>
        <v>11520.000639999997</v>
      </c>
      <c r="AK380" s="32">
        <f t="shared" si="40"/>
        <v>5760.0003199999983</v>
      </c>
      <c r="AL380" s="32">
        <f t="shared" si="41"/>
        <v>2880.0001599999991</v>
      </c>
      <c r="AM380" s="32">
        <f>$AI380/AJ380</f>
        <v>26.041665219907497</v>
      </c>
      <c r="AN380" s="32">
        <f>$AI380/AK380</f>
        <v>52.083330439814993</v>
      </c>
      <c r="AO380" s="32">
        <f>$AI380/AL380</f>
        <v>104.16666087962999</v>
      </c>
      <c r="AP380" s="32"/>
      <c r="AQ380" s="32"/>
      <c r="AR380" s="32"/>
    </row>
    <row r="381" spans="1:44" ht="13.35" customHeight="1" x14ac:dyDescent="0.3">
      <c r="A381" s="13" t="s">
        <v>152</v>
      </c>
      <c r="B381" s="8" t="s">
        <v>152</v>
      </c>
      <c r="C381" s="3" t="s">
        <v>67</v>
      </c>
      <c r="D381" s="3" t="s">
        <v>67</v>
      </c>
      <c r="E381" s="3" t="s">
        <v>129</v>
      </c>
      <c r="F381" s="31" t="s">
        <v>266</v>
      </c>
      <c r="G381" s="31" t="s">
        <v>277</v>
      </c>
      <c r="H381" s="31" t="s">
        <v>298</v>
      </c>
      <c r="I381" s="7" t="s">
        <v>136</v>
      </c>
      <c r="J381" s="16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138</v>
      </c>
      <c r="S381" s="7">
        <v>6000</v>
      </c>
      <c r="T381" s="7">
        <v>1080</v>
      </c>
      <c r="U381" s="7">
        <v>1200</v>
      </c>
      <c r="V381" s="15">
        <v>480</v>
      </c>
      <c r="W381" s="14">
        <v>78400</v>
      </c>
      <c r="X381" s="14">
        <v>39200</v>
      </c>
      <c r="Y381" s="15">
        <v>19600</v>
      </c>
      <c r="Z381" s="14">
        <v>9800</v>
      </c>
      <c r="AA381" s="15">
        <v>99999.999000000011</v>
      </c>
      <c r="AB381" s="15">
        <v>39999.999600000003</v>
      </c>
      <c r="AC381" s="15">
        <v>19999.999800000001</v>
      </c>
      <c r="AD381" s="15">
        <v>9999.9999000000007</v>
      </c>
      <c r="AE381" s="32">
        <f t="shared" si="35"/>
        <v>2880.0001599999991</v>
      </c>
      <c r="AF381" s="32">
        <f t="shared" si="36"/>
        <v>1440.0000799999996</v>
      </c>
      <c r="AG381" s="32">
        <f t="shared" si="37"/>
        <v>720.00003999999979</v>
      </c>
      <c r="AH381" s="32">
        <f t="shared" si="38"/>
        <v>360.00001999999989</v>
      </c>
      <c r="AI381" s="32">
        <f>S381*50</f>
        <v>300000</v>
      </c>
      <c r="AJ381" s="32">
        <f t="shared" si="39"/>
        <v>11520.000639999997</v>
      </c>
      <c r="AK381" s="32">
        <f t="shared" si="40"/>
        <v>5760.0003199999983</v>
      </c>
      <c r="AL381" s="32">
        <f t="shared" si="41"/>
        <v>2880.0001599999991</v>
      </c>
      <c r="AM381" s="32">
        <f>$AI381/AJ381</f>
        <v>26.041665219907497</v>
      </c>
      <c r="AN381" s="32">
        <f>$AI381/AK381</f>
        <v>52.083330439814993</v>
      </c>
      <c r="AO381" s="32">
        <f>$AI381/AL381</f>
        <v>104.16666087962999</v>
      </c>
      <c r="AP381" s="32"/>
      <c r="AQ381" s="32"/>
      <c r="AR381" s="32"/>
    </row>
    <row r="382" spans="1:44" ht="13.35" customHeight="1" x14ac:dyDescent="0.3">
      <c r="A382" s="13" t="s">
        <v>153</v>
      </c>
      <c r="B382" s="8" t="s">
        <v>153</v>
      </c>
      <c r="C382" s="3" t="s">
        <v>67</v>
      </c>
      <c r="D382" s="3" t="s">
        <v>67</v>
      </c>
      <c r="E382" s="3" t="s">
        <v>129</v>
      </c>
      <c r="F382" s="31" t="s">
        <v>266</v>
      </c>
      <c r="G382" s="31" t="s">
        <v>277</v>
      </c>
      <c r="H382" s="31" t="s">
        <v>298</v>
      </c>
      <c r="I382" s="7" t="s">
        <v>136</v>
      </c>
      <c r="J382" s="16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138</v>
      </c>
      <c r="S382" s="7">
        <v>6000</v>
      </c>
      <c r="T382" s="7">
        <v>1080</v>
      </c>
      <c r="U382" s="7">
        <v>1200</v>
      </c>
      <c r="V382" s="15">
        <v>480</v>
      </c>
      <c r="W382" s="14">
        <v>78400</v>
      </c>
      <c r="X382" s="14">
        <v>39200</v>
      </c>
      <c r="Y382" s="15">
        <v>19600</v>
      </c>
      <c r="Z382" s="14">
        <v>9800</v>
      </c>
      <c r="AA382" s="15">
        <v>99999.999000000011</v>
      </c>
      <c r="AB382" s="15">
        <v>39999.999600000003</v>
      </c>
      <c r="AC382" s="15">
        <v>19999.999800000001</v>
      </c>
      <c r="AD382" s="15">
        <v>9999.9999000000007</v>
      </c>
      <c r="AE382" s="32">
        <f t="shared" si="35"/>
        <v>2880.0001599999991</v>
      </c>
      <c r="AF382" s="32">
        <f t="shared" si="36"/>
        <v>1440.0000799999996</v>
      </c>
      <c r="AG382" s="32">
        <f t="shared" si="37"/>
        <v>720.00003999999979</v>
      </c>
      <c r="AH382" s="32">
        <f t="shared" si="38"/>
        <v>360.00001999999989</v>
      </c>
      <c r="AI382" s="32">
        <f>S382*50</f>
        <v>300000</v>
      </c>
      <c r="AJ382" s="32">
        <f t="shared" si="39"/>
        <v>11520.000639999997</v>
      </c>
      <c r="AK382" s="32">
        <f t="shared" si="40"/>
        <v>5760.0003199999983</v>
      </c>
      <c r="AL382" s="32">
        <f t="shared" si="41"/>
        <v>2880.0001599999991</v>
      </c>
      <c r="AM382" s="32">
        <f>$AI382/AJ382</f>
        <v>26.041665219907497</v>
      </c>
      <c r="AN382" s="32">
        <f>$AI382/AK382</f>
        <v>52.083330439814993</v>
      </c>
      <c r="AO382" s="32">
        <f>$AI382/AL382</f>
        <v>104.16666087962999</v>
      </c>
      <c r="AP382" s="32"/>
      <c r="AQ382" s="32"/>
      <c r="AR382" s="32"/>
    </row>
    <row r="383" spans="1:44" ht="13.35" customHeight="1" x14ac:dyDescent="0.3">
      <c r="A383" s="13" t="s">
        <v>154</v>
      </c>
      <c r="B383" s="8" t="s">
        <v>154</v>
      </c>
      <c r="C383" s="3" t="s">
        <v>67</v>
      </c>
      <c r="D383" s="3" t="s">
        <v>67</v>
      </c>
      <c r="E383" s="3" t="s">
        <v>129</v>
      </c>
      <c r="F383" s="21" t="s">
        <v>28</v>
      </c>
      <c r="G383" s="21"/>
      <c r="H383" s="31" t="s">
        <v>298</v>
      </c>
      <c r="I383" s="7" t="s">
        <v>136</v>
      </c>
      <c r="J383" s="16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138</v>
      </c>
      <c r="S383" s="7">
        <v>6000</v>
      </c>
      <c r="T383" s="7">
        <v>1080</v>
      </c>
      <c r="U383" s="7">
        <v>1200</v>
      </c>
      <c r="V383" s="15">
        <v>480</v>
      </c>
      <c r="W383" s="14">
        <v>78400</v>
      </c>
      <c r="X383" s="14">
        <v>39200</v>
      </c>
      <c r="Y383" s="15">
        <v>19600</v>
      </c>
      <c r="Z383" s="14">
        <v>9800</v>
      </c>
      <c r="AA383" s="15">
        <v>99999.999000000011</v>
      </c>
      <c r="AB383" s="15">
        <v>39999.999600000003</v>
      </c>
      <c r="AC383" s="15">
        <v>19999.999800000001</v>
      </c>
      <c r="AD383" s="15">
        <v>9999.9999000000007</v>
      </c>
      <c r="AE383" s="32">
        <f t="shared" si="35"/>
        <v>2880.0001599999991</v>
      </c>
      <c r="AF383" s="32">
        <f t="shared" si="36"/>
        <v>1440.0000799999996</v>
      </c>
      <c r="AG383" s="32">
        <f t="shared" si="37"/>
        <v>720.00003999999979</v>
      </c>
      <c r="AH383" s="32">
        <f t="shared" si="38"/>
        <v>360.00001999999989</v>
      </c>
      <c r="AI383" s="32">
        <f>S383*50</f>
        <v>300000</v>
      </c>
      <c r="AJ383" s="32">
        <f t="shared" si="39"/>
        <v>11520.000639999997</v>
      </c>
      <c r="AK383" s="32">
        <f t="shared" si="40"/>
        <v>5760.0003199999983</v>
      </c>
      <c r="AL383" s="32">
        <f t="shared" si="41"/>
        <v>2880.0001599999991</v>
      </c>
      <c r="AM383" s="32">
        <f>$AI383/AJ383</f>
        <v>26.041665219907497</v>
      </c>
      <c r="AN383" s="32">
        <f>$AI383/AK383</f>
        <v>52.083330439814993</v>
      </c>
      <c r="AO383" s="32">
        <f>$AI383/AL383</f>
        <v>104.16666087962999</v>
      </c>
      <c r="AP383" s="32"/>
      <c r="AQ383" s="32"/>
      <c r="AR383" s="32"/>
    </row>
    <row r="384" spans="1:44" ht="13.35" customHeight="1" x14ac:dyDescent="0.3">
      <c r="A384" s="13" t="s">
        <v>155</v>
      </c>
      <c r="B384" s="8" t="s">
        <v>155</v>
      </c>
      <c r="C384" s="3" t="s">
        <v>67</v>
      </c>
      <c r="D384" s="3" t="s">
        <v>67</v>
      </c>
      <c r="E384" s="3" t="s">
        <v>129</v>
      </c>
      <c r="F384" s="31" t="s">
        <v>266</v>
      </c>
      <c r="G384" s="31" t="s">
        <v>277</v>
      </c>
      <c r="H384" s="31" t="s">
        <v>298</v>
      </c>
      <c r="I384" s="7" t="s">
        <v>136</v>
      </c>
      <c r="J384" s="16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138</v>
      </c>
      <c r="S384" s="7">
        <v>6000</v>
      </c>
      <c r="T384" s="7">
        <v>1080</v>
      </c>
      <c r="U384" s="7">
        <v>1200</v>
      </c>
      <c r="V384" s="15">
        <v>480</v>
      </c>
      <c r="W384" s="14">
        <v>78400</v>
      </c>
      <c r="X384" s="14">
        <v>39200</v>
      </c>
      <c r="Y384" s="15">
        <v>19600</v>
      </c>
      <c r="Z384" s="14">
        <v>9800</v>
      </c>
      <c r="AA384" s="15">
        <v>99999.999000000011</v>
      </c>
      <c r="AB384" s="15">
        <v>39999.999600000003</v>
      </c>
      <c r="AC384" s="15">
        <v>19999.999800000001</v>
      </c>
      <c r="AD384" s="15">
        <v>9999.9999000000007</v>
      </c>
      <c r="AE384" s="32">
        <f t="shared" si="35"/>
        <v>2880.0001599999991</v>
      </c>
      <c r="AF384" s="32">
        <f t="shared" si="36"/>
        <v>1440.0000799999996</v>
      </c>
      <c r="AG384" s="32">
        <f t="shared" si="37"/>
        <v>720.00003999999979</v>
      </c>
      <c r="AH384" s="32">
        <f t="shared" si="38"/>
        <v>360.00001999999989</v>
      </c>
      <c r="AI384" s="32">
        <f>S384*50</f>
        <v>300000</v>
      </c>
      <c r="AJ384" s="32">
        <f t="shared" si="39"/>
        <v>11520.000639999997</v>
      </c>
      <c r="AK384" s="32">
        <f t="shared" si="40"/>
        <v>5760.0003199999983</v>
      </c>
      <c r="AL384" s="32">
        <f t="shared" si="41"/>
        <v>2880.0001599999991</v>
      </c>
      <c r="AM384" s="32">
        <f>$AI384/AJ384</f>
        <v>26.041665219907497</v>
      </c>
      <c r="AN384" s="32">
        <f>$AI384/AK384</f>
        <v>52.083330439814993</v>
      </c>
      <c r="AO384" s="32">
        <f>$AI384/AL384</f>
        <v>104.16666087962999</v>
      </c>
      <c r="AP384" s="32"/>
      <c r="AQ384" s="32"/>
      <c r="AR384" s="32"/>
    </row>
    <row r="385" spans="1:44" ht="13.35" customHeight="1" x14ac:dyDescent="0.3">
      <c r="A385" s="13" t="s">
        <v>156</v>
      </c>
      <c r="B385" s="8" t="s">
        <v>156</v>
      </c>
      <c r="C385" s="3" t="s">
        <v>67</v>
      </c>
      <c r="D385" s="3" t="s">
        <v>67</v>
      </c>
      <c r="E385" s="3" t="s">
        <v>129</v>
      </c>
      <c r="F385" s="31" t="s">
        <v>266</v>
      </c>
      <c r="G385" s="31" t="s">
        <v>277</v>
      </c>
      <c r="H385" s="31" t="s">
        <v>298</v>
      </c>
      <c r="I385" s="7" t="s">
        <v>136</v>
      </c>
      <c r="J385" s="16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138</v>
      </c>
      <c r="S385" s="7">
        <v>6000</v>
      </c>
      <c r="T385" s="7">
        <v>1080</v>
      </c>
      <c r="U385" s="7">
        <v>1200</v>
      </c>
      <c r="V385" s="15">
        <v>480</v>
      </c>
      <c r="W385" s="14">
        <v>78400</v>
      </c>
      <c r="X385" s="14">
        <v>39200</v>
      </c>
      <c r="Y385" s="15">
        <v>19600</v>
      </c>
      <c r="Z385" s="14">
        <v>9800</v>
      </c>
      <c r="AA385" s="15">
        <v>99999.999000000011</v>
      </c>
      <c r="AB385" s="15">
        <v>39999.999600000003</v>
      </c>
      <c r="AC385" s="15">
        <v>19999.999800000001</v>
      </c>
      <c r="AD385" s="15">
        <v>9999.9999000000007</v>
      </c>
      <c r="AE385" s="32">
        <f t="shared" si="35"/>
        <v>2880.0001599999991</v>
      </c>
      <c r="AF385" s="32">
        <f t="shared" si="36"/>
        <v>1440.0000799999996</v>
      </c>
      <c r="AG385" s="32">
        <f t="shared" si="37"/>
        <v>720.00003999999979</v>
      </c>
      <c r="AH385" s="32">
        <f t="shared" si="38"/>
        <v>360.00001999999989</v>
      </c>
      <c r="AI385" s="32">
        <f>S385*50</f>
        <v>300000</v>
      </c>
      <c r="AJ385" s="32">
        <f t="shared" si="39"/>
        <v>11520.000639999997</v>
      </c>
      <c r="AK385" s="32">
        <f t="shared" si="40"/>
        <v>5760.0003199999983</v>
      </c>
      <c r="AL385" s="32">
        <f t="shared" si="41"/>
        <v>2880.0001599999991</v>
      </c>
      <c r="AM385" s="32">
        <f>$AI385/AJ385</f>
        <v>26.041665219907497</v>
      </c>
      <c r="AN385" s="32">
        <f>$AI385/AK385</f>
        <v>52.083330439814993</v>
      </c>
      <c r="AO385" s="32">
        <f>$AI385/AL385</f>
        <v>104.16666087962999</v>
      </c>
      <c r="AP385" s="32"/>
      <c r="AQ385" s="32"/>
      <c r="AR385" s="32"/>
    </row>
    <row r="386" spans="1:44" ht="13.35" customHeight="1" x14ac:dyDescent="0.3">
      <c r="A386" s="13" t="s">
        <v>164</v>
      </c>
      <c r="B386" s="8" t="s">
        <v>164</v>
      </c>
      <c r="C386" s="3" t="s">
        <v>67</v>
      </c>
      <c r="D386" s="3" t="s">
        <v>67</v>
      </c>
      <c r="E386" s="3" t="s">
        <v>129</v>
      </c>
      <c r="F386" s="31" t="s">
        <v>270</v>
      </c>
      <c r="G386" s="31" t="s">
        <v>277</v>
      </c>
      <c r="H386" s="31" t="s">
        <v>298</v>
      </c>
      <c r="I386" s="7" t="s">
        <v>136</v>
      </c>
      <c r="J386" s="16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138</v>
      </c>
      <c r="S386" s="7">
        <v>6000</v>
      </c>
      <c r="T386" s="7">
        <v>1080</v>
      </c>
      <c r="U386" s="7">
        <v>1200</v>
      </c>
      <c r="V386" s="15">
        <v>480</v>
      </c>
      <c r="W386" s="14">
        <v>78400</v>
      </c>
      <c r="X386" s="14">
        <v>39200</v>
      </c>
      <c r="Y386" s="15">
        <v>19600</v>
      </c>
      <c r="Z386" s="14">
        <v>9800</v>
      </c>
      <c r="AA386" s="15">
        <v>99999.999000000011</v>
      </c>
      <c r="AB386" s="15">
        <v>39999.999600000003</v>
      </c>
      <c r="AC386" s="15">
        <v>19999.999800000001</v>
      </c>
      <c r="AD386" s="15">
        <v>9999.9999000000007</v>
      </c>
      <c r="AE386" s="32">
        <f t="shared" si="35"/>
        <v>2880.0001599999991</v>
      </c>
      <c r="AF386" s="32">
        <f t="shared" si="36"/>
        <v>1440.0000799999996</v>
      </c>
      <c r="AG386" s="32">
        <f t="shared" si="37"/>
        <v>720.00003999999979</v>
      </c>
      <c r="AH386" s="32">
        <f t="shared" si="38"/>
        <v>360.00001999999989</v>
      </c>
      <c r="AI386" s="32">
        <f>S386*50</f>
        <v>300000</v>
      </c>
      <c r="AJ386" s="32">
        <f t="shared" si="39"/>
        <v>11520.000639999997</v>
      </c>
      <c r="AK386" s="32">
        <f t="shared" si="40"/>
        <v>5760.0003199999983</v>
      </c>
      <c r="AL386" s="32">
        <f t="shared" si="41"/>
        <v>2880.0001599999991</v>
      </c>
      <c r="AM386" s="32">
        <f>$AI386/AJ386</f>
        <v>26.041665219907497</v>
      </c>
      <c r="AN386" s="32">
        <f>$AI386/AK386</f>
        <v>52.083330439814993</v>
      </c>
      <c r="AO386" s="32">
        <f>$AI386/AL386</f>
        <v>104.16666087962999</v>
      </c>
      <c r="AP386" s="32"/>
      <c r="AQ386" s="32"/>
      <c r="AR386" s="32"/>
    </row>
    <row r="387" spans="1:44" ht="13.35" customHeight="1" x14ac:dyDescent="0.3">
      <c r="A387" s="13" t="s">
        <v>157</v>
      </c>
      <c r="B387" s="8" t="s">
        <v>157</v>
      </c>
      <c r="C387" s="3" t="s">
        <v>67</v>
      </c>
      <c r="D387" s="3" t="s">
        <v>67</v>
      </c>
      <c r="E387" s="3" t="s">
        <v>129</v>
      </c>
      <c r="F387" s="31" t="s">
        <v>266</v>
      </c>
      <c r="G387" s="31" t="s">
        <v>277</v>
      </c>
      <c r="H387" s="31" t="s">
        <v>298</v>
      </c>
      <c r="I387" s="7" t="s">
        <v>136</v>
      </c>
      <c r="J387" s="16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138</v>
      </c>
      <c r="S387" s="7">
        <v>6000</v>
      </c>
      <c r="T387" s="7">
        <v>1080</v>
      </c>
      <c r="U387" s="7">
        <v>1200</v>
      </c>
      <c r="V387" s="15">
        <v>480</v>
      </c>
      <c r="W387" s="14">
        <v>78400</v>
      </c>
      <c r="X387" s="14">
        <v>39200</v>
      </c>
      <c r="Y387" s="15">
        <v>19600</v>
      </c>
      <c r="Z387" s="14">
        <v>9800</v>
      </c>
      <c r="AA387" s="15">
        <v>99999.999000000011</v>
      </c>
      <c r="AB387" s="15">
        <v>39999.999600000003</v>
      </c>
      <c r="AC387" s="15">
        <v>19999.999800000001</v>
      </c>
      <c r="AD387" s="15">
        <v>9999.9999000000007</v>
      </c>
      <c r="AE387" s="32">
        <f t="shared" si="35"/>
        <v>2880.0001599999991</v>
      </c>
      <c r="AF387" s="32">
        <f t="shared" si="36"/>
        <v>1440.0000799999996</v>
      </c>
      <c r="AG387" s="32">
        <f t="shared" si="37"/>
        <v>720.00003999999979</v>
      </c>
      <c r="AH387" s="32">
        <f t="shared" si="38"/>
        <v>360.00001999999989</v>
      </c>
      <c r="AI387" s="32">
        <f>S387*50</f>
        <v>300000</v>
      </c>
      <c r="AJ387" s="32">
        <f t="shared" si="39"/>
        <v>11520.000639999997</v>
      </c>
      <c r="AK387" s="32">
        <f t="shared" si="40"/>
        <v>5760.0003199999983</v>
      </c>
      <c r="AL387" s="32">
        <f t="shared" si="41"/>
        <v>2880.0001599999991</v>
      </c>
      <c r="AM387" s="32">
        <f>$AI387/AJ387</f>
        <v>26.041665219907497</v>
      </c>
      <c r="AN387" s="32">
        <f>$AI387/AK387</f>
        <v>52.083330439814993</v>
      </c>
      <c r="AO387" s="32">
        <f>$AI387/AL387</f>
        <v>104.16666087962999</v>
      </c>
      <c r="AP387" s="32"/>
      <c r="AQ387" s="32"/>
      <c r="AR387" s="32"/>
    </row>
    <row r="388" spans="1:44" ht="13.35" customHeight="1" x14ac:dyDescent="0.3">
      <c r="A388" s="13" t="s">
        <v>59</v>
      </c>
      <c r="B388" s="8" t="s">
        <v>59</v>
      </c>
      <c r="C388" s="3" t="s">
        <v>67</v>
      </c>
      <c r="D388" s="3" t="s">
        <v>67</v>
      </c>
      <c r="E388" s="3" t="s">
        <v>129</v>
      </c>
      <c r="F388" s="21" t="s">
        <v>28</v>
      </c>
      <c r="G388" s="21"/>
      <c r="H388" s="31" t="s">
        <v>298</v>
      </c>
      <c r="I388" s="7" t="s">
        <v>136</v>
      </c>
      <c r="J388" s="16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138</v>
      </c>
      <c r="S388" s="7">
        <v>6000</v>
      </c>
      <c r="T388" s="7">
        <v>1080</v>
      </c>
      <c r="U388" s="7">
        <v>1200</v>
      </c>
      <c r="V388" s="15">
        <v>480</v>
      </c>
      <c r="W388" s="14">
        <v>78400</v>
      </c>
      <c r="X388" s="14">
        <v>39200</v>
      </c>
      <c r="Y388" s="15">
        <v>19600</v>
      </c>
      <c r="Z388" s="14">
        <v>9800</v>
      </c>
      <c r="AA388" s="15">
        <v>99999.999000000011</v>
      </c>
      <c r="AB388" s="15">
        <v>39999.999600000003</v>
      </c>
      <c r="AC388" s="15">
        <v>19999.999800000001</v>
      </c>
      <c r="AD388" s="15">
        <v>9999.9999000000007</v>
      </c>
      <c r="AE388" s="32">
        <f t="shared" si="35"/>
        <v>2880.0001599999991</v>
      </c>
      <c r="AF388" s="32">
        <f t="shared" si="36"/>
        <v>1440.0000799999996</v>
      </c>
      <c r="AG388" s="32">
        <f t="shared" si="37"/>
        <v>720.00003999999979</v>
      </c>
      <c r="AH388" s="32">
        <f t="shared" si="38"/>
        <v>360.00001999999989</v>
      </c>
      <c r="AI388" s="32">
        <f>S388*50</f>
        <v>300000</v>
      </c>
      <c r="AJ388" s="32">
        <f t="shared" si="39"/>
        <v>11520.000639999997</v>
      </c>
      <c r="AK388" s="32">
        <f t="shared" si="40"/>
        <v>5760.0003199999983</v>
      </c>
      <c r="AL388" s="32">
        <f t="shared" si="41"/>
        <v>2880.0001599999991</v>
      </c>
      <c r="AM388" s="32">
        <f>$AI388/AJ388</f>
        <v>26.041665219907497</v>
      </c>
      <c r="AN388" s="32">
        <f>$AI388/AK388</f>
        <v>52.083330439814993</v>
      </c>
      <c r="AO388" s="32">
        <f>$AI388/AL388</f>
        <v>104.16666087962999</v>
      </c>
      <c r="AP388" s="32"/>
      <c r="AQ388" s="32"/>
      <c r="AR388" s="32"/>
    </row>
    <row r="389" spans="1:44" ht="13.35" customHeight="1" x14ac:dyDescent="0.3">
      <c r="A389" s="13" t="s">
        <v>65</v>
      </c>
      <c r="B389" s="8" t="s">
        <v>65</v>
      </c>
      <c r="C389" s="3" t="s">
        <v>67</v>
      </c>
      <c r="D389" s="3" t="s">
        <v>67</v>
      </c>
      <c r="E389" s="3" t="s">
        <v>129</v>
      </c>
      <c r="F389" s="31" t="s">
        <v>182</v>
      </c>
      <c r="G389" s="31" t="s">
        <v>277</v>
      </c>
      <c r="H389" s="31" t="s">
        <v>298</v>
      </c>
      <c r="I389" s="7" t="s">
        <v>136</v>
      </c>
      <c r="J389" s="16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138</v>
      </c>
      <c r="S389" s="7">
        <v>6000</v>
      </c>
      <c r="T389" s="7">
        <v>1080</v>
      </c>
      <c r="U389" s="7">
        <v>1200</v>
      </c>
      <c r="V389" s="15">
        <v>480</v>
      </c>
      <c r="W389" s="14">
        <v>78400</v>
      </c>
      <c r="X389" s="14">
        <v>39200</v>
      </c>
      <c r="Y389" s="15">
        <v>19600</v>
      </c>
      <c r="Z389" s="14">
        <v>9800</v>
      </c>
      <c r="AA389" s="15">
        <v>99999.999000000011</v>
      </c>
      <c r="AB389" s="15">
        <v>39999.999600000003</v>
      </c>
      <c r="AC389" s="15">
        <v>19999.999800000001</v>
      </c>
      <c r="AD389" s="15">
        <v>9999.9999000000007</v>
      </c>
      <c r="AE389" s="32">
        <f t="shared" ref="AE389:AE411" si="42">AF389*2</f>
        <v>2880.0001599999991</v>
      </c>
      <c r="AF389" s="32">
        <f t="shared" ref="AF389:AF411" si="43">(($S389-$U389-$V389)*20-X389-AB389)*20%</f>
        <v>1440.0000799999996</v>
      </c>
      <c r="AG389" s="32">
        <f t="shared" ref="AG389:AG411" si="44">(($S389-$U389-$V389)*10-Y389-AC389)*20%</f>
        <v>720.00003999999979</v>
      </c>
      <c r="AH389" s="32">
        <f t="shared" ref="AH389:AH411" si="45">(($S389-$U389-$V389)*5-Z389-AD389)*20%</f>
        <v>360.00001999999989</v>
      </c>
      <c r="AI389" s="32">
        <f>S389*50</f>
        <v>300000</v>
      </c>
      <c r="AJ389" s="32">
        <f t="shared" ref="AJ389:AJ411" si="46">AK389*2</f>
        <v>11520.000639999997</v>
      </c>
      <c r="AK389" s="32">
        <f t="shared" ref="AK389:AK411" si="47">(($S389-$U389-$V389)*20-X389-AB389)*80%</f>
        <v>5760.0003199999983</v>
      </c>
      <c r="AL389" s="32">
        <f t="shared" ref="AL389:AL411" si="48">(($S389-$U389-$V389)*10-Y389-AC389)*80%</f>
        <v>2880.0001599999991</v>
      </c>
      <c r="AM389" s="32">
        <f>$AI389/AJ389</f>
        <v>26.041665219907497</v>
      </c>
      <c r="AN389" s="32">
        <f>$AI389/AK389</f>
        <v>52.083330439814993</v>
      </c>
      <c r="AO389" s="32">
        <f>$AI389/AL389</f>
        <v>104.16666087962999</v>
      </c>
      <c r="AP389" s="32"/>
      <c r="AQ389" s="32"/>
      <c r="AR389" s="32"/>
    </row>
    <row r="390" spans="1:44" ht="13.35" customHeight="1" x14ac:dyDescent="0.3">
      <c r="A390" s="13" t="s">
        <v>158</v>
      </c>
      <c r="B390" s="8" t="s">
        <v>158</v>
      </c>
      <c r="C390" s="3" t="s">
        <v>67</v>
      </c>
      <c r="D390" s="3" t="s">
        <v>67</v>
      </c>
      <c r="E390" s="3" t="s">
        <v>129</v>
      </c>
      <c r="F390" s="21" t="s">
        <v>28</v>
      </c>
      <c r="G390" s="21"/>
      <c r="H390" s="31" t="s">
        <v>298</v>
      </c>
      <c r="I390" s="7" t="s">
        <v>136</v>
      </c>
      <c r="J390" s="16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138</v>
      </c>
      <c r="S390" s="7">
        <v>6000</v>
      </c>
      <c r="T390" s="7">
        <v>1080</v>
      </c>
      <c r="U390" s="7">
        <v>1200</v>
      </c>
      <c r="V390" s="15">
        <v>480</v>
      </c>
      <c r="W390" s="14">
        <v>78400</v>
      </c>
      <c r="X390" s="14">
        <v>39200</v>
      </c>
      <c r="Y390" s="15">
        <v>19600</v>
      </c>
      <c r="Z390" s="14">
        <v>9800</v>
      </c>
      <c r="AA390" s="15">
        <v>99999.999000000011</v>
      </c>
      <c r="AB390" s="15">
        <v>39999.999600000003</v>
      </c>
      <c r="AC390" s="15">
        <v>19999.999800000001</v>
      </c>
      <c r="AD390" s="15">
        <v>9999.9999000000007</v>
      </c>
      <c r="AE390" s="32">
        <f t="shared" si="42"/>
        <v>2880.0001599999991</v>
      </c>
      <c r="AF390" s="32">
        <f t="shared" si="43"/>
        <v>1440.0000799999996</v>
      </c>
      <c r="AG390" s="32">
        <f t="shared" si="44"/>
        <v>720.00003999999979</v>
      </c>
      <c r="AH390" s="32">
        <f t="shared" si="45"/>
        <v>360.00001999999989</v>
      </c>
      <c r="AI390" s="32">
        <f>S390*50</f>
        <v>300000</v>
      </c>
      <c r="AJ390" s="32">
        <f t="shared" si="46"/>
        <v>11520.000639999997</v>
      </c>
      <c r="AK390" s="32">
        <f t="shared" si="47"/>
        <v>5760.0003199999983</v>
      </c>
      <c r="AL390" s="32">
        <f t="shared" si="48"/>
        <v>2880.0001599999991</v>
      </c>
      <c r="AM390" s="32">
        <f>$AI390/AJ390</f>
        <v>26.041665219907497</v>
      </c>
      <c r="AN390" s="32">
        <f>$AI390/AK390</f>
        <v>52.083330439814993</v>
      </c>
      <c r="AO390" s="32">
        <f>$AI390/AL390</f>
        <v>104.16666087962999</v>
      </c>
      <c r="AP390" s="32"/>
      <c r="AQ390" s="32"/>
      <c r="AR390" s="32"/>
    </row>
    <row r="391" spans="1:44" ht="13.35" customHeight="1" x14ac:dyDescent="0.3">
      <c r="A391" s="13" t="s">
        <v>159</v>
      </c>
      <c r="B391" s="8" t="s">
        <v>159</v>
      </c>
      <c r="C391" s="3" t="s">
        <v>67</v>
      </c>
      <c r="D391" s="3" t="s">
        <v>67</v>
      </c>
      <c r="E391" s="3" t="s">
        <v>129</v>
      </c>
      <c r="F391" s="21" t="s">
        <v>28</v>
      </c>
      <c r="G391" s="21"/>
      <c r="H391" s="31" t="s">
        <v>298</v>
      </c>
      <c r="I391" s="7" t="s">
        <v>136</v>
      </c>
      <c r="J391" s="16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138</v>
      </c>
      <c r="S391" s="7">
        <v>6000</v>
      </c>
      <c r="T391" s="7">
        <v>1080</v>
      </c>
      <c r="U391" s="7">
        <v>1200</v>
      </c>
      <c r="V391" s="15">
        <v>480</v>
      </c>
      <c r="W391" s="14">
        <v>78400</v>
      </c>
      <c r="X391" s="14">
        <v>39200</v>
      </c>
      <c r="Y391" s="15">
        <v>19600</v>
      </c>
      <c r="Z391" s="14">
        <v>9800</v>
      </c>
      <c r="AA391" s="15">
        <v>99999.999000000011</v>
      </c>
      <c r="AB391" s="15">
        <v>39999.999600000003</v>
      </c>
      <c r="AC391" s="15">
        <v>19999.999800000001</v>
      </c>
      <c r="AD391" s="15">
        <v>9999.9999000000007</v>
      </c>
      <c r="AE391" s="32">
        <f t="shared" si="42"/>
        <v>2880.0001599999991</v>
      </c>
      <c r="AF391" s="32">
        <f t="shared" si="43"/>
        <v>1440.0000799999996</v>
      </c>
      <c r="AG391" s="32">
        <f t="shared" si="44"/>
        <v>720.00003999999979</v>
      </c>
      <c r="AH391" s="32">
        <f t="shared" si="45"/>
        <v>360.00001999999989</v>
      </c>
      <c r="AI391" s="32">
        <f>S391*50</f>
        <v>300000</v>
      </c>
      <c r="AJ391" s="32">
        <f t="shared" si="46"/>
        <v>11520.000639999997</v>
      </c>
      <c r="AK391" s="32">
        <f t="shared" si="47"/>
        <v>5760.0003199999983</v>
      </c>
      <c r="AL391" s="32">
        <f t="shared" si="48"/>
        <v>2880.0001599999991</v>
      </c>
      <c r="AM391" s="32">
        <f>$AI391/AJ391</f>
        <v>26.041665219907497</v>
      </c>
      <c r="AN391" s="32">
        <f>$AI391/AK391</f>
        <v>52.083330439814993</v>
      </c>
      <c r="AO391" s="32">
        <f>$AI391/AL391</f>
        <v>104.16666087962999</v>
      </c>
      <c r="AP391" s="32"/>
      <c r="AQ391" s="32"/>
      <c r="AR391" s="32"/>
    </row>
    <row r="392" spans="1:44" ht="13.35" customHeight="1" x14ac:dyDescent="0.3">
      <c r="A392" s="13" t="s">
        <v>160</v>
      </c>
      <c r="B392" s="8" t="s">
        <v>160</v>
      </c>
      <c r="C392" s="3" t="s">
        <v>67</v>
      </c>
      <c r="D392" s="3" t="s">
        <v>67</v>
      </c>
      <c r="E392" s="3" t="s">
        <v>129</v>
      </c>
      <c r="F392" s="21" t="s">
        <v>28</v>
      </c>
      <c r="G392" s="21"/>
      <c r="H392" s="31" t="s">
        <v>298</v>
      </c>
      <c r="I392" s="7" t="s">
        <v>136</v>
      </c>
      <c r="J392" s="16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138</v>
      </c>
      <c r="S392" s="7">
        <v>6000</v>
      </c>
      <c r="T392" s="7">
        <v>1080</v>
      </c>
      <c r="U392" s="7">
        <v>1200</v>
      </c>
      <c r="V392" s="15">
        <v>480</v>
      </c>
      <c r="W392" s="14">
        <v>78400</v>
      </c>
      <c r="X392" s="14">
        <v>39200</v>
      </c>
      <c r="Y392" s="15">
        <v>19600</v>
      </c>
      <c r="Z392" s="14">
        <v>9800</v>
      </c>
      <c r="AA392" s="15">
        <v>99999.999000000011</v>
      </c>
      <c r="AB392" s="15">
        <v>39999.999600000003</v>
      </c>
      <c r="AC392" s="15">
        <v>19999.999800000001</v>
      </c>
      <c r="AD392" s="15">
        <v>9999.9999000000007</v>
      </c>
      <c r="AE392" s="32">
        <f t="shared" si="42"/>
        <v>2880.0001599999991</v>
      </c>
      <c r="AF392" s="32">
        <f t="shared" si="43"/>
        <v>1440.0000799999996</v>
      </c>
      <c r="AG392" s="32">
        <f t="shared" si="44"/>
        <v>720.00003999999979</v>
      </c>
      <c r="AH392" s="32">
        <f t="shared" si="45"/>
        <v>360.00001999999989</v>
      </c>
      <c r="AI392" s="32">
        <f>S392*50</f>
        <v>300000</v>
      </c>
      <c r="AJ392" s="32">
        <f t="shared" si="46"/>
        <v>11520.000639999997</v>
      </c>
      <c r="AK392" s="32">
        <f t="shared" si="47"/>
        <v>5760.0003199999983</v>
      </c>
      <c r="AL392" s="32">
        <f t="shared" si="48"/>
        <v>2880.0001599999991</v>
      </c>
      <c r="AM392" s="32">
        <f>$AI392/AJ392</f>
        <v>26.041665219907497</v>
      </c>
      <c r="AN392" s="32">
        <f>$AI392/AK392</f>
        <v>52.083330439814993</v>
      </c>
      <c r="AO392" s="32">
        <f>$AI392/AL392</f>
        <v>104.16666087962999</v>
      </c>
      <c r="AP392" s="32"/>
      <c r="AQ392" s="32"/>
      <c r="AR392" s="32"/>
    </row>
    <row r="393" spans="1:44" ht="13.35" customHeight="1" x14ac:dyDescent="0.3">
      <c r="A393" s="13" t="s">
        <v>161</v>
      </c>
      <c r="B393" s="8" t="s">
        <v>161</v>
      </c>
      <c r="C393" s="3" t="s">
        <v>67</v>
      </c>
      <c r="D393" s="3" t="s">
        <v>67</v>
      </c>
      <c r="E393" s="3" t="s">
        <v>129</v>
      </c>
      <c r="F393" s="21" t="s">
        <v>28</v>
      </c>
      <c r="G393" s="21"/>
      <c r="H393" s="31" t="s">
        <v>298</v>
      </c>
      <c r="I393" s="7" t="s">
        <v>136</v>
      </c>
      <c r="J393" s="16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138</v>
      </c>
      <c r="S393" s="7">
        <v>6000</v>
      </c>
      <c r="T393" s="7">
        <v>1080</v>
      </c>
      <c r="U393" s="7">
        <v>1200</v>
      </c>
      <c r="V393" s="15">
        <v>480</v>
      </c>
      <c r="W393" s="14">
        <v>78400</v>
      </c>
      <c r="X393" s="14">
        <v>39200</v>
      </c>
      <c r="Y393" s="15">
        <v>19600</v>
      </c>
      <c r="Z393" s="14">
        <v>9800</v>
      </c>
      <c r="AA393" s="15">
        <v>99999.999000000011</v>
      </c>
      <c r="AB393" s="15">
        <v>39999.999600000003</v>
      </c>
      <c r="AC393" s="15">
        <v>19999.999800000001</v>
      </c>
      <c r="AD393" s="15">
        <v>9999.9999000000007</v>
      </c>
      <c r="AE393" s="32">
        <f t="shared" si="42"/>
        <v>2880.0001599999991</v>
      </c>
      <c r="AF393" s="32">
        <f t="shared" si="43"/>
        <v>1440.0000799999996</v>
      </c>
      <c r="AG393" s="32">
        <f t="shared" si="44"/>
        <v>720.00003999999979</v>
      </c>
      <c r="AH393" s="32">
        <f t="shared" si="45"/>
        <v>360.00001999999989</v>
      </c>
      <c r="AI393" s="32">
        <f>S393*50</f>
        <v>300000</v>
      </c>
      <c r="AJ393" s="32">
        <f t="shared" si="46"/>
        <v>11520.000639999997</v>
      </c>
      <c r="AK393" s="32">
        <f t="shared" si="47"/>
        <v>5760.0003199999983</v>
      </c>
      <c r="AL393" s="32">
        <f t="shared" si="48"/>
        <v>2880.0001599999991</v>
      </c>
      <c r="AM393" s="32">
        <f>$AI393/AJ393</f>
        <v>26.041665219907497</v>
      </c>
      <c r="AN393" s="32">
        <f>$AI393/AK393</f>
        <v>52.083330439814993</v>
      </c>
      <c r="AO393" s="32">
        <f>$AI393/AL393</f>
        <v>104.16666087962999</v>
      </c>
      <c r="AP393" s="32"/>
      <c r="AQ393" s="32"/>
      <c r="AR393" s="32"/>
    </row>
    <row r="394" spans="1:44" ht="13.35" customHeight="1" x14ac:dyDescent="0.3">
      <c r="A394" s="13" t="s">
        <v>162</v>
      </c>
      <c r="B394" s="8" t="s">
        <v>162</v>
      </c>
      <c r="C394" s="3" t="s">
        <v>67</v>
      </c>
      <c r="D394" s="3" t="s">
        <v>67</v>
      </c>
      <c r="E394" s="3" t="s">
        <v>129</v>
      </c>
      <c r="F394" s="21" t="s">
        <v>28</v>
      </c>
      <c r="G394" s="21"/>
      <c r="H394" s="31" t="s">
        <v>298</v>
      </c>
      <c r="I394" s="7" t="s">
        <v>136</v>
      </c>
      <c r="J394" s="16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138</v>
      </c>
      <c r="S394" s="7">
        <v>6000</v>
      </c>
      <c r="T394" s="7">
        <v>1080</v>
      </c>
      <c r="U394" s="7">
        <v>1200</v>
      </c>
      <c r="V394" s="15">
        <v>480</v>
      </c>
      <c r="W394" s="14">
        <v>78400</v>
      </c>
      <c r="X394" s="14">
        <v>39200</v>
      </c>
      <c r="Y394" s="15">
        <v>19600</v>
      </c>
      <c r="Z394" s="14">
        <v>9800</v>
      </c>
      <c r="AA394" s="15">
        <v>99999.999000000011</v>
      </c>
      <c r="AB394" s="15">
        <v>39999.999600000003</v>
      </c>
      <c r="AC394" s="15">
        <v>19999.999800000001</v>
      </c>
      <c r="AD394" s="15">
        <v>9999.9999000000007</v>
      </c>
      <c r="AE394" s="32">
        <f t="shared" si="42"/>
        <v>2880.0001599999991</v>
      </c>
      <c r="AF394" s="32">
        <f t="shared" si="43"/>
        <v>1440.0000799999996</v>
      </c>
      <c r="AG394" s="32">
        <f t="shared" si="44"/>
        <v>720.00003999999979</v>
      </c>
      <c r="AH394" s="32">
        <f t="shared" si="45"/>
        <v>360.00001999999989</v>
      </c>
      <c r="AI394" s="32">
        <f>S394*50</f>
        <v>300000</v>
      </c>
      <c r="AJ394" s="32">
        <f t="shared" si="46"/>
        <v>11520.000639999997</v>
      </c>
      <c r="AK394" s="32">
        <f t="shared" si="47"/>
        <v>5760.0003199999983</v>
      </c>
      <c r="AL394" s="32">
        <f t="shared" si="48"/>
        <v>2880.0001599999991</v>
      </c>
      <c r="AM394" s="32">
        <f>$AI394/AJ394</f>
        <v>26.041665219907497</v>
      </c>
      <c r="AN394" s="32">
        <f>$AI394/AK394</f>
        <v>52.083330439814993</v>
      </c>
      <c r="AO394" s="32">
        <f>$AI394/AL394</f>
        <v>104.16666087962999</v>
      </c>
      <c r="AP394" s="32"/>
      <c r="AQ394" s="32"/>
      <c r="AR394" s="32"/>
    </row>
    <row r="395" spans="1:44" ht="13.35" customHeight="1" x14ac:dyDescent="0.3">
      <c r="A395" s="13" t="s">
        <v>271</v>
      </c>
      <c r="B395" s="8" t="s">
        <v>271</v>
      </c>
      <c r="C395" s="3" t="s">
        <v>67</v>
      </c>
      <c r="D395" s="3" t="s">
        <v>67</v>
      </c>
      <c r="E395" s="3" t="s">
        <v>129</v>
      </c>
      <c r="F395" s="21" t="s">
        <v>28</v>
      </c>
      <c r="G395" s="21"/>
      <c r="H395" s="31" t="s">
        <v>298</v>
      </c>
      <c r="I395" s="7" t="s">
        <v>136</v>
      </c>
      <c r="J395" s="16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138</v>
      </c>
      <c r="S395" s="7">
        <v>6000</v>
      </c>
      <c r="T395" s="7">
        <v>1080</v>
      </c>
      <c r="U395" s="7">
        <v>1200</v>
      </c>
      <c r="V395" s="15">
        <v>480</v>
      </c>
      <c r="W395" s="14">
        <v>78400</v>
      </c>
      <c r="X395" s="14">
        <v>39200</v>
      </c>
      <c r="Y395" s="15">
        <v>19600</v>
      </c>
      <c r="Z395" s="14">
        <v>9800</v>
      </c>
      <c r="AA395" s="15">
        <v>99999.999000000011</v>
      </c>
      <c r="AB395" s="15">
        <v>39999.999600000003</v>
      </c>
      <c r="AC395" s="15">
        <v>19999.999800000001</v>
      </c>
      <c r="AD395" s="15">
        <v>9999.9999000000007</v>
      </c>
      <c r="AE395" s="32">
        <f t="shared" si="42"/>
        <v>2880.0001599999991</v>
      </c>
      <c r="AF395" s="32">
        <f t="shared" si="43"/>
        <v>1440.0000799999996</v>
      </c>
      <c r="AG395" s="32">
        <f t="shared" si="44"/>
        <v>720.00003999999979</v>
      </c>
      <c r="AH395" s="32">
        <f t="shared" si="45"/>
        <v>360.00001999999989</v>
      </c>
      <c r="AI395" s="32">
        <f>S395*50</f>
        <v>300000</v>
      </c>
      <c r="AJ395" s="32">
        <f t="shared" si="46"/>
        <v>11520.000639999997</v>
      </c>
      <c r="AK395" s="32">
        <f t="shared" si="47"/>
        <v>5760.0003199999983</v>
      </c>
      <c r="AL395" s="32">
        <f t="shared" si="48"/>
        <v>2880.0001599999991</v>
      </c>
      <c r="AM395" s="32">
        <f>$AI395/AJ395</f>
        <v>26.041665219907497</v>
      </c>
      <c r="AN395" s="32">
        <f>$AI395/AK395</f>
        <v>52.083330439814993</v>
      </c>
      <c r="AO395" s="32">
        <f>$AI395/AL395</f>
        <v>104.16666087962999</v>
      </c>
      <c r="AP395" s="32"/>
      <c r="AQ395" s="32"/>
      <c r="AR395" s="32"/>
    </row>
    <row r="396" spans="1:44" ht="13.35" customHeight="1" x14ac:dyDescent="0.3">
      <c r="A396" s="13" t="s">
        <v>170</v>
      </c>
      <c r="B396" s="8" t="s">
        <v>170</v>
      </c>
      <c r="C396" s="3" t="s">
        <v>67</v>
      </c>
      <c r="D396" s="3" t="s">
        <v>67</v>
      </c>
      <c r="E396" s="3" t="s">
        <v>129</v>
      </c>
      <c r="F396" s="31" t="s">
        <v>266</v>
      </c>
      <c r="G396" s="31" t="s">
        <v>277</v>
      </c>
      <c r="H396" s="31" t="s">
        <v>298</v>
      </c>
      <c r="I396" s="7" t="s">
        <v>136</v>
      </c>
      <c r="J396" s="16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138</v>
      </c>
      <c r="S396" s="7">
        <v>6000</v>
      </c>
      <c r="T396" s="7">
        <v>1080</v>
      </c>
      <c r="U396" s="7">
        <v>1200</v>
      </c>
      <c r="V396" s="15">
        <v>480</v>
      </c>
      <c r="W396" s="14">
        <v>78400</v>
      </c>
      <c r="X396" s="14">
        <v>39200</v>
      </c>
      <c r="Y396" s="15">
        <v>19600</v>
      </c>
      <c r="Z396" s="14">
        <v>9800</v>
      </c>
      <c r="AA396" s="15">
        <v>99999.999000000011</v>
      </c>
      <c r="AB396" s="15">
        <v>39999.999600000003</v>
      </c>
      <c r="AC396" s="15">
        <v>19999.999800000001</v>
      </c>
      <c r="AD396" s="15">
        <v>9999.9999000000007</v>
      </c>
      <c r="AE396" s="32">
        <f t="shared" si="42"/>
        <v>2880.0001599999991</v>
      </c>
      <c r="AF396" s="32">
        <f t="shared" si="43"/>
        <v>1440.0000799999996</v>
      </c>
      <c r="AG396" s="32">
        <f t="shared" si="44"/>
        <v>720.00003999999979</v>
      </c>
      <c r="AH396" s="32">
        <f t="shared" si="45"/>
        <v>360.00001999999989</v>
      </c>
      <c r="AI396" s="32">
        <f>S396*50</f>
        <v>300000</v>
      </c>
      <c r="AJ396" s="32">
        <f t="shared" si="46"/>
        <v>11520.000639999997</v>
      </c>
      <c r="AK396" s="32">
        <f t="shared" si="47"/>
        <v>5760.0003199999983</v>
      </c>
      <c r="AL396" s="32">
        <f t="shared" si="48"/>
        <v>2880.0001599999991</v>
      </c>
      <c r="AM396" s="32">
        <f>$AI396/AJ396</f>
        <v>26.041665219907497</v>
      </c>
      <c r="AN396" s="32">
        <f>$AI396/AK396</f>
        <v>52.083330439814993</v>
      </c>
      <c r="AO396" s="32">
        <f>$AI396/AL396</f>
        <v>104.16666087962999</v>
      </c>
      <c r="AP396" s="32"/>
      <c r="AQ396" s="32"/>
      <c r="AR396" s="32"/>
    </row>
    <row r="397" spans="1:44" ht="13.35" customHeight="1" x14ac:dyDescent="0.3">
      <c r="A397" s="13" t="s">
        <v>171</v>
      </c>
      <c r="B397" s="8" t="s">
        <v>171</v>
      </c>
      <c r="C397" s="3" t="s">
        <v>67</v>
      </c>
      <c r="D397" s="3" t="s">
        <v>67</v>
      </c>
      <c r="E397" s="3" t="s">
        <v>129</v>
      </c>
      <c r="F397" s="31" t="s">
        <v>266</v>
      </c>
      <c r="G397" s="31" t="s">
        <v>277</v>
      </c>
      <c r="H397" s="31" t="s">
        <v>298</v>
      </c>
      <c r="I397" s="7" t="s">
        <v>136</v>
      </c>
      <c r="J397" s="16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12000</v>
      </c>
      <c r="Q397" s="7">
        <v>2160</v>
      </c>
      <c r="R397" s="7" t="s">
        <v>138</v>
      </c>
      <c r="S397" s="7">
        <v>6000</v>
      </c>
      <c r="T397" s="7">
        <v>1080</v>
      </c>
      <c r="U397" s="7">
        <v>1200</v>
      </c>
      <c r="V397" s="15">
        <v>480</v>
      </c>
      <c r="W397" s="14">
        <v>78400</v>
      </c>
      <c r="X397" s="14">
        <v>39200</v>
      </c>
      <c r="Y397" s="15">
        <v>19600</v>
      </c>
      <c r="Z397" s="14">
        <v>9800</v>
      </c>
      <c r="AA397" s="15">
        <v>99999.999000000011</v>
      </c>
      <c r="AB397" s="15">
        <v>39999.999600000003</v>
      </c>
      <c r="AC397" s="15">
        <v>19999.999800000001</v>
      </c>
      <c r="AD397" s="15">
        <v>9999.9999000000007</v>
      </c>
      <c r="AE397" s="32">
        <f t="shared" si="42"/>
        <v>2880.0001599999991</v>
      </c>
      <c r="AF397" s="32">
        <f t="shared" si="43"/>
        <v>1440.0000799999996</v>
      </c>
      <c r="AG397" s="32">
        <f t="shared" si="44"/>
        <v>720.00003999999979</v>
      </c>
      <c r="AH397" s="32">
        <f t="shared" si="45"/>
        <v>360.00001999999989</v>
      </c>
      <c r="AI397" s="32">
        <f>S397*50</f>
        <v>300000</v>
      </c>
      <c r="AJ397" s="32">
        <f t="shared" si="46"/>
        <v>11520.000639999997</v>
      </c>
      <c r="AK397" s="32">
        <f t="shared" si="47"/>
        <v>5760.0003199999983</v>
      </c>
      <c r="AL397" s="32">
        <f t="shared" si="48"/>
        <v>2880.0001599999991</v>
      </c>
      <c r="AM397" s="32">
        <f>$AI397/AJ397</f>
        <v>26.041665219907497</v>
      </c>
      <c r="AN397" s="32">
        <f>$AI397/AK397</f>
        <v>52.083330439814993</v>
      </c>
      <c r="AO397" s="32">
        <f>$AI397/AL397</f>
        <v>104.16666087962999</v>
      </c>
      <c r="AP397" s="32"/>
      <c r="AQ397" s="32"/>
      <c r="AR397" s="32"/>
    </row>
    <row r="398" spans="1:44" ht="13.35" customHeight="1" x14ac:dyDescent="0.3">
      <c r="A398" s="13" t="s">
        <v>172</v>
      </c>
      <c r="B398" s="8" t="s">
        <v>172</v>
      </c>
      <c r="C398" s="3" t="s">
        <v>67</v>
      </c>
      <c r="D398" s="3" t="s">
        <v>67</v>
      </c>
      <c r="E398" s="3" t="s">
        <v>129</v>
      </c>
      <c r="F398" s="31" t="s">
        <v>266</v>
      </c>
      <c r="G398" s="31" t="s">
        <v>277</v>
      </c>
      <c r="H398" s="31" t="s">
        <v>298</v>
      </c>
      <c r="I398" s="7" t="s">
        <v>136</v>
      </c>
      <c r="J398" s="16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12000</v>
      </c>
      <c r="Q398" s="7">
        <v>2160</v>
      </c>
      <c r="R398" s="7" t="s">
        <v>138</v>
      </c>
      <c r="S398" s="7">
        <v>6000</v>
      </c>
      <c r="T398" s="7">
        <v>1080</v>
      </c>
      <c r="U398" s="7">
        <v>1200</v>
      </c>
      <c r="V398" s="15">
        <v>480</v>
      </c>
      <c r="W398" s="14">
        <v>78400</v>
      </c>
      <c r="X398" s="14">
        <v>39200</v>
      </c>
      <c r="Y398" s="15">
        <v>19600</v>
      </c>
      <c r="Z398" s="14">
        <v>9800</v>
      </c>
      <c r="AA398" s="15">
        <v>99999.999000000011</v>
      </c>
      <c r="AB398" s="15">
        <v>39999.999600000003</v>
      </c>
      <c r="AC398" s="15">
        <v>19999.999800000001</v>
      </c>
      <c r="AD398" s="15">
        <v>9999.9999000000007</v>
      </c>
      <c r="AE398" s="32">
        <f t="shared" si="42"/>
        <v>2880.0001599999991</v>
      </c>
      <c r="AF398" s="32">
        <f t="shared" si="43"/>
        <v>1440.0000799999996</v>
      </c>
      <c r="AG398" s="32">
        <f t="shared" si="44"/>
        <v>720.00003999999979</v>
      </c>
      <c r="AH398" s="32">
        <f t="shared" si="45"/>
        <v>360.00001999999989</v>
      </c>
      <c r="AI398" s="32">
        <f>S398*50</f>
        <v>300000</v>
      </c>
      <c r="AJ398" s="32">
        <f t="shared" si="46"/>
        <v>11520.000639999997</v>
      </c>
      <c r="AK398" s="32">
        <f t="shared" si="47"/>
        <v>5760.0003199999983</v>
      </c>
      <c r="AL398" s="32">
        <f t="shared" si="48"/>
        <v>2880.0001599999991</v>
      </c>
      <c r="AM398" s="32">
        <f>$AI398/AJ398</f>
        <v>26.041665219907497</v>
      </c>
      <c r="AN398" s="32">
        <f>$AI398/AK398</f>
        <v>52.083330439814993</v>
      </c>
      <c r="AO398" s="32">
        <f>$AI398/AL398</f>
        <v>104.16666087962999</v>
      </c>
      <c r="AP398" s="32"/>
      <c r="AQ398" s="32"/>
      <c r="AR398" s="32"/>
    </row>
    <row r="399" spans="1:44" ht="13.35" customHeight="1" x14ac:dyDescent="0.3">
      <c r="A399" s="13" t="s">
        <v>173</v>
      </c>
      <c r="B399" s="8" t="s">
        <v>173</v>
      </c>
      <c r="C399" s="3" t="s">
        <v>67</v>
      </c>
      <c r="D399" s="3" t="s">
        <v>67</v>
      </c>
      <c r="E399" s="3" t="s">
        <v>129</v>
      </c>
      <c r="F399" s="31" t="s">
        <v>266</v>
      </c>
      <c r="G399" s="31" t="s">
        <v>277</v>
      </c>
      <c r="H399" s="31" t="s">
        <v>298</v>
      </c>
      <c r="I399" s="7" t="s">
        <v>136</v>
      </c>
      <c r="J399" s="16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12000</v>
      </c>
      <c r="Q399" s="7">
        <v>2160</v>
      </c>
      <c r="R399" s="7" t="s">
        <v>138</v>
      </c>
      <c r="S399" s="7">
        <v>6000</v>
      </c>
      <c r="T399" s="7">
        <v>1080</v>
      </c>
      <c r="U399" s="7">
        <v>1200</v>
      </c>
      <c r="V399" s="15">
        <v>480</v>
      </c>
      <c r="W399" s="14">
        <v>78400</v>
      </c>
      <c r="X399" s="14">
        <v>39200</v>
      </c>
      <c r="Y399" s="15">
        <v>19600</v>
      </c>
      <c r="Z399" s="14">
        <v>9800</v>
      </c>
      <c r="AA399" s="15">
        <v>99999.999000000011</v>
      </c>
      <c r="AB399" s="15">
        <v>39999.999600000003</v>
      </c>
      <c r="AC399" s="15">
        <v>19999.999800000001</v>
      </c>
      <c r="AD399" s="15">
        <v>9999.9999000000007</v>
      </c>
      <c r="AE399" s="32">
        <f t="shared" si="42"/>
        <v>2880.0001599999991</v>
      </c>
      <c r="AF399" s="32">
        <f t="shared" si="43"/>
        <v>1440.0000799999996</v>
      </c>
      <c r="AG399" s="32">
        <f t="shared" si="44"/>
        <v>720.00003999999979</v>
      </c>
      <c r="AH399" s="32">
        <f t="shared" si="45"/>
        <v>360.00001999999989</v>
      </c>
      <c r="AI399" s="32">
        <f>S399*50</f>
        <v>300000</v>
      </c>
      <c r="AJ399" s="32">
        <f t="shared" si="46"/>
        <v>11520.000639999997</v>
      </c>
      <c r="AK399" s="32">
        <f t="shared" si="47"/>
        <v>5760.0003199999983</v>
      </c>
      <c r="AL399" s="32">
        <f t="shared" si="48"/>
        <v>2880.0001599999991</v>
      </c>
      <c r="AM399" s="32">
        <f>$AI399/AJ399</f>
        <v>26.041665219907497</v>
      </c>
      <c r="AN399" s="32">
        <f>$AI399/AK399</f>
        <v>52.083330439814993</v>
      </c>
      <c r="AO399" s="32">
        <f>$AI399/AL399</f>
        <v>104.16666087962999</v>
      </c>
      <c r="AP399" s="32"/>
      <c r="AQ399" s="32"/>
      <c r="AR399" s="32"/>
    </row>
    <row r="400" spans="1:44" ht="13.35" customHeight="1" x14ac:dyDescent="0.3">
      <c r="A400" s="13" t="s">
        <v>163</v>
      </c>
      <c r="B400" s="8" t="s">
        <v>163</v>
      </c>
      <c r="C400" s="3" t="s">
        <v>67</v>
      </c>
      <c r="D400" s="3" t="s">
        <v>67</v>
      </c>
      <c r="E400" s="3" t="s">
        <v>129</v>
      </c>
      <c r="F400" s="21" t="s">
        <v>28</v>
      </c>
      <c r="G400" s="21"/>
      <c r="H400" s="31" t="s">
        <v>298</v>
      </c>
      <c r="I400" s="7" t="s">
        <v>136</v>
      </c>
      <c r="J400" s="16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12000</v>
      </c>
      <c r="Q400" s="7">
        <v>2160</v>
      </c>
      <c r="R400" s="7" t="s">
        <v>138</v>
      </c>
      <c r="S400" s="7">
        <v>6000</v>
      </c>
      <c r="T400" s="7">
        <v>1080</v>
      </c>
      <c r="U400" s="7">
        <v>1200</v>
      </c>
      <c r="V400" s="15">
        <v>480</v>
      </c>
      <c r="W400" s="14">
        <v>78400</v>
      </c>
      <c r="X400" s="14">
        <v>39200</v>
      </c>
      <c r="Y400" s="15">
        <v>19600</v>
      </c>
      <c r="Z400" s="14">
        <v>9800</v>
      </c>
      <c r="AA400" s="15">
        <v>99999.999000000011</v>
      </c>
      <c r="AB400" s="15">
        <v>39999.999600000003</v>
      </c>
      <c r="AC400" s="15">
        <v>19999.999800000001</v>
      </c>
      <c r="AD400" s="15">
        <v>9999.9999000000007</v>
      </c>
      <c r="AE400" s="32">
        <f t="shared" si="42"/>
        <v>2880.0001599999991</v>
      </c>
      <c r="AF400" s="32">
        <f t="shared" si="43"/>
        <v>1440.0000799999996</v>
      </c>
      <c r="AG400" s="32">
        <f t="shared" si="44"/>
        <v>720.00003999999979</v>
      </c>
      <c r="AH400" s="32">
        <f t="shared" si="45"/>
        <v>360.00001999999989</v>
      </c>
      <c r="AI400" s="32">
        <f>S400*50</f>
        <v>300000</v>
      </c>
      <c r="AJ400" s="32">
        <f t="shared" si="46"/>
        <v>11520.000639999997</v>
      </c>
      <c r="AK400" s="32">
        <f t="shared" si="47"/>
        <v>5760.0003199999983</v>
      </c>
      <c r="AL400" s="32">
        <f t="shared" si="48"/>
        <v>2880.0001599999991</v>
      </c>
      <c r="AM400" s="32">
        <f>$AI400/AJ400</f>
        <v>26.041665219907497</v>
      </c>
      <c r="AN400" s="32">
        <f>$AI400/AK400</f>
        <v>52.083330439814993</v>
      </c>
      <c r="AO400" s="32">
        <f>$AI400/AL400</f>
        <v>104.16666087962999</v>
      </c>
      <c r="AP400" s="32"/>
      <c r="AQ400" s="32"/>
      <c r="AR400" s="32"/>
    </row>
    <row r="401" spans="1:44" ht="13.35" customHeight="1" x14ac:dyDescent="0.3">
      <c r="A401" s="13" t="s">
        <v>272</v>
      </c>
      <c r="B401" s="8" t="s">
        <v>272</v>
      </c>
      <c r="C401" s="3" t="s">
        <v>67</v>
      </c>
      <c r="D401" s="3" t="s">
        <v>67</v>
      </c>
      <c r="E401" s="3" t="s">
        <v>129</v>
      </c>
      <c r="F401" s="21" t="s">
        <v>28</v>
      </c>
      <c r="G401" s="21"/>
      <c r="H401" s="31" t="s">
        <v>298</v>
      </c>
      <c r="I401" s="7" t="s">
        <v>136</v>
      </c>
      <c r="J401" s="16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12000</v>
      </c>
      <c r="Q401" s="7">
        <v>2160</v>
      </c>
      <c r="R401" s="7" t="s">
        <v>138</v>
      </c>
      <c r="S401" s="7">
        <v>6000</v>
      </c>
      <c r="T401" s="7">
        <v>1080</v>
      </c>
      <c r="U401" s="7">
        <v>1200</v>
      </c>
      <c r="V401" s="15">
        <v>480</v>
      </c>
      <c r="W401" s="14">
        <v>78400</v>
      </c>
      <c r="X401" s="14">
        <v>39200</v>
      </c>
      <c r="Y401" s="15">
        <v>19600</v>
      </c>
      <c r="Z401" s="14">
        <v>9800</v>
      </c>
      <c r="AA401" s="15">
        <v>99999.999000000011</v>
      </c>
      <c r="AB401" s="15">
        <v>39999.999600000003</v>
      </c>
      <c r="AC401" s="15">
        <v>19999.999800000001</v>
      </c>
      <c r="AD401" s="15">
        <v>9999.9999000000007</v>
      </c>
      <c r="AE401" s="32">
        <f t="shared" si="42"/>
        <v>2880.0001599999991</v>
      </c>
      <c r="AF401" s="32">
        <f t="shared" si="43"/>
        <v>1440.0000799999996</v>
      </c>
      <c r="AG401" s="32">
        <f t="shared" si="44"/>
        <v>720.00003999999979</v>
      </c>
      <c r="AH401" s="32">
        <f t="shared" si="45"/>
        <v>360.00001999999989</v>
      </c>
      <c r="AI401" s="32">
        <f>S401*50</f>
        <v>300000</v>
      </c>
      <c r="AJ401" s="32">
        <f t="shared" si="46"/>
        <v>11520.000639999997</v>
      </c>
      <c r="AK401" s="32">
        <f t="shared" si="47"/>
        <v>5760.0003199999983</v>
      </c>
      <c r="AL401" s="32">
        <f t="shared" si="48"/>
        <v>2880.0001599999991</v>
      </c>
      <c r="AM401" s="32">
        <f>$AI401/AJ401</f>
        <v>26.041665219907497</v>
      </c>
      <c r="AN401" s="32">
        <f>$AI401/AK401</f>
        <v>52.083330439814993</v>
      </c>
      <c r="AO401" s="32">
        <f>$AI401/AL401</f>
        <v>104.16666087962999</v>
      </c>
      <c r="AP401" s="32"/>
      <c r="AQ401" s="32"/>
      <c r="AR401" s="32"/>
    </row>
    <row r="402" spans="1:44" ht="13.35" customHeight="1" x14ac:dyDescent="0.3">
      <c r="A402" s="13" t="s">
        <v>134</v>
      </c>
      <c r="B402" s="8" t="s">
        <v>134</v>
      </c>
      <c r="C402" s="3" t="s">
        <v>67</v>
      </c>
      <c r="D402" s="3" t="s">
        <v>67</v>
      </c>
      <c r="E402" s="3" t="s">
        <v>129</v>
      </c>
      <c r="F402" s="31" t="s">
        <v>270</v>
      </c>
      <c r="G402" s="31" t="s">
        <v>277</v>
      </c>
      <c r="H402" s="31" t="s">
        <v>298</v>
      </c>
      <c r="I402" s="7" t="s">
        <v>137</v>
      </c>
      <c r="J402" s="16">
        <v>45139</v>
      </c>
      <c r="K402" s="7">
        <v>2</v>
      </c>
      <c r="L402" s="7">
        <v>8</v>
      </c>
      <c r="M402" s="7">
        <v>0</v>
      </c>
      <c r="N402" s="7">
        <v>0</v>
      </c>
      <c r="O402" s="7" t="s">
        <v>28</v>
      </c>
      <c r="P402" s="7">
        <v>4000</v>
      </c>
      <c r="Q402" s="7">
        <v>720</v>
      </c>
      <c r="R402" s="7" t="s">
        <v>138</v>
      </c>
      <c r="S402" s="17">
        <v>2000</v>
      </c>
      <c r="T402" s="7">
        <v>360</v>
      </c>
      <c r="U402" s="17">
        <v>400</v>
      </c>
      <c r="V402" s="15">
        <v>160</v>
      </c>
      <c r="W402" s="15">
        <v>26132.399999999998</v>
      </c>
      <c r="X402" s="15">
        <v>13066.199999999999</v>
      </c>
      <c r="Y402" s="15">
        <v>6533.0999999999995</v>
      </c>
      <c r="Z402" s="15">
        <v>3266.5499999999997</v>
      </c>
      <c r="AA402" s="15">
        <v>33333.333000000006</v>
      </c>
      <c r="AB402" s="15">
        <v>13333.333200000001</v>
      </c>
      <c r="AC402" s="15">
        <v>6666.6666000000005</v>
      </c>
      <c r="AD402" s="15">
        <v>3333.3333000000002</v>
      </c>
      <c r="AE402" s="32">
        <f t="shared" si="42"/>
        <v>960.18672000000015</v>
      </c>
      <c r="AF402" s="32">
        <f t="shared" si="43"/>
        <v>480.09336000000008</v>
      </c>
      <c r="AG402" s="32">
        <f t="shared" si="44"/>
        <v>240.04668000000004</v>
      </c>
      <c r="AH402" s="32">
        <f t="shared" si="45"/>
        <v>120.02334000000002</v>
      </c>
      <c r="AI402" s="32">
        <f>S402*50</f>
        <v>100000</v>
      </c>
      <c r="AJ402" s="32">
        <f t="shared" si="46"/>
        <v>3840.7468800000006</v>
      </c>
      <c r="AK402" s="32">
        <f t="shared" si="47"/>
        <v>1920.3734400000003</v>
      </c>
      <c r="AL402" s="32">
        <f t="shared" si="48"/>
        <v>960.18672000000015</v>
      </c>
      <c r="AM402" s="32">
        <f>$AI402/AJ402</f>
        <v>26.03660254747118</v>
      </c>
      <c r="AN402" s="32">
        <f>$AI402/AK402</f>
        <v>52.073205094942359</v>
      </c>
      <c r="AO402" s="32">
        <f>$AI402/AL402</f>
        <v>104.14641018988472</v>
      </c>
      <c r="AP402" s="32"/>
      <c r="AQ402" s="32"/>
      <c r="AR402" s="32"/>
    </row>
    <row r="403" spans="1:44" ht="13.35" customHeight="1" x14ac:dyDescent="0.3">
      <c r="A403" s="13" t="s">
        <v>135</v>
      </c>
      <c r="B403" s="8" t="s">
        <v>135</v>
      </c>
      <c r="C403" s="3" t="s">
        <v>67</v>
      </c>
      <c r="D403" s="3" t="s">
        <v>67</v>
      </c>
      <c r="E403" s="3" t="s">
        <v>129</v>
      </c>
      <c r="F403" s="31" t="s">
        <v>61</v>
      </c>
      <c r="G403" s="31" t="s">
        <v>277</v>
      </c>
      <c r="H403" s="31" t="s">
        <v>298</v>
      </c>
      <c r="I403" s="7" t="s">
        <v>137</v>
      </c>
      <c r="J403" s="16">
        <v>45139</v>
      </c>
      <c r="K403" s="7">
        <v>2</v>
      </c>
      <c r="L403" s="7">
        <v>4</v>
      </c>
      <c r="M403" s="7">
        <v>2</v>
      </c>
      <c r="N403" s="7">
        <v>4</v>
      </c>
      <c r="O403" s="7" t="s">
        <v>28</v>
      </c>
      <c r="P403" s="7">
        <v>4000</v>
      </c>
      <c r="Q403" s="7">
        <v>720</v>
      </c>
      <c r="R403" s="7" t="s">
        <v>138</v>
      </c>
      <c r="S403" s="17">
        <v>2000</v>
      </c>
      <c r="T403" s="7">
        <v>360</v>
      </c>
      <c r="U403" s="17">
        <v>400</v>
      </c>
      <c r="V403" s="15">
        <v>160</v>
      </c>
      <c r="W403" s="15">
        <v>26132.399999999998</v>
      </c>
      <c r="X403" s="15">
        <v>13066.199999999999</v>
      </c>
      <c r="Y403" s="15">
        <v>6533.0999999999995</v>
      </c>
      <c r="Z403" s="15">
        <v>3266.5499999999997</v>
      </c>
      <c r="AA403" s="15">
        <v>33333.333000000006</v>
      </c>
      <c r="AB403" s="15">
        <v>13333.333200000001</v>
      </c>
      <c r="AC403" s="15">
        <v>6666.6666000000005</v>
      </c>
      <c r="AD403" s="15">
        <v>3333.3333000000002</v>
      </c>
      <c r="AE403" s="32">
        <f t="shared" si="42"/>
        <v>960.18672000000015</v>
      </c>
      <c r="AF403" s="32">
        <f t="shared" si="43"/>
        <v>480.09336000000008</v>
      </c>
      <c r="AG403" s="32">
        <f t="shared" si="44"/>
        <v>240.04668000000004</v>
      </c>
      <c r="AH403" s="32">
        <f t="shared" si="45"/>
        <v>120.02334000000002</v>
      </c>
      <c r="AI403" s="32">
        <f>S403*50</f>
        <v>100000</v>
      </c>
      <c r="AJ403" s="32">
        <f t="shared" si="46"/>
        <v>3840.7468800000006</v>
      </c>
      <c r="AK403" s="32">
        <f t="shared" si="47"/>
        <v>1920.3734400000003</v>
      </c>
      <c r="AL403" s="32">
        <f t="shared" si="48"/>
        <v>960.18672000000015</v>
      </c>
      <c r="AM403" s="32">
        <f>$AI403/AJ403</f>
        <v>26.03660254747118</v>
      </c>
      <c r="AN403" s="32">
        <f>$AI403/AK403</f>
        <v>52.073205094942359</v>
      </c>
      <c r="AO403" s="32">
        <f>$AI403/AL403</f>
        <v>104.14641018988472</v>
      </c>
      <c r="AP403" s="32"/>
      <c r="AQ403" s="32"/>
      <c r="AR403" s="32"/>
    </row>
    <row r="404" spans="1:44" ht="13.35" customHeight="1" x14ac:dyDescent="0.3">
      <c r="A404" s="13" t="s">
        <v>54</v>
      </c>
      <c r="B404" s="8" t="s">
        <v>54</v>
      </c>
      <c r="C404" s="3" t="s">
        <v>67</v>
      </c>
      <c r="D404" s="3" t="s">
        <v>67</v>
      </c>
      <c r="E404" s="3" t="s">
        <v>129</v>
      </c>
      <c r="F404" s="31" t="s">
        <v>61</v>
      </c>
      <c r="G404" s="31" t="s">
        <v>277</v>
      </c>
      <c r="H404" s="31" t="s">
        <v>298</v>
      </c>
      <c r="I404" s="7" t="s">
        <v>136</v>
      </c>
      <c r="J404" s="16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18000</v>
      </c>
      <c r="Q404" s="7">
        <v>3240</v>
      </c>
      <c r="R404" s="7" t="s">
        <v>138</v>
      </c>
      <c r="S404" s="17">
        <v>9000</v>
      </c>
      <c r="T404" s="7">
        <v>1620</v>
      </c>
      <c r="U404" s="17">
        <v>1800</v>
      </c>
      <c r="V404" s="15">
        <v>720</v>
      </c>
      <c r="W404" s="15">
        <v>117599.99999999999</v>
      </c>
      <c r="X404" s="15">
        <v>58799.999999999993</v>
      </c>
      <c r="Y404" s="15">
        <v>29399.999999999996</v>
      </c>
      <c r="Z404" s="15">
        <v>14699.999999999998</v>
      </c>
      <c r="AA404" s="15">
        <v>149999.99850000002</v>
      </c>
      <c r="AB404" s="15">
        <v>59999.999400000008</v>
      </c>
      <c r="AC404" s="15">
        <v>29999.999700000004</v>
      </c>
      <c r="AD404" s="15">
        <v>14999.999850000002</v>
      </c>
      <c r="AE404" s="32">
        <f t="shared" si="42"/>
        <v>4320.0002399999967</v>
      </c>
      <c r="AF404" s="32">
        <f t="shared" si="43"/>
        <v>2160.0001199999983</v>
      </c>
      <c r="AG404" s="32">
        <f t="shared" si="44"/>
        <v>1080.0000599999992</v>
      </c>
      <c r="AH404" s="32">
        <f t="shared" si="45"/>
        <v>540.00002999999958</v>
      </c>
      <c r="AI404" s="32">
        <f>S404*50</f>
        <v>450000</v>
      </c>
      <c r="AJ404" s="32">
        <f t="shared" si="46"/>
        <v>17280.000959999987</v>
      </c>
      <c r="AK404" s="32">
        <f t="shared" si="47"/>
        <v>8640.0004799999933</v>
      </c>
      <c r="AL404" s="32">
        <f t="shared" si="48"/>
        <v>4320.0002399999967</v>
      </c>
      <c r="AM404" s="32">
        <f>$AI404/AJ404</f>
        <v>26.041665219907507</v>
      </c>
      <c r="AN404" s="32">
        <f>$AI404/AK404</f>
        <v>52.083330439815015</v>
      </c>
      <c r="AO404" s="32">
        <f>$AI404/AL404</f>
        <v>104.16666087963003</v>
      </c>
      <c r="AP404" s="32"/>
      <c r="AQ404" s="32"/>
      <c r="AR404" s="32"/>
    </row>
    <row r="405" spans="1:44" ht="13.35" customHeight="1" x14ac:dyDescent="0.3">
      <c r="A405" s="13" t="s">
        <v>55</v>
      </c>
      <c r="B405" s="8" t="s">
        <v>55</v>
      </c>
      <c r="C405" s="3" t="s">
        <v>67</v>
      </c>
      <c r="D405" s="3" t="s">
        <v>67</v>
      </c>
      <c r="E405" s="3" t="s">
        <v>129</v>
      </c>
      <c r="F405" s="31" t="s">
        <v>61</v>
      </c>
      <c r="G405" s="31" t="s">
        <v>277</v>
      </c>
      <c r="H405" s="31" t="s">
        <v>298</v>
      </c>
      <c r="I405" s="7" t="s">
        <v>136</v>
      </c>
      <c r="J405" s="16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28</v>
      </c>
      <c r="P405" s="7">
        <v>18000</v>
      </c>
      <c r="Q405" s="7">
        <v>3240</v>
      </c>
      <c r="R405" s="7" t="s">
        <v>138</v>
      </c>
      <c r="S405" s="17">
        <v>9000</v>
      </c>
      <c r="T405" s="7">
        <v>1620</v>
      </c>
      <c r="U405" s="17">
        <v>1800</v>
      </c>
      <c r="V405" s="15">
        <v>720</v>
      </c>
      <c r="W405" s="15">
        <v>117599.99999999999</v>
      </c>
      <c r="X405" s="15">
        <v>58799.999999999993</v>
      </c>
      <c r="Y405" s="15">
        <v>29399.999999999996</v>
      </c>
      <c r="Z405" s="15">
        <v>14699.999999999998</v>
      </c>
      <c r="AA405" s="15">
        <v>149999.99850000002</v>
      </c>
      <c r="AB405" s="15">
        <v>59999.999400000008</v>
      </c>
      <c r="AC405" s="15">
        <v>29999.999700000004</v>
      </c>
      <c r="AD405" s="15">
        <v>14999.999850000002</v>
      </c>
      <c r="AE405" s="32">
        <f t="shared" si="42"/>
        <v>4320.0002399999967</v>
      </c>
      <c r="AF405" s="32">
        <f t="shared" si="43"/>
        <v>2160.0001199999983</v>
      </c>
      <c r="AG405" s="32">
        <f t="shared" si="44"/>
        <v>1080.0000599999992</v>
      </c>
      <c r="AH405" s="32">
        <f t="shared" si="45"/>
        <v>540.00002999999958</v>
      </c>
      <c r="AI405" s="32">
        <f>S405*50</f>
        <v>450000</v>
      </c>
      <c r="AJ405" s="32">
        <f t="shared" si="46"/>
        <v>17280.000959999987</v>
      </c>
      <c r="AK405" s="32">
        <f t="shared" si="47"/>
        <v>8640.0004799999933</v>
      </c>
      <c r="AL405" s="32">
        <f t="shared" si="48"/>
        <v>4320.0002399999967</v>
      </c>
      <c r="AM405" s="32">
        <f>$AI405/AJ405</f>
        <v>26.041665219907507</v>
      </c>
      <c r="AN405" s="32">
        <f>$AI405/AK405</f>
        <v>52.083330439815015</v>
      </c>
      <c r="AO405" s="32">
        <f>$AI405/AL405</f>
        <v>104.16666087963003</v>
      </c>
      <c r="AP405" s="32"/>
      <c r="AQ405" s="32"/>
      <c r="AR405" s="32"/>
    </row>
    <row r="406" spans="1:44" ht="13.35" customHeight="1" x14ac:dyDescent="0.3">
      <c r="A406" s="13" t="s">
        <v>60</v>
      </c>
      <c r="B406" s="8" t="s">
        <v>60</v>
      </c>
      <c r="C406" s="3" t="s">
        <v>67</v>
      </c>
      <c r="D406" s="3" t="s">
        <v>67</v>
      </c>
      <c r="E406" s="3" t="s">
        <v>129</v>
      </c>
      <c r="F406" s="31" t="s">
        <v>61</v>
      </c>
      <c r="G406" s="31" t="s">
        <v>277</v>
      </c>
      <c r="H406" s="31" t="s">
        <v>298</v>
      </c>
      <c r="I406" s="7" t="s">
        <v>136</v>
      </c>
      <c r="J406" s="16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28</v>
      </c>
      <c r="P406" s="7">
        <v>18000</v>
      </c>
      <c r="Q406" s="7">
        <v>3240</v>
      </c>
      <c r="R406" s="7" t="s">
        <v>138</v>
      </c>
      <c r="S406" s="17">
        <v>9000</v>
      </c>
      <c r="T406" s="7">
        <v>1620</v>
      </c>
      <c r="U406" s="17">
        <v>1800</v>
      </c>
      <c r="V406" s="15">
        <v>720</v>
      </c>
      <c r="W406" s="15">
        <v>117599.99999999999</v>
      </c>
      <c r="X406" s="15">
        <v>58799.999999999993</v>
      </c>
      <c r="Y406" s="15">
        <v>29399.999999999996</v>
      </c>
      <c r="Z406" s="15">
        <v>14699.999999999998</v>
      </c>
      <c r="AA406" s="15">
        <v>149999.99850000002</v>
      </c>
      <c r="AB406" s="15">
        <v>59999.999400000008</v>
      </c>
      <c r="AC406" s="15">
        <v>29999.999700000004</v>
      </c>
      <c r="AD406" s="15">
        <v>14999.999850000002</v>
      </c>
      <c r="AE406" s="32">
        <f t="shared" si="42"/>
        <v>4320.0002399999967</v>
      </c>
      <c r="AF406" s="32">
        <f t="shared" si="43"/>
        <v>2160.0001199999983</v>
      </c>
      <c r="AG406" s="32">
        <f t="shared" si="44"/>
        <v>1080.0000599999992</v>
      </c>
      <c r="AH406" s="32">
        <f t="shared" si="45"/>
        <v>540.00002999999958</v>
      </c>
      <c r="AI406" s="32">
        <f>S406*50</f>
        <v>450000</v>
      </c>
      <c r="AJ406" s="32">
        <f t="shared" si="46"/>
        <v>17280.000959999987</v>
      </c>
      <c r="AK406" s="32">
        <f t="shared" si="47"/>
        <v>8640.0004799999933</v>
      </c>
      <c r="AL406" s="32">
        <f t="shared" si="48"/>
        <v>4320.0002399999967</v>
      </c>
      <c r="AM406" s="32">
        <f>$AI406/AJ406</f>
        <v>26.041665219907507</v>
      </c>
      <c r="AN406" s="32">
        <f>$AI406/AK406</f>
        <v>52.083330439815015</v>
      </c>
      <c r="AO406" s="32">
        <f>$AI406/AL406</f>
        <v>104.16666087963003</v>
      </c>
      <c r="AP406" s="32"/>
      <c r="AQ406" s="32"/>
      <c r="AR406" s="32"/>
    </row>
    <row r="407" spans="1:44" ht="13.35" customHeight="1" x14ac:dyDescent="0.3">
      <c r="A407" s="13" t="s">
        <v>56</v>
      </c>
      <c r="B407" s="8" t="s">
        <v>56</v>
      </c>
      <c r="C407" s="3" t="s">
        <v>67</v>
      </c>
      <c r="D407" s="3" t="s">
        <v>67</v>
      </c>
      <c r="E407" s="3" t="s">
        <v>129</v>
      </c>
      <c r="F407" s="31" t="s">
        <v>61</v>
      </c>
      <c r="G407" s="31" t="s">
        <v>277</v>
      </c>
      <c r="H407" s="31" t="s">
        <v>298</v>
      </c>
      <c r="I407" s="7" t="s">
        <v>136</v>
      </c>
      <c r="J407" s="16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28</v>
      </c>
      <c r="P407" s="7">
        <v>18000</v>
      </c>
      <c r="Q407" s="7">
        <v>3240</v>
      </c>
      <c r="R407" s="7" t="s">
        <v>138</v>
      </c>
      <c r="S407" s="17">
        <v>9000</v>
      </c>
      <c r="T407" s="7">
        <v>1620</v>
      </c>
      <c r="U407" s="17">
        <v>1800</v>
      </c>
      <c r="V407" s="15">
        <v>720</v>
      </c>
      <c r="W407" s="15">
        <v>117599.99999999999</v>
      </c>
      <c r="X407" s="15">
        <v>58799.999999999993</v>
      </c>
      <c r="Y407" s="15">
        <v>29399.999999999996</v>
      </c>
      <c r="Z407" s="15">
        <v>14699.999999999998</v>
      </c>
      <c r="AA407" s="15">
        <v>149999.99850000002</v>
      </c>
      <c r="AB407" s="15">
        <v>59999.999400000008</v>
      </c>
      <c r="AC407" s="15">
        <v>29999.999700000004</v>
      </c>
      <c r="AD407" s="15">
        <v>14999.999850000002</v>
      </c>
      <c r="AE407" s="32">
        <f t="shared" si="42"/>
        <v>4320.0002399999967</v>
      </c>
      <c r="AF407" s="32">
        <f t="shared" si="43"/>
        <v>2160.0001199999983</v>
      </c>
      <c r="AG407" s="32">
        <f t="shared" si="44"/>
        <v>1080.0000599999992</v>
      </c>
      <c r="AH407" s="32">
        <f t="shared" si="45"/>
        <v>540.00002999999958</v>
      </c>
      <c r="AI407" s="32">
        <f>S407*50</f>
        <v>450000</v>
      </c>
      <c r="AJ407" s="32">
        <f t="shared" si="46"/>
        <v>17280.000959999987</v>
      </c>
      <c r="AK407" s="32">
        <f t="shared" si="47"/>
        <v>8640.0004799999933</v>
      </c>
      <c r="AL407" s="32">
        <f t="shared" si="48"/>
        <v>4320.0002399999967</v>
      </c>
      <c r="AM407" s="32">
        <f>$AI407/AJ407</f>
        <v>26.041665219907507</v>
      </c>
      <c r="AN407" s="32">
        <f>$AI407/AK407</f>
        <v>52.083330439815015</v>
      </c>
      <c r="AO407" s="32">
        <f>$AI407/AL407</f>
        <v>104.16666087963003</v>
      </c>
      <c r="AP407" s="32"/>
      <c r="AQ407" s="32"/>
      <c r="AR407" s="32"/>
    </row>
    <row r="408" spans="1:44" ht="13.35" customHeight="1" x14ac:dyDescent="0.3">
      <c r="A408" s="13" t="s">
        <v>290</v>
      </c>
      <c r="B408" s="8" t="s">
        <v>290</v>
      </c>
      <c r="C408" s="3" t="s">
        <v>67</v>
      </c>
      <c r="D408" s="3" t="s">
        <v>67</v>
      </c>
      <c r="E408" s="3" t="s">
        <v>129</v>
      </c>
      <c r="F408" s="31" t="s">
        <v>61</v>
      </c>
      <c r="G408" s="31" t="s">
        <v>277</v>
      </c>
      <c r="H408" s="31" t="s">
        <v>298</v>
      </c>
      <c r="I408" s="7" t="s">
        <v>136</v>
      </c>
      <c r="J408" s="16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28</v>
      </c>
      <c r="P408" s="7">
        <v>18000</v>
      </c>
      <c r="Q408" s="7">
        <v>3240</v>
      </c>
      <c r="R408" s="7" t="s">
        <v>138</v>
      </c>
      <c r="S408" s="17">
        <v>9000</v>
      </c>
      <c r="T408" s="7">
        <v>1620</v>
      </c>
      <c r="U408" s="17">
        <v>1800</v>
      </c>
      <c r="V408" s="15">
        <v>720</v>
      </c>
      <c r="W408" s="15">
        <v>117599.99999999999</v>
      </c>
      <c r="X408" s="15">
        <v>58799.999999999993</v>
      </c>
      <c r="Y408" s="15">
        <v>29399.999999999996</v>
      </c>
      <c r="Z408" s="15">
        <v>14699.999999999998</v>
      </c>
      <c r="AA408" s="15">
        <v>149999.99850000002</v>
      </c>
      <c r="AB408" s="15">
        <v>59999.999400000008</v>
      </c>
      <c r="AC408" s="15">
        <v>29999.999700000004</v>
      </c>
      <c r="AD408" s="15">
        <v>14999.999850000002</v>
      </c>
      <c r="AE408" s="32">
        <f t="shared" si="42"/>
        <v>4320.0002399999967</v>
      </c>
      <c r="AF408" s="32">
        <f t="shared" si="43"/>
        <v>2160.0001199999983</v>
      </c>
      <c r="AG408" s="32">
        <f t="shared" si="44"/>
        <v>1080.0000599999992</v>
      </c>
      <c r="AH408" s="32">
        <f t="shared" si="45"/>
        <v>540.00002999999958</v>
      </c>
      <c r="AI408" s="32">
        <f>S408*50</f>
        <v>450000</v>
      </c>
      <c r="AJ408" s="32">
        <f t="shared" si="46"/>
        <v>17280.000959999987</v>
      </c>
      <c r="AK408" s="32">
        <f t="shared" si="47"/>
        <v>8640.0004799999933</v>
      </c>
      <c r="AL408" s="32">
        <f t="shared" si="48"/>
        <v>4320.0002399999967</v>
      </c>
      <c r="AM408" s="32">
        <f>$AI408/AJ408</f>
        <v>26.041665219907507</v>
      </c>
      <c r="AN408" s="32">
        <f>$AI408/AK408</f>
        <v>52.083330439815015</v>
      </c>
      <c r="AO408" s="32">
        <f>$AI408/AL408</f>
        <v>104.16666087963003</v>
      </c>
      <c r="AP408" s="32"/>
      <c r="AQ408" s="32"/>
      <c r="AR408" s="32"/>
    </row>
    <row r="409" spans="1:44" ht="13.35" customHeight="1" x14ac:dyDescent="0.3">
      <c r="A409" s="13" t="s">
        <v>273</v>
      </c>
      <c r="B409" s="8" t="s">
        <v>273</v>
      </c>
      <c r="C409" s="3" t="s">
        <v>67</v>
      </c>
      <c r="D409" s="3" t="s">
        <v>67</v>
      </c>
      <c r="E409" s="3" t="s">
        <v>129</v>
      </c>
      <c r="F409" s="31" t="s">
        <v>61</v>
      </c>
      <c r="G409" s="31" t="s">
        <v>277</v>
      </c>
      <c r="H409" s="31" t="s">
        <v>298</v>
      </c>
      <c r="I409" s="7" t="s">
        <v>136</v>
      </c>
      <c r="J409" s="16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28</v>
      </c>
      <c r="P409" s="7">
        <v>18000</v>
      </c>
      <c r="Q409" s="7">
        <v>3240</v>
      </c>
      <c r="R409" s="7" t="s">
        <v>138</v>
      </c>
      <c r="S409" s="17">
        <v>9000</v>
      </c>
      <c r="T409" s="7">
        <v>1620</v>
      </c>
      <c r="U409" s="17">
        <v>1800</v>
      </c>
      <c r="V409" s="15">
        <v>720</v>
      </c>
      <c r="W409" s="15">
        <v>117599.99999999999</v>
      </c>
      <c r="X409" s="15">
        <v>58799.999999999993</v>
      </c>
      <c r="Y409" s="15">
        <v>29399.999999999996</v>
      </c>
      <c r="Z409" s="15">
        <v>14699.999999999998</v>
      </c>
      <c r="AA409" s="15">
        <v>149999.99850000002</v>
      </c>
      <c r="AB409" s="15">
        <v>59999.999400000008</v>
      </c>
      <c r="AC409" s="15">
        <v>29999.999700000004</v>
      </c>
      <c r="AD409" s="15">
        <v>14999.999850000002</v>
      </c>
      <c r="AE409" s="32">
        <f t="shared" si="42"/>
        <v>4320.0002399999967</v>
      </c>
      <c r="AF409" s="32">
        <f t="shared" si="43"/>
        <v>2160.0001199999983</v>
      </c>
      <c r="AG409" s="32">
        <f t="shared" si="44"/>
        <v>1080.0000599999992</v>
      </c>
      <c r="AH409" s="32">
        <f t="shared" si="45"/>
        <v>540.00002999999958</v>
      </c>
      <c r="AI409" s="32">
        <f>S409*50</f>
        <v>450000</v>
      </c>
      <c r="AJ409" s="32">
        <f t="shared" si="46"/>
        <v>17280.000959999987</v>
      </c>
      <c r="AK409" s="32">
        <f t="shared" si="47"/>
        <v>8640.0004799999933</v>
      </c>
      <c r="AL409" s="32">
        <f t="shared" si="48"/>
        <v>4320.0002399999967</v>
      </c>
      <c r="AM409" s="32">
        <f>$AI409/AJ409</f>
        <v>26.041665219907507</v>
      </c>
      <c r="AN409" s="32">
        <f>$AI409/AK409</f>
        <v>52.083330439815015</v>
      </c>
      <c r="AO409" s="32">
        <f>$AI409/AL409</f>
        <v>104.16666087963003</v>
      </c>
      <c r="AP409" s="32"/>
      <c r="AQ409" s="32"/>
      <c r="AR409" s="32"/>
    </row>
    <row r="410" spans="1:44" ht="13.35" customHeight="1" x14ac:dyDescent="0.3">
      <c r="A410" s="13" t="s">
        <v>57</v>
      </c>
      <c r="B410" s="8" t="s">
        <v>57</v>
      </c>
      <c r="C410" s="3" t="s">
        <v>67</v>
      </c>
      <c r="D410" s="3" t="s">
        <v>67</v>
      </c>
      <c r="E410" s="3" t="s">
        <v>129</v>
      </c>
      <c r="F410" s="31" t="s">
        <v>62</v>
      </c>
      <c r="G410" s="31" t="s">
        <v>277</v>
      </c>
      <c r="H410" s="31" t="s">
        <v>298</v>
      </c>
      <c r="I410" s="7" t="s">
        <v>136</v>
      </c>
      <c r="J410" s="16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28</v>
      </c>
      <c r="P410" s="7">
        <v>18000</v>
      </c>
      <c r="Q410" s="7">
        <v>3240</v>
      </c>
      <c r="R410" s="7" t="s">
        <v>138</v>
      </c>
      <c r="S410" s="17">
        <v>9000</v>
      </c>
      <c r="T410" s="7">
        <v>1620</v>
      </c>
      <c r="U410" s="17">
        <v>1800</v>
      </c>
      <c r="V410" s="15">
        <v>720</v>
      </c>
      <c r="W410" s="15">
        <v>117599.99999999999</v>
      </c>
      <c r="X410" s="15">
        <v>58799.999999999993</v>
      </c>
      <c r="Y410" s="15">
        <v>29399.999999999996</v>
      </c>
      <c r="Z410" s="15">
        <v>14699.999999999998</v>
      </c>
      <c r="AA410" s="15">
        <v>149999.99850000002</v>
      </c>
      <c r="AB410" s="15">
        <v>59999.999400000008</v>
      </c>
      <c r="AC410" s="15">
        <v>29999.999700000004</v>
      </c>
      <c r="AD410" s="15">
        <v>14999.999850000002</v>
      </c>
      <c r="AE410" s="32">
        <f t="shared" si="42"/>
        <v>4320.0002399999967</v>
      </c>
      <c r="AF410" s="32">
        <f t="shared" si="43"/>
        <v>2160.0001199999983</v>
      </c>
      <c r="AG410" s="32">
        <f t="shared" si="44"/>
        <v>1080.0000599999992</v>
      </c>
      <c r="AH410" s="32">
        <f t="shared" si="45"/>
        <v>540.00002999999958</v>
      </c>
      <c r="AI410" s="32">
        <f>S410*50</f>
        <v>450000</v>
      </c>
      <c r="AJ410" s="32">
        <f t="shared" si="46"/>
        <v>17280.000959999987</v>
      </c>
      <c r="AK410" s="32">
        <f t="shared" si="47"/>
        <v>8640.0004799999933</v>
      </c>
      <c r="AL410" s="32">
        <f t="shared" si="48"/>
        <v>4320.0002399999967</v>
      </c>
      <c r="AM410" s="32">
        <f>$AI410/AJ410</f>
        <v>26.041665219907507</v>
      </c>
      <c r="AN410" s="32">
        <f>$AI410/AK410</f>
        <v>52.083330439815015</v>
      </c>
      <c r="AO410" s="32">
        <f>$AI410/AL410</f>
        <v>104.16666087963003</v>
      </c>
      <c r="AP410" s="32"/>
      <c r="AQ410" s="32"/>
      <c r="AR410" s="32"/>
    </row>
    <row r="411" spans="1:44" ht="13.35" customHeight="1" x14ac:dyDescent="0.3">
      <c r="A411" s="13" t="s">
        <v>58</v>
      </c>
      <c r="B411" s="8" t="s">
        <v>58</v>
      </c>
      <c r="C411" s="3" t="s">
        <v>67</v>
      </c>
      <c r="D411" s="3" t="s">
        <v>67</v>
      </c>
      <c r="E411" s="3" t="s">
        <v>129</v>
      </c>
      <c r="F411" s="31" t="s">
        <v>62</v>
      </c>
      <c r="G411" s="31" t="s">
        <v>277</v>
      </c>
      <c r="H411" s="31" t="s">
        <v>298</v>
      </c>
      <c r="I411" s="7" t="s">
        <v>136</v>
      </c>
      <c r="J411" s="16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28</v>
      </c>
      <c r="P411" s="7">
        <v>18000</v>
      </c>
      <c r="Q411" s="7">
        <v>3240</v>
      </c>
      <c r="R411" s="7" t="s">
        <v>138</v>
      </c>
      <c r="S411" s="17">
        <v>9000</v>
      </c>
      <c r="T411" s="7">
        <v>1620</v>
      </c>
      <c r="U411" s="17">
        <v>1800</v>
      </c>
      <c r="V411" s="15">
        <v>720</v>
      </c>
      <c r="W411" s="15">
        <v>117599.99999999999</v>
      </c>
      <c r="X411" s="15">
        <v>58799.999999999993</v>
      </c>
      <c r="Y411" s="15">
        <v>29399.999999999996</v>
      </c>
      <c r="Z411" s="15">
        <v>14699.999999999998</v>
      </c>
      <c r="AA411" s="15">
        <v>149999.99850000002</v>
      </c>
      <c r="AB411" s="15">
        <v>59999.999400000008</v>
      </c>
      <c r="AC411" s="15">
        <v>29999.999700000004</v>
      </c>
      <c r="AD411" s="15">
        <v>14999.999850000002</v>
      </c>
      <c r="AE411" s="32">
        <f t="shared" si="42"/>
        <v>4320.0002399999967</v>
      </c>
      <c r="AF411" s="32">
        <f t="shared" si="43"/>
        <v>2160.0001199999983</v>
      </c>
      <c r="AG411" s="32">
        <f t="shared" si="44"/>
        <v>1080.0000599999992</v>
      </c>
      <c r="AH411" s="32">
        <f t="shared" si="45"/>
        <v>540.00002999999958</v>
      </c>
      <c r="AI411" s="32">
        <f>S411*50</f>
        <v>450000</v>
      </c>
      <c r="AJ411" s="32">
        <f t="shared" si="46"/>
        <v>17280.000959999987</v>
      </c>
      <c r="AK411" s="32">
        <f t="shared" si="47"/>
        <v>8640.0004799999933</v>
      </c>
      <c r="AL411" s="32">
        <f t="shared" si="48"/>
        <v>4320.0002399999967</v>
      </c>
      <c r="AM411" s="32">
        <f>$AI411/AJ411</f>
        <v>26.041665219907507</v>
      </c>
      <c r="AN411" s="32">
        <f>$AI411/AK411</f>
        <v>52.083330439815015</v>
      </c>
      <c r="AO411" s="32">
        <f>$AI411/AL411</f>
        <v>104.16666087963003</v>
      </c>
      <c r="AP411" s="32"/>
      <c r="AQ411" s="32"/>
      <c r="AR411" s="32"/>
    </row>
  </sheetData>
  <mergeCells count="45">
    <mergeCell ref="AO2:AO3"/>
    <mergeCell ref="F1:V1"/>
    <mergeCell ref="V2:V3"/>
    <mergeCell ref="AI2:AI3"/>
    <mergeCell ref="AE2:AE3"/>
    <mergeCell ref="AE1:AH1"/>
    <mergeCell ref="AJ1:AL1"/>
    <mergeCell ref="AM2:AM3"/>
    <mergeCell ref="AN2:AN3"/>
    <mergeCell ref="AG2:AG3"/>
    <mergeCell ref="AH2:AH3"/>
    <mergeCell ref="AJ2:AJ3"/>
    <mergeCell ref="AK2:AK3"/>
    <mergeCell ref="AL2:AL3"/>
    <mergeCell ref="AA2:AA3"/>
    <mergeCell ref="AB2:AB3"/>
    <mergeCell ref="AC2:AC3"/>
    <mergeCell ref="AD2:AD3"/>
    <mergeCell ref="AF2:AF3"/>
    <mergeCell ref="W2:W3"/>
    <mergeCell ref="X2:X3"/>
    <mergeCell ref="Y2:Y3"/>
    <mergeCell ref="Z2:Z3"/>
    <mergeCell ref="T2:T3"/>
    <mergeCell ref="U2:U3"/>
    <mergeCell ref="M2:N2"/>
    <mergeCell ref="O2:O3"/>
    <mergeCell ref="P2:P3"/>
    <mergeCell ref="Q2:Q3"/>
    <mergeCell ref="R2:R3"/>
    <mergeCell ref="S2:S3"/>
    <mergeCell ref="AM1:AO1"/>
    <mergeCell ref="A2:A3"/>
    <mergeCell ref="B2:B3"/>
    <mergeCell ref="C2:C3"/>
    <mergeCell ref="D2:D3"/>
    <mergeCell ref="E2:E3"/>
    <mergeCell ref="F2:F3"/>
    <mergeCell ref="G2:G3"/>
    <mergeCell ref="W1:Z1"/>
    <mergeCell ref="AA1:AD1"/>
    <mergeCell ref="H2:H3"/>
    <mergeCell ref="I2:I3"/>
    <mergeCell ref="J2:J3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ProfitabilityV2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debashish.nath@hotmail.com</cp:lastModifiedBy>
  <dcterms:created xsi:type="dcterms:W3CDTF">2023-06-05T16:42:14Z</dcterms:created>
  <dcterms:modified xsi:type="dcterms:W3CDTF">2023-07-26T13:06:51Z</dcterms:modified>
</cp:coreProperties>
</file>