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Jewel_Project\ControlPanel\wwwroot\FileFormats\"/>
    </mc:Choice>
  </mc:AlternateContent>
  <xr:revisionPtr revIDLastSave="0" documentId="13_ncr:1_{0CAB317A-8314-4CF4-8E91-34D1CC1D9C24}" xr6:coauthVersionLast="36" xr6:coauthVersionMax="47" xr10:uidLastSave="{00000000-0000-0000-0000-000000000000}"/>
  <bookViews>
    <workbookView xWindow="0" yWindow="0" windowWidth="28800" windowHeight="11505" tabRatio="746" xr2:uid="{00000000-000D-0000-FFFF-FFFF00000000}"/>
  </bookViews>
  <sheets>
    <sheet name="Stock" sheetId="2" r:id="rId1"/>
  </sheets>
  <definedNames>
    <definedName name="_xlnm._FilterDatabase" localSheetId="0" hidden="1">Stock!$A$5:$AA$5</definedName>
  </definedNames>
  <calcPr calcId="191029"/>
</workbook>
</file>

<file path=xl/calcChain.xml><?xml version="1.0" encoding="utf-8"?>
<calcChain xmlns="http://schemas.openxmlformats.org/spreadsheetml/2006/main">
  <c r="R4" i="2" l="1"/>
  <c r="R3" i="2"/>
  <c r="S4" i="2"/>
  <c r="S3" i="2"/>
  <c r="N4" i="2"/>
  <c r="N3" i="2"/>
  <c r="M4" i="2"/>
  <c r="M3" i="2"/>
  <c r="O3" i="2" l="1"/>
  <c r="O4" i="2"/>
  <c r="Q3" i="2"/>
  <c r="Q4" i="2"/>
  <c r="P4" i="2" l="1"/>
  <c r="P3" i="2"/>
</calcChain>
</file>

<file path=xl/sharedStrings.xml><?xml version="1.0" encoding="utf-8"?>
<sst xmlns="http://schemas.openxmlformats.org/spreadsheetml/2006/main" count="36" uniqueCount="34">
  <si>
    <t>Cert</t>
  </si>
  <si>
    <t>TOTAL</t>
  </si>
  <si>
    <t>Price $/Ct</t>
  </si>
  <si>
    <t>Flo</t>
  </si>
  <si>
    <t>STEP</t>
  </si>
  <si>
    <t>Cut</t>
  </si>
  <si>
    <t>Rap Amount</t>
  </si>
  <si>
    <t>PCS</t>
  </si>
  <si>
    <t>SELECTED</t>
  </si>
  <si>
    <t>Disc.%</t>
  </si>
  <si>
    <t>Clarity</t>
  </si>
  <si>
    <t>Carat</t>
  </si>
  <si>
    <t>Sym</t>
  </si>
  <si>
    <t>Shade</t>
  </si>
  <si>
    <t>Amount</t>
  </si>
  <si>
    <t>Disc %</t>
  </si>
  <si>
    <t>Pol</t>
  </si>
  <si>
    <t xml:space="preserve">Tot Amout $ </t>
  </si>
  <si>
    <t>Stone ID</t>
  </si>
  <si>
    <t>Lab Shape</t>
  </si>
  <si>
    <t>Rap.($)</t>
  </si>
  <si>
    <t>TYPE</t>
  </si>
  <si>
    <t>Rap Price</t>
  </si>
  <si>
    <t>Color</t>
  </si>
  <si>
    <t>Measurement</t>
  </si>
  <si>
    <t>SrNo</t>
  </si>
  <si>
    <t>Lab</t>
  </si>
  <si>
    <t>Carats</t>
  </si>
  <si>
    <t>Shape</t>
  </si>
  <si>
    <t>Video</t>
  </si>
  <si>
    <t>Depth%</t>
  </si>
  <si>
    <t>Table%</t>
  </si>
  <si>
    <t>DNA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</si>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</sst>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0.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auto="1"/>
      </patternFill>
    </fill>
    <fill>
      <patternFill patternType="solid">
        <fgColor theme="0"/>
        <bgColor auto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0" fillId="0" borderId="0"/>
  </cellStyleXfs>
  <cellXfs count="34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76200</xdr:rowOff>
    </xdr:from>
    <xdr:to>
      <xdr:col>2</xdr:col>
      <xdr:colOff>485775</xdr:colOff>
      <xdr:row>2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" y="510"/>
          <a:ext cx="2880" cy="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"/>
  <sheetViews>
    <sheetView tabSelected="1" workbookViewId="0">
      <pane ySplit="5" topLeftCell="A6" activePane="bottomLeft" state="frozen"/>
      <selection pane="bottomLeft" activeCell="K11" sqref="K11"/>
    </sheetView>
  </sheetViews>
  <sheetFormatPr defaultRowHeight="12" x14ac:dyDescent="0.25"/>
  <cols>
    <col min="1" max="1" width="8.85546875" style="20" customWidth="1"/>
    <col min="2" max="2" width="12.140625" style="20" customWidth="1"/>
    <col min="3" max="3" width="10.140625" style="20" customWidth="1"/>
    <col min="4" max="4" width="13.140625" style="20" customWidth="1"/>
    <col min="5" max="5" width="12" style="20" customWidth="1"/>
    <col min="6" max="6" width="11" style="20" customWidth="1"/>
    <col min="7" max="7" width="16.5703125" style="20" customWidth="1"/>
    <col min="8" max="8" width="9.85546875" style="20" customWidth="1"/>
    <col min="9" max="9" width="10.5703125" style="20" customWidth="1"/>
    <col min="10" max="10" width="9.85546875" style="11" customWidth="1"/>
    <col min="11" max="11" width="9.140625" style="20"/>
    <col min="12" max="12" width="8.140625" style="20" customWidth="1"/>
    <col min="13" max="13" width="9" style="20" customWidth="1"/>
    <col min="14" max="14" width="8.7109375" style="20" customWidth="1"/>
    <col min="15" max="15" width="11.28515625" style="20" customWidth="1"/>
    <col min="16" max="16" width="10.85546875" style="20" customWidth="1"/>
    <col min="17" max="17" width="12.85546875" style="20" customWidth="1"/>
    <col min="18" max="18" width="13.85546875" style="20" customWidth="1"/>
    <col min="19" max="19" width="17.28515625" style="11" customWidth="1"/>
    <col min="20" max="20" width="9.42578125" style="11" customWidth="1"/>
    <col min="21" max="21" width="10.5703125" style="11" customWidth="1"/>
    <col min="22" max="22" width="11.7109375" style="20" customWidth="1"/>
    <col min="23" max="23" width="13" style="20" customWidth="1"/>
    <col min="24" max="24" width="23.42578125" style="20" customWidth="1"/>
    <col min="25" max="25" width="12.140625" style="20" customWidth="1"/>
    <col min="26" max="27" width="12" style="20" customWidth="1"/>
    <col min="28" max="28" width="10.42578125" style="20" customWidth="1"/>
    <col min="29" max="29" width="6.5703125" style="20" customWidth="1"/>
    <col min="30" max="30" width="8.42578125" style="20" customWidth="1"/>
    <col min="31" max="31" width="5.140625" style="20" customWidth="1"/>
    <col min="32" max="32" width="5.42578125" style="20" customWidth="1"/>
    <col min="33" max="33" width="11.5703125" style="20" customWidth="1"/>
    <col min="34" max="34" width="10.5703125" style="20" customWidth="1"/>
    <col min="35" max="35" width="9.85546875" style="20" customWidth="1"/>
    <col min="36" max="36" width="17.7109375" style="20" customWidth="1"/>
    <col min="37" max="37" width="19.42578125" style="20" customWidth="1"/>
    <col min="38" max="16384" width="9.140625" style="20"/>
  </cols>
  <sheetData>
    <row r="1" spans="1:27" s="14" customFormat="1" ht="19.5" customHeight="1" x14ac:dyDescent="0.25">
      <c r="A1" s="25"/>
      <c r="B1" s="26"/>
      <c r="C1" s="27"/>
      <c r="L1" s="6"/>
      <c r="M1" s="24"/>
      <c r="N1" s="24"/>
      <c r="O1" s="24"/>
      <c r="P1" s="24"/>
      <c r="Q1" s="24"/>
      <c r="R1" s="24"/>
      <c r="S1" s="2"/>
      <c r="T1" s="16"/>
      <c r="U1" s="16"/>
    </row>
    <row r="2" spans="1:27" s="14" customFormat="1" ht="19.5" customHeight="1" x14ac:dyDescent="0.25">
      <c r="A2" s="28"/>
      <c r="B2" s="29"/>
      <c r="C2" s="30"/>
      <c r="L2" s="17"/>
      <c r="M2" s="15" t="s">
        <v>7</v>
      </c>
      <c r="N2" s="15" t="s">
        <v>27</v>
      </c>
      <c r="O2" s="21" t="s">
        <v>22</v>
      </c>
      <c r="P2" s="3" t="s">
        <v>9</v>
      </c>
      <c r="Q2" s="1" t="s">
        <v>2</v>
      </c>
      <c r="R2" s="1" t="s">
        <v>17</v>
      </c>
      <c r="S2" s="3" t="s">
        <v>6</v>
      </c>
      <c r="T2" s="16"/>
      <c r="U2" s="16"/>
    </row>
    <row r="3" spans="1:27" s="14" customFormat="1" ht="19.5" customHeight="1" x14ac:dyDescent="0.25">
      <c r="A3" s="28"/>
      <c r="B3" s="29"/>
      <c r="C3" s="30"/>
      <c r="L3" s="15" t="s">
        <v>1</v>
      </c>
      <c r="M3" s="5">
        <f>COUNT(#REF!)</f>
        <v>0</v>
      </c>
      <c r="N3" s="7" t="e">
        <f>ROUND(SUM(#REF!),2)</f>
        <v>#REF!</v>
      </c>
      <c r="O3" s="5" t="e">
        <f>ROUND(S3/N3,2)</f>
        <v>#REF!</v>
      </c>
      <c r="P3" s="5" t="e">
        <f>ROUND((O3-Q3)/O3*-100,2)</f>
        <v>#REF!</v>
      </c>
      <c r="Q3" s="12" t="e">
        <f>ROUND(R3/N3,2)</f>
        <v>#REF!</v>
      </c>
      <c r="R3" s="9" t="e">
        <f>ROUND(SUM(#REF!),2)</f>
        <v>#REF!</v>
      </c>
      <c r="S3" s="7" t="e">
        <f>ROUND(SUM(#REF!),2)</f>
        <v>#REF!</v>
      </c>
      <c r="T3" s="16"/>
      <c r="U3" s="16"/>
    </row>
    <row r="4" spans="1:27" s="14" customFormat="1" ht="26.25" thickBot="1" x14ac:dyDescent="0.3">
      <c r="A4" s="31"/>
      <c r="B4" s="32"/>
      <c r="C4" s="33"/>
      <c r="L4" s="10" t="s">
        <v>8</v>
      </c>
      <c r="M4" s="18" t="e">
        <f>SUBTOTAL(2,#REF!)</f>
        <v>#REF!</v>
      </c>
      <c r="N4" s="8" t="e">
        <f>ROUND(SUBTOTAL(9,#REF!),2)</f>
        <v>#REF!</v>
      </c>
      <c r="O4" s="18" t="e">
        <f>ROUND(S4/N4,2)</f>
        <v>#REF!</v>
      </c>
      <c r="P4" s="18" t="e">
        <f>ROUND((O4-Q4)/O4*-100,2)</f>
        <v>#REF!</v>
      </c>
      <c r="Q4" s="22" t="e">
        <f>ROUND(R4/N4,2)</f>
        <v>#REF!</v>
      </c>
      <c r="R4" s="22" t="e">
        <f>ROUND(SUBTOTAL(9,#REF!),2)</f>
        <v>#REF!</v>
      </c>
      <c r="S4" s="8" t="e">
        <f>ROUND(SUBTOTAL(9,#REF!),2)</f>
        <v>#REF!</v>
      </c>
      <c r="T4" s="16"/>
      <c r="U4" s="16"/>
    </row>
    <row r="5" spans="1:27" s="4" customFormat="1" ht="16.5" customHeight="1" x14ac:dyDescent="0.25">
      <c r="A5" s="23" t="s">
        <v>25</v>
      </c>
      <c r="B5" s="19" t="s">
        <v>18</v>
      </c>
      <c r="C5" s="19" t="s">
        <v>32</v>
      </c>
      <c r="D5" s="19" t="s">
        <v>4</v>
      </c>
      <c r="E5" s="19" t="s">
        <v>21</v>
      </c>
      <c r="F5" s="19" t="s">
        <v>26</v>
      </c>
      <c r="G5" s="19" t="s">
        <v>28</v>
      </c>
      <c r="H5" s="19" t="s">
        <v>11</v>
      </c>
      <c r="I5" s="19" t="s">
        <v>23</v>
      </c>
      <c r="J5" s="19" t="s">
        <v>10</v>
      </c>
      <c r="K5" s="19" t="s">
        <v>5</v>
      </c>
      <c r="L5" s="19" t="s">
        <v>16</v>
      </c>
      <c r="M5" s="19" t="s">
        <v>12</v>
      </c>
      <c r="N5" s="19" t="s">
        <v>3</v>
      </c>
      <c r="O5" s="19" t="s">
        <v>20</v>
      </c>
      <c r="P5" s="19" t="s">
        <v>15</v>
      </c>
      <c r="Q5" s="19" t="s">
        <v>2</v>
      </c>
      <c r="R5" s="19" t="s">
        <v>14</v>
      </c>
      <c r="S5" s="19" t="s">
        <v>24</v>
      </c>
      <c r="T5" s="13" t="s">
        <v>33</v>
      </c>
      <c r="U5" s="13" t="s">
        <v>30</v>
      </c>
      <c r="V5" s="13" t="s">
        <v>31</v>
      </c>
      <c r="W5" s="19" t="s">
        <v>13</v>
      </c>
      <c r="X5" s="19" t="s">
        <v>19</v>
      </c>
      <c r="Y5" s="19" t="s">
        <v>6</v>
      </c>
      <c r="Z5" s="19" t="s">
        <v>29</v>
      </c>
      <c r="AA5" s="19" t="s">
        <v>0</v>
      </c>
    </row>
  </sheetData>
  <autoFilter ref="A5:AA5" xr:uid="{00000000-0001-0000-0000-000000000000}"/>
  <mergeCells count="4">
    <mergeCell ref="Q1:R1"/>
    <mergeCell ref="O1:P1"/>
    <mergeCell ref="M1:N1"/>
    <mergeCell ref="A1:C4"/>
  </mergeCells>
  <printOptions horizontalCentered="1" verticalCentered="1" gridLines="1"/>
  <pageMargins left="0.7" right="0.7" top="0.75" bottom="0.75" header="0.3" footer="0.3"/>
  <pageSetup paperSize="9" scale="26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ASROCK</cp:lastModifiedBy>
  <dcterms:created xsi:type="dcterms:W3CDTF">2025-04-04T08:44:27Z</dcterms:created>
  <dcterms:modified xsi:type="dcterms:W3CDTF">2025-06-17T04:11:53Z</dcterms:modified>
</cp:coreProperties>
</file>