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akin\2022 - Trimester 3\SIT764 - Team Project (A) - Project Management and Practices\data set\EV Sales\"/>
    </mc:Choice>
  </mc:AlternateContent>
  <xr:revisionPtr revIDLastSave="0" documentId="13_ncr:1_{80E76DE4-B9FC-4C56-B10E-25AEB1AF80D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2" l="1"/>
  <c r="D27" i="2"/>
  <c r="C27" i="2"/>
  <c r="B27" i="2"/>
  <c r="D3" i="1" l="1"/>
  <c r="D4" i="1"/>
  <c r="D5" i="1"/>
  <c r="D6" i="1"/>
  <c r="D7" i="1"/>
  <c r="D8" i="1"/>
  <c r="D9" i="1"/>
  <c r="D10" i="1"/>
  <c r="D11" i="1"/>
  <c r="D12" i="1"/>
  <c r="D2" i="1"/>
  <c r="C26" i="2"/>
  <c r="D26" i="2"/>
  <c r="E26" i="2"/>
  <c r="B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<sst xmlns="http://schemas.openxmlformats.org/spreadsheetml/2006/main" count="34" uniqueCount="33">
  <si>
    <t>Year</t>
  </si>
  <si>
    <t>Total Vehicles Sold</t>
  </si>
  <si>
    <t>Total EV sold</t>
  </si>
  <si>
    <t>Model</t>
  </si>
  <si>
    <t>January</t>
  </si>
  <si>
    <t>February</t>
  </si>
  <si>
    <t>March</t>
  </si>
  <si>
    <t>April</t>
  </si>
  <si>
    <t>Tesla Model 3</t>
  </si>
  <si>
    <t>Hyundai Kona Electric</t>
  </si>
  <si>
    <t>Mercedes-Benz EQA</t>
  </si>
  <si>
    <t>Hyundai Ioniq Electric</t>
  </si>
  <si>
    <t>Volvo XC40 Recharge Pure Electric</t>
  </si>
  <si>
    <t>Porsche Taycan</t>
  </si>
  <si>
    <t>Mercedes-Benz EQC</t>
  </si>
  <si>
    <t>Polestar 2</t>
  </si>
  <si>
    <t>Kia EV6</t>
  </si>
  <si>
    <t>Hyundai Ioniq 5</t>
  </si>
  <si>
    <t>Nissan Leaf</t>
  </si>
  <si>
    <t>BMW iX3</t>
  </si>
  <si>
    <t>MG ZS EV</t>
  </si>
  <si>
    <t>Kia Niro EV</t>
  </si>
  <si>
    <t>BMW iX</t>
  </si>
  <si>
    <t>Mini Cooper SE</t>
  </si>
  <si>
    <t>BMW i4</t>
  </si>
  <si>
    <t>Audi E-Tron</t>
  </si>
  <si>
    <t>Lexus UX300e</t>
  </si>
  <si>
    <t>Mazda MX-30 Electric</t>
  </si>
  <si>
    <t>Renault Kangoo</t>
  </si>
  <si>
    <t>Jaguar I-Pace</t>
  </si>
  <si>
    <t>BMW i3</t>
  </si>
  <si>
    <t>Total</t>
  </si>
  <si>
    <t>EV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</si>
</sst>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D096EE-41BB-4957-BFDE-F1F9A5E2F2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Vehicles Sales VS Eletric Vehicles Sales</a:t>
            </a:r>
            <a:r>
              <a:rPr lang="en-AU" baseline="0"/>
              <a:t> in </a:t>
            </a:r>
            <a:r>
              <a:rPr lang="en-AU" sz="1400" b="0" i="0" u="none" strike="noStrike" baseline="0">
                <a:effectLst/>
              </a:rPr>
              <a:t>Australia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Vehicles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1008437</c:v>
                </c:pt>
                <c:pt idx="1">
                  <c:v>1112030</c:v>
                </c:pt>
                <c:pt idx="2">
                  <c:v>1136227</c:v>
                </c:pt>
                <c:pt idx="3">
                  <c:v>1113224</c:v>
                </c:pt>
                <c:pt idx="4">
                  <c:v>1155408</c:v>
                </c:pt>
                <c:pt idx="5">
                  <c:v>1178133</c:v>
                </c:pt>
                <c:pt idx="6">
                  <c:v>1189116</c:v>
                </c:pt>
                <c:pt idx="7">
                  <c:v>1153111</c:v>
                </c:pt>
                <c:pt idx="8">
                  <c:v>1062867</c:v>
                </c:pt>
                <c:pt idx="9">
                  <c:v>916968</c:v>
                </c:pt>
                <c:pt idx="10">
                  <c:v>1049831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6-47B5-8B56-760C875015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EV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49</c:v>
                </c:pt>
                <c:pt idx="1">
                  <c:v>253</c:v>
                </c:pt>
                <c:pt idx="2">
                  <c:v>293</c:v>
                </c:pt>
                <c:pt idx="3">
                  <c:v>1322</c:v>
                </c:pt>
                <c:pt idx="4">
                  <c:v>1771</c:v>
                </c:pt>
                <c:pt idx="5">
                  <c:v>1369</c:v>
                </c:pt>
                <c:pt idx="6">
                  <c:v>2287</c:v>
                </c:pt>
                <c:pt idx="7">
                  <c:v>2216</c:v>
                </c:pt>
                <c:pt idx="8">
                  <c:v>6718</c:v>
                </c:pt>
                <c:pt idx="9">
                  <c:v>4700</c:v>
                </c:pt>
                <c:pt idx="10">
                  <c:v>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6-47B5-8B56-760C8750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254736"/>
        <c:axId val="2001255152"/>
      </c:barChart>
      <c:catAx>
        <c:axId val="20012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55152"/>
        <c:crosses val="autoZero"/>
        <c:auto val="1"/>
        <c:lblAlgn val="ctr"/>
        <c:lblOffset val="100"/>
        <c:noMultiLvlLbl val="0"/>
      </c:catAx>
      <c:valAx>
        <c:axId val="20012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Vehicles Sales in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Vehicles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1008437</c:v>
                </c:pt>
                <c:pt idx="1">
                  <c:v>1112030</c:v>
                </c:pt>
                <c:pt idx="2">
                  <c:v>1136227</c:v>
                </c:pt>
                <c:pt idx="3">
                  <c:v>1113224</c:v>
                </c:pt>
                <c:pt idx="4">
                  <c:v>1155408</c:v>
                </c:pt>
                <c:pt idx="5">
                  <c:v>1178133</c:v>
                </c:pt>
                <c:pt idx="6">
                  <c:v>1189116</c:v>
                </c:pt>
                <c:pt idx="7">
                  <c:v>1153111</c:v>
                </c:pt>
                <c:pt idx="8">
                  <c:v>1062867</c:v>
                </c:pt>
                <c:pt idx="9">
                  <c:v>916968</c:v>
                </c:pt>
                <c:pt idx="10">
                  <c:v>1049831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7-44D8-A2AA-FAC22816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85472"/>
        <c:axId val="2003185888"/>
      </c:lineChart>
      <c:catAx>
        <c:axId val="2003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85888"/>
        <c:crosses val="autoZero"/>
        <c:auto val="1"/>
        <c:lblAlgn val="ctr"/>
        <c:lblOffset val="100"/>
        <c:noMultiLvlLbl val="0"/>
      </c:catAx>
      <c:valAx>
        <c:axId val="2003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Total EV Sales in Australia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EV sold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49</c:v>
                </c:pt>
                <c:pt idx="1">
                  <c:v>253</c:v>
                </c:pt>
                <c:pt idx="2">
                  <c:v>293</c:v>
                </c:pt>
                <c:pt idx="3">
                  <c:v>1322</c:v>
                </c:pt>
                <c:pt idx="4">
                  <c:v>1771</c:v>
                </c:pt>
                <c:pt idx="5">
                  <c:v>1369</c:v>
                </c:pt>
                <c:pt idx="6">
                  <c:v>2287</c:v>
                </c:pt>
                <c:pt idx="7">
                  <c:v>2216</c:v>
                </c:pt>
                <c:pt idx="8">
                  <c:v>6718</c:v>
                </c:pt>
                <c:pt idx="9">
                  <c:v>4700</c:v>
                </c:pt>
                <c:pt idx="10">
                  <c:v>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6-4A52-952E-62812302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232"/>
        <c:axId val="17735648"/>
      </c:lineChart>
      <c:catAx>
        <c:axId val="17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648"/>
        <c:crosses val="autoZero"/>
        <c:auto val="1"/>
        <c:lblAlgn val="ctr"/>
        <c:lblOffset val="100"/>
        <c:noMultiLvlLbl val="0"/>
      </c:catAx>
      <c:valAx>
        <c:axId val="17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Australia EV sales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Sheet2!$B$2:$E$2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Sheet2!$B$26:$E$26</c:f>
              <c:numCache>
                <c:formatCode>General</c:formatCode>
                <c:ptCount val="4"/>
                <c:pt idx="0">
                  <c:v>1314</c:v>
                </c:pt>
                <c:pt idx="1">
                  <c:v>1254</c:v>
                </c:pt>
                <c:pt idx="2">
                  <c:v>4193</c:v>
                </c:pt>
                <c:pt idx="3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8-4C83-85CE-C594C359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0942976"/>
        <c:axId val="210094339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Sheet2!$B$2:$E$2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Sheet2!$B$27:$E$27</c:f>
              <c:numCache>
                <c:formatCode>General</c:formatCode>
                <c:ptCount val="4"/>
                <c:pt idx="0">
                  <c:v>1314</c:v>
                </c:pt>
                <c:pt idx="1">
                  <c:v>2568</c:v>
                </c:pt>
                <c:pt idx="2">
                  <c:v>6761</c:v>
                </c:pt>
                <c:pt idx="3">
                  <c:v>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8-4C83-85CE-C594C359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42976"/>
        <c:axId val="2100943392"/>
      </c:lineChart>
      <c:catAx>
        <c:axId val="210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43392"/>
        <c:crosses val="autoZero"/>
        <c:auto val="1"/>
        <c:lblAlgn val="ctr"/>
        <c:lblOffset val="100"/>
        <c:noMultiLvlLbl val="0"/>
      </c:catAx>
      <c:valAx>
        <c:axId val="210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138111</xdr:rowOff>
    </xdr:from>
    <xdr:to>
      <xdr:col>13</xdr:col>
      <xdr:colOff>142875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B2F20-6EE7-FE0B-C427-51CD80E0C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147637</xdr:rowOff>
    </xdr:from>
    <xdr:to>
      <xdr:col>12</xdr:col>
      <xdr:colOff>333375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BC606-097F-ED15-EA72-8F45680DA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34</xdr:row>
      <xdr:rowOff>14287</xdr:rowOff>
    </xdr:from>
    <xdr:to>
      <xdr:col>11</xdr:col>
      <xdr:colOff>600075</xdr:colOff>
      <xdr:row>48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450A6-C6CF-2C4F-4A88-612FA658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260903</xdr:colOff>
      <xdr:row>20</xdr:row>
      <xdr:rowOff>28160</xdr:rowOff>
    </xdr:from>
    <xdr:to>
      <xdr:col>9</xdr:col>
      <xdr:colOff>542511</xdr:colOff>
      <xdr:row>34</xdr:row>
      <xdr:rowOff>104360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801AF-70BF-95A0-A0E6-823D4622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A28" workbookViewId="0">
      <selection activeCell="N21" sqref="N21"/>
    </sheetView>
  </sheetViews>
  <sheetFormatPr defaultRowHeight="15" x14ac:dyDescent="0.25"/>
  <cols>
    <col min="2" max="2" width="19.140625" customWidth="1"/>
    <col min="3" max="3" width="12.42578125" customWidth="1"/>
    <col min="4" max="4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x14ac:dyDescent="0.25">
      <c r="A2">
        <v>2011</v>
      </c>
      <c r="B2">
        <v>1008437</v>
      </c>
      <c r="C2">
        <v>49</v>
      </c>
      <c r="D2" s="1">
        <f>C2/B2</f>
        <v>4.8590045783722734E-5</v>
      </c>
    </row>
    <row r="3" spans="1:4" x14ac:dyDescent="0.25">
      <c r="A3">
        <v>2012</v>
      </c>
      <c r="B3">
        <v>1112030</v>
      </c>
      <c r="C3">
        <v>253</v>
      </c>
      <c r="D3" s="1">
        <f t="shared" ref="D3:D12" si="0">C3/B3</f>
        <v>2.2751184770195048E-4</v>
      </c>
    </row>
    <row r="4" spans="1:4" x14ac:dyDescent="0.25">
      <c r="A4">
        <v>2013</v>
      </c>
      <c r="B4">
        <v>1136227</v>
      </c>
      <c r="C4">
        <v>293</v>
      </c>
      <c r="D4" s="1">
        <f t="shared" si="0"/>
        <v>2.5787100640981074E-4</v>
      </c>
    </row>
    <row r="5" spans="1:4" x14ac:dyDescent="0.25">
      <c r="A5">
        <v>2014</v>
      </c>
      <c r="B5">
        <v>1113224</v>
      </c>
      <c r="C5">
        <v>1322</v>
      </c>
      <c r="D5" s="1">
        <f t="shared" si="0"/>
        <v>1.1875417705690858E-3</v>
      </c>
    </row>
    <row r="6" spans="1:4" x14ac:dyDescent="0.25">
      <c r="A6">
        <v>2015</v>
      </c>
      <c r="B6">
        <v>1155408</v>
      </c>
      <c r="C6">
        <v>1771</v>
      </c>
      <c r="D6" s="1">
        <f t="shared" si="0"/>
        <v>1.5327918795784692E-3</v>
      </c>
    </row>
    <row r="7" spans="1:4" x14ac:dyDescent="0.25">
      <c r="A7">
        <v>2016</v>
      </c>
      <c r="B7">
        <v>1178133</v>
      </c>
      <c r="C7">
        <v>1369</v>
      </c>
      <c r="D7" s="1">
        <f t="shared" si="0"/>
        <v>1.1620080245608943E-3</v>
      </c>
    </row>
    <row r="8" spans="1:4" x14ac:dyDescent="0.25">
      <c r="A8">
        <v>2017</v>
      </c>
      <c r="B8">
        <v>1189116</v>
      </c>
      <c r="C8">
        <v>2287</v>
      </c>
      <c r="D8" s="1">
        <f t="shared" si="0"/>
        <v>1.9232774598945772E-3</v>
      </c>
    </row>
    <row r="9" spans="1:4" x14ac:dyDescent="0.25">
      <c r="A9">
        <v>2018</v>
      </c>
      <c r="B9">
        <v>1153111</v>
      </c>
      <c r="C9">
        <v>2216</v>
      </c>
      <c r="D9" s="1">
        <f t="shared" si="0"/>
        <v>1.9217577492539747E-3</v>
      </c>
    </row>
    <row r="10" spans="1:4" x14ac:dyDescent="0.25">
      <c r="A10">
        <v>2019</v>
      </c>
      <c r="B10">
        <v>1062867</v>
      </c>
      <c r="C10">
        <v>6718</v>
      </c>
      <c r="D10" s="1">
        <f t="shared" si="0"/>
        <v>6.3206403058896363E-3</v>
      </c>
    </row>
    <row r="11" spans="1:4" x14ac:dyDescent="0.25">
      <c r="A11">
        <v>2020</v>
      </c>
      <c r="B11">
        <v>916968</v>
      </c>
      <c r="C11">
        <v>4700</v>
      </c>
      <c r="D11" s="1">
        <f t="shared" si="0"/>
        <v>5.1255878067718828E-3</v>
      </c>
    </row>
    <row r="12" spans="1:4" x14ac:dyDescent="0.25">
      <c r="A12">
        <v>2021</v>
      </c>
      <c r="B12">
        <v>1049831</v>
      </c>
      <c r="C12">
        <v>8688</v>
      </c>
      <c r="D12" s="1">
        <f t="shared" si="0"/>
        <v>8.2756176946575215E-3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81F2-CB91-446D-8325-4A709EDD095D}">
  <dimension ref="A1:F27"/>
  <sheetViews>
    <sheetView tabSelected="1" topLeftCell="A19" zoomScale="115" zoomScaleNormal="115" workbookViewId="0">
      <selection activeCell="L32" sqref="L32"/>
    </sheetView>
  </sheetViews>
  <sheetFormatPr defaultRowHeight="15" x14ac:dyDescent="0.25"/>
  <cols>
    <col min="1" max="1" width="23.140625" customWidth="1"/>
  </cols>
  <sheetData>
    <row r="1" spans="1:6" x14ac:dyDescent="0.25">
      <c r="B1" s="2">
        <v>2022</v>
      </c>
      <c r="C1" s="2"/>
      <c r="D1" s="2"/>
      <c r="E1" s="2"/>
    </row>
    <row r="2" spans="1: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31</v>
      </c>
    </row>
    <row r="3" spans="1:6" x14ac:dyDescent="0.25">
      <c r="A3" t="s">
        <v>8</v>
      </c>
      <c r="B3">
        <v>660</v>
      </c>
      <c r="C3">
        <v>660</v>
      </c>
      <c r="D3">
        <v>3097</v>
      </c>
      <c r="E3">
        <v>52</v>
      </c>
      <c r="F3">
        <f>SUM(B3:E3)</f>
        <v>4469</v>
      </c>
    </row>
    <row r="4" spans="1:6" x14ac:dyDescent="0.25">
      <c r="A4" t="s">
        <v>9</v>
      </c>
      <c r="B4">
        <v>90</v>
      </c>
      <c r="C4">
        <v>81</v>
      </c>
      <c r="D4">
        <v>133</v>
      </c>
      <c r="E4">
        <v>90</v>
      </c>
      <c r="F4">
        <f t="shared" ref="F4:F25" si="0">SUM(B4:E4)</f>
        <v>394</v>
      </c>
    </row>
    <row r="5" spans="1:6" x14ac:dyDescent="0.25">
      <c r="A5" t="s">
        <v>10</v>
      </c>
      <c r="B5">
        <v>97</v>
      </c>
      <c r="C5">
        <v>78</v>
      </c>
      <c r="D5">
        <v>143</v>
      </c>
      <c r="E5">
        <v>65</v>
      </c>
      <c r="F5">
        <f t="shared" si="0"/>
        <v>383</v>
      </c>
    </row>
    <row r="6" spans="1:6" x14ac:dyDescent="0.25">
      <c r="A6" t="s">
        <v>11</v>
      </c>
      <c r="B6">
        <v>68</v>
      </c>
      <c r="C6">
        <v>63</v>
      </c>
      <c r="D6">
        <v>75</v>
      </c>
      <c r="E6">
        <v>76</v>
      </c>
      <c r="F6">
        <f t="shared" si="0"/>
        <v>282</v>
      </c>
    </row>
    <row r="7" spans="1:6" x14ac:dyDescent="0.25">
      <c r="A7" t="s">
        <v>12</v>
      </c>
      <c r="B7">
        <v>0</v>
      </c>
      <c r="C7">
        <v>46</v>
      </c>
      <c r="D7">
        <v>85</v>
      </c>
      <c r="E7">
        <v>122</v>
      </c>
      <c r="F7">
        <f t="shared" si="0"/>
        <v>253</v>
      </c>
    </row>
    <row r="8" spans="1:6" x14ac:dyDescent="0.25">
      <c r="A8" t="s">
        <v>13</v>
      </c>
      <c r="B8">
        <v>37</v>
      </c>
      <c r="C8">
        <v>48</v>
      </c>
      <c r="D8">
        <v>75</v>
      </c>
      <c r="E8">
        <v>58</v>
      </c>
      <c r="F8">
        <f t="shared" si="0"/>
        <v>218</v>
      </c>
    </row>
    <row r="9" spans="1:6" x14ac:dyDescent="0.25">
      <c r="A9" t="s">
        <v>14</v>
      </c>
      <c r="B9">
        <v>76</v>
      </c>
      <c r="C9">
        <v>39</v>
      </c>
      <c r="D9">
        <v>57</v>
      </c>
      <c r="E9">
        <v>38</v>
      </c>
      <c r="F9">
        <f t="shared" si="0"/>
        <v>210</v>
      </c>
    </row>
    <row r="10" spans="1:6" x14ac:dyDescent="0.25">
      <c r="A10" t="s">
        <v>15</v>
      </c>
      <c r="B10">
        <v>0</v>
      </c>
      <c r="C10">
        <v>0</v>
      </c>
      <c r="D10">
        <v>115</v>
      </c>
      <c r="E10">
        <v>93</v>
      </c>
      <c r="F10">
        <f t="shared" si="0"/>
        <v>208</v>
      </c>
    </row>
    <row r="11" spans="1:6" x14ac:dyDescent="0.25">
      <c r="A11" t="s">
        <v>16</v>
      </c>
      <c r="B11">
        <v>15</v>
      </c>
      <c r="C11">
        <v>34</v>
      </c>
      <c r="D11">
        <v>92</v>
      </c>
      <c r="E11">
        <v>52</v>
      </c>
      <c r="F11">
        <f t="shared" si="0"/>
        <v>193</v>
      </c>
    </row>
    <row r="12" spans="1:6" x14ac:dyDescent="0.25">
      <c r="A12" t="s">
        <v>17</v>
      </c>
      <c r="B12">
        <v>38</v>
      </c>
      <c r="C12">
        <v>38</v>
      </c>
      <c r="D12">
        <v>57</v>
      </c>
      <c r="E12">
        <v>30</v>
      </c>
      <c r="F12">
        <f t="shared" si="0"/>
        <v>163</v>
      </c>
    </row>
    <row r="13" spans="1:6" x14ac:dyDescent="0.25">
      <c r="A13" t="s">
        <v>18</v>
      </c>
      <c r="B13">
        <v>33</v>
      </c>
      <c r="C13">
        <v>4</v>
      </c>
      <c r="D13">
        <v>82</v>
      </c>
      <c r="E13">
        <v>34</v>
      </c>
      <c r="F13">
        <f t="shared" si="0"/>
        <v>153</v>
      </c>
    </row>
    <row r="14" spans="1:6" x14ac:dyDescent="0.25">
      <c r="A14" t="s">
        <v>19</v>
      </c>
      <c r="B14">
        <v>35</v>
      </c>
      <c r="C14">
        <v>40</v>
      </c>
      <c r="D14">
        <v>11</v>
      </c>
      <c r="E14">
        <v>42</v>
      </c>
      <c r="F14">
        <f t="shared" si="0"/>
        <v>128</v>
      </c>
    </row>
    <row r="15" spans="1:6" x14ac:dyDescent="0.25">
      <c r="A15" t="s">
        <v>20</v>
      </c>
      <c r="B15">
        <v>77</v>
      </c>
      <c r="C15">
        <v>44</v>
      </c>
      <c r="D15">
        <v>0</v>
      </c>
      <c r="E15">
        <v>0</v>
      </c>
      <c r="F15">
        <f t="shared" si="0"/>
        <v>121</v>
      </c>
    </row>
    <row r="16" spans="1:6" x14ac:dyDescent="0.25">
      <c r="A16" t="s">
        <v>21</v>
      </c>
      <c r="B16">
        <v>24</v>
      </c>
      <c r="C16">
        <v>15</v>
      </c>
      <c r="D16">
        <v>40</v>
      </c>
      <c r="E16">
        <v>16</v>
      </c>
      <c r="F16">
        <f t="shared" si="0"/>
        <v>95</v>
      </c>
    </row>
    <row r="17" spans="1:6" x14ac:dyDescent="0.25">
      <c r="A17" t="s">
        <v>22</v>
      </c>
      <c r="B17">
        <v>35</v>
      </c>
      <c r="C17">
        <v>20</v>
      </c>
      <c r="D17">
        <v>29</v>
      </c>
      <c r="E17">
        <v>8</v>
      </c>
      <c r="F17">
        <f t="shared" si="0"/>
        <v>92</v>
      </c>
    </row>
    <row r="18" spans="1:6" x14ac:dyDescent="0.25">
      <c r="A18" t="s">
        <v>23</v>
      </c>
      <c r="B18">
        <v>9</v>
      </c>
      <c r="C18">
        <v>17</v>
      </c>
      <c r="D18">
        <v>19</v>
      </c>
      <c r="E18">
        <v>24</v>
      </c>
      <c r="F18">
        <f t="shared" si="0"/>
        <v>69</v>
      </c>
    </row>
    <row r="19" spans="1:6" x14ac:dyDescent="0.25">
      <c r="A19" t="s">
        <v>24</v>
      </c>
      <c r="B19">
        <v>0</v>
      </c>
      <c r="C19">
        <v>4</v>
      </c>
      <c r="D19">
        <v>40</v>
      </c>
      <c r="E19">
        <v>12</v>
      </c>
      <c r="F19">
        <f t="shared" si="0"/>
        <v>56</v>
      </c>
    </row>
    <row r="20" spans="1:6" x14ac:dyDescent="0.25">
      <c r="A20" t="s">
        <v>25</v>
      </c>
      <c r="B20">
        <v>7</v>
      </c>
      <c r="C20">
        <v>7</v>
      </c>
      <c r="D20">
        <v>19</v>
      </c>
      <c r="E20">
        <v>19</v>
      </c>
      <c r="F20">
        <f t="shared" si="0"/>
        <v>52</v>
      </c>
    </row>
    <row r="21" spans="1:6" x14ac:dyDescent="0.25">
      <c r="A21" t="s">
        <v>26</v>
      </c>
      <c r="B21">
        <v>8</v>
      </c>
      <c r="C21">
        <v>11</v>
      </c>
      <c r="D21">
        <v>10</v>
      </c>
      <c r="E21">
        <v>8</v>
      </c>
      <c r="F21">
        <f t="shared" si="0"/>
        <v>37</v>
      </c>
    </row>
    <row r="22" spans="1:6" x14ac:dyDescent="0.25">
      <c r="A22" t="s">
        <v>27</v>
      </c>
      <c r="B22">
        <v>3</v>
      </c>
      <c r="C22">
        <v>3</v>
      </c>
      <c r="D22">
        <v>3</v>
      </c>
      <c r="E22">
        <v>4</v>
      </c>
      <c r="F22">
        <f t="shared" si="0"/>
        <v>13</v>
      </c>
    </row>
    <row r="23" spans="1:6" x14ac:dyDescent="0.25">
      <c r="A23" t="s">
        <v>28</v>
      </c>
      <c r="B23">
        <v>0</v>
      </c>
      <c r="C23">
        <v>1</v>
      </c>
      <c r="D23">
        <v>7</v>
      </c>
      <c r="E23">
        <v>4</v>
      </c>
      <c r="F23">
        <f t="shared" si="0"/>
        <v>12</v>
      </c>
    </row>
    <row r="24" spans="1:6" x14ac:dyDescent="0.25">
      <c r="A24" t="s">
        <v>29</v>
      </c>
      <c r="B24">
        <v>0</v>
      </c>
      <c r="C24">
        <v>1</v>
      </c>
      <c r="D24">
        <v>4</v>
      </c>
      <c r="E24">
        <v>0</v>
      </c>
      <c r="F24">
        <f t="shared" si="0"/>
        <v>5</v>
      </c>
    </row>
    <row r="25" spans="1:6" x14ac:dyDescent="0.25">
      <c r="A25" t="s">
        <v>30</v>
      </c>
      <c r="B25">
        <v>2</v>
      </c>
      <c r="C25">
        <v>0</v>
      </c>
      <c r="D25">
        <v>0</v>
      </c>
      <c r="E25">
        <v>1</v>
      </c>
      <c r="F25">
        <f t="shared" si="0"/>
        <v>3</v>
      </c>
    </row>
    <row r="26" spans="1:6" x14ac:dyDescent="0.25">
      <c r="A26" t="s">
        <v>31</v>
      </c>
      <c r="B26">
        <f>SUM(B3:B25)</f>
        <v>1314</v>
      </c>
      <c r="C26">
        <f t="shared" ref="C26:E26" si="1">SUM(C3:C25)</f>
        <v>1254</v>
      </c>
      <c r="D26">
        <f t="shared" si="1"/>
        <v>4193</v>
      </c>
      <c r="E26">
        <f t="shared" si="1"/>
        <v>848</v>
      </c>
    </row>
    <row r="27" spans="1:6" x14ac:dyDescent="0.25">
      <c r="B27">
        <f>B26</f>
        <v>1314</v>
      </c>
      <c r="C27">
        <f>B27+C26</f>
        <v>2568</v>
      </c>
      <c r="D27">
        <f t="shared" ref="D27:F27" si="2">C27+D26</f>
        <v>6761</v>
      </c>
      <c r="E27">
        <f>D27+E26</f>
        <v>7609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shoyo hinata</dc:creator>
  <cp:lastModifiedBy>shoyo hinata</cp:lastModifiedBy>
  <dcterms:created xsi:type="dcterms:W3CDTF">2015-06-05T18:17:20Z</dcterms:created>
  <dcterms:modified xsi:type="dcterms:W3CDTF">2022-11-29T04:11:08Z</dcterms:modified>
</cp:coreProperties>
</file>