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\Desktop\HR Project\"/>
    </mc:Choice>
  </mc:AlternateContent>
  <xr:revisionPtr revIDLastSave="0" documentId="13_ncr:1_{1676E59D-83AF-40A2-87CF-6CFB1C0348E3}" xr6:coauthVersionLast="47" xr6:coauthVersionMax="47" xr10:uidLastSave="{00000000-0000-0000-0000-000000000000}"/>
  <bookViews>
    <workbookView xWindow="-120" yWindow="-120" windowWidth="20730" windowHeight="11160" xr2:uid="{3C2F82F8-774C-4A54-A9A0-BBC71F25DFB2}"/>
  </bookViews>
  <sheets>
    <sheet name="DATA" sheetId="1" r:id="rId1"/>
  </sheets>
  <definedNames>
    <definedName name="_xlnm._FilterDatabase" localSheetId="0" hidden="1">DATA!$A$1:$X$1001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3" i="1"/>
  <c r="R3" i="1" s="1"/>
  <c r="P2" i="1"/>
  <c r="R2" i="1" s="1"/>
  <c r="V1001" i="1" l="1"/>
  <c r="V132" i="1"/>
  <c r="V47" i="1"/>
  <c r="V2" i="1"/>
  <c r="V219" i="1"/>
  <c r="V378" i="1"/>
  <c r="V175" i="1"/>
  <c r="V91" i="1"/>
  <c r="V176" i="1"/>
  <c r="V346" i="1"/>
  <c r="V410" i="1"/>
  <c r="V998" i="1"/>
  <c r="V994" i="1"/>
  <c r="V990" i="1"/>
  <c r="V986" i="1"/>
  <c r="V982" i="1"/>
  <c r="V978" i="1"/>
  <c r="V974" i="1"/>
  <c r="V970" i="1"/>
  <c r="V966" i="1"/>
  <c r="V962" i="1"/>
  <c r="V958" i="1"/>
  <c r="V954" i="1"/>
  <c r="V950" i="1"/>
  <c r="V946" i="1"/>
  <c r="V942" i="1"/>
  <c r="V938" i="1"/>
  <c r="V934" i="1"/>
  <c r="V930" i="1"/>
  <c r="V926" i="1"/>
  <c r="V922" i="1"/>
  <c r="V918" i="1"/>
  <c r="V914" i="1"/>
  <c r="V910" i="1"/>
  <c r="V906" i="1"/>
  <c r="V902" i="1"/>
  <c r="V898" i="1"/>
  <c r="V894" i="1"/>
  <c r="V890" i="1"/>
  <c r="V886" i="1"/>
  <c r="V882" i="1"/>
  <c r="V878" i="1"/>
  <c r="V874" i="1"/>
  <c r="V870" i="1"/>
  <c r="V866" i="1"/>
  <c r="V862" i="1"/>
  <c r="V858" i="1"/>
  <c r="V854" i="1"/>
  <c r="V850" i="1"/>
  <c r="V846" i="1"/>
  <c r="V842" i="1"/>
  <c r="V838" i="1"/>
  <c r="V834" i="1"/>
  <c r="V830" i="1"/>
  <c r="V826" i="1"/>
  <c r="V822" i="1"/>
  <c r="V818" i="1"/>
  <c r="V814" i="1"/>
  <c r="V810" i="1"/>
  <c r="V997" i="1"/>
  <c r="V993" i="1"/>
  <c r="V989" i="1"/>
  <c r="V985" i="1"/>
  <c r="V981" i="1"/>
  <c r="V977" i="1"/>
  <c r="V973" i="1"/>
  <c r="V969" i="1"/>
  <c r="V965" i="1"/>
  <c r="V961" i="1"/>
  <c r="V957" i="1"/>
  <c r="V953" i="1"/>
  <c r="V949" i="1"/>
  <c r="V945" i="1"/>
  <c r="V941" i="1"/>
  <c r="V937" i="1"/>
  <c r="V933" i="1"/>
  <c r="V929" i="1"/>
  <c r="V925" i="1"/>
  <c r="V921" i="1"/>
  <c r="V917" i="1"/>
  <c r="V913" i="1"/>
  <c r="V909" i="1"/>
  <c r="V905" i="1"/>
  <c r="V901" i="1"/>
  <c r="V897" i="1"/>
  <c r="V893" i="1"/>
  <c r="V889" i="1"/>
  <c r="V885" i="1"/>
  <c r="V881" i="1"/>
  <c r="V877" i="1"/>
  <c r="V873" i="1"/>
  <c r="V869" i="1"/>
  <c r="V865" i="1"/>
  <c r="V861" i="1"/>
  <c r="V857" i="1"/>
  <c r="V853" i="1"/>
  <c r="V849" i="1"/>
  <c r="V845" i="1"/>
  <c r="V841" i="1"/>
  <c r="V837" i="1"/>
  <c r="V833" i="1"/>
  <c r="V829" i="1"/>
  <c r="V825" i="1"/>
  <c r="V821" i="1"/>
  <c r="V817" i="1"/>
  <c r="V813" i="1"/>
  <c r="V809" i="1"/>
  <c r="V805" i="1"/>
  <c r="V801" i="1"/>
  <c r="V797" i="1"/>
  <c r="V793" i="1"/>
  <c r="V789" i="1"/>
  <c r="V785" i="1"/>
  <c r="V781" i="1"/>
  <c r="V777" i="1"/>
  <c r="V773" i="1"/>
  <c r="V769" i="1"/>
  <c r="V765" i="1"/>
  <c r="V761" i="1"/>
  <c r="V757" i="1"/>
  <c r="V753" i="1"/>
  <c r="V749" i="1"/>
  <c r="V745" i="1"/>
  <c r="V741" i="1"/>
  <c r="V737" i="1"/>
  <c r="V733" i="1"/>
  <c r="V729" i="1"/>
  <c r="V725" i="1"/>
  <c r="V721" i="1"/>
  <c r="V717" i="1"/>
  <c r="V713" i="1"/>
  <c r="V709" i="1"/>
  <c r="V705" i="1"/>
  <c r="V701" i="1"/>
  <c r="V697" i="1"/>
  <c r="V693" i="1"/>
  <c r="V689" i="1"/>
  <c r="V685" i="1"/>
  <c r="V681" i="1"/>
  <c r="V677" i="1"/>
  <c r="V673" i="1"/>
  <c r="V669" i="1"/>
  <c r="V665" i="1"/>
  <c r="V661" i="1"/>
  <c r="V657" i="1"/>
  <c r="V653" i="1"/>
  <c r="V649" i="1"/>
  <c r="V645" i="1"/>
  <c r="V641" i="1"/>
  <c r="V637" i="1"/>
  <c r="V633" i="1"/>
  <c r="V629" i="1"/>
  <c r="V625" i="1"/>
  <c r="V621" i="1"/>
  <c r="V617" i="1"/>
  <c r="V613" i="1"/>
  <c r="V609" i="1"/>
  <c r="V605" i="1"/>
  <c r="V601" i="1"/>
  <c r="V597" i="1"/>
  <c r="V593" i="1"/>
  <c r="V589" i="1"/>
  <c r="V585" i="1"/>
  <c r="V581" i="1"/>
  <c r="V577" i="1"/>
  <c r="V573" i="1"/>
  <c r="V569" i="1"/>
  <c r="V565" i="1"/>
  <c r="V561" i="1"/>
  <c r="V557" i="1"/>
  <c r="V553" i="1"/>
  <c r="V549" i="1"/>
  <c r="V545" i="1"/>
  <c r="V541" i="1"/>
  <c r="V537" i="1"/>
  <c r="V533" i="1"/>
  <c r="V529" i="1"/>
  <c r="V525" i="1"/>
  <c r="V521" i="1"/>
  <c r="V517" i="1"/>
  <c r="V513" i="1"/>
  <c r="V509" i="1"/>
  <c r="V505" i="1"/>
  <c r="V501" i="1"/>
  <c r="V497" i="1"/>
  <c r="V493" i="1"/>
  <c r="V489" i="1"/>
  <c r="V485" i="1"/>
  <c r="V481" i="1"/>
  <c r="V477" i="1"/>
  <c r="V473" i="1"/>
  <c r="V469" i="1"/>
  <c r="V465" i="1"/>
  <c r="V461" i="1"/>
  <c r="V457" i="1"/>
  <c r="V453" i="1"/>
  <c r="V449" i="1"/>
  <c r="V445" i="1"/>
  <c r="V441" i="1"/>
  <c r="V437" i="1"/>
  <c r="V433" i="1"/>
  <c r="V429" i="1"/>
  <c r="V425" i="1"/>
  <c r="V421" i="1"/>
  <c r="V417" i="1"/>
  <c r="V413" i="1"/>
  <c r="V409" i="1"/>
  <c r="V405" i="1"/>
  <c r="V401" i="1"/>
  <c r="V397" i="1"/>
  <c r="V393" i="1"/>
  <c r="V389" i="1"/>
  <c r="V385" i="1"/>
  <c r="V381" i="1"/>
  <c r="V377" i="1"/>
  <c r="V373" i="1"/>
  <c r="V369" i="1"/>
  <c r="V365" i="1"/>
  <c r="V361" i="1"/>
  <c r="V357" i="1"/>
  <c r="V353" i="1"/>
  <c r="V349" i="1"/>
  <c r="V345" i="1"/>
  <c r="V341" i="1"/>
  <c r="V337" i="1"/>
  <c r="V333" i="1"/>
  <c r="V329" i="1"/>
  <c r="V325" i="1"/>
  <c r="V321" i="1"/>
  <c r="V317" i="1"/>
  <c r="V313" i="1"/>
  <c r="V309" i="1"/>
  <c r="V305" i="1"/>
  <c r="V301" i="1"/>
  <c r="V297" i="1"/>
  <c r="V293" i="1"/>
  <c r="V289" i="1"/>
  <c r="V285" i="1"/>
  <c r="V281" i="1"/>
  <c r="V277" i="1"/>
  <c r="V273" i="1"/>
  <c r="V269" i="1"/>
  <c r="V265" i="1"/>
  <c r="V261" i="1"/>
  <c r="V257" i="1"/>
  <c r="V253" i="1"/>
  <c r="V249" i="1"/>
  <c r="V245" i="1"/>
  <c r="V241" i="1"/>
  <c r="V237" i="1"/>
  <c r="V233" i="1"/>
  <c r="V229" i="1"/>
  <c r="V225" i="1"/>
  <c r="V221" i="1"/>
  <c r="V217" i="1"/>
  <c r="V213" i="1"/>
  <c r="V209" i="1"/>
  <c r="V205" i="1"/>
  <c r="V201" i="1"/>
  <c r="V197" i="1"/>
  <c r="V193" i="1"/>
  <c r="V189" i="1"/>
  <c r="V185" i="1"/>
  <c r="V181" i="1"/>
  <c r="V177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V806" i="1"/>
  <c r="V802" i="1"/>
  <c r="V798" i="1"/>
  <c r="V794" i="1"/>
  <c r="V790" i="1"/>
  <c r="V786" i="1"/>
  <c r="V782" i="1"/>
  <c r="V778" i="1"/>
  <c r="V774" i="1"/>
  <c r="V770" i="1"/>
  <c r="V766" i="1"/>
  <c r="V762" i="1"/>
  <c r="V758" i="1"/>
  <c r="V754" i="1"/>
  <c r="V750" i="1"/>
  <c r="V746" i="1"/>
  <c r="V742" i="1"/>
  <c r="V738" i="1"/>
  <c r="V734" i="1"/>
  <c r="V730" i="1"/>
  <c r="V726" i="1"/>
  <c r="V722" i="1"/>
  <c r="V718" i="1"/>
  <c r="V714" i="1"/>
  <c r="V710" i="1"/>
  <c r="V706" i="1"/>
  <c r="V702" i="1"/>
  <c r="V698" i="1"/>
  <c r="V694" i="1"/>
  <c r="V690" i="1"/>
  <c r="V686" i="1"/>
  <c r="V682" i="1"/>
  <c r="V678" i="1"/>
  <c r="V674" i="1"/>
  <c r="V670" i="1"/>
  <c r="V666" i="1"/>
  <c r="V662" i="1"/>
  <c r="V658" i="1"/>
  <c r="V654" i="1"/>
  <c r="V650" i="1"/>
  <c r="V646" i="1"/>
  <c r="V642" i="1"/>
  <c r="V638" i="1"/>
  <c r="V634" i="1"/>
  <c r="V630" i="1"/>
  <c r="V626" i="1"/>
  <c r="V622" i="1"/>
  <c r="V618" i="1"/>
  <c r="V614" i="1"/>
  <c r="V610" i="1"/>
  <c r="V606" i="1"/>
  <c r="V602" i="1"/>
  <c r="V598" i="1"/>
  <c r="V594" i="1"/>
  <c r="V590" i="1"/>
  <c r="V586" i="1"/>
  <c r="V582" i="1"/>
  <c r="V578" i="1"/>
  <c r="V574" i="1"/>
  <c r="V570" i="1"/>
  <c r="V566" i="1"/>
  <c r="V562" i="1"/>
  <c r="V558" i="1"/>
  <c r="V554" i="1"/>
  <c r="V550" i="1"/>
  <c r="V546" i="1"/>
  <c r="V542" i="1"/>
  <c r="V538" i="1"/>
  <c r="V534" i="1"/>
  <c r="V530" i="1"/>
  <c r="V526" i="1"/>
  <c r="V522" i="1"/>
  <c r="V518" i="1"/>
  <c r="V514" i="1"/>
  <c r="V510" i="1"/>
  <c r="V506" i="1"/>
  <c r="V426" i="1"/>
  <c r="V394" i="1"/>
  <c r="V362" i="1"/>
  <c r="V995" i="1"/>
  <c r="V979" i="1"/>
  <c r="V963" i="1"/>
  <c r="V947" i="1"/>
  <c r="V928" i="1"/>
  <c r="V900" i="1"/>
  <c r="V868" i="1"/>
  <c r="V836" i="1"/>
  <c r="V804" i="1"/>
  <c r="V772" i="1"/>
  <c r="V740" i="1"/>
  <c r="V708" i="1"/>
  <c r="V676" i="1"/>
  <c r="V644" i="1"/>
  <c r="V612" i="1"/>
  <c r="V580" i="1"/>
  <c r="V548" i="1"/>
  <c r="V516" i="1"/>
  <c r="V484" i="1"/>
  <c r="V452" i="1"/>
  <c r="V927" i="1"/>
  <c r="V899" i="1"/>
  <c r="V867" i="1"/>
  <c r="V835" i="1"/>
  <c r="V803" i="1"/>
  <c r="V771" i="1"/>
  <c r="V739" i="1"/>
  <c r="V707" i="1"/>
  <c r="V675" i="1"/>
  <c r="V643" i="1"/>
  <c r="V611" i="1"/>
  <c r="V579" i="1"/>
  <c r="V547" i="1"/>
  <c r="V515" i="1"/>
  <c r="V483" i="1"/>
  <c r="V451" i="1"/>
  <c r="V260" i="1"/>
  <c r="V1000" i="1"/>
  <c r="V996" i="1"/>
  <c r="V992" i="1"/>
  <c r="V988" i="1"/>
  <c r="V984" i="1"/>
  <c r="V980" i="1"/>
  <c r="V976" i="1"/>
  <c r="V972" i="1"/>
  <c r="V968" i="1"/>
  <c r="V964" i="1"/>
  <c r="V960" i="1"/>
  <c r="V956" i="1"/>
  <c r="V952" i="1"/>
  <c r="V948" i="1"/>
  <c r="V944" i="1"/>
  <c r="V940" i="1"/>
  <c r="V936" i="1"/>
  <c r="V932" i="1"/>
  <c r="V924" i="1"/>
  <c r="V920" i="1"/>
  <c r="V912" i="1"/>
  <c r="V908" i="1"/>
  <c r="V904" i="1"/>
  <c r="V896" i="1"/>
  <c r="V892" i="1"/>
  <c r="V888" i="1"/>
  <c r="V880" i="1"/>
  <c r="V876" i="1"/>
  <c r="V872" i="1"/>
  <c r="V864" i="1"/>
  <c r="V860" i="1"/>
  <c r="V856" i="1"/>
  <c r="V848" i="1"/>
  <c r="V844" i="1"/>
  <c r="V840" i="1"/>
  <c r="V832" i="1"/>
  <c r="V828" i="1"/>
  <c r="V824" i="1"/>
  <c r="V816" i="1"/>
  <c r="V812" i="1"/>
  <c r="V808" i="1"/>
  <c r="V800" i="1"/>
  <c r="V796" i="1"/>
  <c r="V792" i="1"/>
  <c r="V784" i="1"/>
  <c r="V780" i="1"/>
  <c r="V776" i="1"/>
  <c r="V768" i="1"/>
  <c r="V764" i="1"/>
  <c r="V760" i="1"/>
  <c r="V752" i="1"/>
  <c r="V748" i="1"/>
  <c r="V744" i="1"/>
  <c r="V736" i="1"/>
  <c r="V732" i="1"/>
  <c r="V728" i="1"/>
  <c r="V720" i="1"/>
  <c r="V716" i="1"/>
  <c r="V712" i="1"/>
  <c r="V704" i="1"/>
  <c r="V700" i="1"/>
  <c r="V696" i="1"/>
  <c r="V688" i="1"/>
  <c r="V684" i="1"/>
  <c r="V680" i="1"/>
  <c r="V672" i="1"/>
  <c r="V668" i="1"/>
  <c r="V664" i="1"/>
  <c r="V656" i="1"/>
  <c r="V652" i="1"/>
  <c r="V648" i="1"/>
  <c r="V640" i="1"/>
  <c r="V636" i="1"/>
  <c r="V632" i="1"/>
  <c r="V624" i="1"/>
  <c r="V620" i="1"/>
  <c r="V616" i="1"/>
  <c r="V608" i="1"/>
  <c r="V604" i="1"/>
  <c r="V600" i="1"/>
  <c r="V592" i="1"/>
  <c r="V588" i="1"/>
  <c r="V584" i="1"/>
  <c r="V576" i="1"/>
  <c r="V572" i="1"/>
  <c r="V568" i="1"/>
  <c r="V560" i="1"/>
  <c r="V556" i="1"/>
  <c r="V552" i="1"/>
  <c r="V544" i="1"/>
  <c r="V540" i="1"/>
  <c r="V536" i="1"/>
  <c r="V528" i="1"/>
  <c r="V524" i="1"/>
  <c r="V520" i="1"/>
  <c r="V512" i="1"/>
  <c r="V508" i="1"/>
  <c r="V504" i="1"/>
  <c r="V496" i="1"/>
  <c r="V492" i="1"/>
  <c r="V488" i="1"/>
  <c r="V480" i="1"/>
  <c r="V476" i="1"/>
  <c r="V472" i="1"/>
  <c r="V464" i="1"/>
  <c r="V460" i="1"/>
  <c r="V456" i="1"/>
  <c r="V448" i="1"/>
  <c r="V444" i="1"/>
  <c r="V440" i="1"/>
  <c r="V432" i="1"/>
  <c r="V428" i="1"/>
  <c r="V424" i="1"/>
  <c r="V420" i="1"/>
  <c r="V416" i="1"/>
  <c r="V412" i="1"/>
  <c r="V408" i="1"/>
  <c r="V404" i="1"/>
  <c r="V400" i="1"/>
  <c r="V396" i="1"/>
  <c r="V392" i="1"/>
  <c r="V388" i="1"/>
  <c r="V384" i="1"/>
  <c r="V380" i="1"/>
  <c r="V376" i="1"/>
  <c r="V372" i="1"/>
  <c r="V368" i="1"/>
  <c r="V364" i="1"/>
  <c r="V360" i="1"/>
  <c r="V356" i="1"/>
  <c r="V352" i="1"/>
  <c r="V348" i="1"/>
  <c r="V344" i="1"/>
  <c r="V340" i="1"/>
  <c r="V336" i="1"/>
  <c r="V332" i="1"/>
  <c r="V328" i="1"/>
  <c r="V324" i="1"/>
  <c r="V320" i="1"/>
  <c r="V316" i="1"/>
  <c r="V312" i="1"/>
  <c r="V308" i="1"/>
  <c r="V300" i="1"/>
  <c r="V296" i="1"/>
  <c r="V292" i="1"/>
  <c r="V288" i="1"/>
  <c r="V284" i="1"/>
  <c r="V280" i="1"/>
  <c r="V276" i="1"/>
  <c r="V272" i="1"/>
  <c r="V268" i="1"/>
  <c r="V264" i="1"/>
  <c r="V256" i="1"/>
  <c r="V252" i="1"/>
  <c r="V248" i="1"/>
  <c r="V244" i="1"/>
  <c r="V240" i="1"/>
  <c r="V236" i="1"/>
  <c r="V232" i="1"/>
  <c r="V228" i="1"/>
  <c r="V224" i="1"/>
  <c r="V220" i="1"/>
  <c r="V216" i="1"/>
  <c r="V212" i="1"/>
  <c r="V208" i="1"/>
  <c r="V204" i="1"/>
  <c r="V200" i="1"/>
  <c r="V196" i="1"/>
  <c r="V192" i="1"/>
  <c r="V188" i="1"/>
  <c r="V184" i="1"/>
  <c r="V180" i="1"/>
  <c r="V172" i="1"/>
  <c r="V168" i="1"/>
  <c r="V164" i="1"/>
  <c r="V160" i="1"/>
  <c r="V156" i="1"/>
  <c r="V152" i="1"/>
  <c r="V148" i="1"/>
  <c r="V144" i="1"/>
  <c r="V140" i="1"/>
  <c r="V136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4" i="1"/>
  <c r="V40" i="1"/>
  <c r="V36" i="1"/>
  <c r="V32" i="1"/>
  <c r="V28" i="1"/>
  <c r="V24" i="1"/>
  <c r="V20" i="1"/>
  <c r="V16" i="1"/>
  <c r="V12" i="1"/>
  <c r="V8" i="1"/>
  <c r="V4" i="1"/>
  <c r="V987" i="1"/>
  <c r="V971" i="1"/>
  <c r="V955" i="1"/>
  <c r="V939" i="1"/>
  <c r="V916" i="1"/>
  <c r="V884" i="1"/>
  <c r="V852" i="1"/>
  <c r="V820" i="1"/>
  <c r="V788" i="1"/>
  <c r="V756" i="1"/>
  <c r="V724" i="1"/>
  <c r="V692" i="1"/>
  <c r="V660" i="1"/>
  <c r="V628" i="1"/>
  <c r="V596" i="1"/>
  <c r="V564" i="1"/>
  <c r="V532" i="1"/>
  <c r="V500" i="1"/>
  <c r="V468" i="1"/>
  <c r="V436" i="1"/>
  <c r="V304" i="1"/>
  <c r="V48" i="1"/>
  <c r="V999" i="1"/>
  <c r="V991" i="1"/>
  <c r="V983" i="1"/>
  <c r="V975" i="1"/>
  <c r="V967" i="1"/>
  <c r="V959" i="1"/>
  <c r="V951" i="1"/>
  <c r="V943" i="1"/>
  <c r="V935" i="1"/>
  <c r="V931" i="1"/>
  <c r="V923" i="1"/>
  <c r="V919" i="1"/>
  <c r="V911" i="1"/>
  <c r="V907" i="1"/>
  <c r="V903" i="1"/>
  <c r="V895" i="1"/>
  <c r="V891" i="1"/>
  <c r="V887" i="1"/>
  <c r="V879" i="1"/>
  <c r="V875" i="1"/>
  <c r="V871" i="1"/>
  <c r="V863" i="1"/>
  <c r="V859" i="1"/>
  <c r="V855" i="1"/>
  <c r="V847" i="1"/>
  <c r="V843" i="1"/>
  <c r="V839" i="1"/>
  <c r="V831" i="1"/>
  <c r="V827" i="1"/>
  <c r="V823" i="1"/>
  <c r="V815" i="1"/>
  <c r="V811" i="1"/>
  <c r="V807" i="1"/>
  <c r="V799" i="1"/>
  <c r="V795" i="1"/>
  <c r="V791" i="1"/>
  <c r="V783" i="1"/>
  <c r="V779" i="1"/>
  <c r="V775" i="1"/>
  <c r="V767" i="1"/>
  <c r="V763" i="1"/>
  <c r="V759" i="1"/>
  <c r="V751" i="1"/>
  <c r="V747" i="1"/>
  <c r="V743" i="1"/>
  <c r="V735" i="1"/>
  <c r="V731" i="1"/>
  <c r="V727" i="1"/>
  <c r="V719" i="1"/>
  <c r="V715" i="1"/>
  <c r="V711" i="1"/>
  <c r="V703" i="1"/>
  <c r="V699" i="1"/>
  <c r="V695" i="1"/>
  <c r="V687" i="1"/>
  <c r="V683" i="1"/>
  <c r="V679" i="1"/>
  <c r="V671" i="1"/>
  <c r="V667" i="1"/>
  <c r="V663" i="1"/>
  <c r="V655" i="1"/>
  <c r="V651" i="1"/>
  <c r="V647" i="1"/>
  <c r="V639" i="1"/>
  <c r="V635" i="1"/>
  <c r="V631" i="1"/>
  <c r="V623" i="1"/>
  <c r="V619" i="1"/>
  <c r="V615" i="1"/>
  <c r="V607" i="1"/>
  <c r="V603" i="1"/>
  <c r="V599" i="1"/>
  <c r="V591" i="1"/>
  <c r="V587" i="1"/>
  <c r="V583" i="1"/>
  <c r="V575" i="1"/>
  <c r="V571" i="1"/>
  <c r="V567" i="1"/>
  <c r="V559" i="1"/>
  <c r="V555" i="1"/>
  <c r="V551" i="1"/>
  <c r="V543" i="1"/>
  <c r="V539" i="1"/>
  <c r="V535" i="1"/>
  <c r="V527" i="1"/>
  <c r="V523" i="1"/>
  <c r="V519" i="1"/>
  <c r="V511" i="1"/>
  <c r="V507" i="1"/>
  <c r="V503" i="1"/>
  <c r="V495" i="1"/>
  <c r="V491" i="1"/>
  <c r="V487" i="1"/>
  <c r="V479" i="1"/>
  <c r="V475" i="1"/>
  <c r="V471" i="1"/>
  <c r="V463" i="1"/>
  <c r="V459" i="1"/>
  <c r="V455" i="1"/>
  <c r="V447" i="1"/>
  <c r="V443" i="1"/>
  <c r="V439" i="1"/>
  <c r="V431" i="1"/>
  <c r="V427" i="1"/>
  <c r="V423" i="1"/>
  <c r="V419" i="1"/>
  <c r="V415" i="1"/>
  <c r="V411" i="1"/>
  <c r="V407" i="1"/>
  <c r="V403" i="1"/>
  <c r="V399" i="1"/>
  <c r="V395" i="1"/>
  <c r="V391" i="1"/>
  <c r="V387" i="1"/>
  <c r="V383" i="1"/>
  <c r="V379" i="1"/>
  <c r="V375" i="1"/>
  <c r="V371" i="1"/>
  <c r="V367" i="1"/>
  <c r="V363" i="1"/>
  <c r="V359" i="1"/>
  <c r="V355" i="1"/>
  <c r="V351" i="1"/>
  <c r="V347" i="1"/>
  <c r="V343" i="1"/>
  <c r="V339" i="1"/>
  <c r="V335" i="1"/>
  <c r="V331" i="1"/>
  <c r="V327" i="1"/>
  <c r="V323" i="1"/>
  <c r="V319" i="1"/>
  <c r="V315" i="1"/>
  <c r="V311" i="1"/>
  <c r="V307" i="1"/>
  <c r="V299" i="1"/>
  <c r="V295" i="1"/>
  <c r="V291" i="1"/>
  <c r="V287" i="1"/>
  <c r="V283" i="1"/>
  <c r="V279" i="1"/>
  <c r="V275" i="1"/>
  <c r="V271" i="1"/>
  <c r="V267" i="1"/>
  <c r="V263" i="1"/>
  <c r="V259" i="1"/>
  <c r="V255" i="1"/>
  <c r="V251" i="1"/>
  <c r="V247" i="1"/>
  <c r="V243" i="1"/>
  <c r="V239" i="1"/>
  <c r="V235" i="1"/>
  <c r="V155" i="1"/>
  <c r="V111" i="1"/>
  <c r="V27" i="1"/>
  <c r="V915" i="1"/>
  <c r="V883" i="1"/>
  <c r="V851" i="1"/>
  <c r="V819" i="1"/>
  <c r="V787" i="1"/>
  <c r="V755" i="1"/>
  <c r="V723" i="1"/>
  <c r="V691" i="1"/>
  <c r="V659" i="1"/>
  <c r="V627" i="1"/>
  <c r="V595" i="1"/>
  <c r="V563" i="1"/>
  <c r="V531" i="1"/>
  <c r="V499" i="1"/>
  <c r="V467" i="1"/>
  <c r="V435" i="1"/>
  <c r="V303" i="1"/>
  <c r="V231" i="1"/>
  <c r="V227" i="1"/>
  <c r="V223" i="1"/>
  <c r="V215" i="1"/>
  <c r="V211" i="1"/>
  <c r="V207" i="1"/>
  <c r="V203" i="1"/>
  <c r="V199" i="1"/>
  <c r="V195" i="1"/>
  <c r="V191" i="1"/>
  <c r="V187" i="1"/>
  <c r="V183" i="1"/>
  <c r="V179" i="1"/>
  <c r="V171" i="1"/>
  <c r="V167" i="1"/>
  <c r="V163" i="1"/>
  <c r="V159" i="1"/>
  <c r="V151" i="1"/>
  <c r="V147" i="1"/>
  <c r="V143" i="1"/>
  <c r="V139" i="1"/>
  <c r="V135" i="1"/>
  <c r="V131" i="1"/>
  <c r="V127" i="1"/>
  <c r="V123" i="1"/>
  <c r="V119" i="1"/>
  <c r="V115" i="1"/>
  <c r="V107" i="1"/>
  <c r="V103" i="1"/>
  <c r="V99" i="1"/>
  <c r="V95" i="1"/>
  <c r="V87" i="1"/>
  <c r="V83" i="1"/>
  <c r="V79" i="1"/>
  <c r="V75" i="1"/>
  <c r="V71" i="1"/>
  <c r="V67" i="1"/>
  <c r="V63" i="1"/>
  <c r="V59" i="1"/>
  <c r="V55" i="1"/>
  <c r="V51" i="1"/>
  <c r="V43" i="1"/>
  <c r="V39" i="1"/>
  <c r="V35" i="1"/>
  <c r="V31" i="1"/>
  <c r="V23" i="1"/>
  <c r="V19" i="1"/>
  <c r="V15" i="1"/>
  <c r="V11" i="1"/>
  <c r="V7" i="1"/>
  <c r="V3" i="1"/>
  <c r="V502" i="1"/>
  <c r="V498" i="1"/>
  <c r="V494" i="1"/>
  <c r="V490" i="1"/>
  <c r="V486" i="1"/>
  <c r="V482" i="1"/>
  <c r="V478" i="1"/>
  <c r="V474" i="1"/>
  <c r="V470" i="1"/>
  <c r="V466" i="1"/>
  <c r="V462" i="1"/>
  <c r="V458" i="1"/>
  <c r="V454" i="1"/>
  <c r="V450" i="1"/>
  <c r="V446" i="1"/>
  <c r="V442" i="1"/>
  <c r="V438" i="1"/>
  <c r="V434" i="1"/>
  <c r="V430" i="1"/>
  <c r="V422" i="1"/>
  <c r="V418" i="1"/>
  <c r="V414" i="1"/>
  <c r="V406" i="1"/>
  <c r="V402" i="1"/>
  <c r="V398" i="1"/>
  <c r="V390" i="1"/>
  <c r="V386" i="1"/>
  <c r="V382" i="1"/>
  <c r="V374" i="1"/>
  <c r="V370" i="1"/>
  <c r="V366" i="1"/>
  <c r="V358" i="1"/>
  <c r="V354" i="1"/>
  <c r="V350" i="1"/>
  <c r="V342" i="1"/>
  <c r="V338" i="1"/>
  <c r="V334" i="1"/>
  <c r="V330" i="1"/>
  <c r="V326" i="1"/>
  <c r="V322" i="1"/>
  <c r="V318" i="1"/>
  <c r="V314" i="1"/>
  <c r="V310" i="1"/>
  <c r="V306" i="1"/>
  <c r="V302" i="1"/>
  <c r="V298" i="1"/>
  <c r="V294" i="1"/>
  <c r="V290" i="1"/>
  <c r="V286" i="1"/>
  <c r="V282" i="1"/>
  <c r="V278" i="1"/>
  <c r="V274" i="1"/>
  <c r="V270" i="1"/>
  <c r="V266" i="1"/>
  <c r="V262" i="1"/>
  <c r="V258" i="1"/>
  <c r="V254" i="1"/>
  <c r="V250" i="1"/>
  <c r="V246" i="1"/>
  <c r="V242" i="1"/>
  <c r="V238" i="1"/>
  <c r="V234" i="1"/>
  <c r="V230" i="1"/>
  <c r="V226" i="1"/>
  <c r="V222" i="1"/>
  <c r="V218" i="1"/>
  <c r="V214" i="1"/>
  <c r="V210" i="1"/>
  <c r="V206" i="1"/>
  <c r="V202" i="1"/>
  <c r="V198" i="1"/>
  <c r="V194" i="1"/>
  <c r="V190" i="1"/>
  <c r="V186" i="1"/>
  <c r="V18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S2" i="1"/>
</calcChain>
</file>

<file path=xl/sharedStrings.xml><?xml version="1.0" encoding="utf-8"?>
<sst xmlns="http://schemas.openxmlformats.org/spreadsheetml/2006/main" count="10024" uniqueCount="1993">
  <si>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</si>
  <si>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</si>
  <si>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</si>
  <si>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</si>
  <si>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</si>
  <si>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</si>
  <si>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</si>
  <si>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</si>
  <si>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</si>
  <si>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</si>
  <si>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</si>
  <si>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</si>
  <si>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</si>
  <si>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</si>
  <si>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</si>
  <si>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</si>
  <si>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</si>
  <si>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</si>
  <si>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</si>
  <si>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</si>
  <si>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</si>
  <si>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</si>
  <si>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</si>
  <si>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</si>
  <si>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</si>
  <si>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</si>
  <si>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</si>
  <si>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</si>
  <si>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</si>
  <si>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</si>
  <si>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</si>
  <si>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</si>
  <si>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</si>
  <si>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</si>
  <si>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</si>
  <si>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</si>
  <si>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</si>
  <si>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</si>
  <si>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</si>
  <si>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</si>
  <si>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</si>
  <si>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</si>
  <si>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</si>
  <si>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</si>
  <si>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</si>
  <si>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</si>
  <si>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</si>
  <si>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</si>
  <si>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</si>
  <si>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</si>
  <si>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</si>
  <si>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</si>
  <si>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</si>
  <si>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</si>
  <si>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</si>
  <si>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</si>
  <si>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</si>
  <si>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</si>
  <si>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</si>
  <si>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</si>
  <si>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</si>
  <si>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</si>
  <si>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</si>
  <si>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</si>
  <si>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</si>
  <si>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</si>
  <si>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</si>
  <si>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</si>
  <si>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</si>
  <si>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</si>
  <si>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</si>
  <si>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</si>
  <si>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</si>
  <si>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</si>
  <si>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</si>
  <si>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</si>
  <si>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</si>
  <si>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</si>
  <si>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</si>
  <si>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</si>
  <si>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</si>
  <si>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</si>
  <si>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</si>
  <si>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</si>
  <si>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</si>
  <si>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</si>
  <si>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</si>
  <si>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</si>
  <si>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</si>
  <si>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</si>
  <si>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</si>
  <si>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</si>
  <si>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</si>
  <si>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</si>
  <si>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</si>
  <si>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</si>
  <si>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</si>
  <si>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</si>
  <si>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</si>
  <si>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</si>
  <si>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</si>
  <si>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</si>
  <si>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</si>
  <si>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</si>
  <si>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</si>
  <si>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</si>
  <si>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</si>
  <si>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</si>
  <si>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</si>
  <si>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</si>
  <si>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</si>
  <si>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</si>
  <si>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</si>
  <si>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</si>
  <si>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</si>
  <si>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</si>
  <si>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</si>
  <si>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</si>
  <si>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</si>
  <si>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</si>
  <si>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</si>
  <si>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</si>
  <si>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</si>
  <si>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</si>
  <si>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</si>
  <si>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</si>
  <si>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</si>
  <si>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</si>
  <si>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</si>
  <si>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</si>
  <si>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</si>
  <si>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</si>
  <si>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</si>
  <si>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</si>
  <si>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</si>
  <si>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</si>
  <si>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</si>
  <si>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</si>
  <si>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</si>
  <si>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</si>
  <si>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</si>
  <si>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</si>
  <si>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</si>
  <si>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</si>
  <si>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</si>
  <si>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</si>
  <si>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</si>
  <si>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</si>
  <si>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</si>
  <si>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</si>
  <si>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</si>
  <si>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</si>
  <si>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</si>
  <si>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</si>
  <si>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</si>
  <si>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</si>
  <si>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</si>
  <si>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</si>
  <si>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</si>
  <si>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</si>
  <si>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</si>
  <si>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</si>
  <si>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</si>
  <si>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</si>
  <si>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</si>
  <si>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</si>
  <si>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</si>
  <si>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</si>
  <si>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</si>
  <si>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</si>
  <si>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</si>
  <si>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</si>
  <si>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</si>
  <si>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</si>
  <si>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</si>
  <si>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</si>
  <si>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</si>
  <si>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</si>
  <si>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</si>
  <si>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</si>
  <si>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</si>
  <si>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</si>
  <si>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</si>
  <si>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</si>
  <si>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</si>
  <si>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</si>
  <si>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</si>
  <si>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</si>
  <si>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</si>
  <si>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</si>
  <si>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</si>
  <si>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</si>
  <si>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</si>
  <si>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</si>
  <si>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</si>
  <si>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</si>
  <si>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</si>
  <si>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</si>
  <si>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</si>
  <si>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</si>
  <si>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</si>
  <si>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</si>
  <si>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</si>
  <si>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</si>
  <si>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</si>
  <si>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</si>
  <si>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</si>
  <si>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</si>
  <si>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</si>
  <si>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</si>
  <si>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</si>
  <si>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</si>
  <si>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</si>
  <si>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</si>
  <si>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</si>
  <si>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</si>
  <si>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</si>
  <si>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</si>
  <si>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</si>
  <si>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</si>
  <si>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</si>
  <si>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</si>
  <si>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</si>
  <si>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</si>
  <si>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</si>
  <si>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</si>
  <si>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</si>
  <si>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</si>
  <si>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</si>
  <si>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</si>
  <si>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</si>
  <si>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</si>
  <si>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</si>
  <si>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</si>
  <si>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</si>
  <si>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</si>
  <si>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</si>
  <si>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</si>
  <si>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</si>
  <si>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</si>
  <si>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</si>
  <si>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</si>
  <si>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</si>
  <si>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</si>
  <si>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</si>
  <si>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</si>
  <si>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</si>
  <si>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</si>
  <si>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</si>
  <si>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</si>
  <si>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</si>
  <si>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</si>
  <si>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</si>
  <si>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</si>
  <si>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</si>
  <si>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</si>
  <si>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</si>
  <si>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</si>
  <si>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</si>
  <si>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</si>
  <si>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</si>
  <si>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</si>
  <si>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</si>
  <si>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</si>
  <si>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</si>
  <si>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</si>
  <si>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</si>
  <si>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</si>
  <si>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</si>
  <si>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</si>
  <si>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</si>
  <si>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</si>
  <si>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</si>
  <si>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</si>
  <si>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</si>
  <si>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</si>
  <si>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</si>
  <si>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</si>
  <si>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</si>
  <si>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</si>
  <si>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</si>
  <si>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</si>
  <si>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</si>
  <si>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</si>
  <si>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</si>
  <si>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</si>
  <si>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</si>
  <si>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</si>
  <si>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</si>
  <si>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</si>
  <si>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</si>
  <si>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</si>
  <si>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</si>
  <si>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</si>
  <si>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</si>
  <si>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</si>
  <si>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</si>
  <si>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</si>
  <si>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</si>
  <si>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</si>
  <si>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</si>
  <si>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</si>
  <si>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</si>
  <si>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</si>
  <si>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</si>
  <si>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</si>
  <si>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</si>
  <si>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</si>
  <si>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</si>
  <si>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</si>
  <si>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</si>
  <si>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</si>
  <si>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</si>
  <si>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</si>
  <si>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</si>
  <si>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</si>
  <si>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</si>
  <si>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</si>
  <si>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</si>
  <si>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</si>
  <si>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</si>
  <si>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</si>
  <si>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</si>
  <si>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</si>
  <si>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</si>
  <si>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</si>
  <si>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</si>
  <si>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</si>
  <si>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</si>
  <si>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</si>
  <si>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</si>
  <si>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</si>
  <si>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</si>
  <si>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</si>
  <si>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</si>
  <si>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</si>
  <si>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</si>
  <si>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</si>
  <si>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</si>
  <si>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</si>
  <si>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</si>
  <si>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</si>
  <si>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</si>
  <si>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</si>
  <si>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</si>
  <si>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</si>
  <si>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</si>
  <si>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</si>
  <si>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</si>
  <si>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</si>
  <si>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</si>
  <si>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</si>
  <si>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</si>
  <si>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</si>
  <si>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</si>
  <si>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</si>
  <si>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</si>
  <si>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</si>
  <si>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</si>
  <si>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</si>
  <si>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</si>
  <si>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</si>
  <si>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</si>
  <si>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</si>
  <si>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</si>
  <si>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</si>
  <si>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</si>
  <si>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</si>
  <si>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</si>
  <si>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</si>
  <si>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</si>
  <si>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</si>
  <si>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</si>
  <si>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</si>
  <si>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</si>
  <si>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</si>
  <si>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</si>
  <si>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</si>
  <si>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</si>
  <si>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</si>
  <si>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</si>
  <si>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</si>
  <si>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</si>
  <si>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</si>
  <si>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</si>
  <si>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</si>
  <si>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</si>
  <si>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</si>
  <si>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</si>
  <si>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</si>
  <si>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</si>
  <si>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</si>
  <si>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</si>
  <si>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</si>
  <si>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</si>
  <si>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</si>
  <si>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</si>
  <si>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</si>
  <si>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</si>
  <si>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</si>
  <si>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</si>
  <si>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</si>
  <si>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</si>
  <si>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</si>
  <si>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</si>
  <si>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</si>
  <si>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</si>
  <si>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</si>
  <si>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</si>
  <si>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</si>
  <si>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</si>
  <si>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</si>
  <si>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</si>
  <si>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</si>
  <si>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</si>
  <si>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</si>
  <si>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</si>
  <si>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</si>
  <si>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</si>
  <si>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</si>
  <si>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</si>
  <si>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</si>
  <si>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</si>
  <si>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</si>
  <si>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</si>
  <si>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</si>
  <si>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</si>
  <si>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</si>
  <si>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</si>
  <si>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</si>
  <si>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</si>
  <si>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</si>
  <si>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</si>
  <si>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</si>
  <si>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</si>
  <si>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</si>
  <si>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</si>
  <si>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</si>
  <si>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</si>
  <si>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</si>
  <si>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</si>
  <si>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</si>
  <si>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</si>
  <si>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</si>
  <si>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</si>
  <si>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</si>
  <si>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</si>
  <si>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</si>
  <si>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</si>
  <si>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</si>
  <si>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</si>
  <si>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</si>
  <si>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</si>
  <si>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</si>
  <si>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</si>
  <si>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</si>
  <si>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</si>
  <si>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</si>
  <si>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</si>
  <si>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</si>
  <si>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</si>
  <si>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</si>
  <si>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</si>
  <si>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</si>
  <si>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</si>
  <si>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</si>
  <si>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</si>
  <si>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</si>
  <si>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</si>
  <si>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</si>
  <si>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</si>
  <si>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</si>
  <si>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</si>
  <si>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</si>
  <si>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</si>
  <si>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</si>
  <si>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</si>
  <si>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</si>
  <si>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</si>
  <si>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</si>
  <si>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</si>
  <si>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</si>
  <si>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</si>
  <si>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</si>
  <si>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</si>
  <si>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</si>
  <si>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</si>
  <si>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</si>
  <si>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</si>
  <si>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</si>
  <si>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</si>
  <si>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</si>
  <si>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</si>
  <si>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</si>
  <si>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</si>
  <si>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</si>
  <si>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</si>
  <si>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</si>
  <si>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</si>
  <si>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</si>
  <si>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</si>
  <si>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</si>
  <si>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</si>
  <si>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</si>
  <si>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</si>
  <si>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</si>
  <si>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</si>
  <si>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</si>
  <si>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</si>
  <si>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</si>
  <si>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</si>
  <si>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</si>
  <si>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</si>
  <si>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</si>
  <si>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</si>
  <si>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</si>
  <si>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</si>
  <si>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</si>
  <si>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</si>
  <si>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</si>
  <si>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</si>
  <si>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</si>
  <si>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</si>
  <si>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</si>
  <si>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</si>
  <si>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</si>
  <si>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</si>
  <si>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</si>
  <si>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</si>
  <si>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</si>
  <si>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</si>
  <si>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</si>
  <si>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</si>
  <si>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</si>
  <si>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</si>
  <si>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</si>
  <si>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</si>
  <si>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</si>
  <si>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</si>
  <si>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</si>
  <si>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</si>
  <si>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</si>
  <si>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</si>
  <si>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</si>
  <si>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</si>
  <si>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</si>
  <si>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</si>
  <si>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</si>
  <si>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</si>
  <si>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</si>
  <si>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</si>
  <si>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</si>
  <si>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</si>
  <si>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</si>
  <si>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</si>
  <si>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</si>
  <si>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</si>
  <si>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</si>
  <si>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</si>
  <si>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</si>
  <si>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</si>
  <si>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</si>
  <si>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</si>
  <si>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</si>
  <si>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</si>
  <si>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</si>
  <si>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</si>
  <si>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</si>
  <si>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</si>
  <si>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</si>
  <si>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</si>
  <si>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</si>
  <si>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</si>
  <si>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</si>
  <si>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</si>
  <si>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</si>
  <si>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</si>
  <si>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</si>
  <si>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</si>
  <si>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</si>
  <si>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</si>
  <si>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</si>
  <si>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</si>
  <si>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</si>
  <si>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</si>
  <si>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</si>
  <si>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</si>
  <si>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</si>
  <si>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</si>
  <si>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</si>
  <si>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</si>
  <si>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</si>
  <si>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</si>
  <si>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</si>
  <si>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</si>
  <si>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</si>
  <si>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</si>
  <si>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</si>
  <si>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</si>
  <si>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</si>
  <si>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</si>
  <si>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</si>
  <si>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</si>
  <si>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</si>
  <si>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</si>
  <si>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</si>
  <si>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</si>
  <si>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</si>
  <si>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</si>
  <si>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</si>
  <si>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</si>
  <si>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</si>
  <si>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</si>
  <si>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</si>
  <si>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</si>
  <si>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</si>
  <si>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</si>
  <si>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</si>
  <si>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</si>
  <si>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</si>
  <si>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</si>
  <si>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</si>
  <si>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</si>
  <si>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</si>
  <si>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</si>
  <si>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</si>
  <si>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</si>
  <si>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</si>
  <si>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</si>
  <si>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</si>
  <si>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</si>
  <si>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</si>
  <si>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</si>
  <si>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</si>
  <si>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</si>
  <si>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</si>
  <si>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</si>
  <si>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</si>
  <si>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</si>
  <si>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</si>
  <si>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</si>
  <si>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</si>
  <si>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</si>
  <si>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</si>
  <si>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</si>
  <si>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</si>
  <si>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</si>
  <si>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</si>
  <si>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</si>
  <si>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</si>
  <si>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</si>
  <si>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</si>
  <si>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</si>
  <si>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</si>
  <si>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</si>
  <si>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</si>
  <si>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</si>
  <si>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</si>
  <si>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</si>
  <si>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</si>
  <si>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</si>
  <si>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</si>
  <si>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</si>
  <si>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</si>
  <si>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</si>
  <si>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</si>
  <si>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</si>
  <si>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</si>
  <si>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</si>
  <si>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</si>
  <si>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</si>
  <si>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</si>
  <si>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</si>
  <si>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</si>
  <si>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</si>
  <si>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</si>
  <si>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</si>
  <si>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</si>
  <si>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</si>
  <si>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</si>
  <si>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</si>
  <si>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</si>
  <si>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</si>
  <si>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</si>
  <si>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</si>
  <si>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</si>
  <si>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</si>
  <si>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</si>
  <si>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</si>
  <si>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</si>
  <si>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</si>
  <si>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</si>
  <si>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</si>
  <si>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</si>
  <si>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</si>
  <si>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</si>
  <si>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</si>
  <si>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</si>
  <si>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</si>
  <si>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</si>
  <si>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</si>
  <si>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</si>
  <si>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</si>
  <si>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</si>
  <si>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</si>
  <si>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</si>
  <si>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</si>
  <si>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</si>
  <si>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</si>
  <si>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</si>
  <si>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</si>
  <si>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</si>
  <si>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</si>
  <si>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</si>
  <si>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</si>
  <si>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</si>
  <si>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</si>
  <si>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</si>
  <si>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</si>
  <si>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</si>
  <si>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</si>
  <si>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</si>
  <si>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</si>
  <si>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</si>
  <si>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</si>
  <si>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</si>
  <si>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</si>
  <si>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</si>
  <si>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</si>
  <si>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</si>
  <si>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</si>
  <si>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</si>
  <si>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</si>
  <si>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</si>
  <si>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</si>
  <si>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</si>
  <si>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</si>
  <si>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</si>
  <si>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</si>
  <si>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</si>
  <si>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</si>
  <si>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</si>
  <si>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</si>
  <si>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</si>
  <si>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</si>
  <si>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</si>
  <si>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</si>
  <si>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</si>
  <si>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</si>
  <si>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</si>
  <si>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</si>
  <si>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</si>
  <si>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</si>
  <si>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</si>
  <si>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</si>
  <si>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</si>
  <si>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</si>
  <si>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</si>
  <si>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</si>
  <si>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</si>
  <si>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</si>
  <si>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</si>
  <si>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</si>
  <si>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</si>
  <si>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</si>
  <si>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</si>
  <si>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</si>
  <si>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</si>
  <si>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</si>
  <si>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</si>
  <si>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</si>
  <si>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</si>
  <si>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</si>
  <si>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</si>
  <si>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</si>
  <si>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</si>
  <si>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</si>
  <si>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</si>
  <si>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</si>
  <si>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</si>
  <si>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</si>
  <si>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</si>
  <si>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</si>
  <si>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</si>
  <si>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</si>
  <si>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</si>
  <si>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</si>
  <si>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</si>
  <si>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</si>
  <si>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</si>
  <si>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</si>
  <si>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</si>
  <si>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</si>
  <si>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</si>
  <si>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</si>
  <si>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</si>
  <si>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</si>
  <si>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</si>
  <si>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</si>
  <si>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</si>
  <si>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</si>
  <si>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</si>
  <si>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</si>
  <si>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</si>
  <si>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</si>
  <si>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</si>
  <si>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</si>
  <si>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</si>
  <si>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</si>
  <si>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</si>
  <si>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</si>
  <si>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</si>
  <si>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</si>
  <si>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</si>
  <si>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</si>
  <si>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</si>
  <si>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</si>
  <si>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</si>
  <si>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</si>
  <si>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</si>
  <si>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</si>
  <si>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</si>
  <si>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</si>
  <si>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</si>
  <si>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</si>
  <si>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</si>
  <si>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</si>
  <si>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</si>
  <si>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</si>
  <si>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</si>
  <si>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</si>
  <si>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</si>
  <si>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</si>
  <si>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</si>
  <si>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</si>
  <si>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</si>
  <si>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</si>
  <si>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</si>
  <si>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</si>
  <si>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</si>
  <si>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</si>
  <si>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</si>
  <si>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</si>
  <si>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</si>
  <si>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</si>
  <si>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</si>
  <si>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</si>
  <si>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</si>
  <si>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</si>
  <si>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</si>
  <si>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</si>
  <si>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</si>
  <si>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</si>
  <si>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</si>
  <si>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</si>
  <si>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</si>
  <si>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</si>
  <si>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</si>
  <si>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</si>
  <si>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</si>
  <si>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</si>
  <si>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</si>
  <si>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</si>
  <si>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</si>
  <si>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</si>
  <si>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</si>
  <si>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</si>
  <si>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</si>
  <si>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</si>
  <si>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</si>
  <si>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</si>
  <si>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</si>
  <si>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</si>
  <si>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</si>
  <si>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</si>
  <si>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</si>
  <si>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</si>
  <si>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</si>
  <si>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</si>
  <si>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</si>
  <si>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</si>
  <si>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</si>
  <si>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</si>
  <si>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</si>
  <si>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</si>
  <si>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</si>
  <si>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</si>
  <si>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</si>
  <si>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</si>
  <si>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</si>
  <si>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</si>
  <si>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</si>
  <si>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</si>
  <si>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</si>
  <si>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</si>
  <si>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</si>
  <si>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</si>
  <si>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</si>
  <si>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</si>
  <si>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</si>
  <si>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</si>
  <si>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</si>
  <si>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</si>
  <si>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</si>
  <si>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</si>
  <si>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</si>
  <si>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</si>
  <si>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</si>
  <si>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</si>
  <si>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</si>
  <si>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</si>
  <si>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</si>
  <si>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</si>
  <si>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</si>
  <si>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</si>
  <si>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</si>
  <si>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</si>
  <si>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</si>
  <si>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</si>
  <si>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</si>
  <si>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</si>
  <si>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</si>
  <si>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</si>
  <si>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</si>
  <si>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</si>
  <si>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</si>
  <si>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</si>
  <si>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</si>
  <si>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</si>
  <si>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</si>
  <si>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</si>
  <si>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</si>
  <si>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</si>
  <si>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</si>
  <si>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</si>
  <si>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</si>
  <si>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</si>
  <si>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</si>
  <si>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</si>
  <si>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</si>
  <si>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</si>
  <si>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</si>
  <si>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</si>
  <si>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</si>
  <si>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</si>
  <si>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</si>
  <si>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</si>
  <si>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</si>
  <si>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</si>
  <si>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</si>
  <si>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</si>
  <si>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</si>
  <si>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</si>
  <si>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</si>
  <si>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</si>
  <si>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</si>
  <si>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</si>
  <si>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</si>
  <si>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</si>
  <si>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</si>
  <si>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</si>
  <si>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</si>
  <si>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</si>
  <si>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</si>
  <si>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</si>
  <si>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</si>
  <si>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</si>
  <si>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</si>
  <si>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</si>
  <si>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</si>
  <si>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</si>
  <si>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</si>
  <si>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</si>
  <si>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</si>
  <si>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</si>
  <si>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</si>
  <si>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</si>
  <si>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</si>
  <si>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</si>
  <si>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</si>
  <si>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</si>
  <si>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</si>
  <si>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</si>
  <si>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</si>
  <si>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</si>
  <si>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</si>
  <si>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</si>
  <si>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</si>
  <si>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</si>
  <si>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</si>
  <si>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</si>
  <si>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</si>
  <si>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</si>
  <si>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</si>
  <si>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</si>
  <si>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</si>
  <si>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</si>
  <si>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</si>
  <si>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</si>
  <si>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</si>
  <si>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</si>
  <si>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</si>
  <si>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</si>
  <si>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</si>
  <si>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</si>
  <si>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</si>
  <si>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</si>
  <si>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</si>
  <si>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</si>
  <si>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</si>
  <si>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</si>
  <si>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</si>
  <si>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</si>
  <si>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</si>
  <si>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</si>
  <si>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</si>
  <si>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</si>
  <si>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</si>
  <si>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</si>
  <si>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</si>
  <si>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</si>
  <si>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</si>
  <si>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</si>
  <si>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</si>
  <si>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</si>
  <si>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</si>
  <si>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</si>
  <si>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</si>
  <si>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</si>
  <si>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</si>
  <si>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</si>
  <si>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</si>
  <si>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</si>
  <si>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</si>
  <si>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</si>
  <si>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</si>
  <si>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</si>
  <si>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</si>
  <si>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</si>
  <si>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</si>
  <si>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</si>
  <si>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</si>
  <si>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</si>
  <si>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</si>
  <si>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</si>
  <si>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</si>
  <si>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</si>
  <si>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</si>
  <si>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</si>
  <si>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</si>
  <si>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</si>
  <si>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</si>
  <si>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</si>
  <si>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</si>
  <si>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</si>
  <si>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</si>
  <si>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</si>
  <si>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</si>
  <si>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</si>
  <si>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</si>
  <si>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</si>
  <si>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</si>
  <si>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</si>
  <si>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</si>
  <si>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</si>
  <si>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</si>
  <si>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</si>
  <si>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</si>
  <si>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</si>
  <si>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</si>
  <si>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</si>
  <si>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</si>
  <si>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</si>
  <si>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</si>
  <si>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</si>
  <si>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</si>
  <si>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</si>
  <si>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</si>
  <si>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</si>
  <si>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</si>
  <si>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</si>
  <si>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</si>
  <si>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</si>
  <si>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</si>
  <si>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</si>
  <si>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</si>
  <si>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</si>
  <si>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</si>
  <si>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</si>
  <si>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</si>
  <si>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</si>
  <si>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</si>
  <si>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</si>
  <si>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</si>
  <si>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</si>
  <si>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</si>
  <si>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</si>
  <si>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</si>
  <si>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</si>
  <si>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</si>
  <si>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</si>
  <si>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</si>
  <si>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</si>
  <si>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</si>
  <si>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</si>
  <si>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</si>
  <si>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</si>
  <si>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</si>
  <si>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</si>
  <si>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</si>
  <si>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</si>
  <si>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</si>
  <si>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</si>
  <si>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</si>
  <si>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</si>
  <si>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</si>
  <si>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</si>
  <si>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</si>
  <si>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</si>
  <si>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</si>
  <si>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</si>
  <si>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</si>
  <si>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</si>
  <si>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</si>
  <si>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</si>
  <si>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</si>
  <si>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</si>
  <si>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</si>
  <si>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</si>
  <si>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</si>
  <si>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</si>
  <si>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</si>
  <si>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</si>
  <si>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</si>
  <si>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</si>
  <si>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</si>
  <si>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</si>
  <si>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</si>
  <si>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</si>
  <si>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</si>
  <si>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</si>
  <si>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</si>
  <si>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</si>
  <si>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</si>
  <si>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</si>
  <si>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</si>
  <si>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</si>
  <si>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</si>
  <si>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</si>
  <si>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</si>
  <si>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</si>
  <si>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</si>
  <si>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</si>
  <si>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</si>
  <si>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</si>
  <si>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</si>
  <si>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</si>
  <si>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</si>
  <si>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</si>
  <si>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</si>
  <si>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</si>
  <si>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</si>
  <si>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</si>
  <si>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</si>
  <si>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</si>
  <si>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</si>
  <si>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</si>
  <si>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</si>
  <si>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</si>
  <si>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</si>
  <si>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</si>
  <si>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</si>
  <si>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</si>
  <si>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</si>
  <si>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</si>
  <si>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</si>
  <si>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</si>
  <si>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</si>
  <si>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</si>
  <si>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</si>
  <si>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</si>
  <si>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</si>
  <si>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</si>
  <si>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</si>
  <si>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</si>
  <si>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</si>
  <si>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</si>
  <si>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</si>
  <si>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</si>
  <si>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</si>
  <si>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</si>
  <si>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</si>
  <si>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</si>
  <si>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</si>
  <si>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</si>
  <si>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</si>
  <si>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</si>
  <si>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</si>
  <si>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</si>
  <si>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</si>
  <si>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</si>
  <si>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</si>
  <si>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</si>
  <si>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</si>
  <si>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</si>
  <si>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</si>
  <si>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</si>
  <si>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</si>
  <si>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</si>
  <si>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</si>
  <si>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</si>
  <si>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</si>
  <si>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</si>
  <si>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</si>
  <si>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</si>
  <si>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</si>
  <si>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</si>
  <si>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</si>
  <si>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</si>
  <si>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</si>
  <si>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</si>
  <si>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</si>
  <si>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</si>
  <si>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</si>
  <si>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</si>
  <si>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</si>
  <si>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</si>
  <si>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</si>
  <si>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</si>
  <si>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</si>
  <si>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</si>
  <si>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</si>
  <si>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</si>
  <si>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</si>
  <si>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</si>
  <si>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</si>
  <si>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</si>
  <si>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</si>
  <si>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</si>
  <si>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</si>
  <si>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</si>
  <si>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</si>
  <si>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</si>
  <si>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</si>
  <si>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</si>
  <si>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</si>
  <si>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</si>
  <si>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</si>
  <si>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</si>
  <si>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</si>
  <si>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</si>
  <si>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</si>
  <si>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</si>
  <si>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</si>
  <si>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</si>
  <si>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</si>
  <si>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</si>
  <si>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</si>
  <si>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</si>
  <si>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</si>
  <si>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</si>
  <si>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</si>
  <si>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</si>
  <si>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</si>
  <si>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</si>
  <si>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</si>
  <si>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</si>
  <si>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</si>
  <si>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</si>
  <si>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</si>
  <si>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</si>
  <si>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</si>
  <si>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</si>
  <si>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</si>
  <si>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</si>
  <si>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</si>
  <si>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</si>
  <si>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</si>
  <si>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</si>
  <si>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</si>
  <si>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</si>
  <si>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</si>
  <si>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</si>
  <si>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</si>
  <si>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</si>
  <si>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</si>
  <si>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</si>
  <si>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</si>
  <si>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</si>
  <si>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</si>
  <si>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</si>
  <si>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</si>
  <si>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</si>
  <si>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</si>
  <si>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</si>
  <si>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</si>
  <si>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</si>
  <si>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</si>
  <si>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</si>
  <si>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</si>
  <si>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</si>
  <si>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</si>
  <si>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</si>
  <si>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</si>
  <si>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</si>
  <si>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</si>
  <si>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</si>
  <si>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</si>
  <si>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</si>
  <si>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</si>
  <si>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</si>
  <si>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</si>
  <si>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</si>
  <si>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</si>
  <si>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</si>
  <si>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</si>
  <si>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</si>
  <si>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</si>
  <si>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</si>
  <si>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</si>
  <si>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</si>
  <si>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</si>
  <si>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</si>
  <si>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</si>
  <si>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</si>
  <si>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</si>
  <si>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</si>
  <si>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</si>
  <si>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</si>
  <si>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</si>
  <si>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</si>
  <si>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</si>
  <si>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</si>
  <si>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</si>
  <si>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</si>
  <si>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</si>
  <si>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</si>
  <si>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</si>
  <si>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</si>
  <si>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</si>
  <si>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</si>
  <si>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</si>
  <si>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</si>
  <si>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</si>
  <si>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</si>
  <si>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</si>
  <si>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</si>
  <si>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</si>
  <si>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</si>
  <si>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</si>
  <si>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</si>
  <si>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</si>
  <si>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</si>
  <si>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</si>
  <si>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</si>
  <si>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</si>
  <si>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</si>
  <si>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</si>
  <si>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</si>
  <si>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</si>
  <si>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</si>
  <si>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</si>
  <si>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</si>
  <si>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</si>
  <si>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</si>
  <si>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</si>
  <si>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</si>
  <si>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</si>
  <si>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</si>
  <si>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</si>
  <si>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</si>
  <si>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</si>
  <si>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</si>
  <si>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</si>
  <si>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</si>
  <si>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</si>
  <si>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</si>
  <si>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</si>
  <si>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</si>
  <si>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</si>
  <si>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</si>
  <si>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</si>
  <si>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</si>
  <si>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</si>
  <si>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</si>
  <si>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</si>
  <si>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</si>
  <si>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</si>
  <si>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</si>
  <si>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</si>
  <si>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</si>
  <si>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</si>
  <si>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</si>
  <si>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</si>
  <si>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</si>
  <si>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</si>
  <si>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</si>
  <si>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</si>
  <si>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</si>
  <si>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</si>
  <si>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</si>
  <si>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</si>
  <si>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</si>
  <si>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</si>
  <si>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</si>
  <si>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</si>
  <si>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</si>
  <si>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</si>
  <si>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</si>
  <si>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</si>
  <si>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</si>
  <si>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</si>
  <si>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</si>
  <si>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</si>
  <si>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</si>
  <si>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</si>
  <si>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</si>
  <si>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</si>
  <si>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</si>
  <si>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</si>
  <si>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</si>
  <si>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</si>
  <si>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</si>
  <si>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</si>
  <si>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</si>
  <si>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</si>
  <si>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</si>
  <si>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</si>
  <si>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</si>
  <si>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</si>
  <si>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</si>
  <si>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</si>
  <si>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</si>
  <si>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</si>
  <si>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</si>
  <si>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</si>
  <si>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</si>
  <si>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</si>
  <si>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</si>
  <si>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</si>
  <si>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</si>
  <si>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</si>
  <si>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</si>
  <si>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</si>
  <si>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</si>
  <si>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</si>
  <si>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</si>
  <si>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</si>
  <si>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</si>
  <si>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</si>
  <si>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</si>
  <si>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</si>
  <si>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</si>
  <si>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</si>
  <si>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</si>
  <si>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</si>
  <si>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</si>
  <si>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</si>
  <si>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</si>
  <si>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</si>
  <si>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</si>
  <si>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</si>
  <si>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</si>
  <si>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</si>
  <si>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</si>
  <si>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</si>
  <si>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</si>
  <si>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</si>
  <si>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</si>
  <si>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</si>
  <si>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</si>
  <si>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</si>
  <si>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</si>
  <si>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</si>
  <si>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</si>
  <si>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</si>
  <si>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</si>
  <si>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</si>
  <si>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</si>
  <si>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</si>
  <si>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</si>
  <si>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</si>
  <si>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</si>
  <si>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</si>
  <si>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</si>
  <si>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</si>
  <si>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</si>
  <si>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</si>
  <si>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</si>
  <si>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</si>
  <si>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</si>
  <si>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</si>
  <si>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</si>
  <si>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</si>
  <si>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</si>
  <si>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</si>
  <si>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</si>
  <si>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</si>
  <si>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</si>
  <si>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</si>
  <si>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</si>
  <si>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</si>
  <si>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</si>
  <si>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</si>
  <si>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</si>
  <si>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</si>
  <si>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</si>
  <si>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</si>
  <si>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</si>
  <si>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</si>
  <si>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</si>
  <si>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</si>
  <si>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</si>
  <si>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</si>
  <si>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</si>
  <si>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</si>
  <si>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</si>
  <si>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</si>
  <si>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</si>
  <si>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</si>
  <si>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</si>
  <si>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</si>
  <si>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</si>
  <si>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</si>
  <si>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</si>
  <si>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</si>
  <si>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</si>
  <si>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</si>
  <si>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</si>
  <si>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</si>
  <si>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</si>
  <si>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</si>
  <si>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</si>
  <si>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</si>
  <si>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</si>
  <si>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</si>
  <si>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</si>
  <si>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</si>
  <si>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</si>
  <si>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</si>
  <si>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</si>
  <si>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</si>
  <si>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</si>
  <si>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</si>
  <si>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</si>
  <si>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</si>
  <si>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</si>
  <si>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</si>
  <si>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</si>
  <si>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</si>
  <si>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</si>
  <si>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</si>
  <si>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</si>
  <si>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</si>
  <si>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</si>
  <si>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</si>
  <si>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</si>
  <si>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</si>
  <si>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</si>
  <si>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</si>
  <si>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</si>
  <si>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</si>
  <si>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</si>
  <si>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</si>
  <si>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</si>
  <si>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</si>
  <si>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</si>
  <si>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</si>
  <si>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</si>
  <si>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</si>
  <si>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</si>
  <si>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</si>
  <si>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</si>
  <si>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</si>
  <si>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</si>
  <si>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</si>
  <si>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</si>
  <si>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</si>
  <si>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</si>
  <si>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</si>
  <si>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</si>
  <si>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</si>
  <si>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</si>
  <si>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</si>
  <si>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</si>
  <si>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</si>
  <si>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</si>
  <si>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</si>
  <si>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</si>
  <si>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</si>
  <si>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</si>
  <si>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</si>
  <si>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</si>
  <si>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</si>
  <si>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</si>
  <si>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</si>
  <si>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</si>
  <si>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</si>
  <si>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</si>
  <si>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</si>
  <si>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</si>
  <si>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</si>
  <si>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</si>
  <si>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</si>
  <si>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</si>
  <si>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</si>
  <si>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</si>
  <si>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</si>
  <si>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</si>
  <si>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</si>
  <si>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</si>
  <si>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</si>
  <si>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</si>
  <si>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</si>
  <si>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</si>
  <si>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</si>
  <si>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</si>
  <si>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</si>
  <si>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</si>
  <si>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</si>
  <si>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</si>
  <si>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</si>
  <si>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</si>
  <si>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</si>
  <si>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</si>
  <si>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</si>
  <si>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</si>
  <si>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</si>
  <si>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</si>
  <si>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</si>
  <si>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</si>
  <si>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</si>
  <si>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</si>
  <si>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</si>
  <si>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</si>
  <si>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</si>
  <si>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</si>
  <si>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</si>
  <si>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</si>
  <si>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</si>
  <si>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</si>
  <si>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</si>
  <si>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</si>
  <si>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</si>
  <si>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</si>
  <si>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</si>
  <si>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</si>
  <si>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</si>
  <si>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</si>
  <si>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</si>
  <si>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</si>
  <si>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</si>
  <si>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</si>
  <si>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</si>
  <si>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</si>
  <si>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</si>
  <si>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</si>
  <si>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</si>
  <si>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</si>
  <si>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</si>
  <si>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</si>
  <si>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</si>
  <si>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</si>
  <si>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</si>
  <si>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</si>
  <si>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</si>
  <si>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</si>
  <si>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</si>
  <si>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</si>
  <si>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</si>
  <si>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</si>
  <si>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</si>
  <si>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</si>
  <si>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</si>
  <si>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</si>
  <si>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</si>
  <si>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</si>
  <si>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</si>
  <si>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</si>
  <si>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</si>
  <si>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</si>
  <si>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</si>
  <si>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</si>
  <si>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</si>
  <si>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</si>
  <si>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</si>
  <si>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</si>
  <si>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</si>
  <si>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</si>
  <si>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</si>
  <si>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</si>
  <si>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</si>
  <si>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</si>
  <si>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</si>
  <si>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</si>
  <si>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</si>
  <si>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</si>
  <si>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</si>
  <si>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</si>
  <si>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</si>
  <si>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</si>
  <si>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</si>
  <si>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</si>
  <si>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</si>
  <si>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</si>
  <si>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</si>
  <si>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</si>
  <si>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</si>
  <si>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</si>
  <si>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</si>
  <si>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</si>
  <si>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</si>
  <si>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</si>
  <si>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</si>
  <si>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</si>
  <si>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</si>
  <si>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</si>
  <si>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</si>
  <si>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</si>
  <si>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</si>
  <si>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</si>
  <si>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</si>
  <si>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</si>
  <si>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</si>
  <si>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</si>
  <si>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</si>
  <si>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</si>
  <si>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</si>
  <si>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</si>
  <si>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</si>
  <si>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</si>
  <si>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</si>
  <si>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</si>
  <si>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</si>
  <si>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</si>
  <si>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</si>
  <si>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</si>
  <si>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</si>
  <si>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</si>
  <si>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</si>
  <si>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</si>
  <si>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</si>
  <si>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</si>
  <si>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</si>
  <si>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</si>
  <si>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</si>
  <si>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</si>
  <si>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</si>
  <si>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</si>
  <si>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</si>
  <si>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</si>
  <si>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</si>
  <si>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</si>
  <si>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</si>
  <si>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</si>
  <si>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</si>
  <si>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</si>
  <si>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</si>
  <si>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</si>
  <si>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</si>
  <si>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</si>
  <si>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</si>
  <si>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</si>
  <si>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</si>
  <si>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</si>
  <si>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</si>
  <si>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</si>
  <si>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</si>
  <si>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</si>
  <si>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</si>
  <si>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</si>
  <si>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</si>
  <si>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</si>
  <si>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</si>
  <si>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</si>
  <si>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</si>
  <si>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</si>
  <si>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</si>
  <si>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</si>
  <si>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</si>
  <si>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</si>
  <si>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</si>
  <si>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</si>
  <si>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</si>
  <si>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</si>
  <si>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</si>
  <si>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</si>
  <si>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</si>
  <si>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</si>
  <si>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</si>
  <si>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</si>
  <si>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</si>
  <si>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</si>
  <si>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</si>
  <si>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</si>
  <si>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</si>
  <si>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</si>
  <si>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</si>
  <si>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</si>
  <si>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</si>
  <si>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</si>
  <si>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</si>
  <si>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</si>
  <si>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</si>
  <si>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</si>
  <si>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</si>
  <si>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</si>
  <si>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</si>
  <si>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</si>
  <si>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</si>
  <si>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</si>
  <si>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</si>
  <si>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</si>
  <si>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</si>
  <si>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</si>
  <si>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</si>
  <si>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</si>
  <si>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</si>
  <si>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</si>
  <si>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</si>
  <si>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</si>
  <si>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</si>
  <si>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</si>
  <si>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</si>
  <si>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</si>
  <si>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</si>
  <si>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</si>
  <si>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</si>
  <si>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</si>
  <si>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</si>
  <si>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</si>
  <si>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</si>
  <si>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</si>
  <si>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</si>
  <si>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</si>
  <si>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</si>
  <si>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</si>
  <si>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</si>
  <si>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</si>
  <si>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</si>
  <si>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</si>
  <si>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</si>
  <si>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</si>
  <si>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</si>
  <si>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</si>
  <si>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</si>
  <si>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</si>
  <si>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</si>
  <si>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</si>
  <si>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</si>
  <si>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</si>
  <si>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</si>
  <si>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</si>
  <si>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</si>
  <si>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</si>
  <si>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</si>
  <si>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</si>
  <si>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</si>
  <si>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</si>
  <si>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</si>
  <si>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</si>
  <si>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</si>
  <si>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</si>
  <si>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</si>
  <si>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</si>
  <si>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</si>
  <si>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</si>
  <si>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</si>
  <si>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</si>
  <si>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</si>
  <si>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</si>
  <si>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</si>
  <si>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</si>
  <si>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</si>
  <si>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</si>
  <si>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</si>
  <si>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</si>
  <si>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</si>
  <si>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</si>
  <si>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</si>
  <si>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</si>
  <si>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</si>
  <si>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</si>
  <si>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</si>
  <si>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</si>
  <si>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</si>
  <si>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</si>
  <si>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</si>
  <si>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</si>
  <si>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</si>
  <si>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</si>
  <si>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</si>
  <si>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</si>
  <si>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</si>
  <si>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</si>
  <si>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</si>
  <si>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</si>
  <si>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</si>
  <si>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</si>
  <si>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</si>
  <si>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</si>
  <si>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</si>
  <si>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</si>
  <si>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</si>
  <si>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</si>
  <si>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</si>
  <si>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</si>
  <si>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</si>
  <si>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</si>
  <si>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</si>
  <si>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</si>
  <si>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</si>
  <si>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</si>
  <si>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</si>
  <si>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</si>
  <si>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</si>
  <si>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</si>
  <si>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</si>
  <si>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</si>
  <si>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</si>
  <si>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</si>
  <si>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</si>
  <si>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</si>
  <si>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</si>
  <si>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</si>
  <si>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</si>
  <si>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</si>
  <si>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</si>
  <si>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</si>
  <si>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</si>
  <si>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</si>
  <si>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</si>
  <si>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</si>
  <si>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</si>
  <si>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</si>
  <si>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</si>
  <si>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</si>
  <si>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</si>
  <si>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</si>
  <si>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</si>
  <si>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</si>
  <si>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</si>
  <si>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</si>
  <si>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</si>
  <si>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</si>
  <si>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</si>
  <si>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</si>
  <si>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</si>
  <si>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</si>
  <si>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</si>
  <si>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</si>
  <si>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</si>
  <si>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</si>
  <si>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</si>
  <si>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</si>
  <si>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</si>
  <si>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</si>
  <si>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</si>
  <si>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</si>
  <si>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</si>
  <si>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</si>
  <si>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</si>
  <si>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</si>
  <si>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</si>
  <si>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</si>
  <si>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</si>
  <si>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</si>
  <si>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</si>
  <si>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</si>
  <si>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</si>
  <si>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</si>
  <si>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</si>
  <si>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</si>
  <si>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</si>
  <si>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</si>
  <si>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</si>
  <si>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</si>
  <si>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</si>
  <si>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</si>
  <si>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</si>
  <si>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</si>
  <si>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</si>
  <si>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Exit_date</t>
  </si>
  <si>
    <t>Status</t>
  </si>
  <si>
    <t>Tenure</t>
  </si>
  <si>
    <t>Average Employment terminated</t>
  </si>
  <si>
    <t>distribution</t>
  </si>
  <si>
    <t>Location</t>
  </si>
  <si>
    <t>Headquarters</t>
  </si>
  <si>
    <t>Remote</t>
  </si>
  <si>
    <t>Hire year</t>
  </si>
  <si>
    <t>hire</t>
  </si>
  <si>
    <t>Age_Group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</si>
</sst>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F8FF-A478-4C34-8DBA-5D8DCFAE3713}">
  <dimension ref="A1:X1001"/>
  <sheetViews>
    <sheetView tabSelected="1" workbookViewId="0">
      <selection activeCell="E12" sqref="E12"/>
    </sheetView>
  </sheetViews>
  <sheetFormatPr defaultRowHeight="15" x14ac:dyDescent="0.25"/>
  <cols>
    <col min="1" max="1" width="7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7.5703125" bestFit="1" customWidth="1"/>
    <col min="7" max="7" width="9.7109375" bestFit="1" customWidth="1"/>
    <col min="8" max="8" width="4.42578125" bestFit="1" customWidth="1"/>
    <col min="9" max="9" width="10.42578125" style="1" bestFit="1" customWidth="1"/>
    <col min="10" max="10" width="13.140625" bestFit="1" customWidth="1"/>
    <col min="11" max="11" width="8.42578125" bestFit="1" customWidth="1"/>
    <col min="12" max="12" width="12.85546875" bestFit="1" customWidth="1"/>
    <col min="13" max="13" width="13.5703125" bestFit="1" customWidth="1"/>
    <col min="14" max="14" width="13.5703125" customWidth="1"/>
    <col min="15" max="16" width="10.42578125" style="1" bestFit="1" customWidth="1"/>
    <col min="17" max="17" width="15.140625" bestFit="1" customWidth="1"/>
    <col min="20" max="20" width="11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1987</v>
      </c>
      <c r="O1" s="1" t="s">
        <v>13</v>
      </c>
      <c r="P1" s="1" t="s">
        <v>1982</v>
      </c>
      <c r="Q1" t="s">
        <v>1983</v>
      </c>
      <c r="R1" t="s">
        <v>1984</v>
      </c>
      <c r="S1" t="s">
        <v>1985</v>
      </c>
      <c r="T1" t="s">
        <v>1986</v>
      </c>
      <c r="U1" t="s">
        <v>1990</v>
      </c>
      <c r="V1" t="s">
        <v>1991</v>
      </c>
      <c r="W1" t="s">
        <v>6</v>
      </c>
      <c r="X1" t="s">
        <v>1992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18</v>
      </c>
      <c r="I2" s="1">
        <v>42468</v>
      </c>
      <c r="J2">
        <v>141604</v>
      </c>
      <c r="K2">
        <v>0.15</v>
      </c>
      <c r="L2" t="s">
        <v>21</v>
      </c>
      <c r="M2" t="s">
        <v>22</v>
      </c>
      <c r="N2" t="s">
        <v>1988</v>
      </c>
      <c r="O2" s="1">
        <v>44485</v>
      </c>
      <c r="P2" s="1">
        <f>IF(ISBLANK(O2),"00-00-0000",O2)</f>
        <v>44485</v>
      </c>
      <c r="Q2" t="str">
        <f>IF(ISBLANK(O2),"Not Terminated","Terminated")</f>
        <v>Terminated</v>
      </c>
      <c r="R2">
        <f>IFERROR(DATEDIF(I2,P2,"Y"),0)</f>
        <v>5</v>
      </c>
      <c r="S2">
        <f>AVERAGEIF($Q:$Q,"Terminated",$R:$R)</f>
        <v>4.4588235294117649</v>
      </c>
      <c r="T2">
        <f>COUNTIF($M:$M,$M2)</f>
        <v>118</v>
      </c>
      <c r="U2">
        <f>YEAR(I2)</f>
        <v>2016</v>
      </c>
      <c r="V2">
        <f>COUNTIF($U:$U,U2)</f>
        <v>52</v>
      </c>
      <c r="W2">
        <f>COUNTIF($G:$G,$G2)</f>
        <v>74</v>
      </c>
      <c r="X2" t="str">
        <f>IF($H2&lt;=18, "18-25",IF($H2&lt;=26,"26-35",IF($H2&lt;=36,"36-45",IF($H2&lt;46,"46-55",IF($H2&lt;56,"56-65","65+")))))</f>
        <v>18-25</v>
      </c>
    </row>
    <row r="3" spans="1:24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>
        <v>99975</v>
      </c>
      <c r="K3">
        <v>0</v>
      </c>
      <c r="L3" t="s">
        <v>29</v>
      </c>
      <c r="M3" t="s">
        <v>30</v>
      </c>
      <c r="N3" t="s">
        <v>1988</v>
      </c>
      <c r="P3" s="1" t="str">
        <f>IF(ISBLANK(O3),"00-00-0000",O3)</f>
        <v>00-00-0000</v>
      </c>
      <c r="Q3" t="str">
        <f>IF(ISBLANK(O3),"Not Terminated","Terminated")</f>
        <v>Not Terminated</v>
      </c>
      <c r="R3">
        <f>IFERROR(DATEDIF(I3,P3,"Y"),0)</f>
        <v>0</v>
      </c>
      <c r="T3">
        <f t="shared" ref="T3:T66" si="0">COUNTIF($M:$M,$M3)</f>
        <v>65</v>
      </c>
      <c r="U3">
        <f t="shared" ref="U3:U66" si="1">YEAR(I3)</f>
        <v>1997</v>
      </c>
      <c r="V3">
        <f t="shared" ref="V3:V66" si="2">COUNTIF($U:$U,U3)</f>
        <v>12</v>
      </c>
      <c r="W3">
        <f t="shared" ref="W3:W66" si="3">COUNTIF($G:$G,$G3)</f>
        <v>404</v>
      </c>
      <c r="X3" t="str">
        <f t="shared" ref="X3:X66" si="4">IF($H3&lt;=18, "18-25",IF($H3&lt;=26,"26-35",IF($H3&lt;=36,"36-45",IF($H3&lt;46,"46-55",IF($H3&lt;56,"56-65","65+")))))</f>
        <v>65+</v>
      </c>
    </row>
    <row r="4" spans="1:24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22</v>
      </c>
      <c r="I4" s="1">
        <v>39016</v>
      </c>
      <c r="J4">
        <v>163099</v>
      </c>
      <c r="K4">
        <v>0.2</v>
      </c>
      <c r="L4" t="s">
        <v>21</v>
      </c>
      <c r="M4" t="s">
        <v>37</v>
      </c>
      <c r="N4" t="s">
        <v>1988</v>
      </c>
      <c r="P4" s="1" t="str">
        <f t="shared" ref="P4:P67" si="5">IF(ISBLANK(O4),"00-00-0000",O4)</f>
        <v>00-00-0000</v>
      </c>
      <c r="Q4" t="str">
        <f t="shared" ref="Q4:Q67" si="6">IF(ISBLANK(O4),"Not Terminated","Terminated")</f>
        <v>Not Terminated</v>
      </c>
      <c r="R4">
        <f t="shared" ref="R4:R67" si="7">IFERROR(DATEDIF(I4,P4,"Y"),0)</f>
        <v>0</v>
      </c>
      <c r="T4">
        <f t="shared" si="0"/>
        <v>92</v>
      </c>
      <c r="U4">
        <f t="shared" si="1"/>
        <v>2006</v>
      </c>
      <c r="V4">
        <f t="shared" si="2"/>
        <v>30</v>
      </c>
      <c r="W4">
        <f t="shared" si="3"/>
        <v>271</v>
      </c>
      <c r="X4" t="str">
        <f t="shared" si="4"/>
        <v>26-35</v>
      </c>
    </row>
    <row r="5" spans="1:24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1">
        <v>43735</v>
      </c>
      <c r="J5">
        <v>84913</v>
      </c>
      <c r="K5">
        <v>7.0000000000000007E-2</v>
      </c>
      <c r="L5" t="s">
        <v>21</v>
      </c>
      <c r="M5" t="s">
        <v>37</v>
      </c>
      <c r="N5" t="s">
        <v>1988</v>
      </c>
      <c r="P5" s="1" t="str">
        <f t="shared" si="5"/>
        <v>00-00-0000</v>
      </c>
      <c r="Q5" t="str">
        <f t="shared" si="6"/>
        <v>Not Terminated</v>
      </c>
      <c r="R5">
        <f t="shared" si="7"/>
        <v>0</v>
      </c>
      <c r="T5">
        <f t="shared" si="0"/>
        <v>92</v>
      </c>
      <c r="U5">
        <f t="shared" si="1"/>
        <v>2019</v>
      </c>
      <c r="V5">
        <f t="shared" si="2"/>
        <v>68</v>
      </c>
      <c r="W5">
        <f t="shared" si="3"/>
        <v>271</v>
      </c>
      <c r="X5" t="str">
        <f t="shared" si="4"/>
        <v>26-35</v>
      </c>
    </row>
    <row r="6" spans="1:24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>
        <v>95409</v>
      </c>
      <c r="K6">
        <v>0</v>
      </c>
      <c r="L6" t="s">
        <v>21</v>
      </c>
      <c r="M6" t="s">
        <v>44</v>
      </c>
      <c r="N6" t="s">
        <v>1989</v>
      </c>
      <c r="P6" s="1" t="str">
        <f t="shared" si="5"/>
        <v>00-00-0000</v>
      </c>
      <c r="Q6" t="str">
        <f t="shared" si="6"/>
        <v>Not Terminated</v>
      </c>
      <c r="R6">
        <f t="shared" si="7"/>
        <v>0</v>
      </c>
      <c r="T6">
        <f t="shared" si="0"/>
        <v>109</v>
      </c>
      <c r="U6">
        <f t="shared" si="1"/>
        <v>1995</v>
      </c>
      <c r="V6">
        <f t="shared" si="2"/>
        <v>9</v>
      </c>
      <c r="W6">
        <f t="shared" si="3"/>
        <v>404</v>
      </c>
      <c r="X6" t="str">
        <f t="shared" si="4"/>
        <v>56-65</v>
      </c>
    </row>
    <row r="7" spans="1:24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25</v>
      </c>
      <c r="I7" s="1">
        <v>42759</v>
      </c>
      <c r="J7">
        <v>50994</v>
      </c>
      <c r="K7">
        <v>0</v>
      </c>
      <c r="L7" t="s">
        <v>29</v>
      </c>
      <c r="M7" t="s">
        <v>30</v>
      </c>
      <c r="N7" t="s">
        <v>1988</v>
      </c>
      <c r="P7" s="1" t="str">
        <f t="shared" si="5"/>
        <v>00-00-0000</v>
      </c>
      <c r="Q7" t="str">
        <f t="shared" si="6"/>
        <v>Not Terminated</v>
      </c>
      <c r="R7">
        <f t="shared" si="7"/>
        <v>0</v>
      </c>
      <c r="T7">
        <f t="shared" si="0"/>
        <v>65</v>
      </c>
      <c r="U7">
        <f t="shared" si="1"/>
        <v>2017</v>
      </c>
      <c r="V7">
        <f t="shared" si="2"/>
        <v>70</v>
      </c>
      <c r="W7">
        <f t="shared" si="3"/>
        <v>404</v>
      </c>
      <c r="X7" t="str">
        <f t="shared" si="4"/>
        <v>26-35</v>
      </c>
    </row>
    <row r="8" spans="1:24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18</v>
      </c>
      <c r="I8" s="1">
        <v>44013</v>
      </c>
      <c r="J8">
        <v>119746</v>
      </c>
      <c r="K8">
        <v>0.1</v>
      </c>
      <c r="L8" t="s">
        <v>21</v>
      </c>
      <c r="M8" t="s">
        <v>44</v>
      </c>
      <c r="N8" t="s">
        <v>1988</v>
      </c>
      <c r="P8" s="1" t="str">
        <f t="shared" si="5"/>
        <v>00-00-0000</v>
      </c>
      <c r="Q8" t="str">
        <f t="shared" si="6"/>
        <v>Not Terminated</v>
      </c>
      <c r="R8">
        <f t="shared" si="7"/>
        <v>0</v>
      </c>
      <c r="T8">
        <f t="shared" si="0"/>
        <v>109</v>
      </c>
      <c r="U8">
        <f t="shared" si="1"/>
        <v>2020</v>
      </c>
      <c r="V8">
        <f t="shared" si="2"/>
        <v>66</v>
      </c>
      <c r="W8">
        <f t="shared" si="3"/>
        <v>271</v>
      </c>
      <c r="X8" t="str">
        <f t="shared" si="4"/>
        <v>18-25</v>
      </c>
    </row>
    <row r="9" spans="1:24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>
        <v>41336</v>
      </c>
      <c r="K9">
        <v>0</v>
      </c>
      <c r="L9" t="s">
        <v>21</v>
      </c>
      <c r="M9" t="s">
        <v>56</v>
      </c>
      <c r="N9" t="s">
        <v>1988</v>
      </c>
      <c r="O9" s="1">
        <v>44336</v>
      </c>
      <c r="P9" s="1">
        <f t="shared" si="5"/>
        <v>44336</v>
      </c>
      <c r="Q9" t="str">
        <f t="shared" si="6"/>
        <v>Terminated</v>
      </c>
      <c r="R9">
        <f t="shared" si="7"/>
        <v>1</v>
      </c>
      <c r="T9">
        <f t="shared" si="0"/>
        <v>112</v>
      </c>
      <c r="U9">
        <f t="shared" si="1"/>
        <v>2020</v>
      </c>
      <c r="V9">
        <f t="shared" si="2"/>
        <v>66</v>
      </c>
      <c r="W9">
        <f t="shared" si="3"/>
        <v>74</v>
      </c>
      <c r="X9" t="str">
        <f t="shared" si="4"/>
        <v>26-35</v>
      </c>
    </row>
    <row r="10" spans="1:24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1">
        <v>43490</v>
      </c>
      <c r="J10">
        <v>113527</v>
      </c>
      <c r="K10">
        <v>0.06</v>
      </c>
      <c r="L10" t="s">
        <v>21</v>
      </c>
      <c r="M10" t="s">
        <v>60</v>
      </c>
      <c r="N10" t="s">
        <v>1988</v>
      </c>
      <c r="P10" s="1" t="str">
        <f t="shared" si="5"/>
        <v>00-00-0000</v>
      </c>
      <c r="Q10" t="str">
        <f t="shared" si="6"/>
        <v>Not Terminated</v>
      </c>
      <c r="R10">
        <f t="shared" si="7"/>
        <v>0</v>
      </c>
      <c r="T10">
        <f t="shared" si="0"/>
        <v>99</v>
      </c>
      <c r="U10">
        <f t="shared" si="1"/>
        <v>2019</v>
      </c>
      <c r="V10">
        <f t="shared" si="2"/>
        <v>68</v>
      </c>
      <c r="W10">
        <f t="shared" si="3"/>
        <v>271</v>
      </c>
      <c r="X10" t="str">
        <f t="shared" si="4"/>
        <v>36-45</v>
      </c>
    </row>
    <row r="11" spans="1:24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1">
        <v>43264</v>
      </c>
      <c r="J11">
        <v>77203</v>
      </c>
      <c r="K11">
        <v>0</v>
      </c>
      <c r="L11" t="s">
        <v>21</v>
      </c>
      <c r="M11" t="s">
        <v>37</v>
      </c>
      <c r="N11" t="s">
        <v>1988</v>
      </c>
      <c r="P11" s="1" t="str">
        <f t="shared" si="5"/>
        <v>00-00-0000</v>
      </c>
      <c r="Q11" t="str">
        <f t="shared" si="6"/>
        <v>Not Terminated</v>
      </c>
      <c r="R11">
        <f t="shared" si="7"/>
        <v>0</v>
      </c>
      <c r="T11">
        <f t="shared" si="0"/>
        <v>92</v>
      </c>
      <c r="U11">
        <f t="shared" si="1"/>
        <v>2018</v>
      </c>
      <c r="V11">
        <f t="shared" si="2"/>
        <v>68</v>
      </c>
      <c r="W11">
        <f t="shared" si="3"/>
        <v>271</v>
      </c>
      <c r="X11" t="str">
        <f t="shared" si="4"/>
        <v>36-45</v>
      </c>
    </row>
    <row r="12" spans="1:24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>
        <v>157333</v>
      </c>
      <c r="K12">
        <v>0.15</v>
      </c>
      <c r="L12" t="s">
        <v>21</v>
      </c>
      <c r="M12" t="s">
        <v>56</v>
      </c>
      <c r="N12" t="s">
        <v>1988</v>
      </c>
      <c r="P12" s="1" t="str">
        <f t="shared" si="5"/>
        <v>00-00-0000</v>
      </c>
      <c r="Q12" t="str">
        <f t="shared" si="6"/>
        <v>Not Terminated</v>
      </c>
      <c r="R12">
        <f t="shared" si="7"/>
        <v>0</v>
      </c>
      <c r="T12">
        <f t="shared" si="0"/>
        <v>112</v>
      </c>
      <c r="U12">
        <f t="shared" si="1"/>
        <v>2009</v>
      </c>
      <c r="V12">
        <f t="shared" si="2"/>
        <v>29</v>
      </c>
      <c r="W12">
        <f t="shared" si="3"/>
        <v>404</v>
      </c>
      <c r="X12" t="str">
        <f t="shared" si="4"/>
        <v>36-45</v>
      </c>
    </row>
    <row r="13" spans="1:24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1">
        <v>44490</v>
      </c>
      <c r="J13">
        <v>109851</v>
      </c>
      <c r="K13">
        <v>0</v>
      </c>
      <c r="L13" t="s">
        <v>21</v>
      </c>
      <c r="M13" t="s">
        <v>22</v>
      </c>
      <c r="N13" t="s">
        <v>1988</v>
      </c>
      <c r="P13" s="1" t="str">
        <f t="shared" si="5"/>
        <v>00-00-0000</v>
      </c>
      <c r="Q13" t="str">
        <f t="shared" si="6"/>
        <v>Not Terminated</v>
      </c>
      <c r="R13">
        <f t="shared" si="7"/>
        <v>0</v>
      </c>
      <c r="T13">
        <f t="shared" si="0"/>
        <v>118</v>
      </c>
      <c r="U13">
        <f t="shared" si="1"/>
        <v>2021</v>
      </c>
      <c r="V13">
        <f t="shared" si="2"/>
        <v>86</v>
      </c>
      <c r="W13">
        <f t="shared" si="3"/>
        <v>271</v>
      </c>
      <c r="X13" t="str">
        <f t="shared" si="4"/>
        <v>36-45</v>
      </c>
    </row>
    <row r="14" spans="1:24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18</v>
      </c>
      <c r="I14" s="1">
        <v>36233</v>
      </c>
      <c r="J14">
        <v>105086</v>
      </c>
      <c r="K14">
        <v>0.09</v>
      </c>
      <c r="L14" t="s">
        <v>21</v>
      </c>
      <c r="M14" t="s">
        <v>60</v>
      </c>
      <c r="N14" t="s">
        <v>1988</v>
      </c>
      <c r="P14" s="1" t="str">
        <f t="shared" si="5"/>
        <v>00-00-0000</v>
      </c>
      <c r="Q14" t="str">
        <f t="shared" si="6"/>
        <v>Not Terminated</v>
      </c>
      <c r="R14">
        <f t="shared" si="7"/>
        <v>0</v>
      </c>
      <c r="T14">
        <f t="shared" si="0"/>
        <v>99</v>
      </c>
      <c r="U14">
        <f t="shared" si="1"/>
        <v>1999</v>
      </c>
      <c r="V14">
        <f t="shared" si="2"/>
        <v>14</v>
      </c>
      <c r="W14">
        <f t="shared" si="3"/>
        <v>271</v>
      </c>
      <c r="X14" t="str">
        <f t="shared" si="4"/>
        <v>18-25</v>
      </c>
    </row>
    <row r="15" spans="1:24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>
        <v>146742</v>
      </c>
      <c r="K15">
        <v>0.1</v>
      </c>
      <c r="L15" t="s">
        <v>29</v>
      </c>
      <c r="M15" t="s">
        <v>74</v>
      </c>
      <c r="N15" t="s">
        <v>1988</v>
      </c>
      <c r="P15" s="1" t="str">
        <f t="shared" si="5"/>
        <v>00-00-0000</v>
      </c>
      <c r="Q15" t="str">
        <f t="shared" si="6"/>
        <v>Not Terminated</v>
      </c>
      <c r="R15">
        <f t="shared" si="7"/>
        <v>0</v>
      </c>
      <c r="T15">
        <f t="shared" si="0"/>
        <v>52</v>
      </c>
      <c r="U15">
        <f t="shared" si="1"/>
        <v>2021</v>
      </c>
      <c r="V15">
        <f t="shared" si="2"/>
        <v>86</v>
      </c>
      <c r="W15">
        <f t="shared" si="3"/>
        <v>404</v>
      </c>
      <c r="X15" t="str">
        <f t="shared" si="4"/>
        <v>56-65</v>
      </c>
    </row>
    <row r="16" spans="1:24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1">
        <v>43043</v>
      </c>
      <c r="J16">
        <v>97078</v>
      </c>
      <c r="K16">
        <v>0</v>
      </c>
      <c r="L16" t="s">
        <v>21</v>
      </c>
      <c r="M16" t="s">
        <v>60</v>
      </c>
      <c r="N16" t="s">
        <v>1988</v>
      </c>
      <c r="O16" s="1">
        <v>43899</v>
      </c>
      <c r="P16" s="1">
        <f t="shared" si="5"/>
        <v>43899</v>
      </c>
      <c r="Q16" t="str">
        <f t="shared" si="6"/>
        <v>Terminated</v>
      </c>
      <c r="R16">
        <f t="shared" si="7"/>
        <v>2</v>
      </c>
      <c r="T16">
        <f t="shared" si="0"/>
        <v>99</v>
      </c>
      <c r="U16">
        <f t="shared" si="1"/>
        <v>2017</v>
      </c>
      <c r="V16">
        <f t="shared" si="2"/>
        <v>70</v>
      </c>
      <c r="W16">
        <f t="shared" si="3"/>
        <v>404</v>
      </c>
      <c r="X16" t="str">
        <f t="shared" si="4"/>
        <v>36-45</v>
      </c>
    </row>
    <row r="17" spans="1:24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>
        <v>249270</v>
      </c>
      <c r="K17">
        <v>0.3</v>
      </c>
      <c r="L17" t="s">
        <v>21</v>
      </c>
      <c r="M17" t="s">
        <v>22</v>
      </c>
      <c r="N17" t="s">
        <v>1988</v>
      </c>
      <c r="P17" s="1" t="str">
        <f t="shared" si="5"/>
        <v>00-00-0000</v>
      </c>
      <c r="Q17" t="str">
        <f t="shared" si="6"/>
        <v>Not Terminated</v>
      </c>
      <c r="R17">
        <f t="shared" si="7"/>
        <v>0</v>
      </c>
      <c r="T17">
        <f t="shared" si="0"/>
        <v>118</v>
      </c>
      <c r="U17">
        <f t="shared" si="1"/>
        <v>2013</v>
      </c>
      <c r="V17">
        <f t="shared" si="2"/>
        <v>39</v>
      </c>
      <c r="W17">
        <f t="shared" si="3"/>
        <v>404</v>
      </c>
      <c r="X17" t="str">
        <f t="shared" si="4"/>
        <v>46-55</v>
      </c>
    </row>
    <row r="18" spans="1:24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>
        <v>175837</v>
      </c>
      <c r="K18">
        <v>0.2</v>
      </c>
      <c r="L18" t="s">
        <v>21</v>
      </c>
      <c r="M18" t="s">
        <v>44</v>
      </c>
      <c r="N18" t="s">
        <v>1988</v>
      </c>
      <c r="P18" s="1" t="str">
        <f t="shared" si="5"/>
        <v>00-00-0000</v>
      </c>
      <c r="Q18" t="str">
        <f t="shared" si="6"/>
        <v>Not Terminated</v>
      </c>
      <c r="R18">
        <f t="shared" si="7"/>
        <v>0</v>
      </c>
      <c r="T18">
        <f t="shared" si="0"/>
        <v>109</v>
      </c>
      <c r="U18">
        <f t="shared" si="1"/>
        <v>2002</v>
      </c>
      <c r="V18">
        <f t="shared" si="2"/>
        <v>23</v>
      </c>
      <c r="W18">
        <f t="shared" si="3"/>
        <v>74</v>
      </c>
      <c r="X18" t="str">
        <f t="shared" si="4"/>
        <v>65+</v>
      </c>
    </row>
    <row r="19" spans="1:24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18</v>
      </c>
      <c r="I19" s="1">
        <v>37956</v>
      </c>
      <c r="J19">
        <v>154828</v>
      </c>
      <c r="K19">
        <v>0.13</v>
      </c>
      <c r="L19" t="s">
        <v>21</v>
      </c>
      <c r="M19" t="s">
        <v>22</v>
      </c>
      <c r="N19" t="s">
        <v>1989</v>
      </c>
      <c r="P19" s="1" t="str">
        <f t="shared" si="5"/>
        <v>00-00-0000</v>
      </c>
      <c r="Q19" t="str">
        <f t="shared" si="6"/>
        <v>Not Terminated</v>
      </c>
      <c r="R19">
        <f t="shared" si="7"/>
        <v>0</v>
      </c>
      <c r="T19">
        <f t="shared" si="0"/>
        <v>118</v>
      </c>
      <c r="U19">
        <f t="shared" si="1"/>
        <v>2003</v>
      </c>
      <c r="V19">
        <f t="shared" si="2"/>
        <v>19</v>
      </c>
      <c r="W19">
        <f t="shared" si="3"/>
        <v>251</v>
      </c>
      <c r="X19" t="str">
        <f t="shared" si="4"/>
        <v>18-25</v>
      </c>
    </row>
    <row r="20" spans="1:24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18</v>
      </c>
      <c r="I20" s="1">
        <v>41581</v>
      </c>
      <c r="J20">
        <v>186503</v>
      </c>
      <c r="K20">
        <v>0.24</v>
      </c>
      <c r="L20" t="s">
        <v>21</v>
      </c>
      <c r="M20" t="s">
        <v>88</v>
      </c>
      <c r="N20" t="s">
        <v>1988</v>
      </c>
      <c r="P20" s="1" t="str">
        <f t="shared" si="5"/>
        <v>00-00-0000</v>
      </c>
      <c r="Q20" t="str">
        <f t="shared" si="6"/>
        <v>Not Terminated</v>
      </c>
      <c r="R20">
        <f t="shared" si="7"/>
        <v>0</v>
      </c>
      <c r="T20">
        <f t="shared" si="0"/>
        <v>113</v>
      </c>
      <c r="U20">
        <f t="shared" si="1"/>
        <v>2013</v>
      </c>
      <c r="V20">
        <f t="shared" si="2"/>
        <v>39</v>
      </c>
      <c r="W20">
        <f t="shared" si="3"/>
        <v>271</v>
      </c>
      <c r="X20" t="str">
        <f t="shared" si="4"/>
        <v>18-25</v>
      </c>
    </row>
    <row r="21" spans="1:24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18</v>
      </c>
      <c r="I21" s="1">
        <v>37446</v>
      </c>
      <c r="J21">
        <v>166331</v>
      </c>
      <c r="K21">
        <v>0.18</v>
      </c>
      <c r="L21" t="s">
        <v>29</v>
      </c>
      <c r="M21" t="s">
        <v>30</v>
      </c>
      <c r="N21" t="s">
        <v>1988</v>
      </c>
      <c r="P21" s="1" t="str">
        <f t="shared" si="5"/>
        <v>00-00-0000</v>
      </c>
      <c r="Q21" t="str">
        <f t="shared" si="6"/>
        <v>Not Terminated</v>
      </c>
      <c r="R21">
        <f t="shared" si="7"/>
        <v>0</v>
      </c>
      <c r="T21">
        <f t="shared" si="0"/>
        <v>65</v>
      </c>
      <c r="U21">
        <f t="shared" si="1"/>
        <v>2002</v>
      </c>
      <c r="V21">
        <f t="shared" si="2"/>
        <v>23</v>
      </c>
      <c r="W21">
        <f t="shared" si="3"/>
        <v>404</v>
      </c>
      <c r="X21" t="str">
        <f t="shared" si="4"/>
        <v>18-25</v>
      </c>
    </row>
    <row r="22" spans="1:24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1">
        <v>40917</v>
      </c>
      <c r="J22">
        <v>146140</v>
      </c>
      <c r="K22">
        <v>0.1</v>
      </c>
      <c r="L22" t="s">
        <v>93</v>
      </c>
      <c r="M22" t="s">
        <v>94</v>
      </c>
      <c r="N22" t="s">
        <v>1988</v>
      </c>
      <c r="P22" s="1" t="str">
        <f t="shared" si="5"/>
        <v>00-00-0000</v>
      </c>
      <c r="Q22" t="str">
        <f t="shared" si="6"/>
        <v>Not Terminated</v>
      </c>
      <c r="R22">
        <f t="shared" si="7"/>
        <v>0</v>
      </c>
      <c r="T22">
        <f t="shared" si="0"/>
        <v>42</v>
      </c>
      <c r="U22">
        <f t="shared" si="1"/>
        <v>2012</v>
      </c>
      <c r="V22">
        <f t="shared" si="2"/>
        <v>37</v>
      </c>
      <c r="W22">
        <f t="shared" si="3"/>
        <v>251</v>
      </c>
      <c r="X22" t="str">
        <f t="shared" si="4"/>
        <v>65+</v>
      </c>
    </row>
    <row r="23" spans="1:24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1">
        <v>44288</v>
      </c>
      <c r="J23">
        <v>151703</v>
      </c>
      <c r="K23">
        <v>0.21</v>
      </c>
      <c r="L23" t="s">
        <v>21</v>
      </c>
      <c r="M23" t="s">
        <v>56</v>
      </c>
      <c r="N23" t="s">
        <v>1989</v>
      </c>
      <c r="P23" s="1" t="str">
        <f t="shared" si="5"/>
        <v>00-00-0000</v>
      </c>
      <c r="Q23" t="str">
        <f t="shared" si="6"/>
        <v>Not Terminated</v>
      </c>
      <c r="R23">
        <f t="shared" si="7"/>
        <v>0</v>
      </c>
      <c r="T23">
        <f t="shared" si="0"/>
        <v>112</v>
      </c>
      <c r="U23">
        <f t="shared" si="1"/>
        <v>2021</v>
      </c>
      <c r="V23">
        <f t="shared" si="2"/>
        <v>86</v>
      </c>
      <c r="W23">
        <f t="shared" si="3"/>
        <v>251</v>
      </c>
      <c r="X23" t="str">
        <f t="shared" si="4"/>
        <v>36-45</v>
      </c>
    </row>
    <row r="24" spans="1:24" x14ac:dyDescent="0.2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1">
        <v>37400</v>
      </c>
      <c r="J24">
        <v>172787</v>
      </c>
      <c r="K24">
        <v>0.28000000000000003</v>
      </c>
      <c r="L24" t="s">
        <v>93</v>
      </c>
      <c r="M24" t="s">
        <v>99</v>
      </c>
      <c r="N24" t="s">
        <v>1988</v>
      </c>
      <c r="P24" s="1" t="str">
        <f t="shared" si="5"/>
        <v>00-00-0000</v>
      </c>
      <c r="Q24" t="str">
        <f t="shared" si="6"/>
        <v>Not Terminated</v>
      </c>
      <c r="R24">
        <f t="shared" si="7"/>
        <v>0</v>
      </c>
      <c r="T24">
        <f t="shared" si="0"/>
        <v>44</v>
      </c>
      <c r="U24">
        <f t="shared" si="1"/>
        <v>2002</v>
      </c>
      <c r="V24">
        <f t="shared" si="2"/>
        <v>23</v>
      </c>
      <c r="W24">
        <f t="shared" si="3"/>
        <v>251</v>
      </c>
      <c r="X24" t="str">
        <f t="shared" si="4"/>
        <v>65+</v>
      </c>
    </row>
    <row r="25" spans="1:24" x14ac:dyDescent="0.2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1">
        <v>43713</v>
      </c>
      <c r="J25">
        <v>49998</v>
      </c>
      <c r="K25">
        <v>0</v>
      </c>
      <c r="L25" t="s">
        <v>21</v>
      </c>
      <c r="M25" t="s">
        <v>22</v>
      </c>
      <c r="N25" t="s">
        <v>1988</v>
      </c>
      <c r="P25" s="1" t="str">
        <f t="shared" si="5"/>
        <v>00-00-0000</v>
      </c>
      <c r="Q25" t="str">
        <f t="shared" si="6"/>
        <v>Not Terminated</v>
      </c>
      <c r="R25">
        <f t="shared" si="7"/>
        <v>0</v>
      </c>
      <c r="T25">
        <f t="shared" si="0"/>
        <v>118</v>
      </c>
      <c r="U25">
        <f t="shared" si="1"/>
        <v>2019</v>
      </c>
      <c r="V25">
        <f t="shared" si="2"/>
        <v>68</v>
      </c>
      <c r="W25">
        <f t="shared" si="3"/>
        <v>271</v>
      </c>
      <c r="X25" t="str">
        <f t="shared" si="4"/>
        <v>46-55</v>
      </c>
    </row>
    <row r="26" spans="1:24" x14ac:dyDescent="0.2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1">
        <v>41700</v>
      </c>
      <c r="J26">
        <v>207172</v>
      </c>
      <c r="K26">
        <v>0.31</v>
      </c>
      <c r="L26" t="s">
        <v>29</v>
      </c>
      <c r="M26" t="s">
        <v>30</v>
      </c>
      <c r="N26" t="s">
        <v>1988</v>
      </c>
      <c r="P26" s="1" t="str">
        <f t="shared" si="5"/>
        <v>00-00-0000</v>
      </c>
      <c r="Q26" t="str">
        <f t="shared" si="6"/>
        <v>Not Terminated</v>
      </c>
      <c r="R26">
        <f t="shared" si="7"/>
        <v>0</v>
      </c>
      <c r="T26">
        <f t="shared" si="0"/>
        <v>65</v>
      </c>
      <c r="U26">
        <f t="shared" si="1"/>
        <v>2014</v>
      </c>
      <c r="V26">
        <f t="shared" si="2"/>
        <v>52</v>
      </c>
      <c r="W26">
        <f t="shared" si="3"/>
        <v>404</v>
      </c>
      <c r="X26" t="str">
        <f t="shared" si="4"/>
        <v>46-55</v>
      </c>
    </row>
    <row r="27" spans="1:24" x14ac:dyDescent="0.2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1">
        <v>42111</v>
      </c>
      <c r="J27">
        <v>152239</v>
      </c>
      <c r="K27">
        <v>0.23</v>
      </c>
      <c r="L27" t="s">
        <v>21</v>
      </c>
      <c r="M27" t="s">
        <v>88</v>
      </c>
      <c r="N27" t="s">
        <v>1989</v>
      </c>
      <c r="P27" s="1" t="str">
        <f t="shared" si="5"/>
        <v>00-00-0000</v>
      </c>
      <c r="Q27" t="str">
        <f t="shared" si="6"/>
        <v>Not Terminated</v>
      </c>
      <c r="R27">
        <f t="shared" si="7"/>
        <v>0</v>
      </c>
      <c r="T27">
        <f t="shared" si="0"/>
        <v>113</v>
      </c>
      <c r="U27">
        <f t="shared" si="1"/>
        <v>2015</v>
      </c>
      <c r="V27">
        <f t="shared" si="2"/>
        <v>47</v>
      </c>
      <c r="W27">
        <f t="shared" si="3"/>
        <v>74</v>
      </c>
      <c r="X27" t="str">
        <f t="shared" si="4"/>
        <v>46-55</v>
      </c>
    </row>
    <row r="28" spans="1:24" x14ac:dyDescent="0.2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1">
        <v>38388</v>
      </c>
      <c r="J28">
        <v>98581</v>
      </c>
      <c r="K28">
        <v>0</v>
      </c>
      <c r="L28" t="s">
        <v>93</v>
      </c>
      <c r="M28" t="s">
        <v>99</v>
      </c>
      <c r="N28" t="s">
        <v>1988</v>
      </c>
      <c r="P28" s="1" t="str">
        <f t="shared" si="5"/>
        <v>00-00-0000</v>
      </c>
      <c r="Q28" t="str">
        <f t="shared" si="6"/>
        <v>Not Terminated</v>
      </c>
      <c r="R28">
        <f t="shared" si="7"/>
        <v>0</v>
      </c>
      <c r="T28">
        <f t="shared" si="0"/>
        <v>44</v>
      </c>
      <c r="U28">
        <f t="shared" si="1"/>
        <v>2005</v>
      </c>
      <c r="V28">
        <f t="shared" si="2"/>
        <v>27</v>
      </c>
      <c r="W28">
        <f t="shared" si="3"/>
        <v>251</v>
      </c>
      <c r="X28" t="str">
        <f t="shared" si="4"/>
        <v>65+</v>
      </c>
    </row>
    <row r="29" spans="1:24" x14ac:dyDescent="0.2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1">
        <v>38145</v>
      </c>
      <c r="J29">
        <v>246231</v>
      </c>
      <c r="K29">
        <v>0.31</v>
      </c>
      <c r="L29" t="s">
        <v>21</v>
      </c>
      <c r="M29" t="s">
        <v>22</v>
      </c>
      <c r="N29" t="s">
        <v>1988</v>
      </c>
      <c r="P29" s="1" t="str">
        <f t="shared" si="5"/>
        <v>00-00-0000</v>
      </c>
      <c r="Q29" t="str">
        <f t="shared" si="6"/>
        <v>Not Terminated</v>
      </c>
      <c r="R29">
        <f t="shared" si="7"/>
        <v>0</v>
      </c>
      <c r="T29">
        <f t="shared" si="0"/>
        <v>118</v>
      </c>
      <c r="U29">
        <f t="shared" si="1"/>
        <v>2004</v>
      </c>
      <c r="V29">
        <f t="shared" si="2"/>
        <v>29</v>
      </c>
      <c r="W29">
        <f t="shared" si="3"/>
        <v>404</v>
      </c>
      <c r="X29" t="str">
        <f t="shared" si="4"/>
        <v>46-55</v>
      </c>
    </row>
    <row r="30" spans="1:24" x14ac:dyDescent="0.2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1">
        <v>35403</v>
      </c>
      <c r="J30">
        <v>99354</v>
      </c>
      <c r="K30">
        <v>0.12</v>
      </c>
      <c r="L30" t="s">
        <v>29</v>
      </c>
      <c r="M30" t="s">
        <v>114</v>
      </c>
      <c r="N30" t="s">
        <v>1989</v>
      </c>
      <c r="P30" s="1" t="str">
        <f t="shared" si="5"/>
        <v>00-00-0000</v>
      </c>
      <c r="Q30" t="str">
        <f t="shared" si="6"/>
        <v>Not Terminated</v>
      </c>
      <c r="R30">
        <f t="shared" si="7"/>
        <v>0</v>
      </c>
      <c r="T30">
        <f t="shared" si="0"/>
        <v>55</v>
      </c>
      <c r="U30">
        <f t="shared" si="1"/>
        <v>1996</v>
      </c>
      <c r="V30">
        <f t="shared" si="2"/>
        <v>10</v>
      </c>
      <c r="W30">
        <f t="shared" si="3"/>
        <v>404</v>
      </c>
      <c r="X30" t="str">
        <f t="shared" si="4"/>
        <v>65+</v>
      </c>
    </row>
    <row r="31" spans="1:24" x14ac:dyDescent="0.2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1">
        <v>41040</v>
      </c>
      <c r="J31">
        <v>231141</v>
      </c>
      <c r="K31">
        <v>0.34</v>
      </c>
      <c r="L31" t="s">
        <v>29</v>
      </c>
      <c r="M31" t="s">
        <v>114</v>
      </c>
      <c r="N31" t="s">
        <v>1988</v>
      </c>
      <c r="P31" s="1" t="str">
        <f t="shared" si="5"/>
        <v>00-00-0000</v>
      </c>
      <c r="Q31" t="str">
        <f t="shared" si="6"/>
        <v>Not Terminated</v>
      </c>
      <c r="R31">
        <f t="shared" si="7"/>
        <v>0</v>
      </c>
      <c r="T31">
        <f t="shared" si="0"/>
        <v>55</v>
      </c>
      <c r="U31">
        <f t="shared" si="1"/>
        <v>2012</v>
      </c>
      <c r="V31">
        <f t="shared" si="2"/>
        <v>37</v>
      </c>
      <c r="W31">
        <f t="shared" si="3"/>
        <v>404</v>
      </c>
      <c r="X31" t="str">
        <f t="shared" si="4"/>
        <v>65+</v>
      </c>
    </row>
    <row r="32" spans="1:24" x14ac:dyDescent="0.2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>
        <v>54775</v>
      </c>
      <c r="K32">
        <v>0</v>
      </c>
      <c r="L32" t="s">
        <v>21</v>
      </c>
      <c r="M32" t="s">
        <v>88</v>
      </c>
      <c r="N32" t="s">
        <v>1988</v>
      </c>
      <c r="P32" s="1" t="str">
        <f t="shared" si="5"/>
        <v>00-00-0000</v>
      </c>
      <c r="Q32" t="str">
        <f t="shared" si="6"/>
        <v>Not Terminated</v>
      </c>
      <c r="R32">
        <f t="shared" si="7"/>
        <v>0</v>
      </c>
      <c r="T32">
        <f t="shared" si="0"/>
        <v>113</v>
      </c>
      <c r="U32">
        <f t="shared" si="1"/>
        <v>2017</v>
      </c>
      <c r="V32">
        <f t="shared" si="2"/>
        <v>70</v>
      </c>
      <c r="W32">
        <f t="shared" si="3"/>
        <v>404</v>
      </c>
      <c r="X32" t="str">
        <f t="shared" si="4"/>
        <v>36-45</v>
      </c>
    </row>
    <row r="33" spans="1:24" x14ac:dyDescent="0.2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1">
        <v>38123</v>
      </c>
      <c r="J33">
        <v>55499</v>
      </c>
      <c r="K33">
        <v>0</v>
      </c>
      <c r="L33" t="s">
        <v>93</v>
      </c>
      <c r="M33" t="s">
        <v>94</v>
      </c>
      <c r="N33" t="s">
        <v>1988</v>
      </c>
      <c r="P33" s="1" t="str">
        <f t="shared" si="5"/>
        <v>00-00-0000</v>
      </c>
      <c r="Q33" t="str">
        <f t="shared" si="6"/>
        <v>Not Terminated</v>
      </c>
      <c r="R33">
        <f t="shared" si="7"/>
        <v>0</v>
      </c>
      <c r="T33">
        <f t="shared" si="0"/>
        <v>42</v>
      </c>
      <c r="U33">
        <f t="shared" si="1"/>
        <v>2004</v>
      </c>
      <c r="V33">
        <f t="shared" si="2"/>
        <v>29</v>
      </c>
      <c r="W33">
        <f t="shared" si="3"/>
        <v>251</v>
      </c>
      <c r="X33" t="str">
        <f t="shared" si="4"/>
        <v>65+</v>
      </c>
    </row>
    <row r="34" spans="1:24" x14ac:dyDescent="0.2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1">
        <v>39640</v>
      </c>
      <c r="J34">
        <v>66521</v>
      </c>
      <c r="K34">
        <v>0</v>
      </c>
      <c r="L34" t="s">
        <v>21</v>
      </c>
      <c r="M34" t="s">
        <v>22</v>
      </c>
      <c r="N34" t="s">
        <v>1989</v>
      </c>
      <c r="P34" s="1" t="str">
        <f t="shared" si="5"/>
        <v>00-00-0000</v>
      </c>
      <c r="Q34" t="str">
        <f t="shared" si="6"/>
        <v>Not Terminated</v>
      </c>
      <c r="R34">
        <f t="shared" si="7"/>
        <v>0</v>
      </c>
      <c r="T34">
        <f t="shared" si="0"/>
        <v>118</v>
      </c>
      <c r="U34">
        <f t="shared" si="1"/>
        <v>2008</v>
      </c>
      <c r="V34">
        <f t="shared" si="2"/>
        <v>25</v>
      </c>
      <c r="W34">
        <f t="shared" si="3"/>
        <v>271</v>
      </c>
      <c r="X34" t="str">
        <f t="shared" si="4"/>
        <v>65+</v>
      </c>
    </row>
    <row r="35" spans="1:24" x14ac:dyDescent="0.2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1">
        <v>42642</v>
      </c>
      <c r="J35">
        <v>59100</v>
      </c>
      <c r="K35">
        <v>0</v>
      </c>
      <c r="L35" t="s">
        <v>29</v>
      </c>
      <c r="M35" t="s">
        <v>30</v>
      </c>
      <c r="N35" t="s">
        <v>1989</v>
      </c>
      <c r="P35" s="1" t="str">
        <f t="shared" si="5"/>
        <v>00-00-0000</v>
      </c>
      <c r="Q35" t="str">
        <f t="shared" si="6"/>
        <v>Not Terminated</v>
      </c>
      <c r="R35">
        <f t="shared" si="7"/>
        <v>0</v>
      </c>
      <c r="T35">
        <f t="shared" si="0"/>
        <v>65</v>
      </c>
      <c r="U35">
        <f t="shared" si="1"/>
        <v>2016</v>
      </c>
      <c r="V35">
        <f t="shared" si="2"/>
        <v>52</v>
      </c>
      <c r="W35">
        <f t="shared" si="3"/>
        <v>404</v>
      </c>
      <c r="X35" t="str">
        <f t="shared" si="4"/>
        <v>36-45</v>
      </c>
    </row>
    <row r="36" spans="1:24" x14ac:dyDescent="0.2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1">
        <v>43226</v>
      </c>
      <c r="J36">
        <v>49011</v>
      </c>
      <c r="K36">
        <v>0</v>
      </c>
      <c r="L36" t="s">
        <v>21</v>
      </c>
      <c r="M36" t="s">
        <v>37</v>
      </c>
      <c r="N36" t="s">
        <v>1989</v>
      </c>
      <c r="P36" s="1" t="str">
        <f t="shared" si="5"/>
        <v>00-00-0000</v>
      </c>
      <c r="Q36" t="str">
        <f t="shared" si="6"/>
        <v>Not Terminated</v>
      </c>
      <c r="R36">
        <f t="shared" si="7"/>
        <v>0</v>
      </c>
      <c r="T36">
        <f t="shared" si="0"/>
        <v>92</v>
      </c>
      <c r="U36">
        <f t="shared" si="1"/>
        <v>2018</v>
      </c>
      <c r="V36">
        <f t="shared" si="2"/>
        <v>68</v>
      </c>
      <c r="W36">
        <f t="shared" si="3"/>
        <v>271</v>
      </c>
      <c r="X36" t="str">
        <f t="shared" si="4"/>
        <v>36-45</v>
      </c>
    </row>
    <row r="37" spans="1:24" x14ac:dyDescent="0.2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18</v>
      </c>
      <c r="I37" s="1">
        <v>41681</v>
      </c>
      <c r="J37">
        <v>99575</v>
      </c>
      <c r="K37">
        <v>0</v>
      </c>
      <c r="L37" t="s">
        <v>21</v>
      </c>
      <c r="M37" t="s">
        <v>60</v>
      </c>
      <c r="N37" t="s">
        <v>1988</v>
      </c>
      <c r="P37" s="1" t="str">
        <f t="shared" si="5"/>
        <v>00-00-0000</v>
      </c>
      <c r="Q37" t="str">
        <f t="shared" si="6"/>
        <v>Not Terminated</v>
      </c>
      <c r="R37">
        <f t="shared" si="7"/>
        <v>0</v>
      </c>
      <c r="T37">
        <f t="shared" si="0"/>
        <v>99</v>
      </c>
      <c r="U37">
        <f t="shared" si="1"/>
        <v>2014</v>
      </c>
      <c r="V37">
        <f t="shared" si="2"/>
        <v>52</v>
      </c>
      <c r="W37">
        <f t="shared" si="3"/>
        <v>271</v>
      </c>
      <c r="X37" t="str">
        <f t="shared" si="4"/>
        <v>18-25</v>
      </c>
    </row>
    <row r="38" spans="1:24" x14ac:dyDescent="0.2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18</v>
      </c>
      <c r="I38" s="1">
        <v>43815</v>
      </c>
      <c r="J38">
        <v>99989</v>
      </c>
      <c r="K38">
        <v>0</v>
      </c>
      <c r="L38" t="s">
        <v>29</v>
      </c>
      <c r="M38" t="s">
        <v>134</v>
      </c>
      <c r="N38" t="s">
        <v>1988</v>
      </c>
      <c r="P38" s="1" t="str">
        <f t="shared" si="5"/>
        <v>00-00-0000</v>
      </c>
      <c r="Q38" t="str">
        <f t="shared" si="6"/>
        <v>Not Terminated</v>
      </c>
      <c r="R38">
        <f t="shared" si="7"/>
        <v>0</v>
      </c>
      <c r="T38">
        <f t="shared" si="0"/>
        <v>46</v>
      </c>
      <c r="U38">
        <f t="shared" si="1"/>
        <v>2019</v>
      </c>
      <c r="V38">
        <f t="shared" si="2"/>
        <v>68</v>
      </c>
      <c r="W38">
        <f t="shared" si="3"/>
        <v>404</v>
      </c>
      <c r="X38" t="str">
        <f t="shared" si="4"/>
        <v>18-25</v>
      </c>
    </row>
    <row r="39" spans="1:24" x14ac:dyDescent="0.2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1">
        <v>43758</v>
      </c>
      <c r="J39">
        <v>256420</v>
      </c>
      <c r="K39">
        <v>0.3</v>
      </c>
      <c r="L39" t="s">
        <v>21</v>
      </c>
      <c r="M39" t="s">
        <v>44</v>
      </c>
      <c r="N39" t="s">
        <v>1988</v>
      </c>
      <c r="P39" s="1" t="str">
        <f t="shared" si="5"/>
        <v>00-00-0000</v>
      </c>
      <c r="Q39" t="str">
        <f t="shared" si="6"/>
        <v>Not Terminated</v>
      </c>
      <c r="R39">
        <f t="shared" si="7"/>
        <v>0</v>
      </c>
      <c r="T39">
        <f t="shared" si="0"/>
        <v>109</v>
      </c>
      <c r="U39">
        <f t="shared" si="1"/>
        <v>2019</v>
      </c>
      <c r="V39">
        <f t="shared" si="2"/>
        <v>68</v>
      </c>
      <c r="W39">
        <f t="shared" si="3"/>
        <v>271</v>
      </c>
      <c r="X39" t="str">
        <f t="shared" si="4"/>
        <v>36-45</v>
      </c>
    </row>
    <row r="40" spans="1:24" x14ac:dyDescent="0.2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1">
        <v>41409</v>
      </c>
      <c r="J40">
        <v>78940</v>
      </c>
      <c r="K40">
        <v>0</v>
      </c>
      <c r="L40" t="s">
        <v>21</v>
      </c>
      <c r="M40" t="s">
        <v>56</v>
      </c>
      <c r="N40" t="s">
        <v>1988</v>
      </c>
      <c r="P40" s="1" t="str">
        <f t="shared" si="5"/>
        <v>00-00-0000</v>
      </c>
      <c r="Q40" t="str">
        <f t="shared" si="6"/>
        <v>Not Terminated</v>
      </c>
      <c r="R40">
        <f t="shared" si="7"/>
        <v>0</v>
      </c>
      <c r="T40">
        <f t="shared" si="0"/>
        <v>112</v>
      </c>
      <c r="U40">
        <f t="shared" si="1"/>
        <v>2013</v>
      </c>
      <c r="V40">
        <f t="shared" si="2"/>
        <v>39</v>
      </c>
      <c r="W40">
        <f t="shared" si="3"/>
        <v>251</v>
      </c>
      <c r="X40" t="str">
        <f t="shared" si="4"/>
        <v>36-45</v>
      </c>
    </row>
    <row r="41" spans="1:24" x14ac:dyDescent="0.2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1">
        <v>34337</v>
      </c>
      <c r="J41">
        <v>82872</v>
      </c>
      <c r="K41">
        <v>0</v>
      </c>
      <c r="L41" t="s">
        <v>93</v>
      </c>
      <c r="M41" t="s">
        <v>94</v>
      </c>
      <c r="N41" t="s">
        <v>1988</v>
      </c>
      <c r="P41" s="1" t="str">
        <f t="shared" si="5"/>
        <v>00-00-0000</v>
      </c>
      <c r="Q41" t="str">
        <f t="shared" si="6"/>
        <v>Not Terminated</v>
      </c>
      <c r="R41">
        <f t="shared" si="7"/>
        <v>0</v>
      </c>
      <c r="T41">
        <f t="shared" si="0"/>
        <v>42</v>
      </c>
      <c r="U41">
        <f t="shared" si="1"/>
        <v>1994</v>
      </c>
      <c r="V41">
        <f t="shared" si="2"/>
        <v>13</v>
      </c>
      <c r="W41">
        <f t="shared" si="3"/>
        <v>251</v>
      </c>
      <c r="X41" t="str">
        <f t="shared" si="4"/>
        <v>65+</v>
      </c>
    </row>
    <row r="42" spans="1:24" x14ac:dyDescent="0.2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1">
        <v>42884</v>
      </c>
      <c r="J42">
        <v>86317</v>
      </c>
      <c r="K42">
        <v>0</v>
      </c>
      <c r="L42" t="s">
        <v>29</v>
      </c>
      <c r="M42" t="s">
        <v>134</v>
      </c>
      <c r="N42" t="s">
        <v>1988</v>
      </c>
      <c r="O42" s="1">
        <v>42932</v>
      </c>
      <c r="P42" s="1">
        <f t="shared" si="5"/>
        <v>42932</v>
      </c>
      <c r="Q42" t="str">
        <f t="shared" si="6"/>
        <v>Terminated</v>
      </c>
      <c r="R42">
        <f t="shared" si="7"/>
        <v>0</v>
      </c>
      <c r="T42">
        <f t="shared" si="0"/>
        <v>46</v>
      </c>
      <c r="U42">
        <f t="shared" si="1"/>
        <v>2017</v>
      </c>
      <c r="V42">
        <f t="shared" si="2"/>
        <v>70</v>
      </c>
      <c r="W42">
        <f t="shared" si="3"/>
        <v>404</v>
      </c>
      <c r="X42" t="str">
        <f t="shared" si="4"/>
        <v>36-45</v>
      </c>
    </row>
    <row r="43" spans="1:24" x14ac:dyDescent="0.2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1">
        <v>41601</v>
      </c>
      <c r="J43">
        <v>113135</v>
      </c>
      <c r="K43">
        <v>0.05</v>
      </c>
      <c r="L43" t="s">
        <v>21</v>
      </c>
      <c r="M43" t="s">
        <v>60</v>
      </c>
      <c r="N43" t="s">
        <v>1988</v>
      </c>
      <c r="P43" s="1" t="str">
        <f t="shared" si="5"/>
        <v>00-00-0000</v>
      </c>
      <c r="Q43" t="str">
        <f t="shared" si="6"/>
        <v>Not Terminated</v>
      </c>
      <c r="R43">
        <f t="shared" si="7"/>
        <v>0</v>
      </c>
      <c r="T43">
        <f t="shared" si="0"/>
        <v>99</v>
      </c>
      <c r="U43">
        <f t="shared" si="1"/>
        <v>2013</v>
      </c>
      <c r="V43">
        <f t="shared" si="2"/>
        <v>39</v>
      </c>
      <c r="W43">
        <f t="shared" si="3"/>
        <v>271</v>
      </c>
      <c r="X43" t="str">
        <f t="shared" si="4"/>
        <v>56-65</v>
      </c>
    </row>
    <row r="44" spans="1:24" x14ac:dyDescent="0.2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1">
        <v>38664</v>
      </c>
      <c r="J44">
        <v>199808</v>
      </c>
      <c r="K44">
        <v>0.32</v>
      </c>
      <c r="L44" t="s">
        <v>21</v>
      </c>
      <c r="M44" t="s">
        <v>22</v>
      </c>
      <c r="N44" t="s">
        <v>1988</v>
      </c>
      <c r="P44" s="1" t="str">
        <f t="shared" si="5"/>
        <v>00-00-0000</v>
      </c>
      <c r="Q44" t="str">
        <f t="shared" si="6"/>
        <v>Not Terminated</v>
      </c>
      <c r="R44">
        <f t="shared" si="7"/>
        <v>0</v>
      </c>
      <c r="T44">
        <f t="shared" si="0"/>
        <v>118</v>
      </c>
      <c r="U44">
        <f t="shared" si="1"/>
        <v>2005</v>
      </c>
      <c r="V44">
        <f t="shared" si="2"/>
        <v>27</v>
      </c>
      <c r="W44">
        <f t="shared" si="3"/>
        <v>271</v>
      </c>
      <c r="X44" t="str">
        <f t="shared" si="4"/>
        <v>56-65</v>
      </c>
    </row>
    <row r="45" spans="1:24" x14ac:dyDescent="0.2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1">
        <v>41592</v>
      </c>
      <c r="J45">
        <v>56037</v>
      </c>
      <c r="K45">
        <v>0</v>
      </c>
      <c r="L45" t="s">
        <v>29</v>
      </c>
      <c r="M45" t="s">
        <v>74</v>
      </c>
      <c r="N45" t="s">
        <v>1988</v>
      </c>
      <c r="P45" s="1" t="str">
        <f t="shared" si="5"/>
        <v>00-00-0000</v>
      </c>
      <c r="Q45" t="str">
        <f t="shared" si="6"/>
        <v>Not Terminated</v>
      </c>
      <c r="R45">
        <f t="shared" si="7"/>
        <v>0</v>
      </c>
      <c r="T45">
        <f t="shared" si="0"/>
        <v>52</v>
      </c>
      <c r="U45">
        <f t="shared" si="1"/>
        <v>2013</v>
      </c>
      <c r="V45">
        <f t="shared" si="2"/>
        <v>39</v>
      </c>
      <c r="W45">
        <f t="shared" si="3"/>
        <v>404</v>
      </c>
      <c r="X45" t="str">
        <f t="shared" si="4"/>
        <v>46-55</v>
      </c>
    </row>
    <row r="46" spans="1:24" x14ac:dyDescent="0.2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1">
        <v>43609</v>
      </c>
      <c r="J46">
        <v>122350</v>
      </c>
      <c r="K46">
        <v>0.12</v>
      </c>
      <c r="L46" t="s">
        <v>21</v>
      </c>
      <c r="M46" t="s">
        <v>44</v>
      </c>
      <c r="N46" t="s">
        <v>1988</v>
      </c>
      <c r="P46" s="1" t="str">
        <f t="shared" si="5"/>
        <v>00-00-0000</v>
      </c>
      <c r="Q46" t="str">
        <f t="shared" si="6"/>
        <v>Not Terminated</v>
      </c>
      <c r="R46">
        <f t="shared" si="7"/>
        <v>0</v>
      </c>
      <c r="T46">
        <f t="shared" si="0"/>
        <v>109</v>
      </c>
      <c r="U46">
        <f t="shared" si="1"/>
        <v>2019</v>
      </c>
      <c r="V46">
        <f t="shared" si="2"/>
        <v>68</v>
      </c>
      <c r="W46">
        <f t="shared" si="3"/>
        <v>271</v>
      </c>
      <c r="X46" t="str">
        <f t="shared" si="4"/>
        <v>36-45</v>
      </c>
    </row>
    <row r="47" spans="1:24" x14ac:dyDescent="0.2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1">
        <v>40486</v>
      </c>
      <c r="J47">
        <v>92952</v>
      </c>
      <c r="K47">
        <v>0</v>
      </c>
      <c r="L47" t="s">
        <v>21</v>
      </c>
      <c r="M47" t="s">
        <v>22</v>
      </c>
      <c r="N47" t="s">
        <v>1988</v>
      </c>
      <c r="P47" s="1" t="str">
        <f t="shared" si="5"/>
        <v>00-00-0000</v>
      </c>
      <c r="Q47" t="str">
        <f t="shared" si="6"/>
        <v>Not Terminated</v>
      </c>
      <c r="R47">
        <f t="shared" si="7"/>
        <v>0</v>
      </c>
      <c r="T47">
        <f t="shared" si="0"/>
        <v>118</v>
      </c>
      <c r="U47">
        <f t="shared" si="1"/>
        <v>2010</v>
      </c>
      <c r="V47">
        <f t="shared" si="2"/>
        <v>42</v>
      </c>
      <c r="W47">
        <f t="shared" si="3"/>
        <v>271</v>
      </c>
      <c r="X47" t="str">
        <f t="shared" si="4"/>
        <v>46-55</v>
      </c>
    </row>
    <row r="48" spans="1:24" x14ac:dyDescent="0.2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1">
        <v>41353</v>
      </c>
      <c r="J48">
        <v>79921</v>
      </c>
      <c r="K48">
        <v>0.05</v>
      </c>
      <c r="L48" t="s">
        <v>21</v>
      </c>
      <c r="M48" t="s">
        <v>60</v>
      </c>
      <c r="N48" t="s">
        <v>1988</v>
      </c>
      <c r="P48" s="1" t="str">
        <f t="shared" si="5"/>
        <v>00-00-0000</v>
      </c>
      <c r="Q48" t="str">
        <f t="shared" si="6"/>
        <v>Not Terminated</v>
      </c>
      <c r="R48">
        <f t="shared" si="7"/>
        <v>0</v>
      </c>
      <c r="T48">
        <f t="shared" si="0"/>
        <v>99</v>
      </c>
      <c r="U48">
        <f t="shared" si="1"/>
        <v>2013</v>
      </c>
      <c r="V48">
        <f t="shared" si="2"/>
        <v>39</v>
      </c>
      <c r="W48">
        <f t="shared" si="3"/>
        <v>251</v>
      </c>
      <c r="X48" t="str">
        <f t="shared" si="4"/>
        <v>36-45</v>
      </c>
    </row>
    <row r="49" spans="1:24" x14ac:dyDescent="0.2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>
        <v>167199</v>
      </c>
      <c r="K49">
        <v>0.2</v>
      </c>
      <c r="L49" t="s">
        <v>21</v>
      </c>
      <c r="M49" t="s">
        <v>22</v>
      </c>
      <c r="N49" t="s">
        <v>1988</v>
      </c>
      <c r="P49" s="1" t="str">
        <f t="shared" si="5"/>
        <v>00-00-0000</v>
      </c>
      <c r="Q49" t="str">
        <f t="shared" si="6"/>
        <v>Not Terminated</v>
      </c>
      <c r="R49">
        <f t="shared" si="7"/>
        <v>0</v>
      </c>
      <c r="T49">
        <f t="shared" si="0"/>
        <v>118</v>
      </c>
      <c r="U49">
        <f t="shared" si="1"/>
        <v>2009</v>
      </c>
      <c r="V49">
        <f t="shared" si="2"/>
        <v>29</v>
      </c>
      <c r="W49">
        <f t="shared" si="3"/>
        <v>74</v>
      </c>
      <c r="X49" t="str">
        <f t="shared" si="4"/>
        <v>46-55</v>
      </c>
    </row>
    <row r="50" spans="1:24" x14ac:dyDescent="0.2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1">
        <v>41199</v>
      </c>
      <c r="J50">
        <v>71476</v>
      </c>
      <c r="K50">
        <v>0</v>
      </c>
      <c r="L50" t="s">
        <v>21</v>
      </c>
      <c r="M50" t="s">
        <v>44</v>
      </c>
      <c r="N50" t="s">
        <v>1988</v>
      </c>
      <c r="P50" s="1" t="str">
        <f t="shared" si="5"/>
        <v>00-00-0000</v>
      </c>
      <c r="Q50" t="str">
        <f t="shared" si="6"/>
        <v>Not Terminated</v>
      </c>
      <c r="R50">
        <f t="shared" si="7"/>
        <v>0</v>
      </c>
      <c r="T50">
        <f t="shared" si="0"/>
        <v>109</v>
      </c>
      <c r="U50">
        <f t="shared" si="1"/>
        <v>2012</v>
      </c>
      <c r="V50">
        <f t="shared" si="2"/>
        <v>37</v>
      </c>
      <c r="W50">
        <f t="shared" si="3"/>
        <v>271</v>
      </c>
      <c r="X50" t="str">
        <f t="shared" si="4"/>
        <v>56-65</v>
      </c>
    </row>
    <row r="51" spans="1:24" x14ac:dyDescent="0.2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1">
        <v>41941</v>
      </c>
      <c r="J51">
        <v>189420</v>
      </c>
      <c r="K51">
        <v>0.2</v>
      </c>
      <c r="L51" t="s">
        <v>21</v>
      </c>
      <c r="M51" t="s">
        <v>22</v>
      </c>
      <c r="N51" t="s">
        <v>1989</v>
      </c>
      <c r="P51" s="1" t="str">
        <f t="shared" si="5"/>
        <v>00-00-0000</v>
      </c>
      <c r="Q51" t="str">
        <f t="shared" si="6"/>
        <v>Not Terminated</v>
      </c>
      <c r="R51">
        <f t="shared" si="7"/>
        <v>0</v>
      </c>
      <c r="T51">
        <f t="shared" si="0"/>
        <v>118</v>
      </c>
      <c r="U51">
        <f t="shared" si="1"/>
        <v>2014</v>
      </c>
      <c r="V51">
        <f t="shared" si="2"/>
        <v>52</v>
      </c>
      <c r="W51">
        <f t="shared" si="3"/>
        <v>271</v>
      </c>
      <c r="X51" t="str">
        <f t="shared" si="4"/>
        <v>46-55</v>
      </c>
    </row>
    <row r="52" spans="1:24" x14ac:dyDescent="0.2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1">
        <v>37184</v>
      </c>
      <c r="J52">
        <v>64057</v>
      </c>
      <c r="K52">
        <v>0</v>
      </c>
      <c r="L52" t="s">
        <v>21</v>
      </c>
      <c r="M52" t="s">
        <v>44</v>
      </c>
      <c r="N52" t="s">
        <v>1989</v>
      </c>
      <c r="P52" s="1" t="str">
        <f t="shared" si="5"/>
        <v>00-00-0000</v>
      </c>
      <c r="Q52" t="str">
        <f t="shared" si="6"/>
        <v>Not Terminated</v>
      </c>
      <c r="R52">
        <f t="shared" si="7"/>
        <v>0</v>
      </c>
      <c r="T52">
        <f t="shared" si="0"/>
        <v>109</v>
      </c>
      <c r="U52">
        <f t="shared" si="1"/>
        <v>2001</v>
      </c>
      <c r="V52">
        <f t="shared" si="2"/>
        <v>17</v>
      </c>
      <c r="W52">
        <f t="shared" si="3"/>
        <v>271</v>
      </c>
      <c r="X52" t="str">
        <f t="shared" si="4"/>
        <v>65+</v>
      </c>
    </row>
    <row r="53" spans="1:24" x14ac:dyDescent="0.2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>
        <v>68728</v>
      </c>
      <c r="K53">
        <v>0</v>
      </c>
      <c r="L53" t="s">
        <v>21</v>
      </c>
      <c r="M53" t="s">
        <v>44</v>
      </c>
      <c r="N53" t="s">
        <v>1988</v>
      </c>
      <c r="P53" s="1" t="str">
        <f t="shared" si="5"/>
        <v>00-00-0000</v>
      </c>
      <c r="Q53" t="str">
        <f t="shared" si="6"/>
        <v>Not Terminated</v>
      </c>
      <c r="R53">
        <f t="shared" si="7"/>
        <v>0</v>
      </c>
      <c r="T53">
        <f t="shared" si="0"/>
        <v>109</v>
      </c>
      <c r="U53">
        <f t="shared" si="1"/>
        <v>2021</v>
      </c>
      <c r="V53">
        <f t="shared" si="2"/>
        <v>86</v>
      </c>
      <c r="W53">
        <f t="shared" si="3"/>
        <v>74</v>
      </c>
      <c r="X53" t="str">
        <f t="shared" si="4"/>
        <v>36-45</v>
      </c>
    </row>
    <row r="54" spans="1:24" x14ac:dyDescent="0.2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>
        <v>125633</v>
      </c>
      <c r="K54">
        <v>0.11</v>
      </c>
      <c r="L54" t="s">
        <v>29</v>
      </c>
      <c r="M54" t="s">
        <v>114</v>
      </c>
      <c r="N54" t="s">
        <v>1989</v>
      </c>
      <c r="P54" s="1" t="str">
        <f t="shared" si="5"/>
        <v>00-00-0000</v>
      </c>
      <c r="Q54" t="str">
        <f t="shared" si="6"/>
        <v>Not Terminated</v>
      </c>
      <c r="R54">
        <f t="shared" si="7"/>
        <v>0</v>
      </c>
      <c r="T54">
        <f t="shared" si="0"/>
        <v>55</v>
      </c>
      <c r="U54">
        <f t="shared" si="1"/>
        <v>2021</v>
      </c>
      <c r="V54">
        <f t="shared" si="2"/>
        <v>86</v>
      </c>
      <c r="W54">
        <f t="shared" si="3"/>
        <v>404</v>
      </c>
      <c r="X54" t="str">
        <f t="shared" si="4"/>
        <v>26-35</v>
      </c>
    </row>
    <row r="55" spans="1:24" x14ac:dyDescent="0.2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1">
        <v>40678</v>
      </c>
      <c r="J55">
        <v>66889</v>
      </c>
      <c r="K55">
        <v>0</v>
      </c>
      <c r="L55" t="s">
        <v>21</v>
      </c>
      <c r="M55" t="s">
        <v>88</v>
      </c>
      <c r="N55" t="s">
        <v>1989</v>
      </c>
      <c r="P55" s="1" t="str">
        <f t="shared" si="5"/>
        <v>00-00-0000</v>
      </c>
      <c r="Q55" t="str">
        <f t="shared" si="6"/>
        <v>Not Terminated</v>
      </c>
      <c r="R55">
        <f t="shared" si="7"/>
        <v>0</v>
      </c>
      <c r="T55">
        <f t="shared" si="0"/>
        <v>113</v>
      </c>
      <c r="U55">
        <f t="shared" si="1"/>
        <v>2011</v>
      </c>
      <c r="V55">
        <f t="shared" si="2"/>
        <v>39</v>
      </c>
      <c r="W55">
        <f t="shared" si="3"/>
        <v>251</v>
      </c>
      <c r="X55" t="str">
        <f t="shared" si="4"/>
        <v>36-45</v>
      </c>
    </row>
    <row r="56" spans="1:24" x14ac:dyDescent="0.2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>
        <v>178700</v>
      </c>
      <c r="K56">
        <v>0.28999999999999998</v>
      </c>
      <c r="L56" t="s">
        <v>21</v>
      </c>
      <c r="M56" t="s">
        <v>22</v>
      </c>
      <c r="N56" t="s">
        <v>1988</v>
      </c>
      <c r="P56" s="1" t="str">
        <f t="shared" si="5"/>
        <v>00-00-0000</v>
      </c>
      <c r="Q56" t="str">
        <f t="shared" si="6"/>
        <v>Not Terminated</v>
      </c>
      <c r="R56">
        <f t="shared" si="7"/>
        <v>0</v>
      </c>
      <c r="T56">
        <f t="shared" si="0"/>
        <v>118</v>
      </c>
      <c r="U56">
        <f t="shared" si="1"/>
        <v>2015</v>
      </c>
      <c r="V56">
        <f t="shared" si="2"/>
        <v>47</v>
      </c>
      <c r="W56">
        <f t="shared" si="3"/>
        <v>404</v>
      </c>
      <c r="X56" t="str">
        <f t="shared" si="4"/>
        <v>36-45</v>
      </c>
    </row>
    <row r="57" spans="1:24" x14ac:dyDescent="0.2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1">
        <v>43456</v>
      </c>
      <c r="J57">
        <v>83990</v>
      </c>
      <c r="K57">
        <v>0</v>
      </c>
      <c r="L57" t="s">
        <v>21</v>
      </c>
      <c r="M57" t="s">
        <v>37</v>
      </c>
      <c r="N57" t="s">
        <v>1988</v>
      </c>
      <c r="P57" s="1" t="str">
        <f t="shared" si="5"/>
        <v>00-00-0000</v>
      </c>
      <c r="Q57" t="str">
        <f t="shared" si="6"/>
        <v>Not Terminated</v>
      </c>
      <c r="R57">
        <f t="shared" si="7"/>
        <v>0</v>
      </c>
      <c r="T57">
        <f t="shared" si="0"/>
        <v>92</v>
      </c>
      <c r="U57">
        <f t="shared" si="1"/>
        <v>2018</v>
      </c>
      <c r="V57">
        <f t="shared" si="2"/>
        <v>68</v>
      </c>
      <c r="W57">
        <f t="shared" si="3"/>
        <v>271</v>
      </c>
      <c r="X57" t="str">
        <f t="shared" si="4"/>
        <v>36-45</v>
      </c>
    </row>
    <row r="58" spans="1:24" x14ac:dyDescent="0.2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1">
        <v>38696</v>
      </c>
      <c r="J58">
        <v>102043</v>
      </c>
      <c r="K58">
        <v>0</v>
      </c>
      <c r="L58" t="s">
        <v>21</v>
      </c>
      <c r="M58" t="s">
        <v>37</v>
      </c>
      <c r="N58" t="s">
        <v>1988</v>
      </c>
      <c r="P58" s="1" t="str">
        <f t="shared" si="5"/>
        <v>00-00-0000</v>
      </c>
      <c r="Q58" t="str">
        <f t="shared" si="6"/>
        <v>Not Terminated</v>
      </c>
      <c r="R58">
        <f t="shared" si="7"/>
        <v>0</v>
      </c>
      <c r="T58">
        <f t="shared" si="0"/>
        <v>92</v>
      </c>
      <c r="U58">
        <f t="shared" si="1"/>
        <v>2005</v>
      </c>
      <c r="V58">
        <f t="shared" si="2"/>
        <v>27</v>
      </c>
      <c r="W58">
        <f t="shared" si="3"/>
        <v>271</v>
      </c>
      <c r="X58" t="str">
        <f t="shared" si="4"/>
        <v>56-65</v>
      </c>
    </row>
    <row r="59" spans="1:24" x14ac:dyDescent="0.2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>
        <v>90678</v>
      </c>
      <c r="K59">
        <v>0</v>
      </c>
      <c r="L59" t="s">
        <v>21</v>
      </c>
      <c r="M59" t="s">
        <v>88</v>
      </c>
      <c r="N59" t="s">
        <v>1988</v>
      </c>
      <c r="P59" s="1" t="str">
        <f t="shared" si="5"/>
        <v>00-00-0000</v>
      </c>
      <c r="Q59" t="str">
        <f t="shared" si="6"/>
        <v>Not Terminated</v>
      </c>
      <c r="R59">
        <f t="shared" si="7"/>
        <v>0</v>
      </c>
      <c r="T59">
        <f t="shared" si="0"/>
        <v>113</v>
      </c>
      <c r="U59">
        <f t="shared" si="1"/>
        <v>2001</v>
      </c>
      <c r="V59">
        <f t="shared" si="2"/>
        <v>17</v>
      </c>
      <c r="W59">
        <f t="shared" si="3"/>
        <v>404</v>
      </c>
      <c r="X59" t="str">
        <f t="shared" si="4"/>
        <v>56-65</v>
      </c>
    </row>
    <row r="60" spans="1:24" x14ac:dyDescent="0.2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>
        <v>59067</v>
      </c>
      <c r="K60">
        <v>0</v>
      </c>
      <c r="L60" t="s">
        <v>21</v>
      </c>
      <c r="M60" t="s">
        <v>56</v>
      </c>
      <c r="N60" t="s">
        <v>1988</v>
      </c>
      <c r="P60" s="1" t="str">
        <f t="shared" si="5"/>
        <v>00-00-0000</v>
      </c>
      <c r="Q60" t="str">
        <f t="shared" si="6"/>
        <v>Not Terminated</v>
      </c>
      <c r="R60">
        <f t="shared" si="7"/>
        <v>0</v>
      </c>
      <c r="T60">
        <f t="shared" si="0"/>
        <v>112</v>
      </c>
      <c r="U60">
        <f t="shared" si="1"/>
        <v>2008</v>
      </c>
      <c r="V60">
        <f t="shared" si="2"/>
        <v>25</v>
      </c>
      <c r="W60">
        <f t="shared" si="3"/>
        <v>74</v>
      </c>
      <c r="X60" t="str">
        <f t="shared" si="4"/>
        <v>56-65</v>
      </c>
    </row>
    <row r="61" spans="1:24" x14ac:dyDescent="0.2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>
        <v>135062</v>
      </c>
      <c r="K61">
        <v>0.15</v>
      </c>
      <c r="L61" t="s">
        <v>29</v>
      </c>
      <c r="M61" t="s">
        <v>134</v>
      </c>
      <c r="N61" t="s">
        <v>1988</v>
      </c>
      <c r="P61" s="1" t="str">
        <f t="shared" si="5"/>
        <v>00-00-0000</v>
      </c>
      <c r="Q61" t="str">
        <f t="shared" si="6"/>
        <v>Not Terminated</v>
      </c>
      <c r="R61">
        <f t="shared" si="7"/>
        <v>0</v>
      </c>
      <c r="T61">
        <f t="shared" si="0"/>
        <v>46</v>
      </c>
      <c r="U61">
        <f t="shared" si="1"/>
        <v>2021</v>
      </c>
      <c r="V61">
        <f t="shared" si="2"/>
        <v>86</v>
      </c>
      <c r="W61">
        <f t="shared" si="3"/>
        <v>404</v>
      </c>
      <c r="X61" t="str">
        <f t="shared" si="4"/>
        <v>46-55</v>
      </c>
    </row>
    <row r="62" spans="1:24" x14ac:dyDescent="0.2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1">
        <v>38945</v>
      </c>
      <c r="J62">
        <v>159044</v>
      </c>
      <c r="K62">
        <v>0.1</v>
      </c>
      <c r="L62" t="s">
        <v>93</v>
      </c>
      <c r="M62" t="s">
        <v>94</v>
      </c>
      <c r="N62" t="s">
        <v>1988</v>
      </c>
      <c r="P62" s="1" t="str">
        <f t="shared" si="5"/>
        <v>00-00-0000</v>
      </c>
      <c r="Q62" t="str">
        <f t="shared" si="6"/>
        <v>Not Terminated</v>
      </c>
      <c r="R62">
        <f t="shared" si="7"/>
        <v>0</v>
      </c>
      <c r="T62">
        <f t="shared" si="0"/>
        <v>42</v>
      </c>
      <c r="U62">
        <f t="shared" si="1"/>
        <v>2006</v>
      </c>
      <c r="V62">
        <f t="shared" si="2"/>
        <v>30</v>
      </c>
      <c r="W62">
        <f t="shared" si="3"/>
        <v>251</v>
      </c>
      <c r="X62" t="str">
        <f t="shared" si="4"/>
        <v>56-65</v>
      </c>
    </row>
    <row r="63" spans="1:24" x14ac:dyDescent="0.2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1">
        <v>43467</v>
      </c>
      <c r="J63">
        <v>74691</v>
      </c>
      <c r="K63">
        <v>0</v>
      </c>
      <c r="L63" t="s">
        <v>93</v>
      </c>
      <c r="M63" t="s">
        <v>94</v>
      </c>
      <c r="N63" t="s">
        <v>1988</v>
      </c>
      <c r="O63" s="1">
        <v>44020</v>
      </c>
      <c r="P63" s="1">
        <f t="shared" si="5"/>
        <v>44020</v>
      </c>
      <c r="Q63" t="str">
        <f t="shared" si="6"/>
        <v>Terminated</v>
      </c>
      <c r="R63">
        <f t="shared" si="7"/>
        <v>1</v>
      </c>
      <c r="T63">
        <f t="shared" si="0"/>
        <v>42</v>
      </c>
      <c r="U63">
        <f t="shared" si="1"/>
        <v>2019</v>
      </c>
      <c r="V63">
        <f t="shared" si="2"/>
        <v>68</v>
      </c>
      <c r="W63">
        <f t="shared" si="3"/>
        <v>251</v>
      </c>
      <c r="X63" t="str">
        <f t="shared" si="4"/>
        <v>46-55</v>
      </c>
    </row>
    <row r="64" spans="1:24" x14ac:dyDescent="0.2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1">
        <v>39800</v>
      </c>
      <c r="J64">
        <v>92753</v>
      </c>
      <c r="K64">
        <v>0.13</v>
      </c>
      <c r="L64" t="s">
        <v>21</v>
      </c>
      <c r="M64" t="s">
        <v>60</v>
      </c>
      <c r="N64" t="s">
        <v>1988</v>
      </c>
      <c r="O64" s="1">
        <v>44371</v>
      </c>
      <c r="P64" s="1">
        <f t="shared" si="5"/>
        <v>44371</v>
      </c>
      <c r="Q64" t="str">
        <f t="shared" si="6"/>
        <v>Terminated</v>
      </c>
      <c r="R64">
        <f t="shared" si="7"/>
        <v>12</v>
      </c>
      <c r="T64">
        <f t="shared" si="0"/>
        <v>99</v>
      </c>
      <c r="U64">
        <f t="shared" si="1"/>
        <v>2008</v>
      </c>
      <c r="V64">
        <f t="shared" si="2"/>
        <v>25</v>
      </c>
      <c r="W64">
        <f t="shared" si="3"/>
        <v>251</v>
      </c>
      <c r="X64" t="str">
        <f t="shared" si="4"/>
        <v>46-55</v>
      </c>
    </row>
    <row r="65" spans="1:24" x14ac:dyDescent="0.2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1">
        <v>41493</v>
      </c>
      <c r="J65">
        <v>236946</v>
      </c>
      <c r="K65">
        <v>0.37</v>
      </c>
      <c r="L65" t="s">
        <v>21</v>
      </c>
      <c r="M65" t="s">
        <v>22</v>
      </c>
      <c r="N65" t="s">
        <v>1988</v>
      </c>
      <c r="P65" s="1" t="str">
        <f t="shared" si="5"/>
        <v>00-00-0000</v>
      </c>
      <c r="Q65" t="str">
        <f t="shared" si="6"/>
        <v>Not Terminated</v>
      </c>
      <c r="R65">
        <f t="shared" si="7"/>
        <v>0</v>
      </c>
      <c r="T65">
        <f t="shared" si="0"/>
        <v>118</v>
      </c>
      <c r="U65">
        <f t="shared" si="1"/>
        <v>2013</v>
      </c>
      <c r="V65">
        <f t="shared" si="2"/>
        <v>39</v>
      </c>
      <c r="W65">
        <f t="shared" si="3"/>
        <v>74</v>
      </c>
      <c r="X65" t="str">
        <f t="shared" si="4"/>
        <v>46-55</v>
      </c>
    </row>
    <row r="66" spans="1:24" x14ac:dyDescent="0.2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1">
        <v>44435</v>
      </c>
      <c r="J66">
        <v>48906</v>
      </c>
      <c r="K66">
        <v>0</v>
      </c>
      <c r="L66" t="s">
        <v>21</v>
      </c>
      <c r="M66" t="s">
        <v>56</v>
      </c>
      <c r="N66" t="s">
        <v>1989</v>
      </c>
      <c r="P66" s="1" t="str">
        <f t="shared" si="5"/>
        <v>00-00-0000</v>
      </c>
      <c r="Q66" t="str">
        <f t="shared" si="6"/>
        <v>Not Terminated</v>
      </c>
      <c r="R66">
        <f t="shared" si="7"/>
        <v>0</v>
      </c>
      <c r="T66">
        <f t="shared" si="0"/>
        <v>112</v>
      </c>
      <c r="U66">
        <f t="shared" si="1"/>
        <v>2021</v>
      </c>
      <c r="V66">
        <f t="shared" si="2"/>
        <v>86</v>
      </c>
      <c r="W66">
        <f t="shared" si="3"/>
        <v>74</v>
      </c>
      <c r="X66" t="str">
        <f t="shared" si="4"/>
        <v>36-45</v>
      </c>
    </row>
    <row r="67" spans="1:24" x14ac:dyDescent="0.2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1">
        <v>39474</v>
      </c>
      <c r="J67">
        <v>80024</v>
      </c>
      <c r="K67">
        <v>0</v>
      </c>
      <c r="L67" t="s">
        <v>21</v>
      </c>
      <c r="M67" t="s">
        <v>88</v>
      </c>
      <c r="N67" t="s">
        <v>1989</v>
      </c>
      <c r="P67" s="1" t="str">
        <f t="shared" si="5"/>
        <v>00-00-0000</v>
      </c>
      <c r="Q67" t="str">
        <f t="shared" si="6"/>
        <v>Not Terminated</v>
      </c>
      <c r="R67">
        <f t="shared" si="7"/>
        <v>0</v>
      </c>
      <c r="T67">
        <f t="shared" ref="T67:T130" si="8">COUNTIF($M:$M,$M67)</f>
        <v>113</v>
      </c>
      <c r="U67">
        <f t="shared" ref="U67:U130" si="9">YEAR(I67)</f>
        <v>2008</v>
      </c>
      <c r="V67">
        <f t="shared" ref="V67:V130" si="10">COUNTIF($U:$U,U67)</f>
        <v>25</v>
      </c>
      <c r="W67">
        <f t="shared" ref="W67:W130" si="11">COUNTIF($G:$G,$G67)</f>
        <v>271</v>
      </c>
      <c r="X67" t="str">
        <f t="shared" ref="X67:X130" si="12">IF($H67&lt;=18, "18-25",IF($H67&lt;=26,"26-35",IF($H67&lt;=36,"36-45",IF($H67&lt;46,"46-55",IF($H67&lt;56,"56-65","65+")))))</f>
        <v>46-55</v>
      </c>
    </row>
    <row r="68" spans="1:24" x14ac:dyDescent="0.2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1">
        <v>40109</v>
      </c>
      <c r="J68">
        <v>54415</v>
      </c>
      <c r="K68">
        <v>0</v>
      </c>
      <c r="L68" t="s">
        <v>21</v>
      </c>
      <c r="M68" t="s">
        <v>22</v>
      </c>
      <c r="N68" t="s">
        <v>1989</v>
      </c>
      <c r="O68" s="1">
        <v>41661</v>
      </c>
      <c r="P68" s="1">
        <f t="shared" ref="P68:P131" si="13">IF(ISBLANK(O68),"00-00-0000",O68)</f>
        <v>41661</v>
      </c>
      <c r="Q68" t="str">
        <f t="shared" ref="Q68:Q131" si="14">IF(ISBLANK(O68),"Not Terminated","Terminated")</f>
        <v>Terminated</v>
      </c>
      <c r="R68">
        <f t="shared" ref="R68:R131" si="15">IFERROR(DATEDIF(I68,P68,"Y"),0)</f>
        <v>4</v>
      </c>
      <c r="T68">
        <f t="shared" si="8"/>
        <v>118</v>
      </c>
      <c r="U68">
        <f t="shared" si="9"/>
        <v>2009</v>
      </c>
      <c r="V68">
        <f t="shared" si="10"/>
        <v>29</v>
      </c>
      <c r="W68">
        <f t="shared" si="11"/>
        <v>271</v>
      </c>
      <c r="X68" t="str">
        <f t="shared" si="12"/>
        <v>46-55</v>
      </c>
    </row>
    <row r="69" spans="1:24" x14ac:dyDescent="0.2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>
        <v>120341</v>
      </c>
      <c r="K69">
        <v>7.0000000000000007E-2</v>
      </c>
      <c r="L69" t="s">
        <v>21</v>
      </c>
      <c r="M69" t="s">
        <v>22</v>
      </c>
      <c r="N69" t="s">
        <v>1988</v>
      </c>
      <c r="P69" s="1" t="str">
        <f t="shared" si="13"/>
        <v>00-00-0000</v>
      </c>
      <c r="Q69" t="str">
        <f t="shared" si="14"/>
        <v>Not Terminated</v>
      </c>
      <c r="R69">
        <f t="shared" si="15"/>
        <v>0</v>
      </c>
      <c r="T69">
        <f t="shared" si="8"/>
        <v>118</v>
      </c>
      <c r="U69">
        <f t="shared" si="9"/>
        <v>2016</v>
      </c>
      <c r="V69">
        <f t="shared" si="10"/>
        <v>52</v>
      </c>
      <c r="W69">
        <f t="shared" si="11"/>
        <v>404</v>
      </c>
      <c r="X69" t="str">
        <f t="shared" si="12"/>
        <v>36-45</v>
      </c>
    </row>
    <row r="70" spans="1:24" x14ac:dyDescent="0.2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1">
        <v>40029</v>
      </c>
      <c r="J70">
        <v>208415</v>
      </c>
      <c r="K70">
        <v>0.35</v>
      </c>
      <c r="L70" t="s">
        <v>21</v>
      </c>
      <c r="M70" t="s">
        <v>22</v>
      </c>
      <c r="N70" t="s">
        <v>1989</v>
      </c>
      <c r="P70" s="1" t="str">
        <f t="shared" si="13"/>
        <v>00-00-0000</v>
      </c>
      <c r="Q70" t="str">
        <f t="shared" si="14"/>
        <v>Not Terminated</v>
      </c>
      <c r="R70">
        <f t="shared" si="15"/>
        <v>0</v>
      </c>
      <c r="T70">
        <f t="shared" si="8"/>
        <v>118</v>
      </c>
      <c r="U70">
        <f t="shared" si="9"/>
        <v>2009</v>
      </c>
      <c r="V70">
        <f t="shared" si="10"/>
        <v>29</v>
      </c>
      <c r="W70">
        <f t="shared" si="11"/>
        <v>251</v>
      </c>
      <c r="X70" t="str">
        <f t="shared" si="12"/>
        <v>46-55</v>
      </c>
    </row>
    <row r="71" spans="1:24" x14ac:dyDescent="0.2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1">
        <v>43835</v>
      </c>
      <c r="J71">
        <v>78844</v>
      </c>
      <c r="K71">
        <v>0</v>
      </c>
      <c r="L71" t="s">
        <v>21</v>
      </c>
      <c r="M71" t="s">
        <v>22</v>
      </c>
      <c r="N71" t="s">
        <v>1988</v>
      </c>
      <c r="P71" s="1" t="str">
        <f t="shared" si="13"/>
        <v>00-00-0000</v>
      </c>
      <c r="Q71" t="str">
        <f t="shared" si="14"/>
        <v>Not Terminated</v>
      </c>
      <c r="R71">
        <f t="shared" si="15"/>
        <v>0</v>
      </c>
      <c r="T71">
        <f t="shared" si="8"/>
        <v>118</v>
      </c>
      <c r="U71">
        <f t="shared" si="9"/>
        <v>2020</v>
      </c>
      <c r="V71">
        <f t="shared" si="10"/>
        <v>66</v>
      </c>
      <c r="W71">
        <f t="shared" si="11"/>
        <v>404</v>
      </c>
      <c r="X71" t="str">
        <f t="shared" si="12"/>
        <v>36-45</v>
      </c>
    </row>
    <row r="72" spans="1:24" x14ac:dyDescent="0.2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1">
        <v>37399</v>
      </c>
      <c r="J72">
        <v>76354</v>
      </c>
      <c r="K72">
        <v>0</v>
      </c>
      <c r="L72" t="s">
        <v>21</v>
      </c>
      <c r="M72" t="s">
        <v>44</v>
      </c>
      <c r="N72" t="s">
        <v>1988</v>
      </c>
      <c r="O72" s="1">
        <v>44465</v>
      </c>
      <c r="P72" s="1">
        <f t="shared" si="13"/>
        <v>44465</v>
      </c>
      <c r="Q72" t="str">
        <f t="shared" si="14"/>
        <v>Terminated</v>
      </c>
      <c r="R72">
        <f t="shared" si="15"/>
        <v>19</v>
      </c>
      <c r="T72">
        <f t="shared" si="8"/>
        <v>109</v>
      </c>
      <c r="U72">
        <f t="shared" si="9"/>
        <v>2002</v>
      </c>
      <c r="V72">
        <f t="shared" si="10"/>
        <v>23</v>
      </c>
      <c r="W72">
        <f t="shared" si="11"/>
        <v>271</v>
      </c>
      <c r="X72" t="str">
        <f t="shared" si="12"/>
        <v>65+</v>
      </c>
    </row>
    <row r="73" spans="1:24" x14ac:dyDescent="0.2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1">
        <v>43493</v>
      </c>
      <c r="J73">
        <v>165927</v>
      </c>
      <c r="K73">
        <v>0.2</v>
      </c>
      <c r="L73" t="s">
        <v>21</v>
      </c>
      <c r="M73" t="s">
        <v>44</v>
      </c>
      <c r="N73" t="s">
        <v>1988</v>
      </c>
      <c r="P73" s="1" t="str">
        <f t="shared" si="13"/>
        <v>00-00-0000</v>
      </c>
      <c r="Q73" t="str">
        <f t="shared" si="14"/>
        <v>Not Terminated</v>
      </c>
      <c r="R73">
        <f t="shared" si="15"/>
        <v>0</v>
      </c>
      <c r="T73">
        <f t="shared" si="8"/>
        <v>109</v>
      </c>
      <c r="U73">
        <f t="shared" si="9"/>
        <v>2019</v>
      </c>
      <c r="V73">
        <f t="shared" si="10"/>
        <v>68</v>
      </c>
      <c r="W73">
        <f t="shared" si="11"/>
        <v>251</v>
      </c>
      <c r="X73" t="str">
        <f t="shared" si="12"/>
        <v>46-55</v>
      </c>
    </row>
    <row r="74" spans="1:24" x14ac:dyDescent="0.2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1">
        <v>44516</v>
      </c>
      <c r="J74">
        <v>109812</v>
      </c>
      <c r="K74">
        <v>0.09</v>
      </c>
      <c r="L74" t="s">
        <v>93</v>
      </c>
      <c r="M74" t="s">
        <v>94</v>
      </c>
      <c r="N74" t="s">
        <v>1988</v>
      </c>
      <c r="P74" s="1" t="str">
        <f t="shared" si="13"/>
        <v>00-00-0000</v>
      </c>
      <c r="Q74" t="str">
        <f t="shared" si="14"/>
        <v>Not Terminated</v>
      </c>
      <c r="R74">
        <f t="shared" si="15"/>
        <v>0</v>
      </c>
      <c r="T74">
        <f t="shared" si="8"/>
        <v>42</v>
      </c>
      <c r="U74">
        <f t="shared" si="9"/>
        <v>2021</v>
      </c>
      <c r="V74">
        <f t="shared" si="10"/>
        <v>86</v>
      </c>
      <c r="W74">
        <f t="shared" si="11"/>
        <v>251</v>
      </c>
      <c r="X74" t="str">
        <f t="shared" si="12"/>
        <v>46-55</v>
      </c>
    </row>
    <row r="75" spans="1:24" x14ac:dyDescent="0.2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1">
        <v>36041</v>
      </c>
      <c r="J75">
        <v>86299</v>
      </c>
      <c r="K75">
        <v>0</v>
      </c>
      <c r="L75" t="s">
        <v>21</v>
      </c>
      <c r="M75" t="s">
        <v>22</v>
      </c>
      <c r="N75" t="s">
        <v>1988</v>
      </c>
      <c r="P75" s="1" t="str">
        <f t="shared" si="13"/>
        <v>00-00-0000</v>
      </c>
      <c r="Q75" t="str">
        <f t="shared" si="14"/>
        <v>Not Terminated</v>
      </c>
      <c r="R75">
        <f t="shared" si="15"/>
        <v>0</v>
      </c>
      <c r="T75">
        <f t="shared" si="8"/>
        <v>118</v>
      </c>
      <c r="U75">
        <f t="shared" si="9"/>
        <v>1998</v>
      </c>
      <c r="V75">
        <f t="shared" si="10"/>
        <v>16</v>
      </c>
      <c r="W75">
        <f t="shared" si="11"/>
        <v>404</v>
      </c>
      <c r="X75" t="str">
        <f t="shared" si="12"/>
        <v>56-65</v>
      </c>
    </row>
    <row r="76" spans="1:24" x14ac:dyDescent="0.2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1">
        <v>37828</v>
      </c>
      <c r="J76">
        <v>206624</v>
      </c>
      <c r="K76">
        <v>0.4</v>
      </c>
      <c r="L76" t="s">
        <v>93</v>
      </c>
      <c r="M76" t="s">
        <v>218</v>
      </c>
      <c r="N76" t="s">
        <v>1989</v>
      </c>
      <c r="P76" s="1" t="str">
        <f t="shared" si="13"/>
        <v>00-00-0000</v>
      </c>
      <c r="Q76" t="str">
        <f t="shared" si="14"/>
        <v>Not Terminated</v>
      </c>
      <c r="R76">
        <f t="shared" si="15"/>
        <v>0</v>
      </c>
      <c r="T76">
        <f t="shared" si="8"/>
        <v>53</v>
      </c>
      <c r="U76">
        <f t="shared" si="9"/>
        <v>2003</v>
      </c>
      <c r="V76">
        <f t="shared" si="10"/>
        <v>19</v>
      </c>
      <c r="W76">
        <f t="shared" si="11"/>
        <v>251</v>
      </c>
      <c r="X76" t="str">
        <f t="shared" si="12"/>
        <v>65+</v>
      </c>
    </row>
    <row r="77" spans="1:24" x14ac:dyDescent="0.2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1">
        <v>40535</v>
      </c>
      <c r="J77">
        <v>53215</v>
      </c>
      <c r="K77">
        <v>0</v>
      </c>
      <c r="L77" t="s">
        <v>93</v>
      </c>
      <c r="M77" t="s">
        <v>218</v>
      </c>
      <c r="N77" t="s">
        <v>1988</v>
      </c>
      <c r="O77" s="1">
        <v>41725</v>
      </c>
      <c r="P77" s="1">
        <f t="shared" si="13"/>
        <v>41725</v>
      </c>
      <c r="Q77" t="str">
        <f t="shared" si="14"/>
        <v>Terminated</v>
      </c>
      <c r="R77">
        <f t="shared" si="15"/>
        <v>3</v>
      </c>
      <c r="T77">
        <f t="shared" si="8"/>
        <v>53</v>
      </c>
      <c r="U77">
        <f t="shared" si="9"/>
        <v>2010</v>
      </c>
      <c r="V77">
        <f t="shared" si="10"/>
        <v>42</v>
      </c>
      <c r="W77">
        <f t="shared" si="11"/>
        <v>251</v>
      </c>
      <c r="X77" t="str">
        <f t="shared" si="12"/>
        <v>36-45</v>
      </c>
    </row>
    <row r="78" spans="1:24" x14ac:dyDescent="0.2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>
        <v>86858</v>
      </c>
      <c r="K78">
        <v>0</v>
      </c>
      <c r="L78" t="s">
        <v>29</v>
      </c>
      <c r="M78" t="s">
        <v>30</v>
      </c>
      <c r="N78" t="s">
        <v>1988</v>
      </c>
      <c r="O78" s="1">
        <v>43016</v>
      </c>
      <c r="P78" s="1">
        <f t="shared" si="13"/>
        <v>43016</v>
      </c>
      <c r="Q78" t="str">
        <f t="shared" si="14"/>
        <v>Terminated</v>
      </c>
      <c r="R78">
        <f t="shared" si="15"/>
        <v>0</v>
      </c>
      <c r="T78">
        <f t="shared" si="8"/>
        <v>65</v>
      </c>
      <c r="U78">
        <f t="shared" si="9"/>
        <v>2017</v>
      </c>
      <c r="V78">
        <f t="shared" si="10"/>
        <v>70</v>
      </c>
      <c r="W78">
        <f t="shared" si="11"/>
        <v>404</v>
      </c>
      <c r="X78" t="str">
        <f t="shared" si="12"/>
        <v>36-45</v>
      </c>
    </row>
    <row r="79" spans="1:24" x14ac:dyDescent="0.2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>
        <v>93971</v>
      </c>
      <c r="K79">
        <v>0.08</v>
      </c>
      <c r="L79" t="s">
        <v>29</v>
      </c>
      <c r="M79" t="s">
        <v>30</v>
      </c>
      <c r="N79" t="s">
        <v>1988</v>
      </c>
      <c r="P79" s="1" t="str">
        <f t="shared" si="13"/>
        <v>00-00-0000</v>
      </c>
      <c r="Q79" t="str">
        <f t="shared" si="14"/>
        <v>Not Terminated</v>
      </c>
      <c r="R79">
        <f t="shared" si="15"/>
        <v>0</v>
      </c>
      <c r="T79">
        <f t="shared" si="8"/>
        <v>65</v>
      </c>
      <c r="U79">
        <f t="shared" si="9"/>
        <v>2007</v>
      </c>
      <c r="V79">
        <f t="shared" si="10"/>
        <v>33</v>
      </c>
      <c r="W79">
        <f t="shared" si="11"/>
        <v>404</v>
      </c>
      <c r="X79" t="str">
        <f t="shared" si="12"/>
        <v>46-55</v>
      </c>
    </row>
    <row r="80" spans="1:24" x14ac:dyDescent="0.2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1">
        <v>42182</v>
      </c>
      <c r="J80">
        <v>57008</v>
      </c>
      <c r="K80">
        <v>0</v>
      </c>
      <c r="L80" t="s">
        <v>21</v>
      </c>
      <c r="M80" t="s">
        <v>44</v>
      </c>
      <c r="N80" t="s">
        <v>1988</v>
      </c>
      <c r="P80" s="1" t="str">
        <f t="shared" si="13"/>
        <v>00-00-0000</v>
      </c>
      <c r="Q80" t="str">
        <f t="shared" si="14"/>
        <v>Not Terminated</v>
      </c>
      <c r="R80">
        <f t="shared" si="15"/>
        <v>0</v>
      </c>
      <c r="T80">
        <f t="shared" si="8"/>
        <v>109</v>
      </c>
      <c r="U80">
        <f t="shared" si="9"/>
        <v>2015</v>
      </c>
      <c r="V80">
        <f t="shared" si="10"/>
        <v>47</v>
      </c>
      <c r="W80">
        <f t="shared" si="11"/>
        <v>251</v>
      </c>
      <c r="X80" t="str">
        <f t="shared" si="12"/>
        <v>36-45</v>
      </c>
    </row>
    <row r="81" spans="1:24" x14ac:dyDescent="0.2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1">
        <v>42270</v>
      </c>
      <c r="J81">
        <v>141899</v>
      </c>
      <c r="K81">
        <v>0.15</v>
      </c>
      <c r="L81" t="s">
        <v>21</v>
      </c>
      <c r="M81" t="s">
        <v>44</v>
      </c>
      <c r="N81" t="s">
        <v>1988</v>
      </c>
      <c r="P81" s="1" t="str">
        <f t="shared" si="13"/>
        <v>00-00-0000</v>
      </c>
      <c r="Q81" t="str">
        <f t="shared" si="14"/>
        <v>Not Terminated</v>
      </c>
      <c r="R81">
        <f t="shared" si="15"/>
        <v>0</v>
      </c>
      <c r="T81">
        <f t="shared" si="8"/>
        <v>109</v>
      </c>
      <c r="U81">
        <f t="shared" si="9"/>
        <v>2015</v>
      </c>
      <c r="V81">
        <f t="shared" si="10"/>
        <v>47</v>
      </c>
      <c r="W81">
        <f t="shared" si="11"/>
        <v>251</v>
      </c>
      <c r="X81" t="str">
        <f t="shared" si="12"/>
        <v>65+</v>
      </c>
    </row>
    <row r="82" spans="1:24" x14ac:dyDescent="0.2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1">
        <v>42626</v>
      </c>
      <c r="J82">
        <v>64847</v>
      </c>
      <c r="K82">
        <v>0</v>
      </c>
      <c r="L82" t="s">
        <v>21</v>
      </c>
      <c r="M82" t="s">
        <v>56</v>
      </c>
      <c r="N82" t="s">
        <v>1988</v>
      </c>
      <c r="P82" s="1" t="str">
        <f t="shared" si="13"/>
        <v>00-00-0000</v>
      </c>
      <c r="Q82" t="str">
        <f t="shared" si="14"/>
        <v>Not Terminated</v>
      </c>
      <c r="R82">
        <f t="shared" si="15"/>
        <v>0</v>
      </c>
      <c r="T82">
        <f t="shared" si="8"/>
        <v>112</v>
      </c>
      <c r="U82">
        <f t="shared" si="9"/>
        <v>2016</v>
      </c>
      <c r="V82">
        <f t="shared" si="10"/>
        <v>52</v>
      </c>
      <c r="W82">
        <f t="shared" si="11"/>
        <v>74</v>
      </c>
      <c r="X82" t="str">
        <f t="shared" si="12"/>
        <v>46-55</v>
      </c>
    </row>
    <row r="83" spans="1:24" x14ac:dyDescent="0.2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1">
        <v>33702</v>
      </c>
      <c r="J83">
        <v>116878</v>
      </c>
      <c r="K83">
        <v>0.11</v>
      </c>
      <c r="L83" t="s">
        <v>21</v>
      </c>
      <c r="M83" t="s">
        <v>56</v>
      </c>
      <c r="N83" t="s">
        <v>1988</v>
      </c>
      <c r="P83" s="1" t="str">
        <f t="shared" si="13"/>
        <v>00-00-0000</v>
      </c>
      <c r="Q83" t="str">
        <f t="shared" si="14"/>
        <v>Not Terminated</v>
      </c>
      <c r="R83">
        <f t="shared" si="15"/>
        <v>0</v>
      </c>
      <c r="T83">
        <f t="shared" si="8"/>
        <v>112</v>
      </c>
      <c r="U83">
        <f t="shared" si="9"/>
        <v>1992</v>
      </c>
      <c r="V83">
        <f t="shared" si="10"/>
        <v>11</v>
      </c>
      <c r="W83">
        <f t="shared" si="11"/>
        <v>271</v>
      </c>
      <c r="X83" t="str">
        <f t="shared" si="12"/>
        <v>56-65</v>
      </c>
    </row>
    <row r="84" spans="1:24" x14ac:dyDescent="0.2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1">
        <v>38388</v>
      </c>
      <c r="J84">
        <v>70505</v>
      </c>
      <c r="K84">
        <v>0</v>
      </c>
      <c r="L84" t="s">
        <v>21</v>
      </c>
      <c r="M84" t="s">
        <v>60</v>
      </c>
      <c r="N84" t="s">
        <v>1989</v>
      </c>
      <c r="P84" s="1" t="str">
        <f t="shared" si="13"/>
        <v>00-00-0000</v>
      </c>
      <c r="Q84" t="str">
        <f t="shared" si="14"/>
        <v>Not Terminated</v>
      </c>
      <c r="R84">
        <f t="shared" si="15"/>
        <v>0</v>
      </c>
      <c r="T84">
        <f t="shared" si="8"/>
        <v>99</v>
      </c>
      <c r="U84">
        <f t="shared" si="9"/>
        <v>2005</v>
      </c>
      <c r="V84">
        <f t="shared" si="10"/>
        <v>27</v>
      </c>
      <c r="W84">
        <f t="shared" si="11"/>
        <v>74</v>
      </c>
      <c r="X84" t="str">
        <f t="shared" si="12"/>
        <v>46-55</v>
      </c>
    </row>
    <row r="85" spans="1:24" x14ac:dyDescent="0.2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1">
        <v>42512</v>
      </c>
      <c r="J85">
        <v>189702</v>
      </c>
      <c r="K85">
        <v>0.28000000000000003</v>
      </c>
      <c r="L85" t="s">
        <v>93</v>
      </c>
      <c r="M85" t="s">
        <v>94</v>
      </c>
      <c r="N85" t="s">
        <v>1989</v>
      </c>
      <c r="O85" s="1">
        <v>44186</v>
      </c>
      <c r="P85" s="1">
        <f t="shared" si="13"/>
        <v>44186</v>
      </c>
      <c r="Q85" t="str">
        <f t="shared" si="14"/>
        <v>Terminated</v>
      </c>
      <c r="R85">
        <f t="shared" si="15"/>
        <v>4</v>
      </c>
      <c r="T85">
        <f t="shared" si="8"/>
        <v>42</v>
      </c>
      <c r="U85">
        <f t="shared" si="9"/>
        <v>2016</v>
      </c>
      <c r="V85">
        <f t="shared" si="10"/>
        <v>52</v>
      </c>
      <c r="W85">
        <f t="shared" si="11"/>
        <v>251</v>
      </c>
      <c r="X85" t="str">
        <f t="shared" si="12"/>
        <v>36-45</v>
      </c>
    </row>
    <row r="86" spans="1:24" x14ac:dyDescent="0.2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1">
        <v>44040</v>
      </c>
      <c r="J86">
        <v>180664</v>
      </c>
      <c r="K86">
        <v>0.27</v>
      </c>
      <c r="L86" t="s">
        <v>21</v>
      </c>
      <c r="M86" t="s">
        <v>37</v>
      </c>
      <c r="N86" t="s">
        <v>1989</v>
      </c>
      <c r="P86" s="1" t="str">
        <f t="shared" si="13"/>
        <v>00-00-0000</v>
      </c>
      <c r="Q86" t="str">
        <f t="shared" si="14"/>
        <v>Not Terminated</v>
      </c>
      <c r="R86">
        <f t="shared" si="15"/>
        <v>0</v>
      </c>
      <c r="T86">
        <f t="shared" si="8"/>
        <v>92</v>
      </c>
      <c r="U86">
        <f t="shared" si="9"/>
        <v>2020</v>
      </c>
      <c r="V86">
        <f t="shared" si="10"/>
        <v>66</v>
      </c>
      <c r="W86">
        <f t="shared" si="11"/>
        <v>271</v>
      </c>
      <c r="X86" t="str">
        <f t="shared" si="12"/>
        <v>26-35</v>
      </c>
    </row>
    <row r="87" spans="1:24" x14ac:dyDescent="0.2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>
        <v>48345</v>
      </c>
      <c r="K87">
        <v>0</v>
      </c>
      <c r="L87" t="s">
        <v>29</v>
      </c>
      <c r="M87" t="s">
        <v>134</v>
      </c>
      <c r="N87" t="s">
        <v>1988</v>
      </c>
      <c r="P87" s="1" t="str">
        <f t="shared" si="13"/>
        <v>00-00-0000</v>
      </c>
      <c r="Q87" t="str">
        <f t="shared" si="14"/>
        <v>Not Terminated</v>
      </c>
      <c r="R87">
        <f t="shared" si="15"/>
        <v>0</v>
      </c>
      <c r="T87">
        <f t="shared" si="8"/>
        <v>46</v>
      </c>
      <c r="U87">
        <f t="shared" si="9"/>
        <v>2003</v>
      </c>
      <c r="V87">
        <f t="shared" si="10"/>
        <v>19</v>
      </c>
      <c r="W87">
        <f t="shared" si="11"/>
        <v>404</v>
      </c>
      <c r="X87" t="str">
        <f t="shared" si="12"/>
        <v>46-55</v>
      </c>
    </row>
    <row r="88" spans="1:24" x14ac:dyDescent="0.2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>
        <v>152214</v>
      </c>
      <c r="K88">
        <v>0.3</v>
      </c>
      <c r="L88" t="s">
        <v>29</v>
      </c>
      <c r="M88" t="s">
        <v>114</v>
      </c>
      <c r="N88" t="s">
        <v>1989</v>
      </c>
      <c r="P88" s="1" t="str">
        <f t="shared" si="13"/>
        <v>00-00-0000</v>
      </c>
      <c r="Q88" t="str">
        <f t="shared" si="14"/>
        <v>Not Terminated</v>
      </c>
      <c r="R88">
        <f t="shared" si="15"/>
        <v>0</v>
      </c>
      <c r="T88">
        <f t="shared" si="8"/>
        <v>55</v>
      </c>
      <c r="U88">
        <f t="shared" si="9"/>
        <v>2014</v>
      </c>
      <c r="V88">
        <f t="shared" si="10"/>
        <v>52</v>
      </c>
      <c r="W88">
        <f t="shared" si="11"/>
        <v>404</v>
      </c>
      <c r="X88" t="str">
        <f t="shared" si="12"/>
        <v>46-55</v>
      </c>
    </row>
    <row r="89" spans="1:24" x14ac:dyDescent="0.2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1">
        <v>39931</v>
      </c>
      <c r="J89">
        <v>69803</v>
      </c>
      <c r="K89">
        <v>0</v>
      </c>
      <c r="L89" t="s">
        <v>93</v>
      </c>
      <c r="M89" t="s">
        <v>94</v>
      </c>
      <c r="N89" t="s">
        <v>1989</v>
      </c>
      <c r="P89" s="1" t="str">
        <f t="shared" si="13"/>
        <v>00-00-0000</v>
      </c>
      <c r="Q89" t="str">
        <f t="shared" si="14"/>
        <v>Not Terminated</v>
      </c>
      <c r="R89">
        <f t="shared" si="15"/>
        <v>0</v>
      </c>
      <c r="T89">
        <f t="shared" si="8"/>
        <v>42</v>
      </c>
      <c r="U89">
        <f t="shared" si="9"/>
        <v>2009</v>
      </c>
      <c r="V89">
        <f t="shared" si="10"/>
        <v>29</v>
      </c>
      <c r="W89">
        <f t="shared" si="11"/>
        <v>251</v>
      </c>
      <c r="X89" t="str">
        <f t="shared" si="12"/>
        <v>46-55</v>
      </c>
    </row>
    <row r="90" spans="1:24" x14ac:dyDescent="0.2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1">
        <v>43650</v>
      </c>
      <c r="J90">
        <v>76588</v>
      </c>
      <c r="K90">
        <v>0</v>
      </c>
      <c r="L90" t="s">
        <v>93</v>
      </c>
      <c r="M90" t="s">
        <v>99</v>
      </c>
      <c r="N90" t="s">
        <v>1988</v>
      </c>
      <c r="P90" s="1" t="str">
        <f t="shared" si="13"/>
        <v>00-00-0000</v>
      </c>
      <c r="Q90" t="str">
        <f t="shared" si="14"/>
        <v>Not Terminated</v>
      </c>
      <c r="R90">
        <f t="shared" si="15"/>
        <v>0</v>
      </c>
      <c r="T90">
        <f t="shared" si="8"/>
        <v>44</v>
      </c>
      <c r="U90">
        <f t="shared" si="9"/>
        <v>2019</v>
      </c>
      <c r="V90">
        <f t="shared" si="10"/>
        <v>68</v>
      </c>
      <c r="W90">
        <f t="shared" si="11"/>
        <v>251</v>
      </c>
      <c r="X90" t="str">
        <f t="shared" si="12"/>
        <v>56-65</v>
      </c>
    </row>
    <row r="91" spans="1:24" x14ac:dyDescent="0.2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1">
        <v>43444</v>
      </c>
      <c r="J91">
        <v>84596</v>
      </c>
      <c r="K91">
        <v>0</v>
      </c>
      <c r="L91" t="s">
        <v>21</v>
      </c>
      <c r="M91" t="s">
        <v>56</v>
      </c>
      <c r="N91" t="s">
        <v>1988</v>
      </c>
      <c r="P91" s="1" t="str">
        <f t="shared" si="13"/>
        <v>00-00-0000</v>
      </c>
      <c r="Q91" t="str">
        <f t="shared" si="14"/>
        <v>Not Terminated</v>
      </c>
      <c r="R91">
        <f t="shared" si="15"/>
        <v>0</v>
      </c>
      <c r="T91">
        <f t="shared" si="8"/>
        <v>112</v>
      </c>
      <c r="U91">
        <f t="shared" si="9"/>
        <v>2018</v>
      </c>
      <c r="V91">
        <f t="shared" si="10"/>
        <v>68</v>
      </c>
      <c r="W91">
        <f t="shared" si="11"/>
        <v>271</v>
      </c>
      <c r="X91" t="str">
        <f t="shared" si="12"/>
        <v>36-45</v>
      </c>
    </row>
    <row r="92" spans="1:24" x14ac:dyDescent="0.2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>
        <v>114441</v>
      </c>
      <c r="K92">
        <v>0.1</v>
      </c>
      <c r="L92" t="s">
        <v>29</v>
      </c>
      <c r="M92" t="s">
        <v>30</v>
      </c>
      <c r="N92" t="s">
        <v>1988</v>
      </c>
      <c r="O92" s="1">
        <v>43821</v>
      </c>
      <c r="P92" s="1">
        <f t="shared" si="13"/>
        <v>43821</v>
      </c>
      <c r="Q92" t="str">
        <f t="shared" si="14"/>
        <v>Terminated</v>
      </c>
      <c r="R92">
        <f t="shared" si="15"/>
        <v>1</v>
      </c>
      <c r="T92">
        <f t="shared" si="8"/>
        <v>65</v>
      </c>
      <c r="U92">
        <f t="shared" si="9"/>
        <v>2018</v>
      </c>
      <c r="V92">
        <f t="shared" si="10"/>
        <v>68</v>
      </c>
      <c r="W92">
        <f t="shared" si="11"/>
        <v>404</v>
      </c>
      <c r="X92" t="str">
        <f t="shared" si="12"/>
        <v>36-45</v>
      </c>
    </row>
    <row r="93" spans="1:24" x14ac:dyDescent="0.2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1">
        <v>43211</v>
      </c>
      <c r="J93">
        <v>140402</v>
      </c>
      <c r="K93">
        <v>0.15</v>
      </c>
      <c r="L93" t="s">
        <v>29</v>
      </c>
      <c r="M93" t="s">
        <v>114</v>
      </c>
      <c r="N93" t="s">
        <v>1988</v>
      </c>
      <c r="P93" s="1" t="str">
        <f t="shared" si="13"/>
        <v>00-00-0000</v>
      </c>
      <c r="Q93" t="str">
        <f t="shared" si="14"/>
        <v>Not Terminated</v>
      </c>
      <c r="R93">
        <f t="shared" si="15"/>
        <v>0</v>
      </c>
      <c r="T93">
        <f t="shared" si="8"/>
        <v>55</v>
      </c>
      <c r="U93">
        <f t="shared" si="9"/>
        <v>2018</v>
      </c>
      <c r="V93">
        <f t="shared" si="10"/>
        <v>68</v>
      </c>
      <c r="W93">
        <f t="shared" si="11"/>
        <v>404</v>
      </c>
      <c r="X93" t="str">
        <f t="shared" si="12"/>
        <v>36-45</v>
      </c>
    </row>
    <row r="94" spans="1:24" x14ac:dyDescent="0.2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1">
        <v>43578</v>
      </c>
      <c r="J94">
        <v>59817</v>
      </c>
      <c r="K94">
        <v>0</v>
      </c>
      <c r="L94" t="s">
        <v>93</v>
      </c>
      <c r="M94" t="s">
        <v>218</v>
      </c>
      <c r="N94" t="s">
        <v>1988</v>
      </c>
      <c r="P94" s="1" t="str">
        <f t="shared" si="13"/>
        <v>00-00-0000</v>
      </c>
      <c r="Q94" t="str">
        <f t="shared" si="14"/>
        <v>Not Terminated</v>
      </c>
      <c r="R94">
        <f t="shared" si="15"/>
        <v>0</v>
      </c>
      <c r="T94">
        <f t="shared" si="8"/>
        <v>53</v>
      </c>
      <c r="U94">
        <f t="shared" si="9"/>
        <v>2019</v>
      </c>
      <c r="V94">
        <f t="shared" si="10"/>
        <v>68</v>
      </c>
      <c r="W94">
        <f t="shared" si="11"/>
        <v>251</v>
      </c>
      <c r="X94" t="str">
        <f t="shared" si="12"/>
        <v>26-35</v>
      </c>
    </row>
    <row r="95" spans="1:24" x14ac:dyDescent="0.2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>
        <v>55854</v>
      </c>
      <c r="K95">
        <v>0</v>
      </c>
      <c r="L95" t="s">
        <v>21</v>
      </c>
      <c r="M95" t="s">
        <v>60</v>
      </c>
      <c r="N95" t="s">
        <v>1989</v>
      </c>
      <c r="P95" s="1" t="str">
        <f t="shared" si="13"/>
        <v>00-00-0000</v>
      </c>
      <c r="Q95" t="str">
        <f t="shared" si="14"/>
        <v>Not Terminated</v>
      </c>
      <c r="R95">
        <f t="shared" si="15"/>
        <v>0</v>
      </c>
      <c r="T95">
        <f t="shared" si="8"/>
        <v>99</v>
      </c>
      <c r="U95">
        <f t="shared" si="9"/>
        <v>2017</v>
      </c>
      <c r="V95">
        <f t="shared" si="10"/>
        <v>70</v>
      </c>
      <c r="W95">
        <f t="shared" si="11"/>
        <v>404</v>
      </c>
      <c r="X95" t="str">
        <f t="shared" si="12"/>
        <v>36-45</v>
      </c>
    </row>
    <row r="96" spans="1:24" x14ac:dyDescent="0.2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24</v>
      </c>
      <c r="I96" s="1">
        <v>37576</v>
      </c>
      <c r="J96">
        <v>95998</v>
      </c>
      <c r="K96">
        <v>0</v>
      </c>
      <c r="L96" t="s">
        <v>21</v>
      </c>
      <c r="M96" t="s">
        <v>22</v>
      </c>
      <c r="N96" t="s">
        <v>1988</v>
      </c>
      <c r="P96" s="1" t="str">
        <f t="shared" si="13"/>
        <v>00-00-0000</v>
      </c>
      <c r="Q96" t="str">
        <f t="shared" si="14"/>
        <v>Not Terminated</v>
      </c>
      <c r="R96">
        <f t="shared" si="15"/>
        <v>0</v>
      </c>
      <c r="T96">
        <f t="shared" si="8"/>
        <v>118</v>
      </c>
      <c r="U96">
        <f t="shared" si="9"/>
        <v>2002</v>
      </c>
      <c r="V96">
        <f t="shared" si="10"/>
        <v>23</v>
      </c>
      <c r="W96">
        <f t="shared" si="11"/>
        <v>404</v>
      </c>
      <c r="X96" t="str">
        <f t="shared" si="12"/>
        <v>26-35</v>
      </c>
    </row>
    <row r="97" spans="1:24" x14ac:dyDescent="0.2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>
        <v>154941</v>
      </c>
      <c r="K97">
        <v>0.13</v>
      </c>
      <c r="L97" t="s">
        <v>21</v>
      </c>
      <c r="M97" t="s">
        <v>44</v>
      </c>
      <c r="N97" t="s">
        <v>1989</v>
      </c>
      <c r="P97" s="1" t="str">
        <f t="shared" si="13"/>
        <v>00-00-0000</v>
      </c>
      <c r="Q97" t="str">
        <f t="shared" si="14"/>
        <v>Not Terminated</v>
      </c>
      <c r="R97">
        <f t="shared" si="15"/>
        <v>0</v>
      </c>
      <c r="T97">
        <f t="shared" si="8"/>
        <v>109</v>
      </c>
      <c r="U97">
        <f t="shared" si="9"/>
        <v>2015</v>
      </c>
      <c r="V97">
        <f t="shared" si="10"/>
        <v>47</v>
      </c>
      <c r="W97">
        <f t="shared" si="11"/>
        <v>404</v>
      </c>
      <c r="X97" t="str">
        <f t="shared" si="12"/>
        <v>36-45</v>
      </c>
    </row>
    <row r="98" spans="1:24" x14ac:dyDescent="0.2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1">
        <v>40734</v>
      </c>
      <c r="J98">
        <v>247022</v>
      </c>
      <c r="K98">
        <v>0.3</v>
      </c>
      <c r="L98" t="s">
        <v>29</v>
      </c>
      <c r="M98" t="s">
        <v>114</v>
      </c>
      <c r="N98" t="s">
        <v>1988</v>
      </c>
      <c r="P98" s="1" t="str">
        <f t="shared" si="13"/>
        <v>00-00-0000</v>
      </c>
      <c r="Q98" t="str">
        <f t="shared" si="14"/>
        <v>Not Terminated</v>
      </c>
      <c r="R98">
        <f t="shared" si="15"/>
        <v>0</v>
      </c>
      <c r="T98">
        <f t="shared" si="8"/>
        <v>55</v>
      </c>
      <c r="U98">
        <f t="shared" si="9"/>
        <v>2011</v>
      </c>
      <c r="V98">
        <f t="shared" si="10"/>
        <v>39</v>
      </c>
      <c r="W98">
        <f t="shared" si="11"/>
        <v>404</v>
      </c>
      <c r="X98" t="str">
        <f t="shared" si="12"/>
        <v>56-65</v>
      </c>
    </row>
    <row r="99" spans="1:24" x14ac:dyDescent="0.2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1">
        <v>44474</v>
      </c>
      <c r="J99">
        <v>88072</v>
      </c>
      <c r="K99">
        <v>0</v>
      </c>
      <c r="L99" t="s">
        <v>93</v>
      </c>
      <c r="M99" t="s">
        <v>218</v>
      </c>
      <c r="N99" t="s">
        <v>1988</v>
      </c>
      <c r="P99" s="1" t="str">
        <f t="shared" si="13"/>
        <v>00-00-0000</v>
      </c>
      <c r="Q99" t="str">
        <f t="shared" si="14"/>
        <v>Not Terminated</v>
      </c>
      <c r="R99">
        <f t="shared" si="15"/>
        <v>0</v>
      </c>
      <c r="T99">
        <f t="shared" si="8"/>
        <v>53</v>
      </c>
      <c r="U99">
        <f t="shared" si="9"/>
        <v>2021</v>
      </c>
      <c r="V99">
        <f t="shared" si="10"/>
        <v>86</v>
      </c>
      <c r="W99">
        <f t="shared" si="11"/>
        <v>251</v>
      </c>
      <c r="X99" t="str">
        <f t="shared" si="12"/>
        <v>36-45</v>
      </c>
    </row>
    <row r="100" spans="1:24" x14ac:dyDescent="0.2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>
        <v>67925</v>
      </c>
      <c r="K100">
        <v>0.08</v>
      </c>
      <c r="L100" t="s">
        <v>29</v>
      </c>
      <c r="M100" t="s">
        <v>74</v>
      </c>
      <c r="N100" t="s">
        <v>1989</v>
      </c>
      <c r="P100" s="1" t="str">
        <f t="shared" si="13"/>
        <v>00-00-0000</v>
      </c>
      <c r="Q100" t="str">
        <f t="shared" si="14"/>
        <v>Not Terminated</v>
      </c>
      <c r="R100">
        <f t="shared" si="15"/>
        <v>0</v>
      </c>
      <c r="T100">
        <f t="shared" si="8"/>
        <v>52</v>
      </c>
      <c r="U100">
        <f t="shared" si="9"/>
        <v>2020</v>
      </c>
      <c r="V100">
        <f t="shared" si="10"/>
        <v>66</v>
      </c>
      <c r="W100">
        <f t="shared" si="11"/>
        <v>404</v>
      </c>
      <c r="X100" t="str">
        <f t="shared" si="12"/>
        <v>36-45</v>
      </c>
    </row>
    <row r="101" spans="1:24" x14ac:dyDescent="0.2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1">
        <v>44063</v>
      </c>
      <c r="J101">
        <v>219693</v>
      </c>
      <c r="K101">
        <v>0.3</v>
      </c>
      <c r="L101" t="s">
        <v>21</v>
      </c>
      <c r="M101" t="s">
        <v>60</v>
      </c>
      <c r="N101" t="s">
        <v>1989</v>
      </c>
      <c r="P101" s="1" t="str">
        <f t="shared" si="13"/>
        <v>00-00-0000</v>
      </c>
      <c r="Q101" t="str">
        <f t="shared" si="14"/>
        <v>Not Terminated</v>
      </c>
      <c r="R101">
        <f t="shared" si="15"/>
        <v>0</v>
      </c>
      <c r="T101">
        <f t="shared" si="8"/>
        <v>99</v>
      </c>
      <c r="U101">
        <f t="shared" si="9"/>
        <v>2020</v>
      </c>
      <c r="V101">
        <f t="shared" si="10"/>
        <v>66</v>
      </c>
      <c r="W101">
        <f t="shared" si="11"/>
        <v>271</v>
      </c>
      <c r="X101" t="str">
        <f t="shared" si="12"/>
        <v>36-45</v>
      </c>
    </row>
    <row r="102" spans="1:24" x14ac:dyDescent="0.2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1">
        <v>41386</v>
      </c>
      <c r="J102">
        <v>61773</v>
      </c>
      <c r="K102">
        <v>0</v>
      </c>
      <c r="L102" t="s">
        <v>21</v>
      </c>
      <c r="M102" t="s">
        <v>22</v>
      </c>
      <c r="N102" t="s">
        <v>1988</v>
      </c>
      <c r="P102" s="1" t="str">
        <f t="shared" si="13"/>
        <v>00-00-0000</v>
      </c>
      <c r="Q102" t="str">
        <f t="shared" si="14"/>
        <v>Not Terminated</v>
      </c>
      <c r="R102">
        <f t="shared" si="15"/>
        <v>0</v>
      </c>
      <c r="T102">
        <f t="shared" si="8"/>
        <v>118</v>
      </c>
      <c r="U102">
        <f t="shared" si="9"/>
        <v>2013</v>
      </c>
      <c r="V102">
        <f t="shared" si="10"/>
        <v>39</v>
      </c>
      <c r="W102">
        <f t="shared" si="11"/>
        <v>271</v>
      </c>
      <c r="X102" t="str">
        <f t="shared" si="12"/>
        <v>46-55</v>
      </c>
    </row>
    <row r="103" spans="1:24" x14ac:dyDescent="0.2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23</v>
      </c>
      <c r="I103" s="1">
        <v>39091</v>
      </c>
      <c r="J103">
        <v>74546</v>
      </c>
      <c r="K103">
        <v>0.09</v>
      </c>
      <c r="L103" t="s">
        <v>21</v>
      </c>
      <c r="M103" t="s">
        <v>22</v>
      </c>
      <c r="N103" t="s">
        <v>1989</v>
      </c>
      <c r="P103" s="1" t="str">
        <f t="shared" si="13"/>
        <v>00-00-0000</v>
      </c>
      <c r="Q103" t="str">
        <f t="shared" si="14"/>
        <v>Not Terminated</v>
      </c>
      <c r="R103">
        <f t="shared" si="15"/>
        <v>0</v>
      </c>
      <c r="T103">
        <f t="shared" si="8"/>
        <v>118</v>
      </c>
      <c r="U103">
        <f t="shared" si="9"/>
        <v>2007</v>
      </c>
      <c r="V103">
        <f t="shared" si="10"/>
        <v>33</v>
      </c>
      <c r="W103">
        <f t="shared" si="11"/>
        <v>404</v>
      </c>
      <c r="X103" t="str">
        <f t="shared" si="12"/>
        <v>26-35</v>
      </c>
    </row>
    <row r="104" spans="1:24" x14ac:dyDescent="0.2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1">
        <v>42031</v>
      </c>
      <c r="J104">
        <v>62575</v>
      </c>
      <c r="K104">
        <v>0</v>
      </c>
      <c r="L104" t="s">
        <v>21</v>
      </c>
      <c r="M104" t="s">
        <v>56</v>
      </c>
      <c r="N104" t="s">
        <v>1989</v>
      </c>
      <c r="P104" s="1" t="str">
        <f t="shared" si="13"/>
        <v>00-00-0000</v>
      </c>
      <c r="Q104" t="str">
        <f t="shared" si="14"/>
        <v>Not Terminated</v>
      </c>
      <c r="R104">
        <f t="shared" si="15"/>
        <v>0</v>
      </c>
      <c r="T104">
        <f t="shared" si="8"/>
        <v>112</v>
      </c>
      <c r="U104">
        <f t="shared" si="9"/>
        <v>2015</v>
      </c>
      <c r="V104">
        <f t="shared" si="10"/>
        <v>47</v>
      </c>
      <c r="W104">
        <f t="shared" si="11"/>
        <v>74</v>
      </c>
      <c r="X104" t="str">
        <f t="shared" si="12"/>
        <v>65+</v>
      </c>
    </row>
    <row r="105" spans="1:24" x14ac:dyDescent="0.2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1">
        <v>44250</v>
      </c>
      <c r="J105">
        <v>199041</v>
      </c>
      <c r="K105">
        <v>0.16</v>
      </c>
      <c r="L105" t="s">
        <v>29</v>
      </c>
      <c r="M105" t="s">
        <v>114</v>
      </c>
      <c r="N105" t="s">
        <v>1989</v>
      </c>
      <c r="P105" s="1" t="str">
        <f t="shared" si="13"/>
        <v>00-00-0000</v>
      </c>
      <c r="Q105" t="str">
        <f t="shared" si="14"/>
        <v>Not Terminated</v>
      </c>
      <c r="R105">
        <f t="shared" si="15"/>
        <v>0</v>
      </c>
      <c r="T105">
        <f t="shared" si="8"/>
        <v>55</v>
      </c>
      <c r="U105">
        <f t="shared" si="9"/>
        <v>2021</v>
      </c>
      <c r="V105">
        <f t="shared" si="10"/>
        <v>86</v>
      </c>
      <c r="W105">
        <f t="shared" si="11"/>
        <v>404</v>
      </c>
      <c r="X105" t="str">
        <f t="shared" si="12"/>
        <v>36-45</v>
      </c>
    </row>
    <row r="106" spans="1:24" x14ac:dyDescent="0.2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1">
        <v>39177</v>
      </c>
      <c r="J106">
        <v>52310</v>
      </c>
      <c r="K106">
        <v>0</v>
      </c>
      <c r="L106" t="s">
        <v>21</v>
      </c>
      <c r="M106" t="s">
        <v>56</v>
      </c>
      <c r="N106" t="s">
        <v>1989</v>
      </c>
      <c r="O106" s="1">
        <v>43385</v>
      </c>
      <c r="P106" s="1">
        <f t="shared" si="13"/>
        <v>43385</v>
      </c>
      <c r="Q106" t="str">
        <f t="shared" si="14"/>
        <v>Terminated</v>
      </c>
      <c r="R106">
        <f t="shared" si="15"/>
        <v>11</v>
      </c>
      <c r="T106">
        <f t="shared" si="8"/>
        <v>112</v>
      </c>
      <c r="U106">
        <f t="shared" si="9"/>
        <v>2007</v>
      </c>
      <c r="V106">
        <f t="shared" si="10"/>
        <v>33</v>
      </c>
      <c r="W106">
        <f t="shared" si="11"/>
        <v>271</v>
      </c>
      <c r="X106" t="str">
        <f t="shared" si="12"/>
        <v>56-65</v>
      </c>
    </row>
    <row r="107" spans="1:24" x14ac:dyDescent="0.2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1">
        <v>41454</v>
      </c>
      <c r="J107">
        <v>159571</v>
      </c>
      <c r="K107">
        <v>0.1</v>
      </c>
      <c r="L107" t="s">
        <v>21</v>
      </c>
      <c r="M107" t="s">
        <v>88</v>
      </c>
      <c r="N107" t="s">
        <v>1988</v>
      </c>
      <c r="P107" s="1" t="str">
        <f t="shared" si="13"/>
        <v>00-00-0000</v>
      </c>
      <c r="Q107" t="str">
        <f t="shared" si="14"/>
        <v>Not Terminated</v>
      </c>
      <c r="R107">
        <f t="shared" si="15"/>
        <v>0</v>
      </c>
      <c r="T107">
        <f t="shared" si="8"/>
        <v>113</v>
      </c>
      <c r="U107">
        <f t="shared" si="9"/>
        <v>2013</v>
      </c>
      <c r="V107">
        <f t="shared" si="10"/>
        <v>39</v>
      </c>
      <c r="W107">
        <f t="shared" si="11"/>
        <v>74</v>
      </c>
      <c r="X107" t="str">
        <f t="shared" si="12"/>
        <v>65+</v>
      </c>
    </row>
    <row r="108" spans="1:24" x14ac:dyDescent="0.2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25</v>
      </c>
      <c r="I108" s="1">
        <v>35726</v>
      </c>
      <c r="J108">
        <v>91763</v>
      </c>
      <c r="K108">
        <v>0</v>
      </c>
      <c r="L108" t="s">
        <v>21</v>
      </c>
      <c r="M108" t="s">
        <v>60</v>
      </c>
      <c r="N108" t="s">
        <v>1989</v>
      </c>
      <c r="P108" s="1" t="str">
        <f t="shared" si="13"/>
        <v>00-00-0000</v>
      </c>
      <c r="Q108" t="str">
        <f t="shared" si="14"/>
        <v>Not Terminated</v>
      </c>
      <c r="R108">
        <f t="shared" si="15"/>
        <v>0</v>
      </c>
      <c r="T108">
        <f t="shared" si="8"/>
        <v>99</v>
      </c>
      <c r="U108">
        <f t="shared" si="9"/>
        <v>1997</v>
      </c>
      <c r="V108">
        <f t="shared" si="10"/>
        <v>12</v>
      </c>
      <c r="W108">
        <f t="shared" si="11"/>
        <v>251</v>
      </c>
      <c r="X108" t="str">
        <f t="shared" si="12"/>
        <v>26-35</v>
      </c>
    </row>
    <row r="109" spans="1:24" x14ac:dyDescent="0.2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1">
        <v>35055</v>
      </c>
      <c r="J109">
        <v>96475</v>
      </c>
      <c r="K109">
        <v>0</v>
      </c>
      <c r="L109" t="s">
        <v>21</v>
      </c>
      <c r="M109" t="s">
        <v>60</v>
      </c>
      <c r="N109" t="s">
        <v>1988</v>
      </c>
      <c r="P109" s="1" t="str">
        <f t="shared" si="13"/>
        <v>00-00-0000</v>
      </c>
      <c r="Q109" t="str">
        <f t="shared" si="14"/>
        <v>Not Terminated</v>
      </c>
      <c r="R109">
        <f t="shared" si="15"/>
        <v>0</v>
      </c>
      <c r="T109">
        <f t="shared" si="8"/>
        <v>99</v>
      </c>
      <c r="U109">
        <f t="shared" si="9"/>
        <v>1995</v>
      </c>
      <c r="V109">
        <f t="shared" si="10"/>
        <v>9</v>
      </c>
      <c r="W109">
        <f t="shared" si="11"/>
        <v>271</v>
      </c>
      <c r="X109" t="str">
        <f t="shared" si="12"/>
        <v>56-65</v>
      </c>
    </row>
    <row r="110" spans="1:24" x14ac:dyDescent="0.2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1">
        <v>42706</v>
      </c>
      <c r="J110">
        <v>113781</v>
      </c>
      <c r="K110">
        <v>0</v>
      </c>
      <c r="L110" t="s">
        <v>21</v>
      </c>
      <c r="M110" t="s">
        <v>88</v>
      </c>
      <c r="N110" t="s">
        <v>1988</v>
      </c>
      <c r="P110" s="1" t="str">
        <f t="shared" si="13"/>
        <v>00-00-0000</v>
      </c>
      <c r="Q110" t="str">
        <f t="shared" si="14"/>
        <v>Not Terminated</v>
      </c>
      <c r="R110">
        <f t="shared" si="15"/>
        <v>0</v>
      </c>
      <c r="T110">
        <f t="shared" si="8"/>
        <v>113</v>
      </c>
      <c r="U110">
        <f t="shared" si="9"/>
        <v>2016</v>
      </c>
      <c r="V110">
        <f t="shared" si="10"/>
        <v>52</v>
      </c>
      <c r="W110">
        <f t="shared" si="11"/>
        <v>271</v>
      </c>
      <c r="X110" t="str">
        <f t="shared" si="12"/>
        <v>36-45</v>
      </c>
    </row>
    <row r="111" spans="1:24" x14ac:dyDescent="0.2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>
        <v>166599</v>
      </c>
      <c r="K111">
        <v>0.26</v>
      </c>
      <c r="L111" t="s">
        <v>21</v>
      </c>
      <c r="M111" t="s">
        <v>22</v>
      </c>
      <c r="N111" t="s">
        <v>1988</v>
      </c>
      <c r="P111" s="1" t="str">
        <f t="shared" si="13"/>
        <v>00-00-0000</v>
      </c>
      <c r="Q111" t="str">
        <f t="shared" si="14"/>
        <v>Not Terminated</v>
      </c>
      <c r="R111">
        <f t="shared" si="15"/>
        <v>0</v>
      </c>
      <c r="T111">
        <f t="shared" si="8"/>
        <v>118</v>
      </c>
      <c r="U111">
        <f t="shared" si="9"/>
        <v>2003</v>
      </c>
      <c r="V111">
        <f t="shared" si="10"/>
        <v>19</v>
      </c>
      <c r="W111">
        <f t="shared" si="11"/>
        <v>404</v>
      </c>
      <c r="X111" t="str">
        <f t="shared" si="12"/>
        <v>46-55</v>
      </c>
    </row>
    <row r="112" spans="1:24" x14ac:dyDescent="0.2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1">
        <v>38398</v>
      </c>
      <c r="J112">
        <v>95372</v>
      </c>
      <c r="K112">
        <v>0</v>
      </c>
      <c r="L112" t="s">
        <v>29</v>
      </c>
      <c r="M112" t="s">
        <v>74</v>
      </c>
      <c r="N112" t="s">
        <v>1989</v>
      </c>
      <c r="P112" s="1" t="str">
        <f t="shared" si="13"/>
        <v>00-00-0000</v>
      </c>
      <c r="Q112" t="str">
        <f t="shared" si="14"/>
        <v>Not Terminated</v>
      </c>
      <c r="R112">
        <f t="shared" si="15"/>
        <v>0</v>
      </c>
      <c r="T112">
        <f t="shared" si="8"/>
        <v>52</v>
      </c>
      <c r="U112">
        <f t="shared" si="9"/>
        <v>2005</v>
      </c>
      <c r="V112">
        <f t="shared" si="10"/>
        <v>27</v>
      </c>
      <c r="W112">
        <f t="shared" si="11"/>
        <v>404</v>
      </c>
      <c r="X112" t="str">
        <f t="shared" si="12"/>
        <v>46-55</v>
      </c>
    </row>
    <row r="113" spans="1:24" x14ac:dyDescent="0.2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>
        <v>161203</v>
      </c>
      <c r="K113">
        <v>0.15</v>
      </c>
      <c r="L113" t="s">
        <v>29</v>
      </c>
      <c r="M113" t="s">
        <v>134</v>
      </c>
      <c r="N113" t="s">
        <v>1988</v>
      </c>
      <c r="P113" s="1" t="str">
        <f t="shared" si="13"/>
        <v>00-00-0000</v>
      </c>
      <c r="Q113" t="str">
        <f t="shared" si="14"/>
        <v>Not Terminated</v>
      </c>
      <c r="R113">
        <f t="shared" si="15"/>
        <v>0</v>
      </c>
      <c r="T113">
        <f t="shared" si="8"/>
        <v>46</v>
      </c>
      <c r="U113">
        <f t="shared" si="9"/>
        <v>2020</v>
      </c>
      <c r="V113">
        <f t="shared" si="10"/>
        <v>66</v>
      </c>
      <c r="W113">
        <f t="shared" si="11"/>
        <v>404</v>
      </c>
      <c r="X113" t="str">
        <f t="shared" si="12"/>
        <v>36-45</v>
      </c>
    </row>
    <row r="114" spans="1:24" x14ac:dyDescent="0.2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1">
        <v>39064</v>
      </c>
      <c r="J114">
        <v>74738</v>
      </c>
      <c r="K114">
        <v>0</v>
      </c>
      <c r="L114" t="s">
        <v>21</v>
      </c>
      <c r="M114" t="s">
        <v>56</v>
      </c>
      <c r="N114" t="s">
        <v>1988</v>
      </c>
      <c r="P114" s="1" t="str">
        <f t="shared" si="13"/>
        <v>00-00-0000</v>
      </c>
      <c r="Q114" t="str">
        <f t="shared" si="14"/>
        <v>Not Terminated</v>
      </c>
      <c r="R114">
        <f t="shared" si="15"/>
        <v>0</v>
      </c>
      <c r="T114">
        <f t="shared" si="8"/>
        <v>112</v>
      </c>
      <c r="U114">
        <f t="shared" si="9"/>
        <v>2006</v>
      </c>
      <c r="V114">
        <f t="shared" si="10"/>
        <v>30</v>
      </c>
      <c r="W114">
        <f t="shared" si="11"/>
        <v>271</v>
      </c>
      <c r="X114" t="str">
        <f t="shared" si="12"/>
        <v>46-55</v>
      </c>
    </row>
    <row r="115" spans="1:24" x14ac:dyDescent="0.2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>
        <v>171173</v>
      </c>
      <c r="K115">
        <v>0.21</v>
      </c>
      <c r="L115" t="s">
        <v>21</v>
      </c>
      <c r="M115" t="s">
        <v>88</v>
      </c>
      <c r="N115" t="s">
        <v>1988</v>
      </c>
      <c r="P115" s="1" t="str">
        <f t="shared" si="13"/>
        <v>00-00-0000</v>
      </c>
      <c r="Q115" t="str">
        <f t="shared" si="14"/>
        <v>Not Terminated</v>
      </c>
      <c r="R115">
        <f t="shared" si="15"/>
        <v>0</v>
      </c>
      <c r="T115">
        <f t="shared" si="8"/>
        <v>113</v>
      </c>
      <c r="U115">
        <f t="shared" si="9"/>
        <v>2018</v>
      </c>
      <c r="V115">
        <f t="shared" si="10"/>
        <v>68</v>
      </c>
      <c r="W115">
        <f t="shared" si="11"/>
        <v>404</v>
      </c>
      <c r="X115" t="str">
        <f t="shared" si="12"/>
        <v>46-55</v>
      </c>
    </row>
    <row r="116" spans="1:24" x14ac:dyDescent="0.2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1">
        <v>43732</v>
      </c>
      <c r="J116">
        <v>201464</v>
      </c>
      <c r="K116">
        <v>0.37</v>
      </c>
      <c r="L116" t="s">
        <v>21</v>
      </c>
      <c r="M116" t="s">
        <v>37</v>
      </c>
      <c r="N116" t="s">
        <v>1988</v>
      </c>
      <c r="P116" s="1" t="str">
        <f t="shared" si="13"/>
        <v>00-00-0000</v>
      </c>
      <c r="Q116" t="str">
        <f t="shared" si="14"/>
        <v>Not Terminated</v>
      </c>
      <c r="R116">
        <f t="shared" si="15"/>
        <v>0</v>
      </c>
      <c r="T116">
        <f t="shared" si="8"/>
        <v>92</v>
      </c>
      <c r="U116">
        <f t="shared" si="9"/>
        <v>2019</v>
      </c>
      <c r="V116">
        <f t="shared" si="10"/>
        <v>68</v>
      </c>
      <c r="W116">
        <f t="shared" si="11"/>
        <v>251</v>
      </c>
      <c r="X116" t="str">
        <f t="shared" si="12"/>
        <v>65+</v>
      </c>
    </row>
    <row r="117" spans="1:24" x14ac:dyDescent="0.2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1">
        <v>35998</v>
      </c>
      <c r="J117">
        <v>174895</v>
      </c>
      <c r="K117">
        <v>0.15</v>
      </c>
      <c r="L117" t="s">
        <v>21</v>
      </c>
      <c r="M117" t="s">
        <v>37</v>
      </c>
      <c r="N117" t="s">
        <v>1988</v>
      </c>
      <c r="P117" s="1" t="str">
        <f t="shared" si="13"/>
        <v>00-00-0000</v>
      </c>
      <c r="Q117" t="str">
        <f t="shared" si="14"/>
        <v>Not Terminated</v>
      </c>
      <c r="R117">
        <f t="shared" si="15"/>
        <v>0</v>
      </c>
      <c r="T117">
        <f t="shared" si="8"/>
        <v>92</v>
      </c>
      <c r="U117">
        <f t="shared" si="9"/>
        <v>1998</v>
      </c>
      <c r="V117">
        <f t="shared" si="10"/>
        <v>16</v>
      </c>
      <c r="W117">
        <f t="shared" si="11"/>
        <v>271</v>
      </c>
      <c r="X117" t="str">
        <f t="shared" si="12"/>
        <v>56-65</v>
      </c>
    </row>
    <row r="118" spans="1:24" x14ac:dyDescent="0.2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19</v>
      </c>
      <c r="I118" s="1">
        <v>38825</v>
      </c>
      <c r="J118">
        <v>134486</v>
      </c>
      <c r="K118">
        <v>0.14000000000000001</v>
      </c>
      <c r="L118" t="s">
        <v>21</v>
      </c>
      <c r="M118" t="s">
        <v>60</v>
      </c>
      <c r="N118" t="s">
        <v>1989</v>
      </c>
      <c r="P118" s="1" t="str">
        <f t="shared" si="13"/>
        <v>00-00-0000</v>
      </c>
      <c r="Q118" t="str">
        <f t="shared" si="14"/>
        <v>Not Terminated</v>
      </c>
      <c r="R118">
        <f t="shared" si="15"/>
        <v>0</v>
      </c>
      <c r="T118">
        <f t="shared" si="8"/>
        <v>99</v>
      </c>
      <c r="U118">
        <f t="shared" si="9"/>
        <v>2006</v>
      </c>
      <c r="V118">
        <f t="shared" si="10"/>
        <v>30</v>
      </c>
      <c r="W118">
        <f t="shared" si="11"/>
        <v>404</v>
      </c>
      <c r="X118" t="str">
        <f t="shared" si="12"/>
        <v>26-35</v>
      </c>
    </row>
    <row r="119" spans="1:24" x14ac:dyDescent="0.2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1">
        <v>39137</v>
      </c>
      <c r="J119">
        <v>71699</v>
      </c>
      <c r="K119">
        <v>0</v>
      </c>
      <c r="L119" t="s">
        <v>93</v>
      </c>
      <c r="M119" t="s">
        <v>94</v>
      </c>
      <c r="N119" t="s">
        <v>1988</v>
      </c>
      <c r="P119" s="1" t="str">
        <f t="shared" si="13"/>
        <v>00-00-0000</v>
      </c>
      <c r="Q119" t="str">
        <f t="shared" si="14"/>
        <v>Not Terminated</v>
      </c>
      <c r="R119">
        <f t="shared" si="15"/>
        <v>0</v>
      </c>
      <c r="T119">
        <f t="shared" si="8"/>
        <v>42</v>
      </c>
      <c r="U119">
        <f t="shared" si="9"/>
        <v>2007</v>
      </c>
      <c r="V119">
        <f t="shared" si="10"/>
        <v>33</v>
      </c>
      <c r="W119">
        <f t="shared" si="11"/>
        <v>251</v>
      </c>
      <c r="X119" t="str">
        <f t="shared" si="12"/>
        <v>65+</v>
      </c>
    </row>
    <row r="120" spans="1:24" x14ac:dyDescent="0.2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1">
        <v>44198</v>
      </c>
      <c r="J120">
        <v>94430</v>
      </c>
      <c r="K120">
        <v>0</v>
      </c>
      <c r="L120" t="s">
        <v>21</v>
      </c>
      <c r="M120" t="s">
        <v>22</v>
      </c>
      <c r="N120" t="s">
        <v>1988</v>
      </c>
      <c r="P120" s="1" t="str">
        <f t="shared" si="13"/>
        <v>00-00-0000</v>
      </c>
      <c r="Q120" t="str">
        <f t="shared" si="14"/>
        <v>Not Terminated</v>
      </c>
      <c r="R120">
        <f t="shared" si="15"/>
        <v>0</v>
      </c>
      <c r="T120">
        <f t="shared" si="8"/>
        <v>118</v>
      </c>
      <c r="U120">
        <f t="shared" si="9"/>
        <v>2021</v>
      </c>
      <c r="V120">
        <f t="shared" si="10"/>
        <v>86</v>
      </c>
      <c r="W120">
        <f t="shared" si="11"/>
        <v>251</v>
      </c>
      <c r="X120" t="str">
        <f t="shared" si="12"/>
        <v>46-55</v>
      </c>
    </row>
    <row r="121" spans="1:24" x14ac:dyDescent="0.2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1">
        <v>40192</v>
      </c>
      <c r="J121">
        <v>103504</v>
      </c>
      <c r="K121">
        <v>7.0000000000000007E-2</v>
      </c>
      <c r="L121" t="s">
        <v>29</v>
      </c>
      <c r="M121" t="s">
        <v>134</v>
      </c>
      <c r="N121" t="s">
        <v>1988</v>
      </c>
      <c r="P121" s="1" t="str">
        <f t="shared" si="13"/>
        <v>00-00-0000</v>
      </c>
      <c r="Q121" t="str">
        <f t="shared" si="14"/>
        <v>Not Terminated</v>
      </c>
      <c r="R121">
        <f t="shared" si="15"/>
        <v>0</v>
      </c>
      <c r="T121">
        <f t="shared" si="8"/>
        <v>46</v>
      </c>
      <c r="U121">
        <f t="shared" si="9"/>
        <v>2010</v>
      </c>
      <c r="V121">
        <f t="shared" si="10"/>
        <v>42</v>
      </c>
      <c r="W121">
        <f t="shared" si="11"/>
        <v>404</v>
      </c>
      <c r="X121" t="str">
        <f t="shared" si="12"/>
        <v>46-55</v>
      </c>
    </row>
    <row r="122" spans="1:24" x14ac:dyDescent="0.2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>
        <v>92771</v>
      </c>
      <c r="K122">
        <v>0</v>
      </c>
      <c r="L122" t="s">
        <v>21</v>
      </c>
      <c r="M122" t="s">
        <v>56</v>
      </c>
      <c r="N122" t="s">
        <v>1988</v>
      </c>
      <c r="P122" s="1" t="str">
        <f t="shared" si="13"/>
        <v>00-00-0000</v>
      </c>
      <c r="Q122" t="str">
        <f t="shared" si="14"/>
        <v>Not Terminated</v>
      </c>
      <c r="R122">
        <f t="shared" si="15"/>
        <v>0</v>
      </c>
      <c r="T122">
        <f t="shared" si="8"/>
        <v>112</v>
      </c>
      <c r="U122">
        <f t="shared" si="9"/>
        <v>2005</v>
      </c>
      <c r="V122">
        <f t="shared" si="10"/>
        <v>27</v>
      </c>
      <c r="W122">
        <f t="shared" si="11"/>
        <v>404</v>
      </c>
      <c r="X122" t="str">
        <f t="shared" si="12"/>
        <v>56-65</v>
      </c>
    </row>
    <row r="123" spans="1:24" x14ac:dyDescent="0.2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1">
        <v>38813</v>
      </c>
      <c r="J123">
        <v>71531</v>
      </c>
      <c r="K123">
        <v>0</v>
      </c>
      <c r="L123" t="s">
        <v>21</v>
      </c>
      <c r="M123" t="s">
        <v>88</v>
      </c>
      <c r="N123" t="s">
        <v>1988</v>
      </c>
      <c r="P123" s="1" t="str">
        <f t="shared" si="13"/>
        <v>00-00-0000</v>
      </c>
      <c r="Q123" t="str">
        <f t="shared" si="14"/>
        <v>Not Terminated</v>
      </c>
      <c r="R123">
        <f t="shared" si="15"/>
        <v>0</v>
      </c>
      <c r="T123">
        <f t="shared" si="8"/>
        <v>113</v>
      </c>
      <c r="U123">
        <f t="shared" si="9"/>
        <v>2006</v>
      </c>
      <c r="V123">
        <f t="shared" si="10"/>
        <v>30</v>
      </c>
      <c r="W123">
        <f t="shared" si="11"/>
        <v>251</v>
      </c>
      <c r="X123" t="str">
        <f t="shared" si="12"/>
        <v>46-55</v>
      </c>
    </row>
    <row r="124" spans="1:24" x14ac:dyDescent="0.2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1">
        <v>43530</v>
      </c>
      <c r="J124">
        <v>90304</v>
      </c>
      <c r="K124">
        <v>0</v>
      </c>
      <c r="L124" t="s">
        <v>21</v>
      </c>
      <c r="M124" t="s">
        <v>37</v>
      </c>
      <c r="N124" t="s">
        <v>1988</v>
      </c>
      <c r="P124" s="1" t="str">
        <f t="shared" si="13"/>
        <v>00-00-0000</v>
      </c>
      <c r="Q124" t="str">
        <f t="shared" si="14"/>
        <v>Not Terminated</v>
      </c>
      <c r="R124">
        <f t="shared" si="15"/>
        <v>0</v>
      </c>
      <c r="T124">
        <f t="shared" si="8"/>
        <v>92</v>
      </c>
      <c r="U124">
        <f t="shared" si="9"/>
        <v>2019</v>
      </c>
      <c r="V124">
        <f t="shared" si="10"/>
        <v>68</v>
      </c>
      <c r="W124">
        <f t="shared" si="11"/>
        <v>74</v>
      </c>
      <c r="X124" t="str">
        <f t="shared" si="12"/>
        <v>36-45</v>
      </c>
    </row>
    <row r="125" spans="1:24" x14ac:dyDescent="0.2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1">
        <v>40793</v>
      </c>
      <c r="J125">
        <v>104903</v>
      </c>
      <c r="K125">
        <v>0.1</v>
      </c>
      <c r="L125" t="s">
        <v>21</v>
      </c>
      <c r="M125" t="s">
        <v>88</v>
      </c>
      <c r="N125" t="s">
        <v>1988</v>
      </c>
      <c r="P125" s="1" t="str">
        <f t="shared" si="13"/>
        <v>00-00-0000</v>
      </c>
      <c r="Q125" t="str">
        <f t="shared" si="14"/>
        <v>Not Terminated</v>
      </c>
      <c r="R125">
        <f t="shared" si="15"/>
        <v>0</v>
      </c>
      <c r="T125">
        <f t="shared" si="8"/>
        <v>113</v>
      </c>
      <c r="U125">
        <f t="shared" si="9"/>
        <v>2011</v>
      </c>
      <c r="V125">
        <f t="shared" si="10"/>
        <v>39</v>
      </c>
      <c r="W125">
        <f t="shared" si="11"/>
        <v>271</v>
      </c>
      <c r="X125" t="str">
        <f t="shared" si="12"/>
        <v>65+</v>
      </c>
    </row>
    <row r="126" spans="1:24" x14ac:dyDescent="0.2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23</v>
      </c>
      <c r="I126" s="1">
        <v>43515</v>
      </c>
      <c r="J126">
        <v>55859</v>
      </c>
      <c r="K126">
        <v>0</v>
      </c>
      <c r="L126" t="s">
        <v>29</v>
      </c>
      <c r="M126" t="s">
        <v>114</v>
      </c>
      <c r="N126" t="s">
        <v>1989</v>
      </c>
      <c r="P126" s="1" t="str">
        <f t="shared" si="13"/>
        <v>00-00-0000</v>
      </c>
      <c r="Q126" t="str">
        <f t="shared" si="14"/>
        <v>Not Terminated</v>
      </c>
      <c r="R126">
        <f t="shared" si="15"/>
        <v>0</v>
      </c>
      <c r="T126">
        <f t="shared" si="8"/>
        <v>55</v>
      </c>
      <c r="U126">
        <f t="shared" si="9"/>
        <v>2019</v>
      </c>
      <c r="V126">
        <f t="shared" si="10"/>
        <v>68</v>
      </c>
      <c r="W126">
        <f t="shared" si="11"/>
        <v>404</v>
      </c>
      <c r="X126" t="str">
        <f t="shared" si="12"/>
        <v>26-35</v>
      </c>
    </row>
    <row r="127" spans="1:24" x14ac:dyDescent="0.2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1">
        <v>39002</v>
      </c>
      <c r="J127">
        <v>79785</v>
      </c>
      <c r="K127">
        <v>0</v>
      </c>
      <c r="L127" t="s">
        <v>21</v>
      </c>
      <c r="M127" t="s">
        <v>60</v>
      </c>
      <c r="N127" t="s">
        <v>1988</v>
      </c>
      <c r="P127" s="1" t="str">
        <f t="shared" si="13"/>
        <v>00-00-0000</v>
      </c>
      <c r="Q127" t="str">
        <f t="shared" si="14"/>
        <v>Not Terminated</v>
      </c>
      <c r="R127">
        <f t="shared" si="15"/>
        <v>0</v>
      </c>
      <c r="T127">
        <f t="shared" si="8"/>
        <v>99</v>
      </c>
      <c r="U127">
        <f t="shared" si="9"/>
        <v>2006</v>
      </c>
      <c r="V127">
        <f t="shared" si="10"/>
        <v>30</v>
      </c>
      <c r="W127">
        <f t="shared" si="11"/>
        <v>251</v>
      </c>
      <c r="X127" t="str">
        <f t="shared" si="12"/>
        <v>65+</v>
      </c>
    </row>
    <row r="128" spans="1:24" x14ac:dyDescent="0.2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1">
        <v>39391</v>
      </c>
      <c r="J128">
        <v>99017</v>
      </c>
      <c r="K128">
        <v>0</v>
      </c>
      <c r="L128" t="s">
        <v>29</v>
      </c>
      <c r="M128" t="s">
        <v>114</v>
      </c>
      <c r="N128" t="s">
        <v>1989</v>
      </c>
      <c r="P128" s="1" t="str">
        <f t="shared" si="13"/>
        <v>00-00-0000</v>
      </c>
      <c r="Q128" t="str">
        <f t="shared" si="14"/>
        <v>Not Terminated</v>
      </c>
      <c r="R128">
        <f t="shared" si="15"/>
        <v>0</v>
      </c>
      <c r="T128">
        <f t="shared" si="8"/>
        <v>55</v>
      </c>
      <c r="U128">
        <f t="shared" si="9"/>
        <v>2007</v>
      </c>
      <c r="V128">
        <f t="shared" si="10"/>
        <v>33</v>
      </c>
      <c r="W128">
        <f t="shared" si="11"/>
        <v>404</v>
      </c>
      <c r="X128" t="str">
        <f t="shared" si="12"/>
        <v>46-55</v>
      </c>
    </row>
    <row r="129" spans="1:24" x14ac:dyDescent="0.2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1">
        <v>33695</v>
      </c>
      <c r="J129">
        <v>53809</v>
      </c>
      <c r="K129">
        <v>0</v>
      </c>
      <c r="L129" t="s">
        <v>21</v>
      </c>
      <c r="M129" t="s">
        <v>44</v>
      </c>
      <c r="N129" t="s">
        <v>1988</v>
      </c>
      <c r="P129" s="1" t="str">
        <f t="shared" si="13"/>
        <v>00-00-0000</v>
      </c>
      <c r="Q129" t="str">
        <f t="shared" si="14"/>
        <v>Not Terminated</v>
      </c>
      <c r="R129">
        <f t="shared" si="15"/>
        <v>0</v>
      </c>
      <c r="T129">
        <f t="shared" si="8"/>
        <v>109</v>
      </c>
      <c r="U129">
        <f t="shared" si="9"/>
        <v>1992</v>
      </c>
      <c r="V129">
        <f t="shared" si="10"/>
        <v>11</v>
      </c>
      <c r="W129">
        <f t="shared" si="11"/>
        <v>271</v>
      </c>
      <c r="X129" t="str">
        <f t="shared" si="12"/>
        <v>65+</v>
      </c>
    </row>
    <row r="130" spans="1:24" x14ac:dyDescent="0.2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1">
        <v>43937</v>
      </c>
      <c r="J130">
        <v>71864</v>
      </c>
      <c r="K130">
        <v>0</v>
      </c>
      <c r="L130" t="s">
        <v>29</v>
      </c>
      <c r="M130" t="s">
        <v>134</v>
      </c>
      <c r="N130" t="s">
        <v>1988</v>
      </c>
      <c r="P130" s="1" t="str">
        <f t="shared" si="13"/>
        <v>00-00-0000</v>
      </c>
      <c r="Q130" t="str">
        <f t="shared" si="14"/>
        <v>Not Terminated</v>
      </c>
      <c r="R130">
        <f t="shared" si="15"/>
        <v>0</v>
      </c>
      <c r="T130">
        <f t="shared" si="8"/>
        <v>46</v>
      </c>
      <c r="U130">
        <f t="shared" si="9"/>
        <v>2020</v>
      </c>
      <c r="V130">
        <f t="shared" si="10"/>
        <v>66</v>
      </c>
      <c r="W130">
        <f t="shared" si="11"/>
        <v>404</v>
      </c>
      <c r="X130" t="str">
        <f t="shared" si="12"/>
        <v>36-45</v>
      </c>
    </row>
    <row r="131" spans="1:24" x14ac:dyDescent="0.2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1">
        <v>40883</v>
      </c>
      <c r="J131">
        <v>225558</v>
      </c>
      <c r="K131">
        <v>0.33</v>
      </c>
      <c r="L131" t="s">
        <v>29</v>
      </c>
      <c r="M131" t="s">
        <v>74</v>
      </c>
      <c r="N131" t="s">
        <v>1989</v>
      </c>
      <c r="P131" s="1" t="str">
        <f t="shared" si="13"/>
        <v>00-00-0000</v>
      </c>
      <c r="Q131" t="str">
        <f t="shared" si="14"/>
        <v>Not Terminated</v>
      </c>
      <c r="R131">
        <f t="shared" si="15"/>
        <v>0</v>
      </c>
      <c r="T131">
        <f t="shared" ref="T131:T194" si="16">COUNTIF($M:$M,$M131)</f>
        <v>52</v>
      </c>
      <c r="U131">
        <f t="shared" ref="U131:U194" si="17">YEAR(I131)</f>
        <v>2011</v>
      </c>
      <c r="V131">
        <f t="shared" ref="V131:V194" si="18">COUNTIF($U:$U,U131)</f>
        <v>39</v>
      </c>
      <c r="W131">
        <f t="shared" ref="W131:W194" si="19">COUNTIF($G:$G,$G131)</f>
        <v>404</v>
      </c>
      <c r="X131" t="str">
        <f t="shared" ref="X131:X194" si="20">IF($H131&lt;=18, "18-25",IF($H131&lt;=26,"26-35",IF($H131&lt;=36,"36-45",IF($H131&lt;46,"46-55",IF($H131&lt;56,"56-65","65+")))))</f>
        <v>46-55</v>
      </c>
    </row>
    <row r="132" spans="1:24" x14ac:dyDescent="0.2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1">
        <v>41695</v>
      </c>
      <c r="J132">
        <v>128984</v>
      </c>
      <c r="K132">
        <v>0.12</v>
      </c>
      <c r="L132" t="s">
        <v>21</v>
      </c>
      <c r="M132" t="s">
        <v>56</v>
      </c>
      <c r="N132" t="s">
        <v>1988</v>
      </c>
      <c r="O132" s="1">
        <v>44317</v>
      </c>
      <c r="P132" s="1">
        <f t="shared" ref="P132:P195" si="21">IF(ISBLANK(O132),"00-00-0000",O132)</f>
        <v>44317</v>
      </c>
      <c r="Q132" t="str">
        <f t="shared" ref="Q132:Q195" si="22">IF(ISBLANK(O132),"Not Terminated","Terminated")</f>
        <v>Terminated</v>
      </c>
      <c r="R132">
        <f t="shared" ref="R132:R195" si="23">IFERROR(DATEDIF(I132,P132,"Y"),0)</f>
        <v>7</v>
      </c>
      <c r="T132">
        <f t="shared" si="16"/>
        <v>112</v>
      </c>
      <c r="U132">
        <f t="shared" si="17"/>
        <v>2014</v>
      </c>
      <c r="V132">
        <f t="shared" si="18"/>
        <v>52</v>
      </c>
      <c r="W132">
        <f t="shared" si="19"/>
        <v>271</v>
      </c>
      <c r="X132" t="str">
        <f t="shared" si="20"/>
        <v>46-55</v>
      </c>
    </row>
    <row r="133" spans="1:24" x14ac:dyDescent="0.2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1">
        <v>36331</v>
      </c>
      <c r="J133">
        <v>96997</v>
      </c>
      <c r="K133">
        <v>0</v>
      </c>
      <c r="L133" t="s">
        <v>93</v>
      </c>
      <c r="M133" t="s">
        <v>218</v>
      </c>
      <c r="N133" t="s">
        <v>1988</v>
      </c>
      <c r="P133" s="1" t="str">
        <f t="shared" si="21"/>
        <v>00-00-0000</v>
      </c>
      <c r="Q133" t="str">
        <f t="shared" si="22"/>
        <v>Not Terminated</v>
      </c>
      <c r="R133">
        <f t="shared" si="23"/>
        <v>0</v>
      </c>
      <c r="T133">
        <f t="shared" si="16"/>
        <v>53</v>
      </c>
      <c r="U133">
        <f t="shared" si="17"/>
        <v>1999</v>
      </c>
      <c r="V133">
        <f t="shared" si="18"/>
        <v>14</v>
      </c>
      <c r="W133">
        <f t="shared" si="19"/>
        <v>251</v>
      </c>
      <c r="X133" t="str">
        <f t="shared" si="20"/>
        <v>56-65</v>
      </c>
    </row>
    <row r="134" spans="1:24" x14ac:dyDescent="0.2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1">
        <v>43122</v>
      </c>
      <c r="J134">
        <v>176294</v>
      </c>
      <c r="K134">
        <v>0.28000000000000003</v>
      </c>
      <c r="L134" t="s">
        <v>21</v>
      </c>
      <c r="M134" t="s">
        <v>60</v>
      </c>
      <c r="N134" t="s">
        <v>1988</v>
      </c>
      <c r="P134" s="1" t="str">
        <f t="shared" si="21"/>
        <v>00-00-0000</v>
      </c>
      <c r="Q134" t="str">
        <f t="shared" si="22"/>
        <v>Not Terminated</v>
      </c>
      <c r="R134">
        <f t="shared" si="23"/>
        <v>0</v>
      </c>
      <c r="T134">
        <f t="shared" si="16"/>
        <v>99</v>
      </c>
      <c r="U134">
        <f t="shared" si="17"/>
        <v>2018</v>
      </c>
      <c r="V134">
        <f t="shared" si="18"/>
        <v>68</v>
      </c>
      <c r="W134">
        <f t="shared" si="19"/>
        <v>251</v>
      </c>
      <c r="X134" t="str">
        <f t="shared" si="20"/>
        <v>56-65</v>
      </c>
    </row>
    <row r="135" spans="1:24" x14ac:dyDescent="0.2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>
        <v>48340</v>
      </c>
      <c r="K135">
        <v>0</v>
      </c>
      <c r="L135" t="s">
        <v>29</v>
      </c>
      <c r="M135" t="s">
        <v>114</v>
      </c>
      <c r="N135" t="s">
        <v>1988</v>
      </c>
      <c r="P135" s="1" t="str">
        <f t="shared" si="21"/>
        <v>00-00-0000</v>
      </c>
      <c r="Q135" t="str">
        <f t="shared" si="22"/>
        <v>Not Terminated</v>
      </c>
      <c r="R135">
        <f t="shared" si="23"/>
        <v>0</v>
      </c>
      <c r="T135">
        <f t="shared" si="16"/>
        <v>55</v>
      </c>
      <c r="U135">
        <f t="shared" si="17"/>
        <v>2021</v>
      </c>
      <c r="V135">
        <f t="shared" si="18"/>
        <v>86</v>
      </c>
      <c r="W135">
        <f t="shared" si="19"/>
        <v>404</v>
      </c>
      <c r="X135" t="str">
        <f t="shared" si="20"/>
        <v>36-45</v>
      </c>
    </row>
    <row r="136" spans="1:24" x14ac:dyDescent="0.2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1">
        <v>42922</v>
      </c>
      <c r="J136">
        <v>240488</v>
      </c>
      <c r="K136">
        <v>0.4</v>
      </c>
      <c r="L136" t="s">
        <v>93</v>
      </c>
      <c r="M136" t="s">
        <v>99</v>
      </c>
      <c r="N136" t="s">
        <v>1988</v>
      </c>
      <c r="P136" s="1" t="str">
        <f t="shared" si="21"/>
        <v>00-00-0000</v>
      </c>
      <c r="Q136" t="str">
        <f t="shared" si="22"/>
        <v>Not Terminated</v>
      </c>
      <c r="R136">
        <f t="shared" si="23"/>
        <v>0</v>
      </c>
      <c r="T136">
        <f t="shared" si="16"/>
        <v>44</v>
      </c>
      <c r="U136">
        <f t="shared" si="17"/>
        <v>2017</v>
      </c>
      <c r="V136">
        <f t="shared" si="18"/>
        <v>70</v>
      </c>
      <c r="W136">
        <f t="shared" si="19"/>
        <v>251</v>
      </c>
      <c r="X136" t="str">
        <f t="shared" si="20"/>
        <v>36-45</v>
      </c>
    </row>
    <row r="137" spans="1:24" x14ac:dyDescent="0.2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1">
        <v>40565</v>
      </c>
      <c r="J137">
        <v>97339</v>
      </c>
      <c r="K137">
        <v>0</v>
      </c>
      <c r="L137" t="s">
        <v>21</v>
      </c>
      <c r="M137" t="s">
        <v>60</v>
      </c>
      <c r="N137" t="s">
        <v>1988</v>
      </c>
      <c r="P137" s="1" t="str">
        <f t="shared" si="21"/>
        <v>00-00-0000</v>
      </c>
      <c r="Q137" t="str">
        <f t="shared" si="22"/>
        <v>Not Terminated</v>
      </c>
      <c r="R137">
        <f t="shared" si="23"/>
        <v>0</v>
      </c>
      <c r="T137">
        <f t="shared" si="16"/>
        <v>99</v>
      </c>
      <c r="U137">
        <f t="shared" si="17"/>
        <v>2011</v>
      </c>
      <c r="V137">
        <f t="shared" si="18"/>
        <v>39</v>
      </c>
      <c r="W137">
        <f t="shared" si="19"/>
        <v>271</v>
      </c>
      <c r="X137" t="str">
        <f t="shared" si="20"/>
        <v>46-55</v>
      </c>
    </row>
    <row r="138" spans="1:24" x14ac:dyDescent="0.2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>
        <v>211291</v>
      </c>
      <c r="K138">
        <v>0.37</v>
      </c>
      <c r="L138" t="s">
        <v>29</v>
      </c>
      <c r="M138" t="s">
        <v>30</v>
      </c>
      <c r="N138" t="s">
        <v>1988</v>
      </c>
      <c r="P138" s="1" t="str">
        <f t="shared" si="21"/>
        <v>00-00-0000</v>
      </c>
      <c r="Q138" t="str">
        <f t="shared" si="22"/>
        <v>Not Terminated</v>
      </c>
      <c r="R138">
        <f t="shared" si="23"/>
        <v>0</v>
      </c>
      <c r="T138">
        <f t="shared" si="16"/>
        <v>65</v>
      </c>
      <c r="U138">
        <f t="shared" si="17"/>
        <v>2003</v>
      </c>
      <c r="V138">
        <f t="shared" si="18"/>
        <v>19</v>
      </c>
      <c r="W138">
        <f t="shared" si="19"/>
        <v>404</v>
      </c>
      <c r="X138" t="str">
        <f t="shared" si="20"/>
        <v>56-65</v>
      </c>
    </row>
    <row r="139" spans="1:24" x14ac:dyDescent="0.2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1">
        <v>40778</v>
      </c>
      <c r="J139">
        <v>249506</v>
      </c>
      <c r="K139">
        <v>0.3</v>
      </c>
      <c r="L139" t="s">
        <v>93</v>
      </c>
      <c r="M139" t="s">
        <v>99</v>
      </c>
      <c r="N139" t="s">
        <v>1988</v>
      </c>
      <c r="P139" s="1" t="str">
        <f t="shared" si="21"/>
        <v>00-00-0000</v>
      </c>
      <c r="Q139" t="str">
        <f t="shared" si="22"/>
        <v>Not Terminated</v>
      </c>
      <c r="R139">
        <f t="shared" si="23"/>
        <v>0</v>
      </c>
      <c r="T139">
        <f t="shared" si="16"/>
        <v>44</v>
      </c>
      <c r="U139">
        <f t="shared" si="17"/>
        <v>2011</v>
      </c>
      <c r="V139">
        <f t="shared" si="18"/>
        <v>39</v>
      </c>
      <c r="W139">
        <f t="shared" si="19"/>
        <v>251</v>
      </c>
      <c r="X139" t="str">
        <f t="shared" si="20"/>
        <v>46-55</v>
      </c>
    </row>
    <row r="140" spans="1:24" x14ac:dyDescent="0.2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1">
        <v>37582</v>
      </c>
      <c r="J140">
        <v>80950</v>
      </c>
      <c r="K140">
        <v>0</v>
      </c>
      <c r="L140" t="s">
        <v>29</v>
      </c>
      <c r="M140" t="s">
        <v>30</v>
      </c>
      <c r="N140" t="s">
        <v>1988</v>
      </c>
      <c r="P140" s="1" t="str">
        <f t="shared" si="21"/>
        <v>00-00-0000</v>
      </c>
      <c r="Q140" t="str">
        <f t="shared" si="22"/>
        <v>Not Terminated</v>
      </c>
      <c r="R140">
        <f t="shared" si="23"/>
        <v>0</v>
      </c>
      <c r="T140">
        <f t="shared" si="16"/>
        <v>65</v>
      </c>
      <c r="U140">
        <f t="shared" si="17"/>
        <v>2002</v>
      </c>
      <c r="V140">
        <f t="shared" si="18"/>
        <v>23</v>
      </c>
      <c r="W140">
        <f t="shared" si="19"/>
        <v>404</v>
      </c>
      <c r="X140" t="str">
        <f t="shared" si="20"/>
        <v>65+</v>
      </c>
    </row>
    <row r="141" spans="1:24" x14ac:dyDescent="0.2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>
        <v>86538</v>
      </c>
      <c r="K141">
        <v>0</v>
      </c>
      <c r="L141" t="s">
        <v>29</v>
      </c>
      <c r="M141" t="s">
        <v>134</v>
      </c>
      <c r="N141" t="s">
        <v>1988</v>
      </c>
      <c r="P141" s="1" t="str">
        <f t="shared" si="21"/>
        <v>00-00-0000</v>
      </c>
      <c r="Q141" t="str">
        <f t="shared" si="22"/>
        <v>Not Terminated</v>
      </c>
      <c r="R141">
        <f t="shared" si="23"/>
        <v>0</v>
      </c>
      <c r="T141">
        <f t="shared" si="16"/>
        <v>46</v>
      </c>
      <c r="U141">
        <f t="shared" si="17"/>
        <v>2021</v>
      </c>
      <c r="V141">
        <f t="shared" si="18"/>
        <v>86</v>
      </c>
      <c r="W141">
        <f t="shared" si="19"/>
        <v>404</v>
      </c>
      <c r="X141" t="str">
        <f t="shared" si="20"/>
        <v>56-65</v>
      </c>
    </row>
    <row r="142" spans="1:24" x14ac:dyDescent="0.2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1">
        <v>43715</v>
      </c>
      <c r="J142">
        <v>70992</v>
      </c>
      <c r="K142">
        <v>0</v>
      </c>
      <c r="L142" t="s">
        <v>21</v>
      </c>
      <c r="M142" t="s">
        <v>60</v>
      </c>
      <c r="N142" t="s">
        <v>1988</v>
      </c>
      <c r="P142" s="1" t="str">
        <f t="shared" si="21"/>
        <v>00-00-0000</v>
      </c>
      <c r="Q142" t="str">
        <f t="shared" si="22"/>
        <v>Not Terminated</v>
      </c>
      <c r="R142">
        <f t="shared" si="23"/>
        <v>0</v>
      </c>
      <c r="T142">
        <f t="shared" si="16"/>
        <v>99</v>
      </c>
      <c r="U142">
        <f t="shared" si="17"/>
        <v>2019</v>
      </c>
      <c r="V142">
        <f t="shared" si="18"/>
        <v>68</v>
      </c>
      <c r="W142">
        <f t="shared" si="19"/>
        <v>271</v>
      </c>
      <c r="X142" t="str">
        <f t="shared" si="20"/>
        <v>36-45</v>
      </c>
    </row>
    <row r="143" spans="1:24" x14ac:dyDescent="0.2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1">
        <v>42173</v>
      </c>
      <c r="J143">
        <v>205314</v>
      </c>
      <c r="K143">
        <v>0.3</v>
      </c>
      <c r="L143" t="s">
        <v>21</v>
      </c>
      <c r="M143" t="s">
        <v>88</v>
      </c>
      <c r="N143" t="s">
        <v>1988</v>
      </c>
      <c r="P143" s="1" t="str">
        <f t="shared" si="21"/>
        <v>00-00-0000</v>
      </c>
      <c r="Q143" t="str">
        <f t="shared" si="22"/>
        <v>Not Terminated</v>
      </c>
      <c r="R143">
        <f t="shared" si="23"/>
        <v>0</v>
      </c>
      <c r="T143">
        <f t="shared" si="16"/>
        <v>113</v>
      </c>
      <c r="U143">
        <f t="shared" si="17"/>
        <v>2015</v>
      </c>
      <c r="V143">
        <f t="shared" si="18"/>
        <v>47</v>
      </c>
      <c r="W143">
        <f t="shared" si="19"/>
        <v>271</v>
      </c>
      <c r="X143" t="str">
        <f t="shared" si="20"/>
        <v>36-45</v>
      </c>
    </row>
    <row r="144" spans="1:24" x14ac:dyDescent="0.2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1">
        <v>42804</v>
      </c>
      <c r="J144">
        <v>196951</v>
      </c>
      <c r="K144">
        <v>0.33</v>
      </c>
      <c r="L144" t="s">
        <v>29</v>
      </c>
      <c r="M144" t="s">
        <v>114</v>
      </c>
      <c r="N144" t="s">
        <v>1988</v>
      </c>
      <c r="P144" s="1" t="str">
        <f t="shared" si="21"/>
        <v>00-00-0000</v>
      </c>
      <c r="Q144" t="str">
        <f t="shared" si="22"/>
        <v>Not Terminated</v>
      </c>
      <c r="R144">
        <f t="shared" si="23"/>
        <v>0</v>
      </c>
      <c r="T144">
        <f t="shared" si="16"/>
        <v>55</v>
      </c>
      <c r="U144">
        <f t="shared" si="17"/>
        <v>2017</v>
      </c>
      <c r="V144">
        <f t="shared" si="18"/>
        <v>70</v>
      </c>
      <c r="W144">
        <f t="shared" si="19"/>
        <v>404</v>
      </c>
      <c r="X144" t="str">
        <f t="shared" si="20"/>
        <v>65+</v>
      </c>
    </row>
    <row r="145" spans="1:24" x14ac:dyDescent="0.2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1">
        <v>38613</v>
      </c>
      <c r="J145">
        <v>67686</v>
      </c>
      <c r="K145">
        <v>0</v>
      </c>
      <c r="L145" t="s">
        <v>29</v>
      </c>
      <c r="M145" t="s">
        <v>114</v>
      </c>
      <c r="N145" t="s">
        <v>1989</v>
      </c>
      <c r="P145" s="1" t="str">
        <f t="shared" si="21"/>
        <v>00-00-0000</v>
      </c>
      <c r="Q145" t="str">
        <f t="shared" si="22"/>
        <v>Not Terminated</v>
      </c>
      <c r="R145">
        <f t="shared" si="23"/>
        <v>0</v>
      </c>
      <c r="T145">
        <f t="shared" si="16"/>
        <v>55</v>
      </c>
      <c r="U145">
        <f t="shared" si="17"/>
        <v>2005</v>
      </c>
      <c r="V145">
        <f t="shared" si="18"/>
        <v>27</v>
      </c>
      <c r="W145">
        <f t="shared" si="19"/>
        <v>404</v>
      </c>
      <c r="X145" t="str">
        <f t="shared" si="20"/>
        <v>46-55</v>
      </c>
    </row>
    <row r="146" spans="1:24" x14ac:dyDescent="0.2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1">
        <v>39553</v>
      </c>
      <c r="J146">
        <v>86431</v>
      </c>
      <c r="K146">
        <v>0</v>
      </c>
      <c r="L146" t="s">
        <v>21</v>
      </c>
      <c r="M146" t="s">
        <v>88</v>
      </c>
      <c r="N146" t="s">
        <v>1988</v>
      </c>
      <c r="P146" s="1" t="str">
        <f t="shared" si="21"/>
        <v>00-00-0000</v>
      </c>
      <c r="Q146" t="str">
        <f t="shared" si="22"/>
        <v>Not Terminated</v>
      </c>
      <c r="R146">
        <f t="shared" si="23"/>
        <v>0</v>
      </c>
      <c r="T146">
        <f t="shared" si="16"/>
        <v>113</v>
      </c>
      <c r="U146">
        <f t="shared" si="17"/>
        <v>2008</v>
      </c>
      <c r="V146">
        <f t="shared" si="18"/>
        <v>25</v>
      </c>
      <c r="W146">
        <f t="shared" si="19"/>
        <v>251</v>
      </c>
      <c r="X146" t="str">
        <f t="shared" si="20"/>
        <v>56-65</v>
      </c>
    </row>
    <row r="147" spans="1:24" x14ac:dyDescent="0.2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>
        <v>125936</v>
      </c>
      <c r="K147">
        <v>0.08</v>
      </c>
      <c r="L147" t="s">
        <v>29</v>
      </c>
      <c r="M147" t="s">
        <v>30</v>
      </c>
      <c r="N147" t="s">
        <v>1989</v>
      </c>
      <c r="P147" s="1" t="str">
        <f t="shared" si="21"/>
        <v>00-00-0000</v>
      </c>
      <c r="Q147" t="str">
        <f t="shared" si="22"/>
        <v>Not Terminated</v>
      </c>
      <c r="R147">
        <f t="shared" si="23"/>
        <v>0</v>
      </c>
      <c r="T147">
        <f t="shared" si="16"/>
        <v>65</v>
      </c>
      <c r="U147">
        <f t="shared" si="17"/>
        <v>1995</v>
      </c>
      <c r="V147">
        <f t="shared" si="18"/>
        <v>9</v>
      </c>
      <c r="W147">
        <f t="shared" si="19"/>
        <v>404</v>
      </c>
      <c r="X147" t="str">
        <f t="shared" si="20"/>
        <v>56-65</v>
      </c>
    </row>
    <row r="148" spans="1:24" x14ac:dyDescent="0.2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1">
        <v>41473</v>
      </c>
      <c r="J148">
        <v>149712</v>
      </c>
      <c r="K148">
        <v>0.14000000000000001</v>
      </c>
      <c r="L148" t="s">
        <v>21</v>
      </c>
      <c r="M148" t="s">
        <v>88</v>
      </c>
      <c r="N148" t="s">
        <v>1988</v>
      </c>
      <c r="P148" s="1" t="str">
        <f t="shared" si="21"/>
        <v>00-00-0000</v>
      </c>
      <c r="Q148" t="str">
        <f t="shared" si="22"/>
        <v>Not Terminated</v>
      </c>
      <c r="R148">
        <f t="shared" si="23"/>
        <v>0</v>
      </c>
      <c r="T148">
        <f t="shared" si="16"/>
        <v>113</v>
      </c>
      <c r="U148">
        <f t="shared" si="17"/>
        <v>2013</v>
      </c>
      <c r="V148">
        <f t="shared" si="18"/>
        <v>39</v>
      </c>
      <c r="W148">
        <f t="shared" si="19"/>
        <v>271</v>
      </c>
      <c r="X148" t="str">
        <f t="shared" si="20"/>
        <v>56-65</v>
      </c>
    </row>
    <row r="149" spans="1:24" x14ac:dyDescent="0.2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1">
        <v>44471</v>
      </c>
      <c r="J149">
        <v>88758</v>
      </c>
      <c r="K149">
        <v>0</v>
      </c>
      <c r="L149" t="s">
        <v>21</v>
      </c>
      <c r="M149" t="s">
        <v>22</v>
      </c>
      <c r="N149" t="s">
        <v>1988</v>
      </c>
      <c r="P149" s="1" t="str">
        <f t="shared" si="21"/>
        <v>00-00-0000</v>
      </c>
      <c r="Q149" t="str">
        <f t="shared" si="22"/>
        <v>Not Terminated</v>
      </c>
      <c r="R149">
        <f t="shared" si="23"/>
        <v>0</v>
      </c>
      <c r="T149">
        <f t="shared" si="16"/>
        <v>118</v>
      </c>
      <c r="U149">
        <f t="shared" si="17"/>
        <v>2021</v>
      </c>
      <c r="V149">
        <f t="shared" si="18"/>
        <v>86</v>
      </c>
      <c r="W149">
        <f t="shared" si="19"/>
        <v>271</v>
      </c>
      <c r="X149" t="str">
        <f t="shared" si="20"/>
        <v>36-45</v>
      </c>
    </row>
    <row r="150" spans="1:24" x14ac:dyDescent="0.2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>
        <v>83639</v>
      </c>
      <c r="K150">
        <v>0</v>
      </c>
      <c r="L150" t="s">
        <v>29</v>
      </c>
      <c r="M150" t="s">
        <v>114</v>
      </c>
      <c r="N150" t="s">
        <v>1988</v>
      </c>
      <c r="P150" s="1" t="str">
        <f t="shared" si="21"/>
        <v>00-00-0000</v>
      </c>
      <c r="Q150" t="str">
        <f t="shared" si="22"/>
        <v>Not Terminated</v>
      </c>
      <c r="R150">
        <f t="shared" si="23"/>
        <v>0</v>
      </c>
      <c r="T150">
        <f t="shared" si="16"/>
        <v>55</v>
      </c>
      <c r="U150">
        <f t="shared" si="17"/>
        <v>2013</v>
      </c>
      <c r="V150">
        <f t="shared" si="18"/>
        <v>39</v>
      </c>
      <c r="W150">
        <f t="shared" si="19"/>
        <v>404</v>
      </c>
      <c r="X150" t="str">
        <f t="shared" si="20"/>
        <v>56-65</v>
      </c>
    </row>
    <row r="151" spans="1:24" x14ac:dyDescent="0.2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1">
        <v>35933</v>
      </c>
      <c r="J151">
        <v>68268</v>
      </c>
      <c r="K151">
        <v>0</v>
      </c>
      <c r="L151" t="s">
        <v>21</v>
      </c>
      <c r="M151" t="s">
        <v>44</v>
      </c>
      <c r="N151" t="s">
        <v>1988</v>
      </c>
      <c r="P151" s="1" t="str">
        <f t="shared" si="21"/>
        <v>00-00-0000</v>
      </c>
      <c r="Q151" t="str">
        <f t="shared" si="22"/>
        <v>Not Terminated</v>
      </c>
      <c r="R151">
        <f t="shared" si="23"/>
        <v>0</v>
      </c>
      <c r="T151">
        <f t="shared" si="16"/>
        <v>109</v>
      </c>
      <c r="U151">
        <f t="shared" si="17"/>
        <v>1998</v>
      </c>
      <c r="V151">
        <f t="shared" si="18"/>
        <v>16</v>
      </c>
      <c r="W151">
        <f t="shared" si="19"/>
        <v>271</v>
      </c>
      <c r="X151" t="str">
        <f t="shared" si="20"/>
        <v>56-65</v>
      </c>
    </row>
    <row r="152" spans="1:24" x14ac:dyDescent="0.2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1">
        <v>37313</v>
      </c>
      <c r="J152">
        <v>75819</v>
      </c>
      <c r="K152">
        <v>0</v>
      </c>
      <c r="L152" t="s">
        <v>93</v>
      </c>
      <c r="M152" t="s">
        <v>218</v>
      </c>
      <c r="N152" t="s">
        <v>1988</v>
      </c>
      <c r="P152" s="1" t="str">
        <f t="shared" si="21"/>
        <v>00-00-0000</v>
      </c>
      <c r="Q152" t="str">
        <f t="shared" si="22"/>
        <v>Not Terminated</v>
      </c>
      <c r="R152">
        <f t="shared" si="23"/>
        <v>0</v>
      </c>
      <c r="T152">
        <f t="shared" si="16"/>
        <v>53</v>
      </c>
      <c r="U152">
        <f t="shared" si="17"/>
        <v>2002</v>
      </c>
      <c r="V152">
        <f t="shared" si="18"/>
        <v>23</v>
      </c>
      <c r="W152">
        <f t="shared" si="19"/>
        <v>251</v>
      </c>
      <c r="X152" t="str">
        <f t="shared" si="20"/>
        <v>46-55</v>
      </c>
    </row>
    <row r="153" spans="1:24" x14ac:dyDescent="0.2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1">
        <v>35200</v>
      </c>
      <c r="J153">
        <v>86658</v>
      </c>
      <c r="K153">
        <v>0</v>
      </c>
      <c r="L153" t="s">
        <v>21</v>
      </c>
      <c r="M153" t="s">
        <v>44</v>
      </c>
      <c r="N153" t="s">
        <v>1988</v>
      </c>
      <c r="P153" s="1" t="str">
        <f t="shared" si="21"/>
        <v>00-00-0000</v>
      </c>
      <c r="Q153" t="str">
        <f t="shared" si="22"/>
        <v>Not Terminated</v>
      </c>
      <c r="R153">
        <f t="shared" si="23"/>
        <v>0</v>
      </c>
      <c r="T153">
        <f t="shared" si="16"/>
        <v>109</v>
      </c>
      <c r="U153">
        <f t="shared" si="17"/>
        <v>1996</v>
      </c>
      <c r="V153">
        <f t="shared" si="18"/>
        <v>10</v>
      </c>
      <c r="W153">
        <f t="shared" si="19"/>
        <v>271</v>
      </c>
      <c r="X153" t="str">
        <f t="shared" si="20"/>
        <v>56-65</v>
      </c>
    </row>
    <row r="154" spans="1:24" x14ac:dyDescent="0.2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>
        <v>74552</v>
      </c>
      <c r="K154">
        <v>0</v>
      </c>
      <c r="L154" t="s">
        <v>29</v>
      </c>
      <c r="M154" t="s">
        <v>134</v>
      </c>
      <c r="N154" t="s">
        <v>1989</v>
      </c>
      <c r="P154" s="1" t="str">
        <f t="shared" si="21"/>
        <v>00-00-0000</v>
      </c>
      <c r="Q154" t="str">
        <f t="shared" si="22"/>
        <v>Not Terminated</v>
      </c>
      <c r="R154">
        <f t="shared" si="23"/>
        <v>0</v>
      </c>
      <c r="T154">
        <f t="shared" si="16"/>
        <v>46</v>
      </c>
      <c r="U154">
        <f t="shared" si="17"/>
        <v>2014</v>
      </c>
      <c r="V154">
        <f t="shared" si="18"/>
        <v>52</v>
      </c>
      <c r="W154">
        <f t="shared" si="19"/>
        <v>404</v>
      </c>
      <c r="X154" t="str">
        <f t="shared" si="20"/>
        <v>56-65</v>
      </c>
    </row>
    <row r="155" spans="1:24" x14ac:dyDescent="0.2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>
        <v>82839</v>
      </c>
      <c r="K155">
        <v>0</v>
      </c>
      <c r="L155" t="s">
        <v>21</v>
      </c>
      <c r="M155" t="s">
        <v>56</v>
      </c>
      <c r="N155" t="s">
        <v>1988</v>
      </c>
      <c r="P155" s="1" t="str">
        <f t="shared" si="21"/>
        <v>00-00-0000</v>
      </c>
      <c r="Q155" t="str">
        <f t="shared" si="22"/>
        <v>Not Terminated</v>
      </c>
      <c r="R155">
        <f t="shared" si="23"/>
        <v>0</v>
      </c>
      <c r="T155">
        <f t="shared" si="16"/>
        <v>112</v>
      </c>
      <c r="U155">
        <f t="shared" si="17"/>
        <v>2009</v>
      </c>
      <c r="V155">
        <f t="shared" si="18"/>
        <v>29</v>
      </c>
      <c r="W155">
        <f t="shared" si="19"/>
        <v>404</v>
      </c>
      <c r="X155" t="str">
        <f t="shared" si="20"/>
        <v>65+</v>
      </c>
    </row>
    <row r="156" spans="1:24" x14ac:dyDescent="0.2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1">
        <v>44477</v>
      </c>
      <c r="J156">
        <v>64475</v>
      </c>
      <c r="K156">
        <v>0</v>
      </c>
      <c r="L156" t="s">
        <v>21</v>
      </c>
      <c r="M156" t="s">
        <v>44</v>
      </c>
      <c r="N156" t="s">
        <v>1988</v>
      </c>
      <c r="P156" s="1" t="str">
        <f t="shared" si="21"/>
        <v>00-00-0000</v>
      </c>
      <c r="Q156" t="str">
        <f t="shared" si="22"/>
        <v>Not Terminated</v>
      </c>
      <c r="R156">
        <f t="shared" si="23"/>
        <v>0</v>
      </c>
      <c r="T156">
        <f t="shared" si="16"/>
        <v>109</v>
      </c>
      <c r="U156">
        <f t="shared" si="17"/>
        <v>2021</v>
      </c>
      <c r="V156">
        <f t="shared" si="18"/>
        <v>86</v>
      </c>
      <c r="W156">
        <f t="shared" si="19"/>
        <v>271</v>
      </c>
      <c r="X156" t="str">
        <f t="shared" si="20"/>
        <v>36-45</v>
      </c>
    </row>
    <row r="157" spans="1:24" x14ac:dyDescent="0.2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>
        <v>69453</v>
      </c>
      <c r="K157">
        <v>0</v>
      </c>
      <c r="L157" t="s">
        <v>29</v>
      </c>
      <c r="M157" t="s">
        <v>134</v>
      </c>
      <c r="N157" t="s">
        <v>1988</v>
      </c>
      <c r="P157" s="1" t="str">
        <f t="shared" si="21"/>
        <v>00-00-0000</v>
      </c>
      <c r="Q157" t="str">
        <f t="shared" si="22"/>
        <v>Not Terminated</v>
      </c>
      <c r="R157">
        <f t="shared" si="23"/>
        <v>0</v>
      </c>
      <c r="T157">
        <f t="shared" si="16"/>
        <v>46</v>
      </c>
      <c r="U157">
        <f t="shared" si="17"/>
        <v>2020</v>
      </c>
      <c r="V157">
        <f t="shared" si="18"/>
        <v>66</v>
      </c>
      <c r="W157">
        <f t="shared" si="19"/>
        <v>404</v>
      </c>
      <c r="X157" t="str">
        <f t="shared" si="20"/>
        <v>36-45</v>
      </c>
    </row>
    <row r="158" spans="1:24" x14ac:dyDescent="0.2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1">
        <v>41642</v>
      </c>
      <c r="J158">
        <v>127148</v>
      </c>
      <c r="K158">
        <v>0.1</v>
      </c>
      <c r="L158" t="s">
        <v>21</v>
      </c>
      <c r="M158" t="s">
        <v>56</v>
      </c>
      <c r="N158" t="s">
        <v>1988</v>
      </c>
      <c r="P158" s="1" t="str">
        <f t="shared" si="21"/>
        <v>00-00-0000</v>
      </c>
      <c r="Q158" t="str">
        <f t="shared" si="22"/>
        <v>Not Terminated</v>
      </c>
      <c r="R158">
        <f t="shared" si="23"/>
        <v>0</v>
      </c>
      <c r="T158">
        <f t="shared" si="16"/>
        <v>112</v>
      </c>
      <c r="U158">
        <f t="shared" si="17"/>
        <v>2014</v>
      </c>
      <c r="V158">
        <f t="shared" si="18"/>
        <v>52</v>
      </c>
      <c r="W158">
        <f t="shared" si="19"/>
        <v>271</v>
      </c>
      <c r="X158" t="str">
        <f t="shared" si="20"/>
        <v>36-45</v>
      </c>
    </row>
    <row r="159" spans="1:24" x14ac:dyDescent="0.2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1">
        <v>43102</v>
      </c>
      <c r="J159">
        <v>190253</v>
      </c>
      <c r="K159">
        <v>0.33</v>
      </c>
      <c r="L159" t="s">
        <v>21</v>
      </c>
      <c r="M159" t="s">
        <v>60</v>
      </c>
      <c r="N159" t="s">
        <v>1988</v>
      </c>
      <c r="P159" s="1" t="str">
        <f t="shared" si="21"/>
        <v>00-00-0000</v>
      </c>
      <c r="Q159" t="str">
        <f t="shared" si="22"/>
        <v>Not Terminated</v>
      </c>
      <c r="R159">
        <f t="shared" si="23"/>
        <v>0</v>
      </c>
      <c r="T159">
        <f t="shared" si="16"/>
        <v>99</v>
      </c>
      <c r="U159">
        <f t="shared" si="17"/>
        <v>2018</v>
      </c>
      <c r="V159">
        <f t="shared" si="18"/>
        <v>68</v>
      </c>
      <c r="W159">
        <f t="shared" si="19"/>
        <v>271</v>
      </c>
      <c r="X159" t="str">
        <f t="shared" si="20"/>
        <v>36-45</v>
      </c>
    </row>
    <row r="160" spans="1:24" x14ac:dyDescent="0.2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1">
        <v>36644</v>
      </c>
      <c r="J160">
        <v>115798</v>
      </c>
      <c r="K160">
        <v>0.05</v>
      </c>
      <c r="L160" t="s">
        <v>21</v>
      </c>
      <c r="M160" t="s">
        <v>56</v>
      </c>
      <c r="N160" t="s">
        <v>1988</v>
      </c>
      <c r="P160" s="1" t="str">
        <f t="shared" si="21"/>
        <v>00-00-0000</v>
      </c>
      <c r="Q160" t="str">
        <f t="shared" si="22"/>
        <v>Not Terminated</v>
      </c>
      <c r="R160">
        <f t="shared" si="23"/>
        <v>0</v>
      </c>
      <c r="T160">
        <f t="shared" si="16"/>
        <v>112</v>
      </c>
      <c r="U160">
        <f t="shared" si="17"/>
        <v>2000</v>
      </c>
      <c r="V160">
        <f t="shared" si="18"/>
        <v>14</v>
      </c>
      <c r="W160">
        <f t="shared" si="19"/>
        <v>271</v>
      </c>
      <c r="X160" t="str">
        <f t="shared" si="20"/>
        <v>56-65</v>
      </c>
    </row>
    <row r="161" spans="1:24" x14ac:dyDescent="0.2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>
        <v>93102</v>
      </c>
      <c r="K161">
        <v>0</v>
      </c>
      <c r="L161" t="s">
        <v>21</v>
      </c>
      <c r="M161" t="s">
        <v>22</v>
      </c>
      <c r="N161" t="s">
        <v>1988</v>
      </c>
      <c r="O161" s="1">
        <v>41621</v>
      </c>
      <c r="P161" s="1">
        <f t="shared" si="21"/>
        <v>41621</v>
      </c>
      <c r="Q161" t="str">
        <f t="shared" si="22"/>
        <v>Terminated</v>
      </c>
      <c r="R161">
        <f t="shared" si="23"/>
        <v>19</v>
      </c>
      <c r="T161">
        <f t="shared" si="16"/>
        <v>118</v>
      </c>
      <c r="U161">
        <f t="shared" si="17"/>
        <v>1994</v>
      </c>
      <c r="V161">
        <f t="shared" si="18"/>
        <v>13</v>
      </c>
      <c r="W161">
        <f t="shared" si="19"/>
        <v>404</v>
      </c>
      <c r="X161" t="str">
        <f t="shared" si="20"/>
        <v>65+</v>
      </c>
    </row>
    <row r="162" spans="1:24" x14ac:dyDescent="0.2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1">
        <v>43055</v>
      </c>
      <c r="J162">
        <v>110054</v>
      </c>
      <c r="K162">
        <v>0.15</v>
      </c>
      <c r="L162" t="s">
        <v>21</v>
      </c>
      <c r="M162" t="s">
        <v>56</v>
      </c>
      <c r="N162" t="s">
        <v>1988</v>
      </c>
      <c r="P162" s="1" t="str">
        <f t="shared" si="21"/>
        <v>00-00-0000</v>
      </c>
      <c r="Q162" t="str">
        <f t="shared" si="22"/>
        <v>Not Terminated</v>
      </c>
      <c r="R162">
        <f t="shared" si="23"/>
        <v>0</v>
      </c>
      <c r="T162">
        <f t="shared" si="16"/>
        <v>112</v>
      </c>
      <c r="U162">
        <f t="shared" si="17"/>
        <v>2017</v>
      </c>
      <c r="V162">
        <f t="shared" si="18"/>
        <v>70</v>
      </c>
      <c r="W162">
        <f t="shared" si="19"/>
        <v>404</v>
      </c>
      <c r="X162" t="str">
        <f t="shared" si="20"/>
        <v>36-45</v>
      </c>
    </row>
    <row r="163" spans="1:24" x14ac:dyDescent="0.2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>
        <v>95786</v>
      </c>
      <c r="K163">
        <v>0</v>
      </c>
      <c r="L163" t="s">
        <v>21</v>
      </c>
      <c r="M163" t="s">
        <v>37</v>
      </c>
      <c r="N163" t="s">
        <v>1988</v>
      </c>
      <c r="P163" s="1" t="str">
        <f t="shared" si="21"/>
        <v>00-00-0000</v>
      </c>
      <c r="Q163" t="str">
        <f t="shared" si="22"/>
        <v>Not Terminated</v>
      </c>
      <c r="R163">
        <f t="shared" si="23"/>
        <v>0</v>
      </c>
      <c r="T163">
        <f t="shared" si="16"/>
        <v>92</v>
      </c>
      <c r="U163">
        <f t="shared" si="17"/>
        <v>2021</v>
      </c>
      <c r="V163">
        <f t="shared" si="18"/>
        <v>86</v>
      </c>
      <c r="W163">
        <f t="shared" si="19"/>
        <v>74</v>
      </c>
      <c r="X163" t="str">
        <f t="shared" si="20"/>
        <v>36-45</v>
      </c>
    </row>
    <row r="164" spans="1:24" x14ac:dyDescent="0.2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1">
        <v>42858</v>
      </c>
      <c r="J164">
        <v>90855</v>
      </c>
      <c r="K164">
        <v>0</v>
      </c>
      <c r="L164" t="s">
        <v>93</v>
      </c>
      <c r="M164" t="s">
        <v>218</v>
      </c>
      <c r="N164" t="s">
        <v>1988</v>
      </c>
      <c r="P164" s="1" t="str">
        <f t="shared" si="21"/>
        <v>00-00-0000</v>
      </c>
      <c r="Q164" t="str">
        <f t="shared" si="22"/>
        <v>Not Terminated</v>
      </c>
      <c r="R164">
        <f t="shared" si="23"/>
        <v>0</v>
      </c>
      <c r="T164">
        <f t="shared" si="16"/>
        <v>53</v>
      </c>
      <c r="U164">
        <f t="shared" si="17"/>
        <v>2017</v>
      </c>
      <c r="V164">
        <f t="shared" si="18"/>
        <v>70</v>
      </c>
      <c r="W164">
        <f t="shared" si="19"/>
        <v>251</v>
      </c>
      <c r="X164" t="str">
        <f t="shared" si="20"/>
        <v>65+</v>
      </c>
    </row>
    <row r="165" spans="1:24" x14ac:dyDescent="0.2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1">
        <v>36233</v>
      </c>
      <c r="J165">
        <v>92897</v>
      </c>
      <c r="K165">
        <v>0</v>
      </c>
      <c r="L165" t="s">
        <v>93</v>
      </c>
      <c r="M165" t="s">
        <v>218</v>
      </c>
      <c r="N165" t="s">
        <v>1988</v>
      </c>
      <c r="P165" s="1" t="str">
        <f t="shared" si="21"/>
        <v>00-00-0000</v>
      </c>
      <c r="Q165" t="str">
        <f t="shared" si="22"/>
        <v>Not Terminated</v>
      </c>
      <c r="R165">
        <f t="shared" si="23"/>
        <v>0</v>
      </c>
      <c r="T165">
        <f t="shared" si="16"/>
        <v>53</v>
      </c>
      <c r="U165">
        <f t="shared" si="17"/>
        <v>1999</v>
      </c>
      <c r="V165">
        <f t="shared" si="18"/>
        <v>14</v>
      </c>
      <c r="W165">
        <f t="shared" si="19"/>
        <v>251</v>
      </c>
      <c r="X165" t="str">
        <f t="shared" si="20"/>
        <v>56-65</v>
      </c>
    </row>
    <row r="166" spans="1:24" x14ac:dyDescent="0.2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1">
        <v>39872</v>
      </c>
      <c r="J166">
        <v>242919</v>
      </c>
      <c r="K166">
        <v>0.31</v>
      </c>
      <c r="L166" t="s">
        <v>29</v>
      </c>
      <c r="M166" t="s">
        <v>30</v>
      </c>
      <c r="N166" t="s">
        <v>1989</v>
      </c>
      <c r="P166" s="1" t="str">
        <f t="shared" si="21"/>
        <v>00-00-0000</v>
      </c>
      <c r="Q166" t="str">
        <f t="shared" si="22"/>
        <v>Not Terminated</v>
      </c>
      <c r="R166">
        <f t="shared" si="23"/>
        <v>0</v>
      </c>
      <c r="T166">
        <f t="shared" si="16"/>
        <v>65</v>
      </c>
      <c r="U166">
        <f t="shared" si="17"/>
        <v>2009</v>
      </c>
      <c r="V166">
        <f t="shared" si="18"/>
        <v>29</v>
      </c>
      <c r="W166">
        <f t="shared" si="19"/>
        <v>404</v>
      </c>
      <c r="X166" t="str">
        <f t="shared" si="20"/>
        <v>46-55</v>
      </c>
    </row>
    <row r="167" spans="1:24" x14ac:dyDescent="0.2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1">
        <v>43240</v>
      </c>
      <c r="J167">
        <v>184368</v>
      </c>
      <c r="K167">
        <v>0.28999999999999998</v>
      </c>
      <c r="L167" t="s">
        <v>21</v>
      </c>
      <c r="M167" t="s">
        <v>60</v>
      </c>
      <c r="N167" t="s">
        <v>1989</v>
      </c>
      <c r="P167" s="1" t="str">
        <f t="shared" si="21"/>
        <v>00-00-0000</v>
      </c>
      <c r="Q167" t="str">
        <f t="shared" si="22"/>
        <v>Not Terminated</v>
      </c>
      <c r="R167">
        <f t="shared" si="23"/>
        <v>0</v>
      </c>
      <c r="T167">
        <f t="shared" si="16"/>
        <v>99</v>
      </c>
      <c r="U167">
        <f t="shared" si="17"/>
        <v>2018</v>
      </c>
      <c r="V167">
        <f t="shared" si="18"/>
        <v>68</v>
      </c>
      <c r="W167">
        <f t="shared" si="19"/>
        <v>271</v>
      </c>
      <c r="X167" t="str">
        <f t="shared" si="20"/>
        <v>36-45</v>
      </c>
    </row>
    <row r="168" spans="1:24" x14ac:dyDescent="0.2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1">
        <v>44554</v>
      </c>
      <c r="J168">
        <v>144754</v>
      </c>
      <c r="K168">
        <v>0.15</v>
      </c>
      <c r="L168" t="s">
        <v>21</v>
      </c>
      <c r="M168" t="s">
        <v>44</v>
      </c>
      <c r="N168" t="s">
        <v>1988</v>
      </c>
      <c r="P168" s="1" t="str">
        <f t="shared" si="21"/>
        <v>00-00-0000</v>
      </c>
      <c r="Q168" t="str">
        <f t="shared" si="22"/>
        <v>Not Terminated</v>
      </c>
      <c r="R168">
        <f t="shared" si="23"/>
        <v>0</v>
      </c>
      <c r="T168">
        <f t="shared" si="16"/>
        <v>109</v>
      </c>
      <c r="U168">
        <f t="shared" si="17"/>
        <v>2021</v>
      </c>
      <c r="V168">
        <f t="shared" si="18"/>
        <v>86</v>
      </c>
      <c r="W168">
        <f t="shared" si="19"/>
        <v>251</v>
      </c>
      <c r="X168" t="str">
        <f t="shared" si="20"/>
        <v>46-55</v>
      </c>
    </row>
    <row r="169" spans="1:24" x14ac:dyDescent="0.2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1">
        <v>42722</v>
      </c>
      <c r="J169">
        <v>89458</v>
      </c>
      <c r="K169">
        <v>0</v>
      </c>
      <c r="L169" t="s">
        <v>21</v>
      </c>
      <c r="M169" t="s">
        <v>60</v>
      </c>
      <c r="N169" t="s">
        <v>1988</v>
      </c>
      <c r="P169" s="1" t="str">
        <f t="shared" si="21"/>
        <v>00-00-0000</v>
      </c>
      <c r="Q169" t="str">
        <f t="shared" si="22"/>
        <v>Not Terminated</v>
      </c>
      <c r="R169">
        <f t="shared" si="23"/>
        <v>0</v>
      </c>
      <c r="T169">
        <f t="shared" si="16"/>
        <v>99</v>
      </c>
      <c r="U169">
        <f t="shared" si="17"/>
        <v>2016</v>
      </c>
      <c r="V169">
        <f t="shared" si="18"/>
        <v>52</v>
      </c>
      <c r="W169">
        <f t="shared" si="19"/>
        <v>271</v>
      </c>
      <c r="X169" t="str">
        <f t="shared" si="20"/>
        <v>36-45</v>
      </c>
    </row>
    <row r="170" spans="1:24" x14ac:dyDescent="0.2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1">
        <v>41714</v>
      </c>
      <c r="J170">
        <v>190815</v>
      </c>
      <c r="K170">
        <v>0.4</v>
      </c>
      <c r="L170" t="s">
        <v>21</v>
      </c>
      <c r="M170" t="s">
        <v>60</v>
      </c>
      <c r="N170" t="s">
        <v>1988</v>
      </c>
      <c r="P170" s="1" t="str">
        <f t="shared" si="21"/>
        <v>00-00-0000</v>
      </c>
      <c r="Q170" t="str">
        <f t="shared" si="22"/>
        <v>Not Terminated</v>
      </c>
      <c r="R170">
        <f t="shared" si="23"/>
        <v>0</v>
      </c>
      <c r="T170">
        <f t="shared" si="16"/>
        <v>99</v>
      </c>
      <c r="U170">
        <f t="shared" si="17"/>
        <v>2014</v>
      </c>
      <c r="V170">
        <f t="shared" si="18"/>
        <v>52</v>
      </c>
      <c r="W170">
        <f t="shared" si="19"/>
        <v>404</v>
      </c>
      <c r="X170" t="str">
        <f t="shared" si="20"/>
        <v>65+</v>
      </c>
    </row>
    <row r="171" spans="1:24" x14ac:dyDescent="0.2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1">
        <v>36374</v>
      </c>
      <c r="J171">
        <v>137995</v>
      </c>
      <c r="K171">
        <v>0.14000000000000001</v>
      </c>
      <c r="L171" t="s">
        <v>21</v>
      </c>
      <c r="M171" t="s">
        <v>60</v>
      </c>
      <c r="N171" t="s">
        <v>1988</v>
      </c>
      <c r="P171" s="1" t="str">
        <f t="shared" si="21"/>
        <v>00-00-0000</v>
      </c>
      <c r="Q171" t="str">
        <f t="shared" si="22"/>
        <v>Not Terminated</v>
      </c>
      <c r="R171">
        <f t="shared" si="23"/>
        <v>0</v>
      </c>
      <c r="T171">
        <f t="shared" si="16"/>
        <v>99</v>
      </c>
      <c r="U171">
        <f t="shared" si="17"/>
        <v>1999</v>
      </c>
      <c r="V171">
        <f t="shared" si="18"/>
        <v>14</v>
      </c>
      <c r="W171">
        <f t="shared" si="19"/>
        <v>271</v>
      </c>
      <c r="X171" t="str">
        <f t="shared" si="20"/>
        <v>65+</v>
      </c>
    </row>
    <row r="172" spans="1:24" x14ac:dyDescent="0.2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1">
        <v>39437</v>
      </c>
      <c r="J172">
        <v>93840</v>
      </c>
      <c r="K172">
        <v>0</v>
      </c>
      <c r="L172" t="s">
        <v>93</v>
      </c>
      <c r="M172" t="s">
        <v>94</v>
      </c>
      <c r="N172" t="s">
        <v>1988</v>
      </c>
      <c r="P172" s="1" t="str">
        <f t="shared" si="21"/>
        <v>00-00-0000</v>
      </c>
      <c r="Q172" t="str">
        <f t="shared" si="22"/>
        <v>Not Terminated</v>
      </c>
      <c r="R172">
        <f t="shared" si="23"/>
        <v>0</v>
      </c>
      <c r="T172">
        <f t="shared" si="16"/>
        <v>42</v>
      </c>
      <c r="U172">
        <f t="shared" si="17"/>
        <v>2007</v>
      </c>
      <c r="V172">
        <f t="shared" si="18"/>
        <v>33</v>
      </c>
      <c r="W172">
        <f t="shared" si="19"/>
        <v>251</v>
      </c>
      <c r="X172" t="str">
        <f t="shared" si="20"/>
        <v>46-55</v>
      </c>
    </row>
    <row r="173" spans="1:24" x14ac:dyDescent="0.2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>
        <v>94790</v>
      </c>
      <c r="K173">
        <v>0</v>
      </c>
      <c r="L173" t="s">
        <v>29</v>
      </c>
      <c r="M173" t="s">
        <v>30</v>
      </c>
      <c r="N173" t="s">
        <v>1988</v>
      </c>
      <c r="P173" s="1" t="str">
        <f t="shared" si="21"/>
        <v>00-00-0000</v>
      </c>
      <c r="Q173" t="str">
        <f t="shared" si="22"/>
        <v>Not Terminated</v>
      </c>
      <c r="R173">
        <f t="shared" si="23"/>
        <v>0</v>
      </c>
      <c r="T173">
        <f t="shared" si="16"/>
        <v>65</v>
      </c>
      <c r="U173">
        <f t="shared" si="17"/>
        <v>2021</v>
      </c>
      <c r="V173">
        <f t="shared" si="18"/>
        <v>86</v>
      </c>
      <c r="W173">
        <f t="shared" si="19"/>
        <v>404</v>
      </c>
      <c r="X173" t="str">
        <f t="shared" si="20"/>
        <v>56-65</v>
      </c>
    </row>
    <row r="174" spans="1:24" x14ac:dyDescent="0.2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>
        <v>197367</v>
      </c>
      <c r="K174">
        <v>0.39</v>
      </c>
      <c r="L174" t="s">
        <v>21</v>
      </c>
      <c r="M174" t="s">
        <v>60</v>
      </c>
      <c r="N174" t="s">
        <v>1988</v>
      </c>
      <c r="P174" s="1" t="str">
        <f t="shared" si="21"/>
        <v>00-00-0000</v>
      </c>
      <c r="Q174" t="str">
        <f t="shared" si="22"/>
        <v>Not Terminated</v>
      </c>
      <c r="R174">
        <f t="shared" si="23"/>
        <v>0</v>
      </c>
      <c r="T174">
        <f t="shared" si="16"/>
        <v>99</v>
      </c>
      <c r="U174">
        <f t="shared" si="17"/>
        <v>2014</v>
      </c>
      <c r="V174">
        <f t="shared" si="18"/>
        <v>52</v>
      </c>
      <c r="W174">
        <f t="shared" si="19"/>
        <v>404</v>
      </c>
      <c r="X174" t="str">
        <f t="shared" si="20"/>
        <v>56-65</v>
      </c>
    </row>
    <row r="175" spans="1:24" x14ac:dyDescent="0.2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1">
        <v>43276</v>
      </c>
      <c r="J175">
        <v>174097</v>
      </c>
      <c r="K175">
        <v>0.21</v>
      </c>
      <c r="L175" t="s">
        <v>21</v>
      </c>
      <c r="M175" t="s">
        <v>44</v>
      </c>
      <c r="N175" t="s">
        <v>1989</v>
      </c>
      <c r="P175" s="1" t="str">
        <f t="shared" si="21"/>
        <v>00-00-0000</v>
      </c>
      <c r="Q175" t="str">
        <f t="shared" si="22"/>
        <v>Not Terminated</v>
      </c>
      <c r="R175">
        <f t="shared" si="23"/>
        <v>0</v>
      </c>
      <c r="T175">
        <f t="shared" si="16"/>
        <v>109</v>
      </c>
      <c r="U175">
        <f t="shared" si="17"/>
        <v>2018</v>
      </c>
      <c r="V175">
        <f t="shared" si="18"/>
        <v>68</v>
      </c>
      <c r="W175">
        <f t="shared" si="19"/>
        <v>251</v>
      </c>
      <c r="X175" t="str">
        <f t="shared" si="20"/>
        <v>36-45</v>
      </c>
    </row>
    <row r="176" spans="1:24" x14ac:dyDescent="0.2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1">
        <v>39021</v>
      </c>
      <c r="J176">
        <v>120128</v>
      </c>
      <c r="K176">
        <v>0.1</v>
      </c>
      <c r="L176" t="s">
        <v>21</v>
      </c>
      <c r="M176" t="s">
        <v>60</v>
      </c>
      <c r="N176" t="s">
        <v>1988</v>
      </c>
      <c r="P176" s="1" t="str">
        <f t="shared" si="21"/>
        <v>00-00-0000</v>
      </c>
      <c r="Q176" t="str">
        <f t="shared" si="22"/>
        <v>Not Terminated</v>
      </c>
      <c r="R176">
        <f t="shared" si="23"/>
        <v>0</v>
      </c>
      <c r="T176">
        <f t="shared" si="16"/>
        <v>99</v>
      </c>
      <c r="U176">
        <f t="shared" si="17"/>
        <v>2006</v>
      </c>
      <c r="V176">
        <f t="shared" si="18"/>
        <v>30</v>
      </c>
      <c r="W176">
        <f t="shared" si="19"/>
        <v>251</v>
      </c>
      <c r="X176" t="str">
        <f t="shared" si="20"/>
        <v>56-65</v>
      </c>
    </row>
    <row r="177" spans="1:24" x14ac:dyDescent="0.2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1">
        <v>39197</v>
      </c>
      <c r="J177">
        <v>129708</v>
      </c>
      <c r="K177">
        <v>0.05</v>
      </c>
      <c r="L177" t="s">
        <v>21</v>
      </c>
      <c r="M177" t="s">
        <v>56</v>
      </c>
      <c r="N177" t="s">
        <v>1988</v>
      </c>
      <c r="P177" s="1" t="str">
        <f t="shared" si="21"/>
        <v>00-00-0000</v>
      </c>
      <c r="Q177" t="str">
        <f t="shared" si="22"/>
        <v>Not Terminated</v>
      </c>
      <c r="R177">
        <f t="shared" si="23"/>
        <v>0</v>
      </c>
      <c r="T177">
        <f t="shared" si="16"/>
        <v>112</v>
      </c>
      <c r="U177">
        <f t="shared" si="17"/>
        <v>2007</v>
      </c>
      <c r="V177">
        <f t="shared" si="18"/>
        <v>33</v>
      </c>
      <c r="W177">
        <f t="shared" si="19"/>
        <v>271</v>
      </c>
      <c r="X177" t="str">
        <f t="shared" si="20"/>
        <v>65+</v>
      </c>
    </row>
    <row r="178" spans="1:24" x14ac:dyDescent="0.2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>
        <v>102270</v>
      </c>
      <c r="K178">
        <v>0.1</v>
      </c>
      <c r="L178" t="s">
        <v>21</v>
      </c>
      <c r="M178" t="s">
        <v>37</v>
      </c>
      <c r="N178" t="s">
        <v>1988</v>
      </c>
      <c r="P178" s="1" t="str">
        <f t="shared" si="21"/>
        <v>00-00-0000</v>
      </c>
      <c r="Q178" t="str">
        <f t="shared" si="22"/>
        <v>Not Terminated</v>
      </c>
      <c r="R178">
        <f t="shared" si="23"/>
        <v>0</v>
      </c>
      <c r="T178">
        <f t="shared" si="16"/>
        <v>92</v>
      </c>
      <c r="U178">
        <f t="shared" si="17"/>
        <v>1994</v>
      </c>
      <c r="V178">
        <f t="shared" si="18"/>
        <v>13</v>
      </c>
      <c r="W178">
        <f t="shared" si="19"/>
        <v>404</v>
      </c>
      <c r="X178" t="str">
        <f t="shared" si="20"/>
        <v>56-65</v>
      </c>
    </row>
    <row r="179" spans="1:24" x14ac:dyDescent="0.2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1">
        <v>38564</v>
      </c>
      <c r="J179">
        <v>249686</v>
      </c>
      <c r="K179">
        <v>0.31</v>
      </c>
      <c r="L179" t="s">
        <v>29</v>
      </c>
      <c r="M179" t="s">
        <v>30</v>
      </c>
      <c r="N179" t="s">
        <v>1988</v>
      </c>
      <c r="P179" s="1" t="str">
        <f t="shared" si="21"/>
        <v>00-00-0000</v>
      </c>
      <c r="Q179" t="str">
        <f t="shared" si="22"/>
        <v>Not Terminated</v>
      </c>
      <c r="R179">
        <f t="shared" si="23"/>
        <v>0</v>
      </c>
      <c r="T179">
        <f t="shared" si="16"/>
        <v>65</v>
      </c>
      <c r="U179">
        <f t="shared" si="17"/>
        <v>2005</v>
      </c>
      <c r="V179">
        <f t="shared" si="18"/>
        <v>27</v>
      </c>
      <c r="W179">
        <f t="shared" si="19"/>
        <v>404</v>
      </c>
      <c r="X179" t="str">
        <f t="shared" si="20"/>
        <v>46-55</v>
      </c>
    </row>
    <row r="180" spans="1:24" x14ac:dyDescent="0.2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>
        <v>50475</v>
      </c>
      <c r="K180">
        <v>0</v>
      </c>
      <c r="L180" t="s">
        <v>21</v>
      </c>
      <c r="M180" t="s">
        <v>88</v>
      </c>
      <c r="N180" t="s">
        <v>1988</v>
      </c>
      <c r="P180" s="1" t="str">
        <f t="shared" si="21"/>
        <v>00-00-0000</v>
      </c>
      <c r="Q180" t="str">
        <f t="shared" si="22"/>
        <v>Not Terminated</v>
      </c>
      <c r="R180">
        <f t="shared" si="23"/>
        <v>0</v>
      </c>
      <c r="T180">
        <f t="shared" si="16"/>
        <v>113</v>
      </c>
      <c r="U180">
        <f t="shared" si="17"/>
        <v>2002</v>
      </c>
      <c r="V180">
        <f t="shared" si="18"/>
        <v>23</v>
      </c>
      <c r="W180">
        <f t="shared" si="19"/>
        <v>404</v>
      </c>
      <c r="X180" t="str">
        <f t="shared" si="20"/>
        <v>56-65</v>
      </c>
    </row>
    <row r="181" spans="1:24" x14ac:dyDescent="0.2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1">
        <v>44014</v>
      </c>
      <c r="J181">
        <v>100099</v>
      </c>
      <c r="K181">
        <v>0.08</v>
      </c>
      <c r="L181" t="s">
        <v>21</v>
      </c>
      <c r="M181" t="s">
        <v>56</v>
      </c>
      <c r="N181" t="s">
        <v>1988</v>
      </c>
      <c r="P181" s="1" t="str">
        <f t="shared" si="21"/>
        <v>00-00-0000</v>
      </c>
      <c r="Q181" t="str">
        <f t="shared" si="22"/>
        <v>Not Terminated</v>
      </c>
      <c r="R181">
        <f t="shared" si="23"/>
        <v>0</v>
      </c>
      <c r="T181">
        <f t="shared" si="16"/>
        <v>112</v>
      </c>
      <c r="U181">
        <f t="shared" si="17"/>
        <v>2020</v>
      </c>
      <c r="V181">
        <f t="shared" si="18"/>
        <v>66</v>
      </c>
      <c r="W181">
        <f t="shared" si="19"/>
        <v>271</v>
      </c>
      <c r="X181" t="str">
        <f t="shared" si="20"/>
        <v>56-65</v>
      </c>
    </row>
    <row r="182" spans="1:24" x14ac:dyDescent="0.2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1">
        <v>42731</v>
      </c>
      <c r="J182">
        <v>41673</v>
      </c>
      <c r="K182">
        <v>0</v>
      </c>
      <c r="L182" t="s">
        <v>21</v>
      </c>
      <c r="M182" t="s">
        <v>56</v>
      </c>
      <c r="N182" t="s">
        <v>1988</v>
      </c>
      <c r="P182" s="1" t="str">
        <f t="shared" si="21"/>
        <v>00-00-0000</v>
      </c>
      <c r="Q182" t="str">
        <f t="shared" si="22"/>
        <v>Not Terminated</v>
      </c>
      <c r="R182">
        <f t="shared" si="23"/>
        <v>0</v>
      </c>
      <c r="T182">
        <f t="shared" si="16"/>
        <v>112</v>
      </c>
      <c r="U182">
        <f t="shared" si="17"/>
        <v>2016</v>
      </c>
      <c r="V182">
        <f t="shared" si="18"/>
        <v>52</v>
      </c>
      <c r="W182">
        <f t="shared" si="19"/>
        <v>271</v>
      </c>
      <c r="X182" t="str">
        <f t="shared" si="20"/>
        <v>56-65</v>
      </c>
    </row>
    <row r="183" spans="1:24" x14ac:dyDescent="0.2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1">
        <v>42928</v>
      </c>
      <c r="J183">
        <v>70996</v>
      </c>
      <c r="K183">
        <v>0</v>
      </c>
      <c r="L183" t="s">
        <v>29</v>
      </c>
      <c r="M183" t="s">
        <v>134</v>
      </c>
      <c r="N183" t="s">
        <v>1989</v>
      </c>
      <c r="P183" s="1" t="str">
        <f t="shared" si="21"/>
        <v>00-00-0000</v>
      </c>
      <c r="Q183" t="str">
        <f t="shared" si="22"/>
        <v>Not Terminated</v>
      </c>
      <c r="R183">
        <f t="shared" si="23"/>
        <v>0</v>
      </c>
      <c r="T183">
        <f t="shared" si="16"/>
        <v>46</v>
      </c>
      <c r="U183">
        <f t="shared" si="17"/>
        <v>2017</v>
      </c>
      <c r="V183">
        <f t="shared" si="18"/>
        <v>70</v>
      </c>
      <c r="W183">
        <f t="shared" si="19"/>
        <v>404</v>
      </c>
      <c r="X183" t="str">
        <f t="shared" si="20"/>
        <v>56-65</v>
      </c>
    </row>
    <row r="184" spans="1:24" x14ac:dyDescent="0.2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1">
        <v>38328</v>
      </c>
      <c r="J184">
        <v>40752</v>
      </c>
      <c r="K184">
        <v>0</v>
      </c>
      <c r="L184" t="s">
        <v>21</v>
      </c>
      <c r="M184" t="s">
        <v>44</v>
      </c>
      <c r="N184" t="s">
        <v>1988</v>
      </c>
      <c r="P184" s="1" t="str">
        <f t="shared" si="21"/>
        <v>00-00-0000</v>
      </c>
      <c r="Q184" t="str">
        <f t="shared" si="22"/>
        <v>Not Terminated</v>
      </c>
      <c r="R184">
        <f t="shared" si="23"/>
        <v>0</v>
      </c>
      <c r="T184">
        <f t="shared" si="16"/>
        <v>109</v>
      </c>
      <c r="U184">
        <f t="shared" si="17"/>
        <v>2004</v>
      </c>
      <c r="V184">
        <f t="shared" si="18"/>
        <v>29</v>
      </c>
      <c r="W184">
        <f t="shared" si="19"/>
        <v>271</v>
      </c>
      <c r="X184" t="str">
        <f t="shared" si="20"/>
        <v>56-65</v>
      </c>
    </row>
    <row r="185" spans="1:24" x14ac:dyDescent="0.2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>
        <v>97537</v>
      </c>
      <c r="K185">
        <v>0</v>
      </c>
      <c r="L185" t="s">
        <v>29</v>
      </c>
      <c r="M185" t="s">
        <v>134</v>
      </c>
      <c r="N185" t="s">
        <v>1988</v>
      </c>
      <c r="P185" s="1" t="str">
        <f t="shared" si="21"/>
        <v>00-00-0000</v>
      </c>
      <c r="Q185" t="str">
        <f t="shared" si="22"/>
        <v>Not Terminated</v>
      </c>
      <c r="R185">
        <f t="shared" si="23"/>
        <v>0</v>
      </c>
      <c r="T185">
        <f t="shared" si="16"/>
        <v>46</v>
      </c>
      <c r="U185">
        <f t="shared" si="17"/>
        <v>2001</v>
      </c>
      <c r="V185">
        <f t="shared" si="18"/>
        <v>17</v>
      </c>
      <c r="W185">
        <f t="shared" si="19"/>
        <v>404</v>
      </c>
      <c r="X185" t="str">
        <f t="shared" si="20"/>
        <v>56-65</v>
      </c>
    </row>
    <row r="186" spans="1:24" x14ac:dyDescent="0.2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>
        <v>96567</v>
      </c>
      <c r="K186">
        <v>0</v>
      </c>
      <c r="L186" t="s">
        <v>29</v>
      </c>
      <c r="M186" t="s">
        <v>74</v>
      </c>
      <c r="N186" t="s">
        <v>1988</v>
      </c>
      <c r="P186" s="1" t="str">
        <f t="shared" si="21"/>
        <v>00-00-0000</v>
      </c>
      <c r="Q186" t="str">
        <f t="shared" si="22"/>
        <v>Not Terminated</v>
      </c>
      <c r="R186">
        <f t="shared" si="23"/>
        <v>0</v>
      </c>
      <c r="T186">
        <f t="shared" si="16"/>
        <v>52</v>
      </c>
      <c r="U186">
        <f t="shared" si="17"/>
        <v>2020</v>
      </c>
      <c r="V186">
        <f t="shared" si="18"/>
        <v>66</v>
      </c>
      <c r="W186">
        <f t="shared" si="19"/>
        <v>404</v>
      </c>
      <c r="X186" t="str">
        <f t="shared" si="20"/>
        <v>36-45</v>
      </c>
    </row>
    <row r="187" spans="1:24" x14ac:dyDescent="0.2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1">
        <v>36229</v>
      </c>
      <c r="J187">
        <v>49404</v>
      </c>
      <c r="K187">
        <v>0</v>
      </c>
      <c r="L187" t="s">
        <v>29</v>
      </c>
      <c r="M187" t="s">
        <v>114</v>
      </c>
      <c r="N187" t="s">
        <v>1988</v>
      </c>
      <c r="P187" s="1" t="str">
        <f t="shared" si="21"/>
        <v>00-00-0000</v>
      </c>
      <c r="Q187" t="str">
        <f t="shared" si="22"/>
        <v>Not Terminated</v>
      </c>
      <c r="R187">
        <f t="shared" si="23"/>
        <v>0</v>
      </c>
      <c r="T187">
        <f t="shared" si="16"/>
        <v>55</v>
      </c>
      <c r="U187">
        <f t="shared" si="17"/>
        <v>1999</v>
      </c>
      <c r="V187">
        <f t="shared" si="18"/>
        <v>14</v>
      </c>
      <c r="W187">
        <f t="shared" si="19"/>
        <v>404</v>
      </c>
      <c r="X187" t="str">
        <f t="shared" si="20"/>
        <v>56-65</v>
      </c>
    </row>
    <row r="188" spans="1:24" x14ac:dyDescent="0.2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1">
        <v>43753</v>
      </c>
      <c r="J188">
        <v>66819</v>
      </c>
      <c r="K188">
        <v>0</v>
      </c>
      <c r="L188" t="s">
        <v>93</v>
      </c>
      <c r="M188" t="s">
        <v>99</v>
      </c>
      <c r="N188" t="s">
        <v>1988</v>
      </c>
      <c r="P188" s="1" t="str">
        <f t="shared" si="21"/>
        <v>00-00-0000</v>
      </c>
      <c r="Q188" t="str">
        <f t="shared" si="22"/>
        <v>Not Terminated</v>
      </c>
      <c r="R188">
        <f t="shared" si="23"/>
        <v>0</v>
      </c>
      <c r="T188">
        <f t="shared" si="16"/>
        <v>44</v>
      </c>
      <c r="U188">
        <f t="shared" si="17"/>
        <v>2019</v>
      </c>
      <c r="V188">
        <f t="shared" si="18"/>
        <v>68</v>
      </c>
      <c r="W188">
        <f t="shared" si="19"/>
        <v>251</v>
      </c>
      <c r="X188" t="str">
        <f t="shared" si="20"/>
        <v>36-45</v>
      </c>
    </row>
    <row r="189" spans="1:24" x14ac:dyDescent="0.2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1">
        <v>42492</v>
      </c>
      <c r="J189">
        <v>50784</v>
      </c>
      <c r="K189">
        <v>0</v>
      </c>
      <c r="L189" t="s">
        <v>93</v>
      </c>
      <c r="M189" t="s">
        <v>99</v>
      </c>
      <c r="N189" t="s">
        <v>1988</v>
      </c>
      <c r="P189" s="1" t="str">
        <f t="shared" si="21"/>
        <v>00-00-0000</v>
      </c>
      <c r="Q189" t="str">
        <f t="shared" si="22"/>
        <v>Not Terminated</v>
      </c>
      <c r="R189">
        <f t="shared" si="23"/>
        <v>0</v>
      </c>
      <c r="T189">
        <f t="shared" si="16"/>
        <v>44</v>
      </c>
      <c r="U189">
        <f t="shared" si="17"/>
        <v>2016</v>
      </c>
      <c r="V189">
        <f t="shared" si="18"/>
        <v>52</v>
      </c>
      <c r="W189">
        <f t="shared" si="19"/>
        <v>251</v>
      </c>
      <c r="X189" t="str">
        <f t="shared" si="20"/>
        <v>46-55</v>
      </c>
    </row>
    <row r="190" spans="1:24" x14ac:dyDescent="0.2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1">
        <v>43594</v>
      </c>
      <c r="J190">
        <v>125828</v>
      </c>
      <c r="K190">
        <v>0.15</v>
      </c>
      <c r="L190" t="s">
        <v>93</v>
      </c>
      <c r="M190" t="s">
        <v>218</v>
      </c>
      <c r="N190" t="s">
        <v>1988</v>
      </c>
      <c r="P190" s="1" t="str">
        <f t="shared" si="21"/>
        <v>00-00-0000</v>
      </c>
      <c r="Q190" t="str">
        <f t="shared" si="22"/>
        <v>Not Terminated</v>
      </c>
      <c r="R190">
        <f t="shared" si="23"/>
        <v>0</v>
      </c>
      <c r="T190">
        <f t="shared" si="16"/>
        <v>53</v>
      </c>
      <c r="U190">
        <f t="shared" si="17"/>
        <v>2019</v>
      </c>
      <c r="V190">
        <f t="shared" si="18"/>
        <v>68</v>
      </c>
      <c r="W190">
        <f t="shared" si="19"/>
        <v>251</v>
      </c>
      <c r="X190" t="str">
        <f t="shared" si="20"/>
        <v>36-45</v>
      </c>
    </row>
    <row r="191" spans="1:24" x14ac:dyDescent="0.2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1">
        <v>42951</v>
      </c>
      <c r="J191">
        <v>92610</v>
      </c>
      <c r="K191">
        <v>0</v>
      </c>
      <c r="L191" t="s">
        <v>21</v>
      </c>
      <c r="M191" t="s">
        <v>88</v>
      </c>
      <c r="N191" t="s">
        <v>1989</v>
      </c>
      <c r="P191" s="1" t="str">
        <f t="shared" si="21"/>
        <v>00-00-0000</v>
      </c>
      <c r="Q191" t="str">
        <f t="shared" si="22"/>
        <v>Not Terminated</v>
      </c>
      <c r="R191">
        <f t="shared" si="23"/>
        <v>0</v>
      </c>
      <c r="T191">
        <f t="shared" si="16"/>
        <v>113</v>
      </c>
      <c r="U191">
        <f t="shared" si="17"/>
        <v>2017</v>
      </c>
      <c r="V191">
        <f t="shared" si="18"/>
        <v>70</v>
      </c>
      <c r="W191">
        <f t="shared" si="19"/>
        <v>271</v>
      </c>
      <c r="X191" t="str">
        <f t="shared" si="20"/>
        <v>36-45</v>
      </c>
    </row>
    <row r="192" spans="1:24" x14ac:dyDescent="0.2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1">
        <v>37705</v>
      </c>
      <c r="J192">
        <v>123405</v>
      </c>
      <c r="K192">
        <v>0.13</v>
      </c>
      <c r="L192" t="s">
        <v>21</v>
      </c>
      <c r="M192" t="s">
        <v>88</v>
      </c>
      <c r="N192" t="s">
        <v>1988</v>
      </c>
      <c r="P192" s="1" t="str">
        <f t="shared" si="21"/>
        <v>00-00-0000</v>
      </c>
      <c r="Q192" t="str">
        <f t="shared" si="22"/>
        <v>Not Terminated</v>
      </c>
      <c r="R192">
        <f t="shared" si="23"/>
        <v>0</v>
      </c>
      <c r="T192">
        <f t="shared" si="16"/>
        <v>113</v>
      </c>
      <c r="U192">
        <f t="shared" si="17"/>
        <v>2003</v>
      </c>
      <c r="V192">
        <f t="shared" si="18"/>
        <v>19</v>
      </c>
      <c r="W192">
        <f t="shared" si="19"/>
        <v>271</v>
      </c>
      <c r="X192" t="str">
        <f t="shared" si="20"/>
        <v>56-65</v>
      </c>
    </row>
    <row r="193" spans="1:24" x14ac:dyDescent="0.2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>
        <v>73004</v>
      </c>
      <c r="K193">
        <v>0</v>
      </c>
      <c r="L193" t="s">
        <v>29</v>
      </c>
      <c r="M193" t="s">
        <v>114</v>
      </c>
      <c r="N193" t="s">
        <v>1989</v>
      </c>
      <c r="P193" s="1" t="str">
        <f t="shared" si="21"/>
        <v>00-00-0000</v>
      </c>
      <c r="Q193" t="str">
        <f t="shared" si="22"/>
        <v>Not Terminated</v>
      </c>
      <c r="R193">
        <f t="shared" si="23"/>
        <v>0</v>
      </c>
      <c r="T193">
        <f t="shared" si="16"/>
        <v>55</v>
      </c>
      <c r="U193">
        <f t="shared" si="17"/>
        <v>2004</v>
      </c>
      <c r="V193">
        <f t="shared" si="18"/>
        <v>29</v>
      </c>
      <c r="W193">
        <f t="shared" si="19"/>
        <v>404</v>
      </c>
      <c r="X193" t="str">
        <f t="shared" si="20"/>
        <v>56-65</v>
      </c>
    </row>
    <row r="194" spans="1:24" x14ac:dyDescent="0.2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1">
        <v>36275</v>
      </c>
      <c r="J194">
        <v>95061</v>
      </c>
      <c r="K194">
        <v>0.1</v>
      </c>
      <c r="L194" t="s">
        <v>29</v>
      </c>
      <c r="M194" t="s">
        <v>74</v>
      </c>
      <c r="N194" t="s">
        <v>1989</v>
      </c>
      <c r="P194" s="1" t="str">
        <f t="shared" si="21"/>
        <v>00-00-0000</v>
      </c>
      <c r="Q194" t="str">
        <f t="shared" si="22"/>
        <v>Not Terminated</v>
      </c>
      <c r="R194">
        <f t="shared" si="23"/>
        <v>0</v>
      </c>
      <c r="T194">
        <f t="shared" si="16"/>
        <v>52</v>
      </c>
      <c r="U194">
        <f t="shared" si="17"/>
        <v>1999</v>
      </c>
      <c r="V194">
        <f t="shared" si="18"/>
        <v>14</v>
      </c>
      <c r="W194">
        <f t="shared" si="19"/>
        <v>404</v>
      </c>
      <c r="X194" t="str">
        <f t="shared" si="20"/>
        <v>65+</v>
      </c>
    </row>
    <row r="195" spans="1:24" x14ac:dyDescent="0.2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1">
        <v>35887</v>
      </c>
      <c r="J195">
        <v>160832</v>
      </c>
      <c r="K195">
        <v>0.3</v>
      </c>
      <c r="L195" t="s">
        <v>21</v>
      </c>
      <c r="M195" t="s">
        <v>44</v>
      </c>
      <c r="N195" t="s">
        <v>1988</v>
      </c>
      <c r="P195" s="1" t="str">
        <f t="shared" si="21"/>
        <v>00-00-0000</v>
      </c>
      <c r="Q195" t="str">
        <f t="shared" si="22"/>
        <v>Not Terminated</v>
      </c>
      <c r="R195">
        <f t="shared" si="23"/>
        <v>0</v>
      </c>
      <c r="T195">
        <f t="shared" ref="T195:T258" si="24">COUNTIF($M:$M,$M195)</f>
        <v>109</v>
      </c>
      <c r="U195">
        <f t="shared" ref="U195:U258" si="25">YEAR(I195)</f>
        <v>1998</v>
      </c>
      <c r="V195">
        <f t="shared" ref="V195:V258" si="26">COUNTIF($U:$U,U195)</f>
        <v>16</v>
      </c>
      <c r="W195">
        <f t="shared" ref="W195:W258" si="27">COUNTIF($G:$G,$G195)</f>
        <v>251</v>
      </c>
      <c r="X195" t="str">
        <f t="shared" ref="X195:X258" si="28">IF($H195&lt;=18, "18-25",IF($H195&lt;=26,"26-35",IF($H195&lt;=36,"36-45",IF($H195&lt;46,"46-55",IF($H195&lt;56,"56-65","65+")))))</f>
        <v>56-65</v>
      </c>
    </row>
    <row r="196" spans="1:24" x14ac:dyDescent="0.2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>
        <v>64417</v>
      </c>
      <c r="K196">
        <v>0</v>
      </c>
      <c r="L196" t="s">
        <v>21</v>
      </c>
      <c r="M196" t="s">
        <v>88</v>
      </c>
      <c r="N196" t="s">
        <v>1989</v>
      </c>
      <c r="P196" s="1" t="str">
        <f t="shared" ref="P196:P259" si="29">IF(ISBLANK(O196),"00-00-0000",O196)</f>
        <v>00-00-0000</v>
      </c>
      <c r="Q196" t="str">
        <f t="shared" ref="Q196:Q259" si="30">IF(ISBLANK(O196),"Not Terminated","Terminated")</f>
        <v>Not Terminated</v>
      </c>
      <c r="R196">
        <f t="shared" ref="R196:R259" si="31">IFERROR(DATEDIF(I196,P196,"Y"),0)</f>
        <v>0</v>
      </c>
      <c r="T196">
        <f t="shared" si="24"/>
        <v>113</v>
      </c>
      <c r="U196">
        <f t="shared" si="25"/>
        <v>2010</v>
      </c>
      <c r="V196">
        <f t="shared" si="26"/>
        <v>42</v>
      </c>
      <c r="W196">
        <f t="shared" si="27"/>
        <v>74</v>
      </c>
      <c r="X196" t="str">
        <f t="shared" si="28"/>
        <v>56-65</v>
      </c>
    </row>
    <row r="197" spans="1:24" x14ac:dyDescent="0.2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1">
        <v>44274</v>
      </c>
      <c r="J197">
        <v>127543</v>
      </c>
      <c r="K197">
        <v>0.06</v>
      </c>
      <c r="L197" t="s">
        <v>29</v>
      </c>
      <c r="M197" t="s">
        <v>74</v>
      </c>
      <c r="N197" t="s">
        <v>1988</v>
      </c>
      <c r="P197" s="1" t="str">
        <f t="shared" si="29"/>
        <v>00-00-0000</v>
      </c>
      <c r="Q197" t="str">
        <f t="shared" si="30"/>
        <v>Not Terminated</v>
      </c>
      <c r="R197">
        <f t="shared" si="31"/>
        <v>0</v>
      </c>
      <c r="T197">
        <f t="shared" si="24"/>
        <v>52</v>
      </c>
      <c r="U197">
        <f t="shared" si="25"/>
        <v>2021</v>
      </c>
      <c r="V197">
        <f t="shared" si="26"/>
        <v>86</v>
      </c>
      <c r="W197">
        <f t="shared" si="27"/>
        <v>404</v>
      </c>
      <c r="X197" t="str">
        <f t="shared" si="28"/>
        <v>36-45</v>
      </c>
    </row>
    <row r="198" spans="1:24" x14ac:dyDescent="0.2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1">
        <v>43272</v>
      </c>
      <c r="J198">
        <v>56154</v>
      </c>
      <c r="K198">
        <v>0</v>
      </c>
      <c r="L198" t="s">
        <v>93</v>
      </c>
      <c r="M198" t="s">
        <v>218</v>
      </c>
      <c r="N198" t="s">
        <v>1989</v>
      </c>
      <c r="P198" s="1" t="str">
        <f t="shared" si="29"/>
        <v>00-00-0000</v>
      </c>
      <c r="Q198" t="str">
        <f t="shared" si="30"/>
        <v>Not Terminated</v>
      </c>
      <c r="R198">
        <f t="shared" si="31"/>
        <v>0</v>
      </c>
      <c r="T198">
        <f t="shared" si="24"/>
        <v>53</v>
      </c>
      <c r="U198">
        <f t="shared" si="25"/>
        <v>2018</v>
      </c>
      <c r="V198">
        <f t="shared" si="26"/>
        <v>68</v>
      </c>
      <c r="W198">
        <f t="shared" si="27"/>
        <v>251</v>
      </c>
      <c r="X198" t="str">
        <f t="shared" si="28"/>
        <v>36-45</v>
      </c>
    </row>
    <row r="199" spans="1:24" x14ac:dyDescent="0.2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>
        <v>218530</v>
      </c>
      <c r="K199">
        <v>0.3</v>
      </c>
      <c r="L199" t="s">
        <v>29</v>
      </c>
      <c r="M199" t="s">
        <v>74</v>
      </c>
      <c r="N199" t="s">
        <v>1988</v>
      </c>
      <c r="P199" s="1" t="str">
        <f t="shared" si="29"/>
        <v>00-00-0000</v>
      </c>
      <c r="Q199" t="str">
        <f t="shared" si="30"/>
        <v>Not Terminated</v>
      </c>
      <c r="R199">
        <f t="shared" si="31"/>
        <v>0</v>
      </c>
      <c r="T199">
        <f t="shared" si="24"/>
        <v>52</v>
      </c>
      <c r="U199">
        <f t="shared" si="25"/>
        <v>2014</v>
      </c>
      <c r="V199">
        <f t="shared" si="26"/>
        <v>52</v>
      </c>
      <c r="W199">
        <f t="shared" si="27"/>
        <v>404</v>
      </c>
      <c r="X199" t="str">
        <f t="shared" si="28"/>
        <v>36-45</v>
      </c>
    </row>
    <row r="200" spans="1:24" x14ac:dyDescent="0.2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1">
        <v>43818</v>
      </c>
      <c r="J200">
        <v>91954</v>
      </c>
      <c r="K200">
        <v>0</v>
      </c>
      <c r="L200" t="s">
        <v>21</v>
      </c>
      <c r="M200" t="s">
        <v>88</v>
      </c>
      <c r="N200" t="s">
        <v>1988</v>
      </c>
      <c r="P200" s="1" t="str">
        <f t="shared" si="29"/>
        <v>00-00-0000</v>
      </c>
      <c r="Q200" t="str">
        <f t="shared" si="30"/>
        <v>Not Terminated</v>
      </c>
      <c r="R200">
        <f t="shared" si="31"/>
        <v>0</v>
      </c>
      <c r="T200">
        <f t="shared" si="24"/>
        <v>113</v>
      </c>
      <c r="U200">
        <f t="shared" si="25"/>
        <v>2019</v>
      </c>
      <c r="V200">
        <f t="shared" si="26"/>
        <v>68</v>
      </c>
      <c r="W200">
        <f t="shared" si="27"/>
        <v>251</v>
      </c>
      <c r="X200" t="str">
        <f t="shared" si="28"/>
        <v>36-45</v>
      </c>
    </row>
    <row r="201" spans="1:24" x14ac:dyDescent="0.2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1">
        <v>42634</v>
      </c>
      <c r="J201">
        <v>221217</v>
      </c>
      <c r="K201">
        <v>0.32</v>
      </c>
      <c r="L201" t="s">
        <v>21</v>
      </c>
      <c r="M201" t="s">
        <v>88</v>
      </c>
      <c r="N201" t="s">
        <v>1988</v>
      </c>
      <c r="O201" s="1">
        <v>43003</v>
      </c>
      <c r="P201" s="1">
        <f t="shared" si="29"/>
        <v>43003</v>
      </c>
      <c r="Q201" t="str">
        <f t="shared" si="30"/>
        <v>Terminated</v>
      </c>
      <c r="R201">
        <f t="shared" si="31"/>
        <v>1</v>
      </c>
      <c r="T201">
        <f t="shared" si="24"/>
        <v>113</v>
      </c>
      <c r="U201">
        <f t="shared" si="25"/>
        <v>2016</v>
      </c>
      <c r="V201">
        <f t="shared" si="26"/>
        <v>52</v>
      </c>
      <c r="W201">
        <f t="shared" si="27"/>
        <v>74</v>
      </c>
      <c r="X201" t="str">
        <f t="shared" si="28"/>
        <v>36-45</v>
      </c>
    </row>
    <row r="202" spans="1:24" x14ac:dyDescent="0.2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1">
        <v>42866</v>
      </c>
      <c r="J202">
        <v>87536</v>
      </c>
      <c r="K202">
        <v>0</v>
      </c>
      <c r="L202" t="s">
        <v>21</v>
      </c>
      <c r="M202" t="s">
        <v>22</v>
      </c>
      <c r="N202" t="s">
        <v>1988</v>
      </c>
      <c r="P202" s="1" t="str">
        <f t="shared" si="29"/>
        <v>00-00-0000</v>
      </c>
      <c r="Q202" t="str">
        <f t="shared" si="30"/>
        <v>Not Terminated</v>
      </c>
      <c r="R202">
        <f t="shared" si="31"/>
        <v>0</v>
      </c>
      <c r="T202">
        <f t="shared" si="24"/>
        <v>118</v>
      </c>
      <c r="U202">
        <f t="shared" si="25"/>
        <v>2017</v>
      </c>
      <c r="V202">
        <f t="shared" si="26"/>
        <v>70</v>
      </c>
      <c r="W202">
        <f t="shared" si="27"/>
        <v>251</v>
      </c>
      <c r="X202" t="str">
        <f t="shared" si="28"/>
        <v>36-45</v>
      </c>
    </row>
    <row r="203" spans="1:24" x14ac:dyDescent="0.2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1">
        <v>42164</v>
      </c>
      <c r="J203">
        <v>41429</v>
      </c>
      <c r="K203">
        <v>0</v>
      </c>
      <c r="L203" t="s">
        <v>21</v>
      </c>
      <c r="M203" t="s">
        <v>22</v>
      </c>
      <c r="N203" t="s">
        <v>1989</v>
      </c>
      <c r="P203" s="1" t="str">
        <f t="shared" si="29"/>
        <v>00-00-0000</v>
      </c>
      <c r="Q203" t="str">
        <f t="shared" si="30"/>
        <v>Not Terminated</v>
      </c>
      <c r="R203">
        <f t="shared" si="31"/>
        <v>0</v>
      </c>
      <c r="T203">
        <f t="shared" si="24"/>
        <v>118</v>
      </c>
      <c r="U203">
        <f t="shared" si="25"/>
        <v>2015</v>
      </c>
      <c r="V203">
        <f t="shared" si="26"/>
        <v>47</v>
      </c>
      <c r="W203">
        <f t="shared" si="27"/>
        <v>251</v>
      </c>
      <c r="X203" t="str">
        <f t="shared" si="28"/>
        <v>56-65</v>
      </c>
    </row>
    <row r="204" spans="1:24" x14ac:dyDescent="0.2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>
        <v>245482</v>
      </c>
      <c r="K204">
        <v>0.39</v>
      </c>
      <c r="L204" t="s">
        <v>21</v>
      </c>
      <c r="M204" t="s">
        <v>22</v>
      </c>
      <c r="N204" t="s">
        <v>1988</v>
      </c>
      <c r="P204" s="1" t="str">
        <f t="shared" si="29"/>
        <v>00-00-0000</v>
      </c>
      <c r="Q204" t="str">
        <f t="shared" si="30"/>
        <v>Not Terminated</v>
      </c>
      <c r="R204">
        <f t="shared" si="31"/>
        <v>0</v>
      </c>
      <c r="T204">
        <f t="shared" si="24"/>
        <v>118</v>
      </c>
      <c r="U204">
        <f t="shared" si="25"/>
        <v>2011</v>
      </c>
      <c r="V204">
        <f t="shared" si="26"/>
        <v>39</v>
      </c>
      <c r="W204">
        <f t="shared" si="27"/>
        <v>404</v>
      </c>
      <c r="X204" t="str">
        <f t="shared" si="28"/>
        <v>36-45</v>
      </c>
    </row>
    <row r="205" spans="1:24" x14ac:dyDescent="0.2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1">
        <v>43850</v>
      </c>
      <c r="J205">
        <v>71359</v>
      </c>
      <c r="K205">
        <v>0</v>
      </c>
      <c r="L205" t="s">
        <v>21</v>
      </c>
      <c r="M205" t="s">
        <v>44</v>
      </c>
      <c r="N205" t="s">
        <v>1989</v>
      </c>
      <c r="P205" s="1" t="str">
        <f t="shared" si="29"/>
        <v>00-00-0000</v>
      </c>
      <c r="Q205" t="str">
        <f t="shared" si="30"/>
        <v>Not Terminated</v>
      </c>
      <c r="R205">
        <f t="shared" si="31"/>
        <v>0</v>
      </c>
      <c r="T205">
        <f t="shared" si="24"/>
        <v>109</v>
      </c>
      <c r="U205">
        <f t="shared" si="25"/>
        <v>2020</v>
      </c>
      <c r="V205">
        <f t="shared" si="26"/>
        <v>66</v>
      </c>
      <c r="W205">
        <f t="shared" si="27"/>
        <v>271</v>
      </c>
      <c r="X205" t="str">
        <f t="shared" si="28"/>
        <v>26-35</v>
      </c>
    </row>
    <row r="206" spans="1:24" x14ac:dyDescent="0.2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1">
        <v>41879</v>
      </c>
      <c r="J206">
        <v>183161</v>
      </c>
      <c r="K206">
        <v>0.22</v>
      </c>
      <c r="L206" t="s">
        <v>21</v>
      </c>
      <c r="M206" t="s">
        <v>56</v>
      </c>
      <c r="N206" t="s">
        <v>1988</v>
      </c>
      <c r="P206" s="1" t="str">
        <f t="shared" si="29"/>
        <v>00-00-0000</v>
      </c>
      <c r="Q206" t="str">
        <f t="shared" si="30"/>
        <v>Not Terminated</v>
      </c>
      <c r="R206">
        <f t="shared" si="31"/>
        <v>0</v>
      </c>
      <c r="T206">
        <f t="shared" si="24"/>
        <v>112</v>
      </c>
      <c r="U206">
        <f t="shared" si="25"/>
        <v>2014</v>
      </c>
      <c r="V206">
        <f t="shared" si="26"/>
        <v>52</v>
      </c>
      <c r="W206">
        <f t="shared" si="27"/>
        <v>404</v>
      </c>
      <c r="X206" t="str">
        <f t="shared" si="28"/>
        <v>46-55</v>
      </c>
    </row>
    <row r="207" spans="1:24" x14ac:dyDescent="0.2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1">
        <v>34176</v>
      </c>
      <c r="J207">
        <v>69260</v>
      </c>
      <c r="K207">
        <v>0</v>
      </c>
      <c r="L207" t="s">
        <v>21</v>
      </c>
      <c r="M207" t="s">
        <v>44</v>
      </c>
      <c r="N207" t="s">
        <v>1988</v>
      </c>
      <c r="P207" s="1" t="str">
        <f t="shared" si="29"/>
        <v>00-00-0000</v>
      </c>
      <c r="Q207" t="str">
        <f t="shared" si="30"/>
        <v>Not Terminated</v>
      </c>
      <c r="R207">
        <f t="shared" si="31"/>
        <v>0</v>
      </c>
      <c r="T207">
        <f t="shared" si="24"/>
        <v>109</v>
      </c>
      <c r="U207">
        <f t="shared" si="25"/>
        <v>1993</v>
      </c>
      <c r="V207">
        <f t="shared" si="26"/>
        <v>3</v>
      </c>
      <c r="W207">
        <f t="shared" si="27"/>
        <v>271</v>
      </c>
      <c r="X207" t="str">
        <f t="shared" si="28"/>
        <v>65+</v>
      </c>
    </row>
    <row r="208" spans="1:24" x14ac:dyDescent="0.2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1">
        <v>36442</v>
      </c>
      <c r="J208">
        <v>95639</v>
      </c>
      <c r="K208">
        <v>0</v>
      </c>
      <c r="L208" t="s">
        <v>21</v>
      </c>
      <c r="M208" t="s">
        <v>60</v>
      </c>
      <c r="N208" t="s">
        <v>1988</v>
      </c>
      <c r="P208" s="1" t="str">
        <f t="shared" si="29"/>
        <v>00-00-0000</v>
      </c>
      <c r="Q208" t="str">
        <f t="shared" si="30"/>
        <v>Not Terminated</v>
      </c>
      <c r="R208">
        <f t="shared" si="31"/>
        <v>0</v>
      </c>
      <c r="T208">
        <f t="shared" si="24"/>
        <v>99</v>
      </c>
      <c r="U208">
        <f t="shared" si="25"/>
        <v>1999</v>
      </c>
      <c r="V208">
        <f t="shared" si="26"/>
        <v>14</v>
      </c>
      <c r="W208">
        <f t="shared" si="27"/>
        <v>271</v>
      </c>
      <c r="X208" t="str">
        <f t="shared" si="28"/>
        <v>56-65</v>
      </c>
    </row>
    <row r="209" spans="1:24" x14ac:dyDescent="0.2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>
        <v>120660</v>
      </c>
      <c r="K209">
        <v>7.0000000000000007E-2</v>
      </c>
      <c r="L209" t="s">
        <v>29</v>
      </c>
      <c r="M209" t="s">
        <v>134</v>
      </c>
      <c r="N209" t="s">
        <v>1988</v>
      </c>
      <c r="P209" s="1" t="str">
        <f t="shared" si="29"/>
        <v>00-00-0000</v>
      </c>
      <c r="Q209" t="str">
        <f t="shared" si="30"/>
        <v>Not Terminated</v>
      </c>
      <c r="R209">
        <f t="shared" si="31"/>
        <v>0</v>
      </c>
      <c r="T209">
        <f t="shared" si="24"/>
        <v>46</v>
      </c>
      <c r="U209">
        <f t="shared" si="25"/>
        <v>2004</v>
      </c>
      <c r="V209">
        <f t="shared" si="26"/>
        <v>29</v>
      </c>
      <c r="W209">
        <f t="shared" si="27"/>
        <v>404</v>
      </c>
      <c r="X209" t="str">
        <f t="shared" si="28"/>
        <v>56-65</v>
      </c>
    </row>
    <row r="210" spans="1:24" x14ac:dyDescent="0.2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1">
        <v>44556</v>
      </c>
      <c r="J210">
        <v>75119</v>
      </c>
      <c r="K210">
        <v>0</v>
      </c>
      <c r="L210" t="s">
        <v>21</v>
      </c>
      <c r="M210" t="s">
        <v>37</v>
      </c>
      <c r="N210" t="s">
        <v>1988</v>
      </c>
      <c r="P210" s="1" t="str">
        <f t="shared" si="29"/>
        <v>00-00-0000</v>
      </c>
      <c r="Q210" t="str">
        <f t="shared" si="30"/>
        <v>Not Terminated</v>
      </c>
      <c r="R210">
        <f t="shared" si="31"/>
        <v>0</v>
      </c>
      <c r="T210">
        <f t="shared" si="24"/>
        <v>92</v>
      </c>
      <c r="U210">
        <f t="shared" si="25"/>
        <v>2021</v>
      </c>
      <c r="V210">
        <f t="shared" si="26"/>
        <v>86</v>
      </c>
      <c r="W210">
        <f t="shared" si="27"/>
        <v>74</v>
      </c>
      <c r="X210" t="str">
        <f t="shared" si="28"/>
        <v>36-45</v>
      </c>
    </row>
    <row r="211" spans="1:24" x14ac:dyDescent="0.2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>
        <v>192213</v>
      </c>
      <c r="K211">
        <v>0.4</v>
      </c>
      <c r="L211" t="s">
        <v>21</v>
      </c>
      <c r="M211" t="s">
        <v>37</v>
      </c>
      <c r="N211" t="s">
        <v>1988</v>
      </c>
      <c r="P211" s="1" t="str">
        <f t="shared" si="29"/>
        <v>00-00-0000</v>
      </c>
      <c r="Q211" t="str">
        <f t="shared" si="30"/>
        <v>Not Terminated</v>
      </c>
      <c r="R211">
        <f t="shared" si="31"/>
        <v>0</v>
      </c>
      <c r="T211">
        <f t="shared" si="24"/>
        <v>92</v>
      </c>
      <c r="U211">
        <f t="shared" si="25"/>
        <v>2011</v>
      </c>
      <c r="V211">
        <f t="shared" si="26"/>
        <v>39</v>
      </c>
      <c r="W211">
        <f t="shared" si="27"/>
        <v>404</v>
      </c>
      <c r="X211" t="str">
        <f t="shared" si="28"/>
        <v>65+</v>
      </c>
    </row>
    <row r="212" spans="1:24" x14ac:dyDescent="0.2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1">
        <v>41769</v>
      </c>
      <c r="J212">
        <v>65047</v>
      </c>
      <c r="K212">
        <v>0</v>
      </c>
      <c r="L212" t="s">
        <v>93</v>
      </c>
      <c r="M212" t="s">
        <v>218</v>
      </c>
      <c r="N212" t="s">
        <v>1988</v>
      </c>
      <c r="P212" s="1" t="str">
        <f t="shared" si="29"/>
        <v>00-00-0000</v>
      </c>
      <c r="Q212" t="str">
        <f t="shared" si="30"/>
        <v>Not Terminated</v>
      </c>
      <c r="R212">
        <f t="shared" si="31"/>
        <v>0</v>
      </c>
      <c r="T212">
        <f t="shared" si="24"/>
        <v>53</v>
      </c>
      <c r="U212">
        <f t="shared" si="25"/>
        <v>2014</v>
      </c>
      <c r="V212">
        <f t="shared" si="26"/>
        <v>52</v>
      </c>
      <c r="W212">
        <f t="shared" si="27"/>
        <v>251</v>
      </c>
      <c r="X212" t="str">
        <f t="shared" si="28"/>
        <v>46-55</v>
      </c>
    </row>
    <row r="213" spans="1:24" x14ac:dyDescent="0.2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1">
        <v>42810</v>
      </c>
      <c r="J213">
        <v>151413</v>
      </c>
      <c r="K213">
        <v>0.15</v>
      </c>
      <c r="L213" t="s">
        <v>21</v>
      </c>
      <c r="M213" t="s">
        <v>22</v>
      </c>
      <c r="N213" t="s">
        <v>1988</v>
      </c>
      <c r="P213" s="1" t="str">
        <f t="shared" si="29"/>
        <v>00-00-0000</v>
      </c>
      <c r="Q213" t="str">
        <f t="shared" si="30"/>
        <v>Not Terminated</v>
      </c>
      <c r="R213">
        <f t="shared" si="31"/>
        <v>0</v>
      </c>
      <c r="T213">
        <f t="shared" si="24"/>
        <v>118</v>
      </c>
      <c r="U213">
        <f t="shared" si="25"/>
        <v>2017</v>
      </c>
      <c r="V213">
        <f t="shared" si="26"/>
        <v>70</v>
      </c>
      <c r="W213">
        <f t="shared" si="27"/>
        <v>271</v>
      </c>
      <c r="X213" t="str">
        <f t="shared" si="28"/>
        <v>36-45</v>
      </c>
    </row>
    <row r="214" spans="1:24" x14ac:dyDescent="0.2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1">
        <v>37733</v>
      </c>
      <c r="J214">
        <v>76906</v>
      </c>
      <c r="K214">
        <v>0</v>
      </c>
      <c r="L214" t="s">
        <v>21</v>
      </c>
      <c r="M214" t="s">
        <v>22</v>
      </c>
      <c r="N214" t="s">
        <v>1988</v>
      </c>
      <c r="P214" s="1" t="str">
        <f t="shared" si="29"/>
        <v>00-00-0000</v>
      </c>
      <c r="Q214" t="str">
        <f t="shared" si="30"/>
        <v>Not Terminated</v>
      </c>
      <c r="R214">
        <f t="shared" si="31"/>
        <v>0</v>
      </c>
      <c r="T214">
        <f t="shared" si="24"/>
        <v>118</v>
      </c>
      <c r="U214">
        <f t="shared" si="25"/>
        <v>2003</v>
      </c>
      <c r="V214">
        <f t="shared" si="26"/>
        <v>19</v>
      </c>
      <c r="W214">
        <f t="shared" si="27"/>
        <v>271</v>
      </c>
      <c r="X214" t="str">
        <f t="shared" si="28"/>
        <v>65+</v>
      </c>
    </row>
    <row r="215" spans="1:24" x14ac:dyDescent="0.2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1">
        <v>34388</v>
      </c>
      <c r="J215">
        <v>122802</v>
      </c>
      <c r="K215">
        <v>0.05</v>
      </c>
      <c r="L215" t="s">
        <v>29</v>
      </c>
      <c r="M215" t="s">
        <v>74</v>
      </c>
      <c r="N215" t="s">
        <v>1989</v>
      </c>
      <c r="P215" s="1" t="str">
        <f t="shared" si="29"/>
        <v>00-00-0000</v>
      </c>
      <c r="Q215" t="str">
        <f t="shared" si="30"/>
        <v>Not Terminated</v>
      </c>
      <c r="R215">
        <f t="shared" si="31"/>
        <v>0</v>
      </c>
      <c r="T215">
        <f t="shared" si="24"/>
        <v>52</v>
      </c>
      <c r="U215">
        <f t="shared" si="25"/>
        <v>1994</v>
      </c>
      <c r="V215">
        <f t="shared" si="26"/>
        <v>13</v>
      </c>
      <c r="W215">
        <f t="shared" si="27"/>
        <v>404</v>
      </c>
      <c r="X215" t="str">
        <f t="shared" si="28"/>
        <v>56-65</v>
      </c>
    </row>
    <row r="216" spans="1:24" x14ac:dyDescent="0.2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1">
        <v>35990</v>
      </c>
      <c r="J216">
        <v>99091</v>
      </c>
      <c r="K216">
        <v>0</v>
      </c>
      <c r="L216" t="s">
        <v>21</v>
      </c>
      <c r="M216" t="s">
        <v>60</v>
      </c>
      <c r="N216" t="s">
        <v>1988</v>
      </c>
      <c r="P216" s="1" t="str">
        <f t="shared" si="29"/>
        <v>00-00-0000</v>
      </c>
      <c r="Q216" t="str">
        <f t="shared" si="30"/>
        <v>Not Terminated</v>
      </c>
      <c r="R216">
        <f t="shared" si="31"/>
        <v>0</v>
      </c>
      <c r="T216">
        <f t="shared" si="24"/>
        <v>99</v>
      </c>
      <c r="U216">
        <f t="shared" si="25"/>
        <v>1998</v>
      </c>
      <c r="V216">
        <f t="shared" si="26"/>
        <v>16</v>
      </c>
      <c r="W216">
        <f t="shared" si="27"/>
        <v>251</v>
      </c>
      <c r="X216" t="str">
        <f t="shared" si="28"/>
        <v>56-65</v>
      </c>
    </row>
    <row r="217" spans="1:24" x14ac:dyDescent="0.2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1">
        <v>39506</v>
      </c>
      <c r="J217">
        <v>113987</v>
      </c>
      <c r="K217">
        <v>0</v>
      </c>
      <c r="L217" t="s">
        <v>93</v>
      </c>
      <c r="M217" t="s">
        <v>94</v>
      </c>
      <c r="N217" t="s">
        <v>1989</v>
      </c>
      <c r="P217" s="1" t="str">
        <f t="shared" si="29"/>
        <v>00-00-0000</v>
      </c>
      <c r="Q217" t="str">
        <f t="shared" si="30"/>
        <v>Not Terminated</v>
      </c>
      <c r="R217">
        <f t="shared" si="31"/>
        <v>0</v>
      </c>
      <c r="T217">
        <f t="shared" si="24"/>
        <v>42</v>
      </c>
      <c r="U217">
        <f t="shared" si="25"/>
        <v>2008</v>
      </c>
      <c r="V217">
        <f t="shared" si="26"/>
        <v>25</v>
      </c>
      <c r="W217">
        <f t="shared" si="27"/>
        <v>251</v>
      </c>
      <c r="X217" t="str">
        <f t="shared" si="28"/>
        <v>46-55</v>
      </c>
    </row>
    <row r="218" spans="1:24" x14ac:dyDescent="0.2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1">
        <v>44078</v>
      </c>
      <c r="J218">
        <v>95045</v>
      </c>
      <c r="K218">
        <v>0</v>
      </c>
      <c r="L218" t="s">
        <v>21</v>
      </c>
      <c r="M218" t="s">
        <v>37</v>
      </c>
      <c r="N218" t="s">
        <v>1988</v>
      </c>
      <c r="P218" s="1" t="str">
        <f t="shared" si="29"/>
        <v>00-00-0000</v>
      </c>
      <c r="Q218" t="str">
        <f t="shared" si="30"/>
        <v>Not Terminated</v>
      </c>
      <c r="R218">
        <f t="shared" si="31"/>
        <v>0</v>
      </c>
      <c r="T218">
        <f t="shared" si="24"/>
        <v>92</v>
      </c>
      <c r="U218">
        <f t="shared" si="25"/>
        <v>2020</v>
      </c>
      <c r="V218">
        <f t="shared" si="26"/>
        <v>66</v>
      </c>
      <c r="W218">
        <f t="shared" si="27"/>
        <v>271</v>
      </c>
      <c r="X218" t="str">
        <f t="shared" si="28"/>
        <v>36-45</v>
      </c>
    </row>
    <row r="219" spans="1:24" x14ac:dyDescent="0.2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1">
        <v>42740</v>
      </c>
      <c r="J219">
        <v>190401</v>
      </c>
      <c r="K219">
        <v>0.37</v>
      </c>
      <c r="L219" t="s">
        <v>21</v>
      </c>
      <c r="M219" t="s">
        <v>88</v>
      </c>
      <c r="N219" t="s">
        <v>1988</v>
      </c>
      <c r="P219" s="1" t="str">
        <f t="shared" si="29"/>
        <v>00-00-0000</v>
      </c>
      <c r="Q219" t="str">
        <f t="shared" si="30"/>
        <v>Not Terminated</v>
      </c>
      <c r="R219">
        <f t="shared" si="31"/>
        <v>0</v>
      </c>
      <c r="T219">
        <f t="shared" si="24"/>
        <v>113</v>
      </c>
      <c r="U219">
        <f t="shared" si="25"/>
        <v>2017</v>
      </c>
      <c r="V219">
        <f t="shared" si="26"/>
        <v>70</v>
      </c>
      <c r="W219">
        <f t="shared" si="27"/>
        <v>271</v>
      </c>
      <c r="X219" t="str">
        <f t="shared" si="28"/>
        <v>36-45</v>
      </c>
    </row>
    <row r="220" spans="1:24" x14ac:dyDescent="0.2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1">
        <v>41294</v>
      </c>
      <c r="J220">
        <v>86061</v>
      </c>
      <c r="K220">
        <v>0</v>
      </c>
      <c r="L220" t="s">
        <v>93</v>
      </c>
      <c r="M220" t="s">
        <v>99</v>
      </c>
      <c r="N220" t="s">
        <v>1988</v>
      </c>
      <c r="P220" s="1" t="str">
        <f t="shared" si="29"/>
        <v>00-00-0000</v>
      </c>
      <c r="Q220" t="str">
        <f t="shared" si="30"/>
        <v>Not Terminated</v>
      </c>
      <c r="R220">
        <f t="shared" si="31"/>
        <v>0</v>
      </c>
      <c r="T220">
        <f t="shared" si="24"/>
        <v>44</v>
      </c>
      <c r="U220">
        <f t="shared" si="25"/>
        <v>2013</v>
      </c>
      <c r="V220">
        <f t="shared" si="26"/>
        <v>39</v>
      </c>
      <c r="W220">
        <f t="shared" si="27"/>
        <v>251</v>
      </c>
      <c r="X220" t="str">
        <f t="shared" si="28"/>
        <v>56-65</v>
      </c>
    </row>
    <row r="221" spans="1:24" x14ac:dyDescent="0.2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1">
        <v>44237</v>
      </c>
      <c r="J221">
        <v>79882</v>
      </c>
      <c r="K221">
        <v>0</v>
      </c>
      <c r="L221" t="s">
        <v>21</v>
      </c>
      <c r="M221" t="s">
        <v>44</v>
      </c>
      <c r="N221" t="s">
        <v>1988</v>
      </c>
      <c r="P221" s="1" t="str">
        <f t="shared" si="29"/>
        <v>00-00-0000</v>
      </c>
      <c r="Q221" t="str">
        <f t="shared" si="30"/>
        <v>Not Terminated</v>
      </c>
      <c r="R221">
        <f t="shared" si="31"/>
        <v>0</v>
      </c>
      <c r="T221">
        <f t="shared" si="24"/>
        <v>109</v>
      </c>
      <c r="U221">
        <f t="shared" si="25"/>
        <v>2021</v>
      </c>
      <c r="V221">
        <f t="shared" si="26"/>
        <v>86</v>
      </c>
      <c r="W221">
        <f t="shared" si="27"/>
        <v>251</v>
      </c>
      <c r="X221" t="str">
        <f t="shared" si="28"/>
        <v>46-55</v>
      </c>
    </row>
    <row r="222" spans="1:24" x14ac:dyDescent="0.2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1">
        <v>43165</v>
      </c>
      <c r="J222">
        <v>255431</v>
      </c>
      <c r="K222">
        <v>0.36</v>
      </c>
      <c r="L222" t="s">
        <v>21</v>
      </c>
      <c r="M222" t="s">
        <v>88</v>
      </c>
      <c r="N222" t="s">
        <v>1989</v>
      </c>
      <c r="P222" s="1" t="str">
        <f t="shared" si="29"/>
        <v>00-00-0000</v>
      </c>
      <c r="Q222" t="str">
        <f t="shared" si="30"/>
        <v>Not Terminated</v>
      </c>
      <c r="R222">
        <f t="shared" si="31"/>
        <v>0</v>
      </c>
      <c r="T222">
        <f t="shared" si="24"/>
        <v>113</v>
      </c>
      <c r="U222">
        <f t="shared" si="25"/>
        <v>2018</v>
      </c>
      <c r="V222">
        <f t="shared" si="26"/>
        <v>68</v>
      </c>
      <c r="W222">
        <f t="shared" si="27"/>
        <v>271</v>
      </c>
      <c r="X222" t="str">
        <f t="shared" si="28"/>
        <v>36-45</v>
      </c>
    </row>
    <row r="223" spans="1:24" x14ac:dyDescent="0.2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>
        <v>82017</v>
      </c>
      <c r="K223">
        <v>0</v>
      </c>
      <c r="L223" t="s">
        <v>29</v>
      </c>
      <c r="M223" t="s">
        <v>114</v>
      </c>
      <c r="N223" t="s">
        <v>1988</v>
      </c>
      <c r="P223" s="1" t="str">
        <f t="shared" si="29"/>
        <v>00-00-0000</v>
      </c>
      <c r="Q223" t="str">
        <f t="shared" si="30"/>
        <v>Not Terminated</v>
      </c>
      <c r="R223">
        <f t="shared" si="31"/>
        <v>0</v>
      </c>
      <c r="T223">
        <f t="shared" si="24"/>
        <v>55</v>
      </c>
      <c r="U223">
        <f t="shared" si="25"/>
        <v>2003</v>
      </c>
      <c r="V223">
        <f t="shared" si="26"/>
        <v>19</v>
      </c>
      <c r="W223">
        <f t="shared" si="27"/>
        <v>404</v>
      </c>
      <c r="X223" t="str">
        <f t="shared" si="28"/>
        <v>56-65</v>
      </c>
    </row>
    <row r="224" spans="1:24" x14ac:dyDescent="0.2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1">
        <v>42753</v>
      </c>
      <c r="J224">
        <v>53799</v>
      </c>
      <c r="K224">
        <v>0</v>
      </c>
      <c r="L224" t="s">
        <v>21</v>
      </c>
      <c r="M224" t="s">
        <v>88</v>
      </c>
      <c r="N224" t="s">
        <v>1988</v>
      </c>
      <c r="P224" s="1" t="str">
        <f t="shared" si="29"/>
        <v>00-00-0000</v>
      </c>
      <c r="Q224" t="str">
        <f t="shared" si="30"/>
        <v>Not Terminated</v>
      </c>
      <c r="R224">
        <f t="shared" si="31"/>
        <v>0</v>
      </c>
      <c r="T224">
        <f t="shared" si="24"/>
        <v>113</v>
      </c>
      <c r="U224">
        <f t="shared" si="25"/>
        <v>2017</v>
      </c>
      <c r="V224">
        <f t="shared" si="26"/>
        <v>70</v>
      </c>
      <c r="W224">
        <f t="shared" si="27"/>
        <v>271</v>
      </c>
      <c r="X224" t="str">
        <f t="shared" si="28"/>
        <v>56-65</v>
      </c>
    </row>
    <row r="225" spans="1:24" x14ac:dyDescent="0.2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1">
        <v>44380</v>
      </c>
      <c r="J225">
        <v>82739</v>
      </c>
      <c r="K225">
        <v>0</v>
      </c>
      <c r="L225" t="s">
        <v>21</v>
      </c>
      <c r="M225" t="s">
        <v>44</v>
      </c>
      <c r="N225" t="s">
        <v>1988</v>
      </c>
      <c r="P225" s="1" t="str">
        <f t="shared" si="29"/>
        <v>00-00-0000</v>
      </c>
      <c r="Q225" t="str">
        <f t="shared" si="30"/>
        <v>Not Terminated</v>
      </c>
      <c r="R225">
        <f t="shared" si="31"/>
        <v>0</v>
      </c>
      <c r="T225">
        <f t="shared" si="24"/>
        <v>109</v>
      </c>
      <c r="U225">
        <f t="shared" si="25"/>
        <v>2021</v>
      </c>
      <c r="V225">
        <f t="shared" si="26"/>
        <v>86</v>
      </c>
      <c r="W225">
        <f t="shared" si="27"/>
        <v>271</v>
      </c>
      <c r="X225" t="str">
        <f t="shared" si="28"/>
        <v>36-45</v>
      </c>
    </row>
    <row r="226" spans="1:24" x14ac:dyDescent="0.2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1">
        <v>41789</v>
      </c>
      <c r="J226">
        <v>99080</v>
      </c>
      <c r="K226">
        <v>0</v>
      </c>
      <c r="L226" t="s">
        <v>21</v>
      </c>
      <c r="M226" t="s">
        <v>37</v>
      </c>
      <c r="N226" t="s">
        <v>1988</v>
      </c>
      <c r="P226" s="1" t="str">
        <f t="shared" si="29"/>
        <v>00-00-0000</v>
      </c>
      <c r="Q226" t="str">
        <f t="shared" si="30"/>
        <v>Not Terminated</v>
      </c>
      <c r="R226">
        <f t="shared" si="31"/>
        <v>0</v>
      </c>
      <c r="T226">
        <f t="shared" si="24"/>
        <v>92</v>
      </c>
      <c r="U226">
        <f t="shared" si="25"/>
        <v>2014</v>
      </c>
      <c r="V226">
        <f t="shared" si="26"/>
        <v>52</v>
      </c>
      <c r="W226">
        <f t="shared" si="27"/>
        <v>271</v>
      </c>
      <c r="X226" t="str">
        <f t="shared" si="28"/>
        <v>36-45</v>
      </c>
    </row>
    <row r="227" spans="1:24" x14ac:dyDescent="0.2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1">
        <v>40563</v>
      </c>
      <c r="J227">
        <v>96719</v>
      </c>
      <c r="K227">
        <v>0</v>
      </c>
      <c r="L227" t="s">
        <v>29</v>
      </c>
      <c r="M227" t="s">
        <v>134</v>
      </c>
      <c r="N227" t="s">
        <v>1988</v>
      </c>
      <c r="P227" s="1" t="str">
        <f t="shared" si="29"/>
        <v>00-00-0000</v>
      </c>
      <c r="Q227" t="str">
        <f t="shared" si="30"/>
        <v>Not Terminated</v>
      </c>
      <c r="R227">
        <f t="shared" si="31"/>
        <v>0</v>
      </c>
      <c r="T227">
        <f t="shared" si="24"/>
        <v>46</v>
      </c>
      <c r="U227">
        <f t="shared" si="25"/>
        <v>2011</v>
      </c>
      <c r="V227">
        <f t="shared" si="26"/>
        <v>39</v>
      </c>
      <c r="W227">
        <f t="shared" si="27"/>
        <v>404</v>
      </c>
      <c r="X227" t="str">
        <f t="shared" si="28"/>
        <v>46-55</v>
      </c>
    </row>
    <row r="228" spans="1:24" x14ac:dyDescent="0.2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1">
        <v>44283</v>
      </c>
      <c r="J228">
        <v>180687</v>
      </c>
      <c r="K228">
        <v>0.19</v>
      </c>
      <c r="L228" t="s">
        <v>21</v>
      </c>
      <c r="M228" t="s">
        <v>44</v>
      </c>
      <c r="N228" t="s">
        <v>1988</v>
      </c>
      <c r="P228" s="1" t="str">
        <f t="shared" si="29"/>
        <v>00-00-0000</v>
      </c>
      <c r="Q228" t="str">
        <f t="shared" si="30"/>
        <v>Not Terminated</v>
      </c>
      <c r="R228">
        <f t="shared" si="31"/>
        <v>0</v>
      </c>
      <c r="T228">
        <f t="shared" si="24"/>
        <v>109</v>
      </c>
      <c r="U228">
        <f t="shared" si="25"/>
        <v>2021</v>
      </c>
      <c r="V228">
        <f t="shared" si="26"/>
        <v>86</v>
      </c>
      <c r="W228">
        <f t="shared" si="27"/>
        <v>271</v>
      </c>
      <c r="X228" t="str">
        <f t="shared" si="28"/>
        <v>56-65</v>
      </c>
    </row>
    <row r="229" spans="1:24" x14ac:dyDescent="0.2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1">
        <v>36993</v>
      </c>
      <c r="J229">
        <v>95743</v>
      </c>
      <c r="K229">
        <v>0.15</v>
      </c>
      <c r="L229" t="s">
        <v>21</v>
      </c>
      <c r="M229" t="s">
        <v>60</v>
      </c>
      <c r="N229" t="s">
        <v>1988</v>
      </c>
      <c r="O229" s="1">
        <v>40193</v>
      </c>
      <c r="P229" s="1">
        <f t="shared" si="29"/>
        <v>40193</v>
      </c>
      <c r="Q229" t="str">
        <f t="shared" si="30"/>
        <v>Terminated</v>
      </c>
      <c r="R229">
        <f t="shared" si="31"/>
        <v>8</v>
      </c>
      <c r="T229">
        <f t="shared" si="24"/>
        <v>99</v>
      </c>
      <c r="U229">
        <f t="shared" si="25"/>
        <v>2001</v>
      </c>
      <c r="V229">
        <f t="shared" si="26"/>
        <v>17</v>
      </c>
      <c r="W229">
        <f t="shared" si="27"/>
        <v>404</v>
      </c>
      <c r="X229" t="str">
        <f t="shared" si="28"/>
        <v>46-55</v>
      </c>
    </row>
    <row r="230" spans="1:24" x14ac:dyDescent="0.2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1">
        <v>40060</v>
      </c>
      <c r="J230">
        <v>89695</v>
      </c>
      <c r="K230">
        <v>0</v>
      </c>
      <c r="L230" t="s">
        <v>21</v>
      </c>
      <c r="M230" t="s">
        <v>60</v>
      </c>
      <c r="N230" t="s">
        <v>1988</v>
      </c>
      <c r="P230" s="1" t="str">
        <f t="shared" si="29"/>
        <v>00-00-0000</v>
      </c>
      <c r="Q230" t="str">
        <f t="shared" si="30"/>
        <v>Not Terminated</v>
      </c>
      <c r="R230">
        <f t="shared" si="31"/>
        <v>0</v>
      </c>
      <c r="T230">
        <f t="shared" si="24"/>
        <v>99</v>
      </c>
      <c r="U230">
        <f t="shared" si="25"/>
        <v>2009</v>
      </c>
      <c r="V230">
        <f t="shared" si="26"/>
        <v>29</v>
      </c>
      <c r="W230">
        <f t="shared" si="27"/>
        <v>271</v>
      </c>
      <c r="X230" t="str">
        <f t="shared" si="28"/>
        <v>46-55</v>
      </c>
    </row>
    <row r="231" spans="1:24" x14ac:dyDescent="0.2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>
        <v>122753</v>
      </c>
      <c r="K231">
        <v>0.09</v>
      </c>
      <c r="L231" t="s">
        <v>29</v>
      </c>
      <c r="M231" t="s">
        <v>30</v>
      </c>
      <c r="N231" t="s">
        <v>1989</v>
      </c>
      <c r="P231" s="1" t="str">
        <f t="shared" si="29"/>
        <v>00-00-0000</v>
      </c>
      <c r="Q231" t="str">
        <f t="shared" si="30"/>
        <v>Not Terminated</v>
      </c>
      <c r="R231">
        <f t="shared" si="31"/>
        <v>0</v>
      </c>
      <c r="T231">
        <f t="shared" si="24"/>
        <v>65</v>
      </c>
      <c r="U231">
        <f t="shared" si="25"/>
        <v>1998</v>
      </c>
      <c r="V231">
        <f t="shared" si="26"/>
        <v>16</v>
      </c>
      <c r="W231">
        <f t="shared" si="27"/>
        <v>404</v>
      </c>
      <c r="X231" t="str">
        <f t="shared" si="28"/>
        <v>65+</v>
      </c>
    </row>
    <row r="232" spans="1:24" x14ac:dyDescent="0.2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1">
        <v>42078</v>
      </c>
      <c r="J232">
        <v>93734</v>
      </c>
      <c r="K232">
        <v>0</v>
      </c>
      <c r="L232" t="s">
        <v>21</v>
      </c>
      <c r="M232" t="s">
        <v>44</v>
      </c>
      <c r="N232" t="s">
        <v>1988</v>
      </c>
      <c r="P232" s="1" t="str">
        <f t="shared" si="29"/>
        <v>00-00-0000</v>
      </c>
      <c r="Q232" t="str">
        <f t="shared" si="30"/>
        <v>Not Terminated</v>
      </c>
      <c r="R232">
        <f t="shared" si="31"/>
        <v>0</v>
      </c>
      <c r="T232">
        <f t="shared" si="24"/>
        <v>109</v>
      </c>
      <c r="U232">
        <f t="shared" si="25"/>
        <v>2015</v>
      </c>
      <c r="V232">
        <f t="shared" si="26"/>
        <v>47</v>
      </c>
      <c r="W232">
        <f t="shared" si="27"/>
        <v>271</v>
      </c>
      <c r="X232" t="str">
        <f t="shared" si="28"/>
        <v>36-45</v>
      </c>
    </row>
    <row r="233" spans="1:24" x14ac:dyDescent="0.2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1">
        <v>42867</v>
      </c>
      <c r="J233">
        <v>52069</v>
      </c>
      <c r="K233">
        <v>0</v>
      </c>
      <c r="L233" t="s">
        <v>29</v>
      </c>
      <c r="M233" t="s">
        <v>30</v>
      </c>
      <c r="N233" t="s">
        <v>1988</v>
      </c>
      <c r="P233" s="1" t="str">
        <f t="shared" si="29"/>
        <v>00-00-0000</v>
      </c>
      <c r="Q233" t="str">
        <f t="shared" si="30"/>
        <v>Not Terminated</v>
      </c>
      <c r="R233">
        <f t="shared" si="31"/>
        <v>0</v>
      </c>
      <c r="T233">
        <f t="shared" si="24"/>
        <v>65</v>
      </c>
      <c r="U233">
        <f t="shared" si="25"/>
        <v>2017</v>
      </c>
      <c r="V233">
        <f t="shared" si="26"/>
        <v>70</v>
      </c>
      <c r="W233">
        <f t="shared" si="27"/>
        <v>404</v>
      </c>
      <c r="X233" t="str">
        <f t="shared" si="28"/>
        <v>36-45</v>
      </c>
    </row>
    <row r="234" spans="1:24" x14ac:dyDescent="0.2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1">
        <v>44181</v>
      </c>
      <c r="J234">
        <v>258426</v>
      </c>
      <c r="K234">
        <v>0.4</v>
      </c>
      <c r="L234" t="s">
        <v>93</v>
      </c>
      <c r="M234" t="s">
        <v>99</v>
      </c>
      <c r="N234" t="s">
        <v>1988</v>
      </c>
      <c r="P234" s="1" t="str">
        <f t="shared" si="29"/>
        <v>00-00-0000</v>
      </c>
      <c r="Q234" t="str">
        <f t="shared" si="30"/>
        <v>Not Terminated</v>
      </c>
      <c r="R234">
        <f t="shared" si="31"/>
        <v>0</v>
      </c>
      <c r="T234">
        <f t="shared" si="24"/>
        <v>44</v>
      </c>
      <c r="U234">
        <f t="shared" si="25"/>
        <v>2020</v>
      </c>
      <c r="V234">
        <f t="shared" si="26"/>
        <v>66</v>
      </c>
      <c r="W234">
        <f t="shared" si="27"/>
        <v>251</v>
      </c>
      <c r="X234" t="str">
        <f t="shared" si="28"/>
        <v>36-45</v>
      </c>
    </row>
    <row r="235" spans="1:24" x14ac:dyDescent="0.2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1">
        <v>34746</v>
      </c>
      <c r="J235">
        <v>125375</v>
      </c>
      <c r="K235">
        <v>0.09</v>
      </c>
      <c r="L235" t="s">
        <v>21</v>
      </c>
      <c r="M235" t="s">
        <v>37</v>
      </c>
      <c r="N235" t="s">
        <v>1989</v>
      </c>
      <c r="P235" s="1" t="str">
        <f t="shared" si="29"/>
        <v>00-00-0000</v>
      </c>
      <c r="Q235" t="str">
        <f t="shared" si="30"/>
        <v>Not Terminated</v>
      </c>
      <c r="R235">
        <f t="shared" si="31"/>
        <v>0</v>
      </c>
      <c r="T235">
        <f t="shared" si="24"/>
        <v>92</v>
      </c>
      <c r="U235">
        <f t="shared" si="25"/>
        <v>1995</v>
      </c>
      <c r="V235">
        <f t="shared" si="26"/>
        <v>9</v>
      </c>
      <c r="W235">
        <f t="shared" si="27"/>
        <v>74</v>
      </c>
      <c r="X235" t="str">
        <f t="shared" si="28"/>
        <v>56-65</v>
      </c>
    </row>
    <row r="236" spans="1:24" x14ac:dyDescent="0.2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>
        <v>198243</v>
      </c>
      <c r="K236">
        <v>0.31</v>
      </c>
      <c r="L236" t="s">
        <v>21</v>
      </c>
      <c r="M236" t="s">
        <v>56</v>
      </c>
      <c r="N236" t="s">
        <v>1989</v>
      </c>
      <c r="P236" s="1" t="str">
        <f t="shared" si="29"/>
        <v>00-00-0000</v>
      </c>
      <c r="Q236" t="str">
        <f t="shared" si="30"/>
        <v>Not Terminated</v>
      </c>
      <c r="R236">
        <f t="shared" si="31"/>
        <v>0</v>
      </c>
      <c r="T236">
        <f t="shared" si="24"/>
        <v>112</v>
      </c>
      <c r="U236">
        <f t="shared" si="25"/>
        <v>2021</v>
      </c>
      <c r="V236">
        <f t="shared" si="26"/>
        <v>86</v>
      </c>
      <c r="W236">
        <f t="shared" si="27"/>
        <v>404</v>
      </c>
      <c r="X236" t="str">
        <f t="shared" si="28"/>
        <v>26-35</v>
      </c>
    </row>
    <row r="237" spans="1:24" x14ac:dyDescent="0.2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1">
        <v>43062</v>
      </c>
      <c r="J237">
        <v>96023</v>
      </c>
      <c r="K237">
        <v>0</v>
      </c>
      <c r="L237" t="s">
        <v>21</v>
      </c>
      <c r="M237" t="s">
        <v>56</v>
      </c>
      <c r="N237" t="s">
        <v>1989</v>
      </c>
      <c r="P237" s="1" t="str">
        <f t="shared" si="29"/>
        <v>00-00-0000</v>
      </c>
      <c r="Q237" t="str">
        <f t="shared" si="30"/>
        <v>Not Terminated</v>
      </c>
      <c r="R237">
        <f t="shared" si="31"/>
        <v>0</v>
      </c>
      <c r="T237">
        <f t="shared" si="24"/>
        <v>112</v>
      </c>
      <c r="U237">
        <f t="shared" si="25"/>
        <v>2017</v>
      </c>
      <c r="V237">
        <f t="shared" si="26"/>
        <v>70</v>
      </c>
      <c r="W237">
        <f t="shared" si="27"/>
        <v>251</v>
      </c>
      <c r="X237" t="str">
        <f t="shared" si="28"/>
        <v>46-55</v>
      </c>
    </row>
    <row r="238" spans="1:24" x14ac:dyDescent="0.2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1">
        <v>41085</v>
      </c>
      <c r="J238">
        <v>83066</v>
      </c>
      <c r="K238">
        <v>0</v>
      </c>
      <c r="L238" t="s">
        <v>21</v>
      </c>
      <c r="M238" t="s">
        <v>37</v>
      </c>
      <c r="N238" t="s">
        <v>1988</v>
      </c>
      <c r="O238" s="1">
        <v>41430</v>
      </c>
      <c r="P238" s="1">
        <f t="shared" si="29"/>
        <v>41430</v>
      </c>
      <c r="Q238" t="str">
        <f t="shared" si="30"/>
        <v>Terminated</v>
      </c>
      <c r="R238">
        <f t="shared" si="31"/>
        <v>0</v>
      </c>
      <c r="T238">
        <f t="shared" si="24"/>
        <v>92</v>
      </c>
      <c r="U238">
        <f t="shared" si="25"/>
        <v>2012</v>
      </c>
      <c r="V238">
        <f t="shared" si="26"/>
        <v>37</v>
      </c>
      <c r="W238">
        <f t="shared" si="27"/>
        <v>271</v>
      </c>
      <c r="X238" t="str">
        <f t="shared" si="28"/>
        <v>36-45</v>
      </c>
    </row>
    <row r="239" spans="1:24" x14ac:dyDescent="0.2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1">
        <v>41773</v>
      </c>
      <c r="J239">
        <v>61216</v>
      </c>
      <c r="K239">
        <v>0</v>
      </c>
      <c r="L239" t="s">
        <v>21</v>
      </c>
      <c r="M239" t="s">
        <v>22</v>
      </c>
      <c r="N239" t="s">
        <v>1988</v>
      </c>
      <c r="P239" s="1" t="str">
        <f t="shared" si="29"/>
        <v>00-00-0000</v>
      </c>
      <c r="Q239" t="str">
        <f t="shared" si="30"/>
        <v>Not Terminated</v>
      </c>
      <c r="R239">
        <f t="shared" si="31"/>
        <v>0</v>
      </c>
      <c r="T239">
        <f t="shared" si="24"/>
        <v>118</v>
      </c>
      <c r="U239">
        <f t="shared" si="25"/>
        <v>2014</v>
      </c>
      <c r="V239">
        <f t="shared" si="26"/>
        <v>52</v>
      </c>
      <c r="W239">
        <f t="shared" si="27"/>
        <v>251</v>
      </c>
      <c r="X239" t="str">
        <f t="shared" si="28"/>
        <v>56-65</v>
      </c>
    </row>
    <row r="240" spans="1:24" x14ac:dyDescent="0.2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1">
        <v>41315</v>
      </c>
      <c r="J240">
        <v>144231</v>
      </c>
      <c r="K240">
        <v>0.14000000000000001</v>
      </c>
      <c r="L240" t="s">
        <v>21</v>
      </c>
      <c r="M240" t="s">
        <v>88</v>
      </c>
      <c r="N240" t="s">
        <v>1988</v>
      </c>
      <c r="O240" s="1">
        <v>44029</v>
      </c>
      <c r="P240" s="1">
        <f t="shared" si="29"/>
        <v>44029</v>
      </c>
      <c r="Q240" t="str">
        <f t="shared" si="30"/>
        <v>Terminated</v>
      </c>
      <c r="R240">
        <f t="shared" si="31"/>
        <v>7</v>
      </c>
      <c r="T240">
        <f t="shared" si="24"/>
        <v>113</v>
      </c>
      <c r="U240">
        <f t="shared" si="25"/>
        <v>2013</v>
      </c>
      <c r="V240">
        <f t="shared" si="26"/>
        <v>39</v>
      </c>
      <c r="W240">
        <f t="shared" si="27"/>
        <v>271</v>
      </c>
      <c r="X240" t="str">
        <f t="shared" si="28"/>
        <v>36-45</v>
      </c>
    </row>
    <row r="241" spans="1:24" x14ac:dyDescent="0.2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>
        <v>51630</v>
      </c>
      <c r="K241">
        <v>0</v>
      </c>
      <c r="L241" t="s">
        <v>29</v>
      </c>
      <c r="M241" t="s">
        <v>114</v>
      </c>
      <c r="N241" t="s">
        <v>1988</v>
      </c>
      <c r="P241" s="1" t="str">
        <f t="shared" si="29"/>
        <v>00-00-0000</v>
      </c>
      <c r="Q241" t="str">
        <f t="shared" si="30"/>
        <v>Not Terminated</v>
      </c>
      <c r="R241">
        <f t="shared" si="31"/>
        <v>0</v>
      </c>
      <c r="T241">
        <f t="shared" si="24"/>
        <v>55</v>
      </c>
      <c r="U241">
        <f t="shared" si="25"/>
        <v>2007</v>
      </c>
      <c r="V241">
        <f t="shared" si="26"/>
        <v>33</v>
      </c>
      <c r="W241">
        <f t="shared" si="27"/>
        <v>404</v>
      </c>
      <c r="X241" t="str">
        <f t="shared" si="28"/>
        <v>46-55</v>
      </c>
    </row>
    <row r="242" spans="1:24" x14ac:dyDescent="0.2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1">
        <v>41594</v>
      </c>
      <c r="J242">
        <v>124129</v>
      </c>
      <c r="K242">
        <v>0.15</v>
      </c>
      <c r="L242" t="s">
        <v>93</v>
      </c>
      <c r="M242" t="s">
        <v>218</v>
      </c>
      <c r="N242" t="s">
        <v>1988</v>
      </c>
      <c r="P242" s="1" t="str">
        <f t="shared" si="29"/>
        <v>00-00-0000</v>
      </c>
      <c r="Q242" t="str">
        <f t="shared" si="30"/>
        <v>Not Terminated</v>
      </c>
      <c r="R242">
        <f t="shared" si="31"/>
        <v>0</v>
      </c>
      <c r="T242">
        <f t="shared" si="24"/>
        <v>53</v>
      </c>
      <c r="U242">
        <f t="shared" si="25"/>
        <v>2013</v>
      </c>
      <c r="V242">
        <f t="shared" si="26"/>
        <v>39</v>
      </c>
      <c r="W242">
        <f t="shared" si="27"/>
        <v>251</v>
      </c>
      <c r="X242" t="str">
        <f t="shared" si="28"/>
        <v>56-65</v>
      </c>
    </row>
    <row r="243" spans="1:24" x14ac:dyDescent="0.2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1">
        <v>39912</v>
      </c>
      <c r="J243">
        <v>60055</v>
      </c>
      <c r="K243">
        <v>0</v>
      </c>
      <c r="L243" t="s">
        <v>21</v>
      </c>
      <c r="M243" t="s">
        <v>22</v>
      </c>
      <c r="N243" t="s">
        <v>1989</v>
      </c>
      <c r="P243" s="1" t="str">
        <f t="shared" si="29"/>
        <v>00-00-0000</v>
      </c>
      <c r="Q243" t="str">
        <f t="shared" si="30"/>
        <v>Not Terminated</v>
      </c>
      <c r="R243">
        <f t="shared" si="31"/>
        <v>0</v>
      </c>
      <c r="T243">
        <f t="shared" si="24"/>
        <v>118</v>
      </c>
      <c r="U243">
        <f t="shared" si="25"/>
        <v>2009</v>
      </c>
      <c r="V243">
        <f t="shared" si="26"/>
        <v>29</v>
      </c>
      <c r="W243">
        <f t="shared" si="27"/>
        <v>251</v>
      </c>
      <c r="X243" t="str">
        <f t="shared" si="28"/>
        <v>36-45</v>
      </c>
    </row>
    <row r="244" spans="1:24" x14ac:dyDescent="0.2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1">
        <v>44069</v>
      </c>
      <c r="J244">
        <v>189290</v>
      </c>
      <c r="K244">
        <v>0.22</v>
      </c>
      <c r="L244" t="s">
        <v>93</v>
      </c>
      <c r="M244" t="s">
        <v>218</v>
      </c>
      <c r="N244" t="s">
        <v>1988</v>
      </c>
      <c r="O244" s="1">
        <v>44099</v>
      </c>
      <c r="P244" s="1">
        <f t="shared" si="29"/>
        <v>44099</v>
      </c>
      <c r="Q244" t="str">
        <f t="shared" si="30"/>
        <v>Terminated</v>
      </c>
      <c r="R244">
        <f t="shared" si="31"/>
        <v>0</v>
      </c>
      <c r="T244">
        <f t="shared" si="24"/>
        <v>53</v>
      </c>
      <c r="U244">
        <f t="shared" si="25"/>
        <v>2020</v>
      </c>
      <c r="V244">
        <f t="shared" si="26"/>
        <v>66</v>
      </c>
      <c r="W244">
        <f t="shared" si="27"/>
        <v>251</v>
      </c>
      <c r="X244" t="str">
        <f t="shared" si="28"/>
        <v>36-45</v>
      </c>
    </row>
    <row r="245" spans="1:24" x14ac:dyDescent="0.2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1">
        <v>39568</v>
      </c>
      <c r="J245">
        <v>182202</v>
      </c>
      <c r="K245">
        <v>0.3</v>
      </c>
      <c r="L245" t="s">
        <v>21</v>
      </c>
      <c r="M245" t="s">
        <v>60</v>
      </c>
      <c r="N245" t="s">
        <v>1988</v>
      </c>
      <c r="P245" s="1" t="str">
        <f t="shared" si="29"/>
        <v>00-00-0000</v>
      </c>
      <c r="Q245" t="str">
        <f t="shared" si="30"/>
        <v>Not Terminated</v>
      </c>
      <c r="R245">
        <f t="shared" si="31"/>
        <v>0</v>
      </c>
      <c r="T245">
        <f t="shared" si="24"/>
        <v>99</v>
      </c>
      <c r="U245">
        <f t="shared" si="25"/>
        <v>2008</v>
      </c>
      <c r="V245">
        <f t="shared" si="26"/>
        <v>25</v>
      </c>
      <c r="W245">
        <f t="shared" si="27"/>
        <v>404</v>
      </c>
      <c r="X245" t="str">
        <f t="shared" si="28"/>
        <v>56-65</v>
      </c>
    </row>
    <row r="246" spans="1:24" x14ac:dyDescent="0.2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1">
        <v>38748</v>
      </c>
      <c r="J246">
        <v>117518</v>
      </c>
      <c r="K246">
        <v>7.0000000000000007E-2</v>
      </c>
      <c r="L246" t="s">
        <v>21</v>
      </c>
      <c r="M246" t="s">
        <v>22</v>
      </c>
      <c r="N246" t="s">
        <v>1988</v>
      </c>
      <c r="P246" s="1" t="str">
        <f t="shared" si="29"/>
        <v>00-00-0000</v>
      </c>
      <c r="Q246" t="str">
        <f t="shared" si="30"/>
        <v>Not Terminated</v>
      </c>
      <c r="R246">
        <f t="shared" si="31"/>
        <v>0</v>
      </c>
      <c r="T246">
        <f t="shared" si="24"/>
        <v>118</v>
      </c>
      <c r="U246">
        <f t="shared" si="25"/>
        <v>2006</v>
      </c>
      <c r="V246">
        <f t="shared" si="26"/>
        <v>30</v>
      </c>
      <c r="W246">
        <f t="shared" si="27"/>
        <v>271</v>
      </c>
      <c r="X246" t="str">
        <f t="shared" si="28"/>
        <v>46-55</v>
      </c>
    </row>
    <row r="247" spans="1:24" x14ac:dyDescent="0.2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1">
        <v>41329</v>
      </c>
      <c r="J247">
        <v>157474</v>
      </c>
      <c r="K247">
        <v>0.11</v>
      </c>
      <c r="L247" t="s">
        <v>93</v>
      </c>
      <c r="M247" t="s">
        <v>99</v>
      </c>
      <c r="N247" t="s">
        <v>1988</v>
      </c>
      <c r="P247" s="1" t="str">
        <f t="shared" si="29"/>
        <v>00-00-0000</v>
      </c>
      <c r="Q247" t="str">
        <f t="shared" si="30"/>
        <v>Not Terminated</v>
      </c>
      <c r="R247">
        <f t="shared" si="31"/>
        <v>0</v>
      </c>
      <c r="T247">
        <f t="shared" si="24"/>
        <v>44</v>
      </c>
      <c r="U247">
        <f t="shared" si="25"/>
        <v>2013</v>
      </c>
      <c r="V247">
        <f t="shared" si="26"/>
        <v>39</v>
      </c>
      <c r="W247">
        <f t="shared" si="27"/>
        <v>251</v>
      </c>
      <c r="X247" t="str">
        <f t="shared" si="28"/>
        <v>46-55</v>
      </c>
    </row>
    <row r="248" spans="1:24" x14ac:dyDescent="0.2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1">
        <v>39544</v>
      </c>
      <c r="J248">
        <v>126856</v>
      </c>
      <c r="K248">
        <v>0.06</v>
      </c>
      <c r="L248" t="s">
        <v>21</v>
      </c>
      <c r="M248" t="s">
        <v>88</v>
      </c>
      <c r="N248" t="s">
        <v>1988</v>
      </c>
      <c r="P248" s="1" t="str">
        <f t="shared" si="29"/>
        <v>00-00-0000</v>
      </c>
      <c r="Q248" t="str">
        <f t="shared" si="30"/>
        <v>Not Terminated</v>
      </c>
      <c r="R248">
        <f t="shared" si="31"/>
        <v>0</v>
      </c>
      <c r="T248">
        <f t="shared" si="24"/>
        <v>113</v>
      </c>
      <c r="U248">
        <f t="shared" si="25"/>
        <v>2008</v>
      </c>
      <c r="V248">
        <f t="shared" si="26"/>
        <v>25</v>
      </c>
      <c r="W248">
        <f t="shared" si="27"/>
        <v>271</v>
      </c>
      <c r="X248" t="str">
        <f t="shared" si="28"/>
        <v>46-55</v>
      </c>
    </row>
    <row r="249" spans="1:24" x14ac:dyDescent="0.2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>
        <v>129124</v>
      </c>
      <c r="K249">
        <v>0.12</v>
      </c>
      <c r="L249" t="s">
        <v>29</v>
      </c>
      <c r="M249" t="s">
        <v>74</v>
      </c>
      <c r="N249" t="s">
        <v>1988</v>
      </c>
      <c r="P249" s="1" t="str">
        <f t="shared" si="29"/>
        <v>00-00-0000</v>
      </c>
      <c r="Q249" t="str">
        <f t="shared" si="30"/>
        <v>Not Terminated</v>
      </c>
      <c r="R249">
        <f t="shared" si="31"/>
        <v>0</v>
      </c>
      <c r="T249">
        <f t="shared" si="24"/>
        <v>52</v>
      </c>
      <c r="U249">
        <f t="shared" si="25"/>
        <v>2001</v>
      </c>
      <c r="V249">
        <f t="shared" si="26"/>
        <v>17</v>
      </c>
      <c r="W249">
        <f t="shared" si="27"/>
        <v>404</v>
      </c>
      <c r="X249" t="str">
        <f t="shared" si="28"/>
        <v>56-65</v>
      </c>
    </row>
    <row r="250" spans="1:24" x14ac:dyDescent="0.2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>
        <v>165181</v>
      </c>
      <c r="K250">
        <v>0.16</v>
      </c>
      <c r="L250" t="s">
        <v>21</v>
      </c>
      <c r="M250" t="s">
        <v>22</v>
      </c>
      <c r="N250" t="s">
        <v>1988</v>
      </c>
      <c r="P250" s="1" t="str">
        <f t="shared" si="29"/>
        <v>00-00-0000</v>
      </c>
      <c r="Q250" t="str">
        <f t="shared" si="30"/>
        <v>Not Terminated</v>
      </c>
      <c r="R250">
        <f t="shared" si="31"/>
        <v>0</v>
      </c>
      <c r="T250">
        <f t="shared" si="24"/>
        <v>118</v>
      </c>
      <c r="U250">
        <f t="shared" si="25"/>
        <v>2002</v>
      </c>
      <c r="V250">
        <f t="shared" si="26"/>
        <v>23</v>
      </c>
      <c r="W250">
        <f t="shared" si="27"/>
        <v>404</v>
      </c>
      <c r="X250" t="str">
        <f t="shared" si="28"/>
        <v>46-55</v>
      </c>
    </row>
    <row r="251" spans="1:24" x14ac:dyDescent="0.2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1">
        <v>38004</v>
      </c>
      <c r="J251">
        <v>247939</v>
      </c>
      <c r="K251">
        <v>0.35</v>
      </c>
      <c r="L251" t="s">
        <v>93</v>
      </c>
      <c r="M251" t="s">
        <v>99</v>
      </c>
      <c r="N251" t="s">
        <v>1988</v>
      </c>
      <c r="P251" s="1" t="str">
        <f t="shared" si="29"/>
        <v>00-00-0000</v>
      </c>
      <c r="Q251" t="str">
        <f t="shared" si="30"/>
        <v>Not Terminated</v>
      </c>
      <c r="R251">
        <f t="shared" si="31"/>
        <v>0</v>
      </c>
      <c r="T251">
        <f t="shared" si="24"/>
        <v>44</v>
      </c>
      <c r="U251">
        <f t="shared" si="25"/>
        <v>2004</v>
      </c>
      <c r="V251">
        <f t="shared" si="26"/>
        <v>29</v>
      </c>
      <c r="W251">
        <f t="shared" si="27"/>
        <v>251</v>
      </c>
      <c r="X251" t="str">
        <f t="shared" si="28"/>
        <v>56-65</v>
      </c>
    </row>
    <row r="252" spans="1:24" x14ac:dyDescent="0.2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1">
        <v>42972</v>
      </c>
      <c r="J252">
        <v>169509</v>
      </c>
      <c r="K252">
        <v>0.18</v>
      </c>
      <c r="L252" t="s">
        <v>93</v>
      </c>
      <c r="M252" t="s">
        <v>94</v>
      </c>
      <c r="N252" t="s">
        <v>1988</v>
      </c>
      <c r="P252" s="1" t="str">
        <f t="shared" si="29"/>
        <v>00-00-0000</v>
      </c>
      <c r="Q252" t="str">
        <f t="shared" si="30"/>
        <v>Not Terminated</v>
      </c>
      <c r="R252">
        <f t="shared" si="31"/>
        <v>0</v>
      </c>
      <c r="T252">
        <f t="shared" si="24"/>
        <v>42</v>
      </c>
      <c r="U252">
        <f t="shared" si="25"/>
        <v>2017</v>
      </c>
      <c r="V252">
        <f t="shared" si="26"/>
        <v>70</v>
      </c>
      <c r="W252">
        <f t="shared" si="27"/>
        <v>251</v>
      </c>
      <c r="X252" t="str">
        <f t="shared" si="28"/>
        <v>65+</v>
      </c>
    </row>
    <row r="253" spans="1:24" x14ac:dyDescent="0.2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1">
        <v>40552</v>
      </c>
      <c r="J253">
        <v>138521</v>
      </c>
      <c r="K253">
        <v>0.1</v>
      </c>
      <c r="L253" t="s">
        <v>21</v>
      </c>
      <c r="M253" t="s">
        <v>56</v>
      </c>
      <c r="N253" t="s">
        <v>1989</v>
      </c>
      <c r="P253" s="1" t="str">
        <f t="shared" si="29"/>
        <v>00-00-0000</v>
      </c>
      <c r="Q253" t="str">
        <f t="shared" si="30"/>
        <v>Not Terminated</v>
      </c>
      <c r="R253">
        <f t="shared" si="31"/>
        <v>0</v>
      </c>
      <c r="T253">
        <f t="shared" si="24"/>
        <v>112</v>
      </c>
      <c r="U253">
        <f t="shared" si="25"/>
        <v>2011</v>
      </c>
      <c r="V253">
        <f t="shared" si="26"/>
        <v>39</v>
      </c>
      <c r="W253">
        <f t="shared" si="27"/>
        <v>271</v>
      </c>
      <c r="X253" t="str">
        <f t="shared" si="28"/>
        <v>56-65</v>
      </c>
    </row>
    <row r="254" spans="1:24" x14ac:dyDescent="0.2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1">
        <v>41712</v>
      </c>
      <c r="J254">
        <v>113873</v>
      </c>
      <c r="K254">
        <v>0.11</v>
      </c>
      <c r="L254" t="s">
        <v>93</v>
      </c>
      <c r="M254" t="s">
        <v>99</v>
      </c>
      <c r="N254" t="s">
        <v>1988</v>
      </c>
      <c r="P254" s="1" t="str">
        <f t="shared" si="29"/>
        <v>00-00-0000</v>
      </c>
      <c r="Q254" t="str">
        <f t="shared" si="30"/>
        <v>Not Terminated</v>
      </c>
      <c r="R254">
        <f t="shared" si="31"/>
        <v>0</v>
      </c>
      <c r="T254">
        <f t="shared" si="24"/>
        <v>44</v>
      </c>
      <c r="U254">
        <f t="shared" si="25"/>
        <v>2014</v>
      </c>
      <c r="V254">
        <f t="shared" si="26"/>
        <v>52</v>
      </c>
      <c r="W254">
        <f t="shared" si="27"/>
        <v>251</v>
      </c>
      <c r="X254" t="str">
        <f t="shared" si="28"/>
        <v>46-55</v>
      </c>
    </row>
    <row r="255" spans="1:24" x14ac:dyDescent="0.2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1">
        <v>43229</v>
      </c>
      <c r="J255">
        <v>73317</v>
      </c>
      <c r="K255">
        <v>0</v>
      </c>
      <c r="L255" t="s">
        <v>21</v>
      </c>
      <c r="M255" t="s">
        <v>56</v>
      </c>
      <c r="N255" t="s">
        <v>1988</v>
      </c>
      <c r="P255" s="1" t="str">
        <f t="shared" si="29"/>
        <v>00-00-0000</v>
      </c>
      <c r="Q255" t="str">
        <f t="shared" si="30"/>
        <v>Not Terminated</v>
      </c>
      <c r="R255">
        <f t="shared" si="31"/>
        <v>0</v>
      </c>
      <c r="T255">
        <f t="shared" si="24"/>
        <v>112</v>
      </c>
      <c r="U255">
        <f t="shared" si="25"/>
        <v>2018</v>
      </c>
      <c r="V255">
        <f t="shared" si="26"/>
        <v>68</v>
      </c>
      <c r="W255">
        <f t="shared" si="27"/>
        <v>74</v>
      </c>
      <c r="X255" t="str">
        <f t="shared" si="28"/>
        <v>46-55</v>
      </c>
    </row>
    <row r="256" spans="1:24" x14ac:dyDescent="0.2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1">
        <v>41451</v>
      </c>
      <c r="J256">
        <v>69096</v>
      </c>
      <c r="K256">
        <v>0</v>
      </c>
      <c r="L256" t="s">
        <v>21</v>
      </c>
      <c r="M256" t="s">
        <v>22</v>
      </c>
      <c r="N256" t="s">
        <v>1988</v>
      </c>
      <c r="P256" s="1" t="str">
        <f t="shared" si="29"/>
        <v>00-00-0000</v>
      </c>
      <c r="Q256" t="str">
        <f t="shared" si="30"/>
        <v>Not Terminated</v>
      </c>
      <c r="R256">
        <f t="shared" si="31"/>
        <v>0</v>
      </c>
      <c r="T256">
        <f t="shared" si="24"/>
        <v>118</v>
      </c>
      <c r="U256">
        <f t="shared" si="25"/>
        <v>2013</v>
      </c>
      <c r="V256">
        <f t="shared" si="26"/>
        <v>39</v>
      </c>
      <c r="W256">
        <f t="shared" si="27"/>
        <v>404</v>
      </c>
      <c r="X256" t="str">
        <f t="shared" si="28"/>
        <v>46-55</v>
      </c>
    </row>
    <row r="257" spans="1:24" x14ac:dyDescent="0.2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1">
        <v>38454</v>
      </c>
      <c r="J257">
        <v>87158</v>
      </c>
      <c r="K257">
        <v>0</v>
      </c>
      <c r="L257" t="s">
        <v>93</v>
      </c>
      <c r="M257" t="s">
        <v>94</v>
      </c>
      <c r="N257" t="s">
        <v>1989</v>
      </c>
      <c r="P257" s="1" t="str">
        <f t="shared" si="29"/>
        <v>00-00-0000</v>
      </c>
      <c r="Q257" t="str">
        <f t="shared" si="30"/>
        <v>Not Terminated</v>
      </c>
      <c r="R257">
        <f t="shared" si="31"/>
        <v>0</v>
      </c>
      <c r="T257">
        <f t="shared" si="24"/>
        <v>42</v>
      </c>
      <c r="U257">
        <f t="shared" si="25"/>
        <v>2005</v>
      </c>
      <c r="V257">
        <f t="shared" si="26"/>
        <v>27</v>
      </c>
      <c r="W257">
        <f t="shared" si="27"/>
        <v>251</v>
      </c>
      <c r="X257" t="str">
        <f t="shared" si="28"/>
        <v>56-65</v>
      </c>
    </row>
    <row r="258" spans="1:24" x14ac:dyDescent="0.2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1">
        <v>33875</v>
      </c>
      <c r="J258">
        <v>70778</v>
      </c>
      <c r="K258">
        <v>0</v>
      </c>
      <c r="L258" t="s">
        <v>21</v>
      </c>
      <c r="M258" t="s">
        <v>60</v>
      </c>
      <c r="N258" t="s">
        <v>1988</v>
      </c>
      <c r="P258" s="1" t="str">
        <f t="shared" si="29"/>
        <v>00-00-0000</v>
      </c>
      <c r="Q258" t="str">
        <f t="shared" si="30"/>
        <v>Not Terminated</v>
      </c>
      <c r="R258">
        <f t="shared" si="31"/>
        <v>0</v>
      </c>
      <c r="T258">
        <f t="shared" si="24"/>
        <v>99</v>
      </c>
      <c r="U258">
        <f t="shared" si="25"/>
        <v>1992</v>
      </c>
      <c r="V258">
        <f t="shared" si="26"/>
        <v>11</v>
      </c>
      <c r="W258">
        <f t="shared" si="27"/>
        <v>251</v>
      </c>
      <c r="X258" t="str">
        <f t="shared" si="28"/>
        <v>65+</v>
      </c>
    </row>
    <row r="259" spans="1:24" x14ac:dyDescent="0.2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1">
        <v>38130</v>
      </c>
      <c r="J259">
        <v>153938</v>
      </c>
      <c r="K259">
        <v>0.2</v>
      </c>
      <c r="L259" t="s">
        <v>21</v>
      </c>
      <c r="M259" t="s">
        <v>44</v>
      </c>
      <c r="N259" t="s">
        <v>1988</v>
      </c>
      <c r="P259" s="1" t="str">
        <f t="shared" si="29"/>
        <v>00-00-0000</v>
      </c>
      <c r="Q259" t="str">
        <f t="shared" si="30"/>
        <v>Not Terminated</v>
      </c>
      <c r="R259">
        <f t="shared" si="31"/>
        <v>0</v>
      </c>
      <c r="T259">
        <f t="shared" ref="T259:T322" si="32">COUNTIF($M:$M,$M259)</f>
        <v>109</v>
      </c>
      <c r="U259">
        <f t="shared" ref="U259:U322" si="33">YEAR(I259)</f>
        <v>2004</v>
      </c>
      <c r="V259">
        <f t="shared" ref="V259:V322" si="34">COUNTIF($U:$U,U259)</f>
        <v>29</v>
      </c>
      <c r="W259">
        <f t="shared" ref="W259:W322" si="35">COUNTIF($G:$G,$G259)</f>
        <v>251</v>
      </c>
      <c r="X259" t="str">
        <f t="shared" ref="X259:X322" si="36">IF($H259&lt;=18, "18-25",IF($H259&lt;=26,"26-35",IF($H259&lt;=36,"36-45",IF($H259&lt;46,"46-55",IF($H259&lt;56,"56-65","65+")))))</f>
        <v>65+</v>
      </c>
    </row>
    <row r="260" spans="1:24" x14ac:dyDescent="0.2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>
        <v>59888</v>
      </c>
      <c r="K260">
        <v>0</v>
      </c>
      <c r="L260" t="s">
        <v>29</v>
      </c>
      <c r="M260" t="s">
        <v>114</v>
      </c>
      <c r="N260" t="s">
        <v>1988</v>
      </c>
      <c r="P260" s="1" t="str">
        <f t="shared" ref="P260:P323" si="37">IF(ISBLANK(O260),"00-00-0000",O260)</f>
        <v>00-00-0000</v>
      </c>
      <c r="Q260" t="str">
        <f t="shared" ref="Q260:Q323" si="38">IF(ISBLANK(O260),"Not Terminated","Terminated")</f>
        <v>Not Terminated</v>
      </c>
      <c r="R260">
        <f t="shared" ref="R260:R323" si="39">IFERROR(DATEDIF(I260,P260,"Y"),0)</f>
        <v>0</v>
      </c>
      <c r="T260">
        <f t="shared" si="32"/>
        <v>55</v>
      </c>
      <c r="U260">
        <f t="shared" si="33"/>
        <v>2018</v>
      </c>
      <c r="V260">
        <f t="shared" si="34"/>
        <v>68</v>
      </c>
      <c r="W260">
        <f t="shared" si="35"/>
        <v>404</v>
      </c>
      <c r="X260" t="str">
        <f t="shared" si="36"/>
        <v>46-55</v>
      </c>
    </row>
    <row r="261" spans="1:24" x14ac:dyDescent="0.2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1">
        <v>43447</v>
      </c>
      <c r="J261">
        <v>63098</v>
      </c>
      <c r="K261">
        <v>0</v>
      </c>
      <c r="L261" t="s">
        <v>21</v>
      </c>
      <c r="M261" t="s">
        <v>88</v>
      </c>
      <c r="N261" t="s">
        <v>1988</v>
      </c>
      <c r="P261" s="1" t="str">
        <f t="shared" si="37"/>
        <v>00-00-0000</v>
      </c>
      <c r="Q261" t="str">
        <f t="shared" si="38"/>
        <v>Not Terminated</v>
      </c>
      <c r="R261">
        <f t="shared" si="39"/>
        <v>0</v>
      </c>
      <c r="T261">
        <f t="shared" si="32"/>
        <v>113</v>
      </c>
      <c r="U261">
        <f t="shared" si="33"/>
        <v>2018</v>
      </c>
      <c r="V261">
        <f t="shared" si="34"/>
        <v>68</v>
      </c>
      <c r="W261">
        <f t="shared" si="35"/>
        <v>271</v>
      </c>
      <c r="X261" t="str">
        <f t="shared" si="36"/>
        <v>56-65</v>
      </c>
    </row>
    <row r="262" spans="1:24" x14ac:dyDescent="0.2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1">
        <v>44545</v>
      </c>
      <c r="J262">
        <v>255369</v>
      </c>
      <c r="K262">
        <v>0.33</v>
      </c>
      <c r="L262" t="s">
        <v>93</v>
      </c>
      <c r="M262" t="s">
        <v>218</v>
      </c>
      <c r="N262" t="s">
        <v>1989</v>
      </c>
      <c r="P262" s="1" t="str">
        <f t="shared" si="37"/>
        <v>00-00-0000</v>
      </c>
      <c r="Q262" t="str">
        <f t="shared" si="38"/>
        <v>Not Terminated</v>
      </c>
      <c r="R262">
        <f t="shared" si="39"/>
        <v>0</v>
      </c>
      <c r="T262">
        <f t="shared" si="32"/>
        <v>53</v>
      </c>
      <c r="U262">
        <f t="shared" si="33"/>
        <v>2021</v>
      </c>
      <c r="V262">
        <f t="shared" si="34"/>
        <v>86</v>
      </c>
      <c r="W262">
        <f t="shared" si="35"/>
        <v>251</v>
      </c>
      <c r="X262" t="str">
        <f t="shared" si="36"/>
        <v>36-45</v>
      </c>
    </row>
    <row r="263" spans="1:24" x14ac:dyDescent="0.2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>
        <v>142318</v>
      </c>
      <c r="K263">
        <v>0.14000000000000001</v>
      </c>
      <c r="L263" t="s">
        <v>21</v>
      </c>
      <c r="M263" t="s">
        <v>37</v>
      </c>
      <c r="N263" t="s">
        <v>1988</v>
      </c>
      <c r="P263" s="1" t="str">
        <f t="shared" si="37"/>
        <v>00-00-0000</v>
      </c>
      <c r="Q263" t="str">
        <f t="shared" si="38"/>
        <v>Not Terminated</v>
      </c>
      <c r="R263">
        <f t="shared" si="39"/>
        <v>0</v>
      </c>
      <c r="T263">
        <f t="shared" si="32"/>
        <v>92</v>
      </c>
      <c r="U263">
        <f t="shared" si="33"/>
        <v>2004</v>
      </c>
      <c r="V263">
        <f t="shared" si="34"/>
        <v>29</v>
      </c>
      <c r="W263">
        <f t="shared" si="35"/>
        <v>74</v>
      </c>
      <c r="X263" t="str">
        <f t="shared" si="36"/>
        <v>56-65</v>
      </c>
    </row>
    <row r="264" spans="1:24" x14ac:dyDescent="0.2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>
        <v>49186</v>
      </c>
      <c r="K264">
        <v>0</v>
      </c>
      <c r="L264" t="s">
        <v>21</v>
      </c>
      <c r="M264" t="s">
        <v>60</v>
      </c>
      <c r="N264" t="s">
        <v>1988</v>
      </c>
      <c r="O264" s="1">
        <v>39616</v>
      </c>
      <c r="P264" s="1">
        <f t="shared" si="37"/>
        <v>39616</v>
      </c>
      <c r="Q264" t="str">
        <f t="shared" si="38"/>
        <v>Terminated</v>
      </c>
      <c r="R264">
        <f t="shared" si="39"/>
        <v>3</v>
      </c>
      <c r="T264">
        <f t="shared" si="32"/>
        <v>99</v>
      </c>
      <c r="U264">
        <f t="shared" si="33"/>
        <v>2004</v>
      </c>
      <c r="V264">
        <f t="shared" si="34"/>
        <v>29</v>
      </c>
      <c r="W264">
        <f t="shared" si="35"/>
        <v>74</v>
      </c>
      <c r="X264" t="str">
        <f t="shared" si="36"/>
        <v>46-55</v>
      </c>
    </row>
    <row r="265" spans="1:24" x14ac:dyDescent="0.2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>
        <v>220937</v>
      </c>
      <c r="K265">
        <v>0.38</v>
      </c>
      <c r="L265" t="s">
        <v>21</v>
      </c>
      <c r="M265" t="s">
        <v>60</v>
      </c>
      <c r="N265" t="s">
        <v>1988</v>
      </c>
      <c r="P265" s="1" t="str">
        <f t="shared" si="37"/>
        <v>00-00-0000</v>
      </c>
      <c r="Q265" t="str">
        <f t="shared" si="38"/>
        <v>Not Terminated</v>
      </c>
      <c r="R265">
        <f t="shared" si="39"/>
        <v>0</v>
      </c>
      <c r="T265">
        <f t="shared" si="32"/>
        <v>99</v>
      </c>
      <c r="U265">
        <f t="shared" si="33"/>
        <v>2019</v>
      </c>
      <c r="V265">
        <f t="shared" si="34"/>
        <v>68</v>
      </c>
      <c r="W265">
        <f t="shared" si="35"/>
        <v>74</v>
      </c>
      <c r="X265" t="str">
        <f t="shared" si="36"/>
        <v>36-45</v>
      </c>
    </row>
    <row r="266" spans="1:24" x14ac:dyDescent="0.2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1">
        <v>41208</v>
      </c>
      <c r="J266">
        <v>183156</v>
      </c>
      <c r="K266">
        <v>0.3</v>
      </c>
      <c r="L266" t="s">
        <v>21</v>
      </c>
      <c r="M266" t="s">
        <v>22</v>
      </c>
      <c r="N266" t="s">
        <v>1988</v>
      </c>
      <c r="P266" s="1" t="str">
        <f t="shared" si="37"/>
        <v>00-00-0000</v>
      </c>
      <c r="Q266" t="str">
        <f t="shared" si="38"/>
        <v>Not Terminated</v>
      </c>
      <c r="R266">
        <f t="shared" si="39"/>
        <v>0</v>
      </c>
      <c r="T266">
        <f t="shared" si="32"/>
        <v>118</v>
      </c>
      <c r="U266">
        <f t="shared" si="33"/>
        <v>2012</v>
      </c>
      <c r="V266">
        <f t="shared" si="34"/>
        <v>37</v>
      </c>
      <c r="W266">
        <f t="shared" si="35"/>
        <v>404</v>
      </c>
      <c r="X266" t="str">
        <f t="shared" si="36"/>
        <v>56-65</v>
      </c>
    </row>
    <row r="267" spans="1:24" x14ac:dyDescent="0.2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1">
        <v>44034</v>
      </c>
      <c r="J267">
        <v>192749</v>
      </c>
      <c r="K267">
        <v>0.31</v>
      </c>
      <c r="L267" t="s">
        <v>21</v>
      </c>
      <c r="M267" t="s">
        <v>37</v>
      </c>
      <c r="N267" t="s">
        <v>1988</v>
      </c>
      <c r="P267" s="1" t="str">
        <f t="shared" si="37"/>
        <v>00-00-0000</v>
      </c>
      <c r="Q267" t="str">
        <f t="shared" si="38"/>
        <v>Not Terminated</v>
      </c>
      <c r="R267">
        <f t="shared" si="39"/>
        <v>0</v>
      </c>
      <c r="T267">
        <f t="shared" si="32"/>
        <v>92</v>
      </c>
      <c r="U267">
        <f t="shared" si="33"/>
        <v>2020</v>
      </c>
      <c r="V267">
        <f t="shared" si="34"/>
        <v>66</v>
      </c>
      <c r="W267">
        <f t="shared" si="35"/>
        <v>251</v>
      </c>
      <c r="X267" t="str">
        <f t="shared" si="36"/>
        <v>36-45</v>
      </c>
    </row>
    <row r="268" spans="1:24" x14ac:dyDescent="0.2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>
        <v>135325</v>
      </c>
      <c r="K268">
        <v>0.14000000000000001</v>
      </c>
      <c r="L268" t="s">
        <v>21</v>
      </c>
      <c r="M268" t="s">
        <v>44</v>
      </c>
      <c r="N268" t="s">
        <v>1989</v>
      </c>
      <c r="P268" s="1" t="str">
        <f t="shared" si="37"/>
        <v>00-00-0000</v>
      </c>
      <c r="Q268" t="str">
        <f t="shared" si="38"/>
        <v>Not Terminated</v>
      </c>
      <c r="R268">
        <f t="shared" si="39"/>
        <v>0</v>
      </c>
      <c r="T268">
        <f t="shared" si="32"/>
        <v>109</v>
      </c>
      <c r="U268">
        <f t="shared" si="33"/>
        <v>2017</v>
      </c>
      <c r="V268">
        <f t="shared" si="34"/>
        <v>70</v>
      </c>
      <c r="W268">
        <f t="shared" si="35"/>
        <v>404</v>
      </c>
      <c r="X268" t="str">
        <f t="shared" si="36"/>
        <v>46-55</v>
      </c>
    </row>
    <row r="269" spans="1:24" x14ac:dyDescent="0.2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1">
        <v>43752</v>
      </c>
      <c r="J269">
        <v>79356</v>
      </c>
      <c r="K269">
        <v>0</v>
      </c>
      <c r="L269" t="s">
        <v>21</v>
      </c>
      <c r="M269" t="s">
        <v>44</v>
      </c>
      <c r="N269" t="s">
        <v>1988</v>
      </c>
      <c r="P269" s="1" t="str">
        <f t="shared" si="37"/>
        <v>00-00-0000</v>
      </c>
      <c r="Q269" t="str">
        <f t="shared" si="38"/>
        <v>Not Terminated</v>
      </c>
      <c r="R269">
        <f t="shared" si="39"/>
        <v>0</v>
      </c>
      <c r="T269">
        <f t="shared" si="32"/>
        <v>109</v>
      </c>
      <c r="U269">
        <f t="shared" si="33"/>
        <v>2019</v>
      </c>
      <c r="V269">
        <f t="shared" si="34"/>
        <v>68</v>
      </c>
      <c r="W269">
        <f t="shared" si="35"/>
        <v>271</v>
      </c>
      <c r="X269" t="str">
        <f t="shared" si="36"/>
        <v>26-35</v>
      </c>
    </row>
    <row r="270" spans="1:24" x14ac:dyDescent="0.2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>
        <v>74412</v>
      </c>
      <c r="K270">
        <v>0</v>
      </c>
      <c r="L270" t="s">
        <v>21</v>
      </c>
      <c r="M270" t="s">
        <v>22</v>
      </c>
      <c r="N270" t="s">
        <v>1988</v>
      </c>
      <c r="P270" s="1" t="str">
        <f t="shared" si="37"/>
        <v>00-00-0000</v>
      </c>
      <c r="Q270" t="str">
        <f t="shared" si="38"/>
        <v>Not Terminated</v>
      </c>
      <c r="R270">
        <f t="shared" si="39"/>
        <v>0</v>
      </c>
      <c r="T270">
        <f t="shared" si="32"/>
        <v>118</v>
      </c>
      <c r="U270">
        <f t="shared" si="33"/>
        <v>2005</v>
      </c>
      <c r="V270">
        <f t="shared" si="34"/>
        <v>27</v>
      </c>
      <c r="W270">
        <f t="shared" si="35"/>
        <v>74</v>
      </c>
      <c r="X270" t="str">
        <f t="shared" si="36"/>
        <v>46-55</v>
      </c>
    </row>
    <row r="271" spans="1:24" x14ac:dyDescent="0.2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1">
        <v>43010</v>
      </c>
      <c r="J271">
        <v>61886</v>
      </c>
      <c r="K271">
        <v>0.09</v>
      </c>
      <c r="L271" t="s">
        <v>93</v>
      </c>
      <c r="M271" t="s">
        <v>99</v>
      </c>
      <c r="N271" t="s">
        <v>1988</v>
      </c>
      <c r="P271" s="1" t="str">
        <f t="shared" si="37"/>
        <v>00-00-0000</v>
      </c>
      <c r="Q271" t="str">
        <f t="shared" si="38"/>
        <v>Not Terminated</v>
      </c>
      <c r="R271">
        <f t="shared" si="39"/>
        <v>0</v>
      </c>
      <c r="T271">
        <f t="shared" si="32"/>
        <v>44</v>
      </c>
      <c r="U271">
        <f t="shared" si="33"/>
        <v>2017</v>
      </c>
      <c r="V271">
        <f t="shared" si="34"/>
        <v>70</v>
      </c>
      <c r="W271">
        <f t="shared" si="35"/>
        <v>251</v>
      </c>
      <c r="X271" t="str">
        <f t="shared" si="36"/>
        <v>36-45</v>
      </c>
    </row>
    <row r="272" spans="1:24" x14ac:dyDescent="0.2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>
        <v>173071</v>
      </c>
      <c r="K272">
        <v>0.28999999999999998</v>
      </c>
      <c r="L272" t="s">
        <v>21</v>
      </c>
      <c r="M272" t="s">
        <v>88</v>
      </c>
      <c r="N272" t="s">
        <v>1989</v>
      </c>
      <c r="P272" s="1" t="str">
        <f t="shared" si="37"/>
        <v>00-00-0000</v>
      </c>
      <c r="Q272" t="str">
        <f t="shared" si="38"/>
        <v>Not Terminated</v>
      </c>
      <c r="R272">
        <f t="shared" si="39"/>
        <v>0</v>
      </c>
      <c r="T272">
        <f t="shared" si="32"/>
        <v>113</v>
      </c>
      <c r="U272">
        <f t="shared" si="33"/>
        <v>2003</v>
      </c>
      <c r="V272">
        <f t="shared" si="34"/>
        <v>19</v>
      </c>
      <c r="W272">
        <f t="shared" si="35"/>
        <v>404</v>
      </c>
      <c r="X272" t="str">
        <f t="shared" si="36"/>
        <v>65+</v>
      </c>
    </row>
    <row r="273" spans="1:24" x14ac:dyDescent="0.2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1">
        <v>34999</v>
      </c>
      <c r="J273">
        <v>70189</v>
      </c>
      <c r="K273">
        <v>0</v>
      </c>
      <c r="L273" t="s">
        <v>21</v>
      </c>
      <c r="M273" t="s">
        <v>88</v>
      </c>
      <c r="N273" t="s">
        <v>1988</v>
      </c>
      <c r="P273" s="1" t="str">
        <f t="shared" si="37"/>
        <v>00-00-0000</v>
      </c>
      <c r="Q273" t="str">
        <f t="shared" si="38"/>
        <v>Not Terminated</v>
      </c>
      <c r="R273">
        <f t="shared" si="39"/>
        <v>0</v>
      </c>
      <c r="T273">
        <f t="shared" si="32"/>
        <v>113</v>
      </c>
      <c r="U273">
        <f t="shared" si="33"/>
        <v>1995</v>
      </c>
      <c r="V273">
        <f t="shared" si="34"/>
        <v>9</v>
      </c>
      <c r="W273">
        <f t="shared" si="35"/>
        <v>271</v>
      </c>
      <c r="X273" t="str">
        <f t="shared" si="36"/>
        <v>65+</v>
      </c>
    </row>
    <row r="274" spans="1:24" x14ac:dyDescent="0.2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1">
        <v>41528</v>
      </c>
      <c r="J274">
        <v>181452</v>
      </c>
      <c r="K274">
        <v>0.3</v>
      </c>
      <c r="L274" t="s">
        <v>21</v>
      </c>
      <c r="M274" t="s">
        <v>88</v>
      </c>
      <c r="N274" t="s">
        <v>1989</v>
      </c>
      <c r="P274" s="1" t="str">
        <f t="shared" si="37"/>
        <v>00-00-0000</v>
      </c>
      <c r="Q274" t="str">
        <f t="shared" si="38"/>
        <v>Not Terminated</v>
      </c>
      <c r="R274">
        <f t="shared" si="39"/>
        <v>0</v>
      </c>
      <c r="T274">
        <f t="shared" si="32"/>
        <v>113</v>
      </c>
      <c r="U274">
        <f t="shared" si="33"/>
        <v>2013</v>
      </c>
      <c r="V274">
        <f t="shared" si="34"/>
        <v>39</v>
      </c>
      <c r="W274">
        <f t="shared" si="35"/>
        <v>251</v>
      </c>
      <c r="X274" t="str">
        <f t="shared" si="36"/>
        <v>46-55</v>
      </c>
    </row>
    <row r="275" spans="1:24" x14ac:dyDescent="0.2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1">
        <v>44267</v>
      </c>
      <c r="J275">
        <v>70369</v>
      </c>
      <c r="K275">
        <v>0</v>
      </c>
      <c r="L275" t="s">
        <v>21</v>
      </c>
      <c r="M275" t="s">
        <v>22</v>
      </c>
      <c r="N275" t="s">
        <v>1989</v>
      </c>
      <c r="P275" s="1" t="str">
        <f t="shared" si="37"/>
        <v>00-00-0000</v>
      </c>
      <c r="Q275" t="str">
        <f t="shared" si="38"/>
        <v>Not Terminated</v>
      </c>
      <c r="R275">
        <f t="shared" si="39"/>
        <v>0</v>
      </c>
      <c r="T275">
        <f t="shared" si="32"/>
        <v>118</v>
      </c>
      <c r="U275">
        <f t="shared" si="33"/>
        <v>2021</v>
      </c>
      <c r="V275">
        <f t="shared" si="34"/>
        <v>86</v>
      </c>
      <c r="W275">
        <f t="shared" si="35"/>
        <v>271</v>
      </c>
      <c r="X275" t="str">
        <f t="shared" si="36"/>
        <v>26-35</v>
      </c>
    </row>
    <row r="276" spans="1:24" x14ac:dyDescent="0.2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1">
        <v>39634</v>
      </c>
      <c r="J276">
        <v>78056</v>
      </c>
      <c r="K276">
        <v>0</v>
      </c>
      <c r="L276" t="s">
        <v>93</v>
      </c>
      <c r="M276" t="s">
        <v>218</v>
      </c>
      <c r="N276" t="s">
        <v>1988</v>
      </c>
      <c r="P276" s="1" t="str">
        <f t="shared" si="37"/>
        <v>00-00-0000</v>
      </c>
      <c r="Q276" t="str">
        <f t="shared" si="38"/>
        <v>Not Terminated</v>
      </c>
      <c r="R276">
        <f t="shared" si="39"/>
        <v>0</v>
      </c>
      <c r="T276">
        <f t="shared" si="32"/>
        <v>53</v>
      </c>
      <c r="U276">
        <f t="shared" si="33"/>
        <v>2008</v>
      </c>
      <c r="V276">
        <f t="shared" si="34"/>
        <v>25</v>
      </c>
      <c r="W276">
        <f t="shared" si="35"/>
        <v>251</v>
      </c>
      <c r="X276" t="str">
        <f t="shared" si="36"/>
        <v>46-55</v>
      </c>
    </row>
    <row r="277" spans="1:24" x14ac:dyDescent="0.2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>
        <v>189933</v>
      </c>
      <c r="K277">
        <v>0.23</v>
      </c>
      <c r="L277" t="s">
        <v>21</v>
      </c>
      <c r="M277" t="s">
        <v>56</v>
      </c>
      <c r="N277" t="s">
        <v>1988</v>
      </c>
      <c r="P277" s="1" t="str">
        <f t="shared" si="37"/>
        <v>00-00-0000</v>
      </c>
      <c r="Q277" t="str">
        <f t="shared" si="38"/>
        <v>Not Terminated</v>
      </c>
      <c r="R277">
        <f t="shared" si="39"/>
        <v>0</v>
      </c>
      <c r="T277">
        <f t="shared" si="32"/>
        <v>112</v>
      </c>
      <c r="U277">
        <f t="shared" si="33"/>
        <v>1996</v>
      </c>
      <c r="V277">
        <f t="shared" si="34"/>
        <v>10</v>
      </c>
      <c r="W277">
        <f t="shared" si="35"/>
        <v>404</v>
      </c>
      <c r="X277" t="str">
        <f t="shared" si="36"/>
        <v>65+</v>
      </c>
    </row>
    <row r="278" spans="1:24" x14ac:dyDescent="0.2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1">
        <v>40360</v>
      </c>
      <c r="J278">
        <v>78237</v>
      </c>
      <c r="K278">
        <v>0</v>
      </c>
      <c r="L278" t="s">
        <v>21</v>
      </c>
      <c r="M278" t="s">
        <v>44</v>
      </c>
      <c r="N278" t="s">
        <v>1988</v>
      </c>
      <c r="P278" s="1" t="str">
        <f t="shared" si="37"/>
        <v>00-00-0000</v>
      </c>
      <c r="Q278" t="str">
        <f t="shared" si="38"/>
        <v>Not Terminated</v>
      </c>
      <c r="R278">
        <f t="shared" si="39"/>
        <v>0</v>
      </c>
      <c r="T278">
        <f t="shared" si="32"/>
        <v>109</v>
      </c>
      <c r="U278">
        <f t="shared" si="33"/>
        <v>2010</v>
      </c>
      <c r="V278">
        <f t="shared" si="34"/>
        <v>42</v>
      </c>
      <c r="W278">
        <f t="shared" si="35"/>
        <v>271</v>
      </c>
      <c r="X278" t="str">
        <f t="shared" si="36"/>
        <v>46-55</v>
      </c>
    </row>
    <row r="279" spans="1:24" x14ac:dyDescent="0.2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1">
        <v>35242</v>
      </c>
      <c r="J279">
        <v>48687</v>
      </c>
      <c r="K279">
        <v>0</v>
      </c>
      <c r="L279" t="s">
        <v>93</v>
      </c>
      <c r="M279" t="s">
        <v>99</v>
      </c>
      <c r="N279" t="s">
        <v>1988</v>
      </c>
      <c r="P279" s="1" t="str">
        <f t="shared" si="37"/>
        <v>00-00-0000</v>
      </c>
      <c r="Q279" t="str">
        <f t="shared" si="38"/>
        <v>Not Terminated</v>
      </c>
      <c r="R279">
        <f t="shared" si="39"/>
        <v>0</v>
      </c>
      <c r="T279">
        <f t="shared" si="32"/>
        <v>44</v>
      </c>
      <c r="U279">
        <f t="shared" si="33"/>
        <v>1996</v>
      </c>
      <c r="V279">
        <f t="shared" si="34"/>
        <v>10</v>
      </c>
      <c r="W279">
        <f t="shared" si="35"/>
        <v>251</v>
      </c>
      <c r="X279" t="str">
        <f t="shared" si="36"/>
        <v>56-65</v>
      </c>
    </row>
    <row r="280" spans="1:24" x14ac:dyDescent="0.2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1">
        <v>38218</v>
      </c>
      <c r="J280">
        <v>121065</v>
      </c>
      <c r="K280">
        <v>0.15</v>
      </c>
      <c r="L280" t="s">
        <v>93</v>
      </c>
      <c r="M280" t="s">
        <v>99</v>
      </c>
      <c r="N280" t="s">
        <v>1988</v>
      </c>
      <c r="P280" s="1" t="str">
        <f t="shared" si="37"/>
        <v>00-00-0000</v>
      </c>
      <c r="Q280" t="str">
        <f t="shared" si="38"/>
        <v>Not Terminated</v>
      </c>
      <c r="R280">
        <f t="shared" si="39"/>
        <v>0</v>
      </c>
      <c r="T280">
        <f t="shared" si="32"/>
        <v>44</v>
      </c>
      <c r="U280">
        <f t="shared" si="33"/>
        <v>2004</v>
      </c>
      <c r="V280">
        <f t="shared" si="34"/>
        <v>29</v>
      </c>
      <c r="W280">
        <f t="shared" si="35"/>
        <v>251</v>
      </c>
      <c r="X280" t="str">
        <f t="shared" si="36"/>
        <v>46-55</v>
      </c>
    </row>
    <row r="281" spans="1:24" x14ac:dyDescent="0.2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1">
        <v>38093</v>
      </c>
      <c r="J281">
        <v>94246</v>
      </c>
      <c r="K281">
        <v>0</v>
      </c>
      <c r="L281" t="s">
        <v>21</v>
      </c>
      <c r="M281" t="s">
        <v>60</v>
      </c>
      <c r="N281" t="s">
        <v>1988</v>
      </c>
      <c r="P281" s="1" t="str">
        <f t="shared" si="37"/>
        <v>00-00-0000</v>
      </c>
      <c r="Q281" t="str">
        <f t="shared" si="38"/>
        <v>Not Terminated</v>
      </c>
      <c r="R281">
        <f t="shared" si="39"/>
        <v>0</v>
      </c>
      <c r="T281">
        <f t="shared" si="32"/>
        <v>99</v>
      </c>
      <c r="U281">
        <f t="shared" si="33"/>
        <v>2004</v>
      </c>
      <c r="V281">
        <f t="shared" si="34"/>
        <v>29</v>
      </c>
      <c r="W281">
        <f t="shared" si="35"/>
        <v>74</v>
      </c>
      <c r="X281" t="str">
        <f t="shared" si="36"/>
        <v>46-55</v>
      </c>
    </row>
    <row r="282" spans="1:24" x14ac:dyDescent="0.2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>
        <v>44614</v>
      </c>
      <c r="K282">
        <v>0</v>
      </c>
      <c r="L282" t="s">
        <v>21</v>
      </c>
      <c r="M282" t="s">
        <v>56</v>
      </c>
      <c r="N282" t="s">
        <v>1989</v>
      </c>
      <c r="P282" s="1" t="str">
        <f t="shared" si="37"/>
        <v>00-00-0000</v>
      </c>
      <c r="Q282" t="str">
        <f t="shared" si="38"/>
        <v>Not Terminated</v>
      </c>
      <c r="R282">
        <f t="shared" si="39"/>
        <v>0</v>
      </c>
      <c r="T282">
        <f t="shared" si="32"/>
        <v>112</v>
      </c>
      <c r="U282">
        <f t="shared" si="33"/>
        <v>2016</v>
      </c>
      <c r="V282">
        <f t="shared" si="34"/>
        <v>52</v>
      </c>
      <c r="W282">
        <f t="shared" si="35"/>
        <v>404</v>
      </c>
      <c r="X282" t="str">
        <f t="shared" si="36"/>
        <v>36-45</v>
      </c>
    </row>
    <row r="283" spans="1:24" x14ac:dyDescent="0.2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>
        <v>234469</v>
      </c>
      <c r="K283">
        <v>0.31</v>
      </c>
      <c r="L283" t="s">
        <v>29</v>
      </c>
      <c r="M283" t="s">
        <v>134</v>
      </c>
      <c r="N283" t="s">
        <v>1988</v>
      </c>
      <c r="P283" s="1" t="str">
        <f t="shared" si="37"/>
        <v>00-00-0000</v>
      </c>
      <c r="Q283" t="str">
        <f t="shared" si="38"/>
        <v>Not Terminated</v>
      </c>
      <c r="R283">
        <f t="shared" si="39"/>
        <v>0</v>
      </c>
      <c r="T283">
        <f t="shared" si="32"/>
        <v>46</v>
      </c>
      <c r="U283">
        <f t="shared" si="33"/>
        <v>2020</v>
      </c>
      <c r="V283">
        <f t="shared" si="34"/>
        <v>66</v>
      </c>
      <c r="W283">
        <f t="shared" si="35"/>
        <v>404</v>
      </c>
      <c r="X283" t="str">
        <f t="shared" si="36"/>
        <v>46-55</v>
      </c>
    </row>
    <row r="284" spans="1:24" x14ac:dyDescent="0.2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1">
        <v>44022</v>
      </c>
      <c r="J284">
        <v>88272</v>
      </c>
      <c r="K284">
        <v>0</v>
      </c>
      <c r="L284" t="s">
        <v>93</v>
      </c>
      <c r="M284" t="s">
        <v>218</v>
      </c>
      <c r="N284" t="s">
        <v>1989</v>
      </c>
      <c r="P284" s="1" t="str">
        <f t="shared" si="37"/>
        <v>00-00-0000</v>
      </c>
      <c r="Q284" t="str">
        <f t="shared" si="38"/>
        <v>Not Terminated</v>
      </c>
      <c r="R284">
        <f t="shared" si="39"/>
        <v>0</v>
      </c>
      <c r="T284">
        <f t="shared" si="32"/>
        <v>53</v>
      </c>
      <c r="U284">
        <f t="shared" si="33"/>
        <v>2020</v>
      </c>
      <c r="V284">
        <f t="shared" si="34"/>
        <v>66</v>
      </c>
      <c r="W284">
        <f t="shared" si="35"/>
        <v>251</v>
      </c>
      <c r="X284" t="str">
        <f t="shared" si="36"/>
        <v>56-65</v>
      </c>
    </row>
    <row r="285" spans="1:24" x14ac:dyDescent="0.2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1">
        <v>42992</v>
      </c>
      <c r="J285">
        <v>74449</v>
      </c>
      <c r="K285">
        <v>0</v>
      </c>
      <c r="L285" t="s">
        <v>29</v>
      </c>
      <c r="M285" t="s">
        <v>114</v>
      </c>
      <c r="N285" t="s">
        <v>1989</v>
      </c>
      <c r="P285" s="1" t="str">
        <f t="shared" si="37"/>
        <v>00-00-0000</v>
      </c>
      <c r="Q285" t="str">
        <f t="shared" si="38"/>
        <v>Not Terminated</v>
      </c>
      <c r="R285">
        <f t="shared" si="39"/>
        <v>0</v>
      </c>
      <c r="T285">
        <f t="shared" si="32"/>
        <v>55</v>
      </c>
      <c r="U285">
        <f t="shared" si="33"/>
        <v>2017</v>
      </c>
      <c r="V285">
        <f t="shared" si="34"/>
        <v>70</v>
      </c>
      <c r="W285">
        <f t="shared" si="35"/>
        <v>404</v>
      </c>
      <c r="X285" t="str">
        <f t="shared" si="36"/>
        <v>56-65</v>
      </c>
    </row>
    <row r="286" spans="1:24" x14ac:dyDescent="0.2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1">
        <v>41071</v>
      </c>
      <c r="J286">
        <v>222941</v>
      </c>
      <c r="K286">
        <v>0.39</v>
      </c>
      <c r="L286" t="s">
        <v>29</v>
      </c>
      <c r="M286" t="s">
        <v>114</v>
      </c>
      <c r="N286" t="s">
        <v>1988</v>
      </c>
      <c r="P286" s="1" t="str">
        <f t="shared" si="37"/>
        <v>00-00-0000</v>
      </c>
      <c r="Q286" t="str">
        <f t="shared" si="38"/>
        <v>Not Terminated</v>
      </c>
      <c r="R286">
        <f t="shared" si="39"/>
        <v>0</v>
      </c>
      <c r="T286">
        <f t="shared" si="32"/>
        <v>55</v>
      </c>
      <c r="U286">
        <f t="shared" si="33"/>
        <v>2012</v>
      </c>
      <c r="V286">
        <f t="shared" si="34"/>
        <v>37</v>
      </c>
      <c r="W286">
        <f t="shared" si="35"/>
        <v>404</v>
      </c>
      <c r="X286" t="str">
        <f t="shared" si="36"/>
        <v>56-65</v>
      </c>
    </row>
    <row r="287" spans="1:24" x14ac:dyDescent="0.2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>
        <v>50341</v>
      </c>
      <c r="K287">
        <v>0</v>
      </c>
      <c r="L287" t="s">
        <v>29</v>
      </c>
      <c r="M287" t="s">
        <v>114</v>
      </c>
      <c r="N287" t="s">
        <v>1988</v>
      </c>
      <c r="P287" s="1" t="str">
        <f t="shared" si="37"/>
        <v>00-00-0000</v>
      </c>
      <c r="Q287" t="str">
        <f t="shared" si="38"/>
        <v>Not Terminated</v>
      </c>
      <c r="R287">
        <f t="shared" si="39"/>
        <v>0</v>
      </c>
      <c r="T287">
        <f t="shared" si="32"/>
        <v>55</v>
      </c>
      <c r="U287">
        <f t="shared" si="33"/>
        <v>2013</v>
      </c>
      <c r="V287">
        <f t="shared" si="34"/>
        <v>39</v>
      </c>
      <c r="W287">
        <f t="shared" si="35"/>
        <v>404</v>
      </c>
      <c r="X287" t="str">
        <f t="shared" si="36"/>
        <v>65+</v>
      </c>
    </row>
    <row r="288" spans="1:24" x14ac:dyDescent="0.2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1">
        <v>44297</v>
      </c>
      <c r="J288">
        <v>72235</v>
      </c>
      <c r="K288">
        <v>0</v>
      </c>
      <c r="L288" t="s">
        <v>93</v>
      </c>
      <c r="M288" t="s">
        <v>94</v>
      </c>
      <c r="N288" t="s">
        <v>1989</v>
      </c>
      <c r="P288" s="1" t="str">
        <f t="shared" si="37"/>
        <v>00-00-0000</v>
      </c>
      <c r="Q288" t="str">
        <f t="shared" si="38"/>
        <v>Not Terminated</v>
      </c>
      <c r="R288">
        <f t="shared" si="39"/>
        <v>0</v>
      </c>
      <c r="T288">
        <f t="shared" si="32"/>
        <v>42</v>
      </c>
      <c r="U288">
        <f t="shared" si="33"/>
        <v>2021</v>
      </c>
      <c r="V288">
        <f t="shared" si="34"/>
        <v>86</v>
      </c>
      <c r="W288">
        <f t="shared" si="35"/>
        <v>251</v>
      </c>
      <c r="X288" t="str">
        <f t="shared" si="36"/>
        <v>36-45</v>
      </c>
    </row>
    <row r="289" spans="1:24" x14ac:dyDescent="0.2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1">
        <v>42533</v>
      </c>
      <c r="J289">
        <v>70165</v>
      </c>
      <c r="K289">
        <v>0</v>
      </c>
      <c r="L289" t="s">
        <v>21</v>
      </c>
      <c r="M289" t="s">
        <v>88</v>
      </c>
      <c r="N289" t="s">
        <v>1988</v>
      </c>
      <c r="P289" s="1" t="str">
        <f t="shared" si="37"/>
        <v>00-00-0000</v>
      </c>
      <c r="Q289" t="str">
        <f t="shared" si="38"/>
        <v>Not Terminated</v>
      </c>
      <c r="R289">
        <f t="shared" si="39"/>
        <v>0</v>
      </c>
      <c r="T289">
        <f t="shared" si="32"/>
        <v>113</v>
      </c>
      <c r="U289">
        <f t="shared" si="33"/>
        <v>2016</v>
      </c>
      <c r="V289">
        <f t="shared" si="34"/>
        <v>52</v>
      </c>
      <c r="W289">
        <f t="shared" si="35"/>
        <v>251</v>
      </c>
      <c r="X289" t="str">
        <f t="shared" si="36"/>
        <v>46-55</v>
      </c>
    </row>
    <row r="290" spans="1:24" x14ac:dyDescent="0.2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1">
        <v>44030</v>
      </c>
      <c r="J290">
        <v>148485</v>
      </c>
      <c r="K290">
        <v>0.15</v>
      </c>
      <c r="L290" t="s">
        <v>21</v>
      </c>
      <c r="M290" t="s">
        <v>56</v>
      </c>
      <c r="N290" t="s">
        <v>1989</v>
      </c>
      <c r="P290" s="1" t="str">
        <f t="shared" si="37"/>
        <v>00-00-0000</v>
      </c>
      <c r="Q290" t="str">
        <f t="shared" si="38"/>
        <v>Not Terminated</v>
      </c>
      <c r="R290">
        <f t="shared" si="39"/>
        <v>0</v>
      </c>
      <c r="T290">
        <f t="shared" si="32"/>
        <v>112</v>
      </c>
      <c r="U290">
        <f t="shared" si="33"/>
        <v>2020</v>
      </c>
      <c r="V290">
        <f t="shared" si="34"/>
        <v>66</v>
      </c>
      <c r="W290">
        <f t="shared" si="35"/>
        <v>271</v>
      </c>
      <c r="X290" t="str">
        <f t="shared" si="36"/>
        <v>36-45</v>
      </c>
    </row>
    <row r="291" spans="1:24" x14ac:dyDescent="0.2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>
        <v>86089</v>
      </c>
      <c r="K291">
        <v>0</v>
      </c>
      <c r="L291" t="s">
        <v>21</v>
      </c>
      <c r="M291" t="s">
        <v>37</v>
      </c>
      <c r="N291" t="s">
        <v>1989</v>
      </c>
      <c r="P291" s="1" t="str">
        <f t="shared" si="37"/>
        <v>00-00-0000</v>
      </c>
      <c r="Q291" t="str">
        <f t="shared" si="38"/>
        <v>Not Terminated</v>
      </c>
      <c r="R291">
        <f t="shared" si="39"/>
        <v>0</v>
      </c>
      <c r="T291">
        <f t="shared" si="32"/>
        <v>92</v>
      </c>
      <c r="U291">
        <f t="shared" si="33"/>
        <v>2005</v>
      </c>
      <c r="V291">
        <f t="shared" si="34"/>
        <v>27</v>
      </c>
      <c r="W291">
        <f t="shared" si="35"/>
        <v>404</v>
      </c>
      <c r="X291" t="str">
        <f t="shared" si="36"/>
        <v>65+</v>
      </c>
    </row>
    <row r="292" spans="1:24" x14ac:dyDescent="0.2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1">
        <v>39382</v>
      </c>
      <c r="J292">
        <v>106313</v>
      </c>
      <c r="K292">
        <v>0.15</v>
      </c>
      <c r="L292" t="s">
        <v>21</v>
      </c>
      <c r="M292" t="s">
        <v>37</v>
      </c>
      <c r="N292" t="s">
        <v>1988</v>
      </c>
      <c r="P292" s="1" t="str">
        <f t="shared" si="37"/>
        <v>00-00-0000</v>
      </c>
      <c r="Q292" t="str">
        <f t="shared" si="38"/>
        <v>Not Terminated</v>
      </c>
      <c r="R292">
        <f t="shared" si="39"/>
        <v>0</v>
      </c>
      <c r="T292">
        <f t="shared" si="32"/>
        <v>92</v>
      </c>
      <c r="U292">
        <f t="shared" si="33"/>
        <v>2007</v>
      </c>
      <c r="V292">
        <f t="shared" si="34"/>
        <v>33</v>
      </c>
      <c r="W292">
        <f t="shared" si="35"/>
        <v>251</v>
      </c>
      <c r="X292" t="str">
        <f t="shared" si="36"/>
        <v>56-65</v>
      </c>
    </row>
    <row r="293" spans="1:24" x14ac:dyDescent="0.2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>
        <v>46833</v>
      </c>
      <c r="K293">
        <v>0</v>
      </c>
      <c r="L293" t="s">
        <v>29</v>
      </c>
      <c r="M293" t="s">
        <v>134</v>
      </c>
      <c r="N293" t="s">
        <v>1988</v>
      </c>
      <c r="O293" s="1">
        <v>44510</v>
      </c>
      <c r="P293" s="1">
        <f t="shared" si="37"/>
        <v>44510</v>
      </c>
      <c r="Q293" t="str">
        <f t="shared" si="38"/>
        <v>Terminated</v>
      </c>
      <c r="R293">
        <f t="shared" si="39"/>
        <v>0</v>
      </c>
      <c r="T293">
        <f t="shared" si="32"/>
        <v>46</v>
      </c>
      <c r="U293">
        <f t="shared" si="33"/>
        <v>2021</v>
      </c>
      <c r="V293">
        <f t="shared" si="34"/>
        <v>86</v>
      </c>
      <c r="W293">
        <f t="shared" si="35"/>
        <v>404</v>
      </c>
      <c r="X293" t="str">
        <f t="shared" si="36"/>
        <v>46-55</v>
      </c>
    </row>
    <row r="294" spans="1:24" x14ac:dyDescent="0.2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>
        <v>155320</v>
      </c>
      <c r="K294">
        <v>0.17</v>
      </c>
      <c r="L294" t="s">
        <v>29</v>
      </c>
      <c r="M294" t="s">
        <v>30</v>
      </c>
      <c r="N294" t="s">
        <v>1988</v>
      </c>
      <c r="P294" s="1" t="str">
        <f t="shared" si="37"/>
        <v>00-00-0000</v>
      </c>
      <c r="Q294" t="str">
        <f t="shared" si="38"/>
        <v>Not Terminated</v>
      </c>
      <c r="R294">
        <f t="shared" si="39"/>
        <v>0</v>
      </c>
      <c r="T294">
        <f t="shared" si="32"/>
        <v>65</v>
      </c>
      <c r="U294">
        <f t="shared" si="33"/>
        <v>2000</v>
      </c>
      <c r="V294">
        <f t="shared" si="34"/>
        <v>14</v>
      </c>
      <c r="W294">
        <f t="shared" si="35"/>
        <v>404</v>
      </c>
      <c r="X294" t="str">
        <f t="shared" si="36"/>
        <v>65+</v>
      </c>
    </row>
    <row r="295" spans="1:24" x14ac:dyDescent="0.2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>
        <v>89984</v>
      </c>
      <c r="K295">
        <v>0</v>
      </c>
      <c r="L295" t="s">
        <v>29</v>
      </c>
      <c r="M295" t="s">
        <v>134</v>
      </c>
      <c r="N295" t="s">
        <v>1988</v>
      </c>
      <c r="P295" s="1" t="str">
        <f t="shared" si="37"/>
        <v>00-00-0000</v>
      </c>
      <c r="Q295" t="str">
        <f t="shared" si="38"/>
        <v>Not Terminated</v>
      </c>
      <c r="R295">
        <f t="shared" si="39"/>
        <v>0</v>
      </c>
      <c r="T295">
        <f t="shared" si="32"/>
        <v>46</v>
      </c>
      <c r="U295">
        <f t="shared" si="33"/>
        <v>2016</v>
      </c>
      <c r="V295">
        <f t="shared" si="34"/>
        <v>52</v>
      </c>
      <c r="W295">
        <f t="shared" si="35"/>
        <v>404</v>
      </c>
      <c r="X295" t="str">
        <f t="shared" si="36"/>
        <v>46-55</v>
      </c>
    </row>
    <row r="296" spans="1:24" x14ac:dyDescent="0.2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1">
        <v>38792</v>
      </c>
      <c r="J296">
        <v>83756</v>
      </c>
      <c r="K296">
        <v>0.14000000000000001</v>
      </c>
      <c r="L296" t="s">
        <v>29</v>
      </c>
      <c r="M296" t="s">
        <v>74</v>
      </c>
      <c r="N296" t="s">
        <v>1988</v>
      </c>
      <c r="P296" s="1" t="str">
        <f t="shared" si="37"/>
        <v>00-00-0000</v>
      </c>
      <c r="Q296" t="str">
        <f t="shared" si="38"/>
        <v>Not Terminated</v>
      </c>
      <c r="R296">
        <f t="shared" si="39"/>
        <v>0</v>
      </c>
      <c r="T296">
        <f t="shared" si="32"/>
        <v>52</v>
      </c>
      <c r="U296">
        <f t="shared" si="33"/>
        <v>2006</v>
      </c>
      <c r="V296">
        <f t="shared" si="34"/>
        <v>30</v>
      </c>
      <c r="W296">
        <f t="shared" si="35"/>
        <v>404</v>
      </c>
      <c r="X296" t="str">
        <f t="shared" si="36"/>
        <v>65+</v>
      </c>
    </row>
    <row r="297" spans="1:24" x14ac:dyDescent="0.2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1">
        <v>42667</v>
      </c>
      <c r="J297">
        <v>176324</v>
      </c>
      <c r="K297">
        <v>0.23</v>
      </c>
      <c r="L297" t="s">
        <v>29</v>
      </c>
      <c r="M297" t="s">
        <v>74</v>
      </c>
      <c r="N297" t="s">
        <v>1988</v>
      </c>
      <c r="P297" s="1" t="str">
        <f t="shared" si="37"/>
        <v>00-00-0000</v>
      </c>
      <c r="Q297" t="str">
        <f t="shared" si="38"/>
        <v>Not Terminated</v>
      </c>
      <c r="R297">
        <f t="shared" si="39"/>
        <v>0</v>
      </c>
      <c r="T297">
        <f t="shared" si="32"/>
        <v>52</v>
      </c>
      <c r="U297">
        <f t="shared" si="33"/>
        <v>2016</v>
      </c>
      <c r="V297">
        <f t="shared" si="34"/>
        <v>52</v>
      </c>
      <c r="W297">
        <f t="shared" si="35"/>
        <v>404</v>
      </c>
      <c r="X297" t="str">
        <f t="shared" si="36"/>
        <v>65+</v>
      </c>
    </row>
    <row r="298" spans="1:24" x14ac:dyDescent="0.2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1">
        <v>44482</v>
      </c>
      <c r="J298">
        <v>74077</v>
      </c>
      <c r="K298">
        <v>0</v>
      </c>
      <c r="L298" t="s">
        <v>21</v>
      </c>
      <c r="M298" t="s">
        <v>22</v>
      </c>
      <c r="N298" t="s">
        <v>1988</v>
      </c>
      <c r="P298" s="1" t="str">
        <f t="shared" si="37"/>
        <v>00-00-0000</v>
      </c>
      <c r="Q298" t="str">
        <f t="shared" si="38"/>
        <v>Not Terminated</v>
      </c>
      <c r="R298">
        <f t="shared" si="39"/>
        <v>0</v>
      </c>
      <c r="T298">
        <f t="shared" si="32"/>
        <v>118</v>
      </c>
      <c r="U298">
        <f t="shared" si="33"/>
        <v>2021</v>
      </c>
      <c r="V298">
        <f t="shared" si="34"/>
        <v>86</v>
      </c>
      <c r="W298">
        <f t="shared" si="35"/>
        <v>271</v>
      </c>
      <c r="X298" t="str">
        <f t="shared" si="36"/>
        <v>36-45</v>
      </c>
    </row>
    <row r="299" spans="1:24" x14ac:dyDescent="0.2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1">
        <v>44214</v>
      </c>
      <c r="J299">
        <v>104162</v>
      </c>
      <c r="K299">
        <v>7.0000000000000007E-2</v>
      </c>
      <c r="L299" t="s">
        <v>21</v>
      </c>
      <c r="M299" t="s">
        <v>60</v>
      </c>
      <c r="N299" t="s">
        <v>1988</v>
      </c>
      <c r="P299" s="1" t="str">
        <f t="shared" si="37"/>
        <v>00-00-0000</v>
      </c>
      <c r="Q299" t="str">
        <f t="shared" si="38"/>
        <v>Not Terminated</v>
      </c>
      <c r="R299">
        <f t="shared" si="39"/>
        <v>0</v>
      </c>
      <c r="T299">
        <f t="shared" si="32"/>
        <v>99</v>
      </c>
      <c r="U299">
        <f t="shared" si="33"/>
        <v>2021</v>
      </c>
      <c r="V299">
        <f t="shared" si="34"/>
        <v>86</v>
      </c>
      <c r="W299">
        <f t="shared" si="35"/>
        <v>271</v>
      </c>
      <c r="X299" t="str">
        <f t="shared" si="36"/>
        <v>36-45</v>
      </c>
    </row>
    <row r="300" spans="1:24" x14ac:dyDescent="0.2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1">
        <v>40418</v>
      </c>
      <c r="J300">
        <v>82162</v>
      </c>
      <c r="K300">
        <v>0</v>
      </c>
      <c r="L300" t="s">
        <v>29</v>
      </c>
      <c r="M300" t="s">
        <v>114</v>
      </c>
      <c r="N300" t="s">
        <v>1988</v>
      </c>
      <c r="O300" s="1">
        <v>44107</v>
      </c>
      <c r="P300" s="1">
        <f t="shared" si="37"/>
        <v>44107</v>
      </c>
      <c r="Q300" t="str">
        <f t="shared" si="38"/>
        <v>Terminated</v>
      </c>
      <c r="R300">
        <f t="shared" si="39"/>
        <v>10</v>
      </c>
      <c r="T300">
        <f t="shared" si="32"/>
        <v>55</v>
      </c>
      <c r="U300">
        <f t="shared" si="33"/>
        <v>2010</v>
      </c>
      <c r="V300">
        <f t="shared" si="34"/>
        <v>42</v>
      </c>
      <c r="W300">
        <f t="shared" si="35"/>
        <v>404</v>
      </c>
      <c r="X300" t="str">
        <f t="shared" si="36"/>
        <v>46-55</v>
      </c>
    </row>
    <row r="301" spans="1:24" x14ac:dyDescent="0.2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1">
        <v>42195</v>
      </c>
      <c r="J301">
        <v>63880</v>
      </c>
      <c r="K301">
        <v>0</v>
      </c>
      <c r="L301" t="s">
        <v>29</v>
      </c>
      <c r="M301" t="s">
        <v>30</v>
      </c>
      <c r="N301" t="s">
        <v>1988</v>
      </c>
      <c r="P301" s="1" t="str">
        <f t="shared" si="37"/>
        <v>00-00-0000</v>
      </c>
      <c r="Q301" t="str">
        <f t="shared" si="38"/>
        <v>Not Terminated</v>
      </c>
      <c r="R301">
        <f t="shared" si="39"/>
        <v>0</v>
      </c>
      <c r="T301">
        <f t="shared" si="32"/>
        <v>65</v>
      </c>
      <c r="U301">
        <f t="shared" si="33"/>
        <v>2015</v>
      </c>
      <c r="V301">
        <f t="shared" si="34"/>
        <v>47</v>
      </c>
      <c r="W301">
        <f t="shared" si="35"/>
        <v>404</v>
      </c>
      <c r="X301" t="str">
        <f t="shared" si="36"/>
        <v>56-65</v>
      </c>
    </row>
    <row r="302" spans="1:24" x14ac:dyDescent="0.2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>
        <v>73248</v>
      </c>
      <c r="K302">
        <v>0</v>
      </c>
      <c r="L302" t="s">
        <v>21</v>
      </c>
      <c r="M302" t="s">
        <v>88</v>
      </c>
      <c r="N302" t="s">
        <v>1989</v>
      </c>
      <c r="P302" s="1" t="str">
        <f t="shared" si="37"/>
        <v>00-00-0000</v>
      </c>
      <c r="Q302" t="str">
        <f t="shared" si="38"/>
        <v>Not Terminated</v>
      </c>
      <c r="R302">
        <f t="shared" si="39"/>
        <v>0</v>
      </c>
      <c r="T302">
        <f t="shared" si="32"/>
        <v>113</v>
      </c>
      <c r="U302">
        <f t="shared" si="33"/>
        <v>2013</v>
      </c>
      <c r="V302">
        <f t="shared" si="34"/>
        <v>39</v>
      </c>
      <c r="W302">
        <f t="shared" si="35"/>
        <v>404</v>
      </c>
      <c r="X302" t="str">
        <f t="shared" si="36"/>
        <v>56-65</v>
      </c>
    </row>
    <row r="303" spans="1:24" x14ac:dyDescent="0.2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>
        <v>91853</v>
      </c>
      <c r="K303">
        <v>0</v>
      </c>
      <c r="L303" t="s">
        <v>21</v>
      </c>
      <c r="M303" t="s">
        <v>37</v>
      </c>
      <c r="N303" t="s">
        <v>1988</v>
      </c>
      <c r="P303" s="1" t="str">
        <f t="shared" si="37"/>
        <v>00-00-0000</v>
      </c>
      <c r="Q303" t="str">
        <f t="shared" si="38"/>
        <v>Not Terminated</v>
      </c>
      <c r="R303">
        <f t="shared" si="39"/>
        <v>0</v>
      </c>
      <c r="T303">
        <f t="shared" si="32"/>
        <v>92</v>
      </c>
      <c r="U303">
        <f t="shared" si="33"/>
        <v>2020</v>
      </c>
      <c r="V303">
        <f t="shared" si="34"/>
        <v>66</v>
      </c>
      <c r="W303">
        <f t="shared" si="35"/>
        <v>74</v>
      </c>
      <c r="X303" t="str">
        <f t="shared" si="36"/>
        <v>56-65</v>
      </c>
    </row>
    <row r="304" spans="1:24" x14ac:dyDescent="0.2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1">
        <v>43844</v>
      </c>
      <c r="J304">
        <v>168014</v>
      </c>
      <c r="K304">
        <v>0.27</v>
      </c>
      <c r="L304" t="s">
        <v>21</v>
      </c>
      <c r="M304" t="s">
        <v>37</v>
      </c>
      <c r="N304" t="s">
        <v>1988</v>
      </c>
      <c r="O304" s="1">
        <v>44404</v>
      </c>
      <c r="P304" s="1">
        <f t="shared" si="37"/>
        <v>44404</v>
      </c>
      <c r="Q304" t="str">
        <f t="shared" si="38"/>
        <v>Terminated</v>
      </c>
      <c r="R304">
        <f t="shared" si="39"/>
        <v>1</v>
      </c>
      <c r="T304">
        <f t="shared" si="32"/>
        <v>92</v>
      </c>
      <c r="U304">
        <f t="shared" si="33"/>
        <v>2020</v>
      </c>
      <c r="V304">
        <f t="shared" si="34"/>
        <v>66</v>
      </c>
      <c r="W304">
        <f t="shared" si="35"/>
        <v>271</v>
      </c>
      <c r="X304" t="str">
        <f t="shared" si="36"/>
        <v>26-35</v>
      </c>
    </row>
    <row r="305" spans="1:24" x14ac:dyDescent="0.2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1">
        <v>42995</v>
      </c>
      <c r="J305">
        <v>70770</v>
      </c>
      <c r="K305">
        <v>0</v>
      </c>
      <c r="L305" t="s">
        <v>21</v>
      </c>
      <c r="M305" t="s">
        <v>56</v>
      </c>
      <c r="N305" t="s">
        <v>1988</v>
      </c>
      <c r="P305" s="1" t="str">
        <f t="shared" si="37"/>
        <v>00-00-0000</v>
      </c>
      <c r="Q305" t="str">
        <f t="shared" si="38"/>
        <v>Not Terminated</v>
      </c>
      <c r="R305">
        <f t="shared" si="39"/>
        <v>0</v>
      </c>
      <c r="T305">
        <f t="shared" si="32"/>
        <v>112</v>
      </c>
      <c r="U305">
        <f t="shared" si="33"/>
        <v>2017</v>
      </c>
      <c r="V305">
        <f t="shared" si="34"/>
        <v>70</v>
      </c>
      <c r="W305">
        <f t="shared" si="35"/>
        <v>271</v>
      </c>
      <c r="X305" t="str">
        <f t="shared" si="36"/>
        <v>46-55</v>
      </c>
    </row>
    <row r="306" spans="1:24" x14ac:dyDescent="0.2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1">
        <v>38271</v>
      </c>
      <c r="J306">
        <v>50825</v>
      </c>
      <c r="K306">
        <v>0</v>
      </c>
      <c r="L306" t="s">
        <v>21</v>
      </c>
      <c r="M306" t="s">
        <v>22</v>
      </c>
      <c r="N306" t="s">
        <v>1989</v>
      </c>
      <c r="P306" s="1" t="str">
        <f t="shared" si="37"/>
        <v>00-00-0000</v>
      </c>
      <c r="Q306" t="str">
        <f t="shared" si="38"/>
        <v>Not Terminated</v>
      </c>
      <c r="R306">
        <f t="shared" si="39"/>
        <v>0</v>
      </c>
      <c r="T306">
        <f t="shared" si="32"/>
        <v>118</v>
      </c>
      <c r="U306">
        <f t="shared" si="33"/>
        <v>2004</v>
      </c>
      <c r="V306">
        <f t="shared" si="34"/>
        <v>29</v>
      </c>
      <c r="W306">
        <f t="shared" si="35"/>
        <v>271</v>
      </c>
      <c r="X306" t="str">
        <f t="shared" si="36"/>
        <v>65+</v>
      </c>
    </row>
    <row r="307" spans="1:24" x14ac:dyDescent="0.2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1">
        <v>42266</v>
      </c>
      <c r="J307">
        <v>145846</v>
      </c>
      <c r="K307">
        <v>0.15</v>
      </c>
      <c r="L307" t="s">
        <v>93</v>
      </c>
      <c r="M307" t="s">
        <v>94</v>
      </c>
      <c r="N307" t="s">
        <v>1989</v>
      </c>
      <c r="P307" s="1" t="str">
        <f t="shared" si="37"/>
        <v>00-00-0000</v>
      </c>
      <c r="Q307" t="str">
        <f t="shared" si="38"/>
        <v>Not Terminated</v>
      </c>
      <c r="R307">
        <f t="shared" si="39"/>
        <v>0</v>
      </c>
      <c r="T307">
        <f t="shared" si="32"/>
        <v>42</v>
      </c>
      <c r="U307">
        <f t="shared" si="33"/>
        <v>2015</v>
      </c>
      <c r="V307">
        <f t="shared" si="34"/>
        <v>47</v>
      </c>
      <c r="W307">
        <f t="shared" si="35"/>
        <v>251</v>
      </c>
      <c r="X307" t="str">
        <f t="shared" si="36"/>
        <v>36-45</v>
      </c>
    </row>
    <row r="308" spans="1:24" x14ac:dyDescent="0.2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>
        <v>125807</v>
      </c>
      <c r="K308">
        <v>0.15</v>
      </c>
      <c r="L308" t="s">
        <v>21</v>
      </c>
      <c r="M308" t="s">
        <v>37</v>
      </c>
      <c r="N308" t="s">
        <v>1989</v>
      </c>
      <c r="P308" s="1" t="str">
        <f t="shared" si="37"/>
        <v>00-00-0000</v>
      </c>
      <c r="Q308" t="str">
        <f t="shared" si="38"/>
        <v>Not Terminated</v>
      </c>
      <c r="R308">
        <f t="shared" si="39"/>
        <v>0</v>
      </c>
      <c r="T308">
        <f t="shared" si="32"/>
        <v>92</v>
      </c>
      <c r="U308">
        <f t="shared" si="33"/>
        <v>2003</v>
      </c>
      <c r="V308">
        <f t="shared" si="34"/>
        <v>19</v>
      </c>
      <c r="W308">
        <f t="shared" si="35"/>
        <v>404</v>
      </c>
      <c r="X308" t="str">
        <f t="shared" si="36"/>
        <v>65+</v>
      </c>
    </row>
    <row r="309" spans="1:24" x14ac:dyDescent="0.2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1">
        <v>44405</v>
      </c>
      <c r="J309">
        <v>46845</v>
      </c>
      <c r="K309">
        <v>0</v>
      </c>
      <c r="L309" t="s">
        <v>21</v>
      </c>
      <c r="M309" t="s">
        <v>56</v>
      </c>
      <c r="N309" t="s">
        <v>1988</v>
      </c>
      <c r="P309" s="1" t="str">
        <f t="shared" si="37"/>
        <v>00-00-0000</v>
      </c>
      <c r="Q309" t="str">
        <f t="shared" si="38"/>
        <v>Not Terminated</v>
      </c>
      <c r="R309">
        <f t="shared" si="39"/>
        <v>0</v>
      </c>
      <c r="T309">
        <f t="shared" si="32"/>
        <v>112</v>
      </c>
      <c r="U309">
        <f t="shared" si="33"/>
        <v>2021</v>
      </c>
      <c r="V309">
        <f t="shared" si="34"/>
        <v>86</v>
      </c>
      <c r="W309">
        <f t="shared" si="35"/>
        <v>404</v>
      </c>
      <c r="X309" t="str">
        <f t="shared" si="36"/>
        <v>26-35</v>
      </c>
    </row>
    <row r="310" spans="1:24" x14ac:dyDescent="0.2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1">
        <v>39689</v>
      </c>
      <c r="J310">
        <v>157969</v>
      </c>
      <c r="K310">
        <v>0.1</v>
      </c>
      <c r="L310" t="s">
        <v>29</v>
      </c>
      <c r="M310" t="s">
        <v>30</v>
      </c>
      <c r="N310" t="s">
        <v>1988</v>
      </c>
      <c r="P310" s="1" t="str">
        <f t="shared" si="37"/>
        <v>00-00-0000</v>
      </c>
      <c r="Q310" t="str">
        <f t="shared" si="38"/>
        <v>Not Terminated</v>
      </c>
      <c r="R310">
        <f t="shared" si="39"/>
        <v>0</v>
      </c>
      <c r="T310">
        <f t="shared" si="32"/>
        <v>65</v>
      </c>
      <c r="U310">
        <f t="shared" si="33"/>
        <v>2008</v>
      </c>
      <c r="V310">
        <f t="shared" si="34"/>
        <v>25</v>
      </c>
      <c r="W310">
        <f t="shared" si="35"/>
        <v>404</v>
      </c>
      <c r="X310" t="str">
        <f t="shared" si="36"/>
        <v>65+</v>
      </c>
    </row>
    <row r="311" spans="1:24" x14ac:dyDescent="0.2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1">
        <v>40522</v>
      </c>
      <c r="J311">
        <v>97807</v>
      </c>
      <c r="K311">
        <v>0</v>
      </c>
      <c r="L311" t="s">
        <v>21</v>
      </c>
      <c r="M311" t="s">
        <v>37</v>
      </c>
      <c r="N311" t="s">
        <v>1989</v>
      </c>
      <c r="P311" s="1" t="str">
        <f t="shared" si="37"/>
        <v>00-00-0000</v>
      </c>
      <c r="Q311" t="str">
        <f t="shared" si="38"/>
        <v>Not Terminated</v>
      </c>
      <c r="R311">
        <f t="shared" si="39"/>
        <v>0</v>
      </c>
      <c r="T311">
        <f t="shared" si="32"/>
        <v>92</v>
      </c>
      <c r="U311">
        <f t="shared" si="33"/>
        <v>2010</v>
      </c>
      <c r="V311">
        <f t="shared" si="34"/>
        <v>42</v>
      </c>
      <c r="W311">
        <f t="shared" si="35"/>
        <v>271</v>
      </c>
      <c r="X311" t="str">
        <f t="shared" si="36"/>
        <v>46-55</v>
      </c>
    </row>
    <row r="312" spans="1:24" x14ac:dyDescent="0.2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1">
        <v>42347</v>
      </c>
      <c r="J312">
        <v>73854</v>
      </c>
      <c r="K312">
        <v>0</v>
      </c>
      <c r="L312" t="s">
        <v>21</v>
      </c>
      <c r="M312" t="s">
        <v>22</v>
      </c>
      <c r="N312" t="s">
        <v>1989</v>
      </c>
      <c r="P312" s="1" t="str">
        <f t="shared" si="37"/>
        <v>00-00-0000</v>
      </c>
      <c r="Q312" t="str">
        <f t="shared" si="38"/>
        <v>Not Terminated</v>
      </c>
      <c r="R312">
        <f t="shared" si="39"/>
        <v>0</v>
      </c>
      <c r="T312">
        <f t="shared" si="32"/>
        <v>118</v>
      </c>
      <c r="U312">
        <f t="shared" si="33"/>
        <v>2015</v>
      </c>
      <c r="V312">
        <f t="shared" si="34"/>
        <v>47</v>
      </c>
      <c r="W312">
        <f t="shared" si="35"/>
        <v>251</v>
      </c>
      <c r="X312" t="str">
        <f t="shared" si="36"/>
        <v>36-45</v>
      </c>
    </row>
    <row r="313" spans="1:24" x14ac:dyDescent="0.2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>
        <v>149537</v>
      </c>
      <c r="K313">
        <v>0.14000000000000001</v>
      </c>
      <c r="L313" t="s">
        <v>21</v>
      </c>
      <c r="M313" t="s">
        <v>22</v>
      </c>
      <c r="N313" t="s">
        <v>1988</v>
      </c>
      <c r="P313" s="1" t="str">
        <f t="shared" si="37"/>
        <v>00-00-0000</v>
      </c>
      <c r="Q313" t="str">
        <f t="shared" si="38"/>
        <v>Not Terminated</v>
      </c>
      <c r="R313">
        <f t="shared" si="39"/>
        <v>0</v>
      </c>
      <c r="T313">
        <f t="shared" si="32"/>
        <v>118</v>
      </c>
      <c r="U313">
        <f t="shared" si="33"/>
        <v>2006</v>
      </c>
      <c r="V313">
        <f t="shared" si="34"/>
        <v>30</v>
      </c>
      <c r="W313">
        <f t="shared" si="35"/>
        <v>404</v>
      </c>
      <c r="X313" t="str">
        <f t="shared" si="36"/>
        <v>46-55</v>
      </c>
    </row>
    <row r="314" spans="1:24" x14ac:dyDescent="0.2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1">
        <v>41379</v>
      </c>
      <c r="J314">
        <v>128303</v>
      </c>
      <c r="K314">
        <v>0.15</v>
      </c>
      <c r="L314" t="s">
        <v>21</v>
      </c>
      <c r="M314" t="s">
        <v>44</v>
      </c>
      <c r="N314" t="s">
        <v>1988</v>
      </c>
      <c r="P314" s="1" t="str">
        <f t="shared" si="37"/>
        <v>00-00-0000</v>
      </c>
      <c r="Q314" t="str">
        <f t="shared" si="38"/>
        <v>Not Terminated</v>
      </c>
      <c r="R314">
        <f t="shared" si="39"/>
        <v>0</v>
      </c>
      <c r="T314">
        <f t="shared" si="32"/>
        <v>109</v>
      </c>
      <c r="U314">
        <f t="shared" si="33"/>
        <v>2013</v>
      </c>
      <c r="V314">
        <f t="shared" si="34"/>
        <v>39</v>
      </c>
      <c r="W314">
        <f t="shared" si="35"/>
        <v>271</v>
      </c>
      <c r="X314" t="str">
        <f t="shared" si="36"/>
        <v>56-65</v>
      </c>
    </row>
    <row r="315" spans="1:24" x14ac:dyDescent="0.2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1">
        <v>38513</v>
      </c>
      <c r="J315">
        <v>67374</v>
      </c>
      <c r="K315">
        <v>0</v>
      </c>
      <c r="L315" t="s">
        <v>21</v>
      </c>
      <c r="M315" t="s">
        <v>60</v>
      </c>
      <c r="N315" t="s">
        <v>1989</v>
      </c>
      <c r="P315" s="1" t="str">
        <f t="shared" si="37"/>
        <v>00-00-0000</v>
      </c>
      <c r="Q315" t="str">
        <f t="shared" si="38"/>
        <v>Not Terminated</v>
      </c>
      <c r="R315">
        <f t="shared" si="39"/>
        <v>0</v>
      </c>
      <c r="T315">
        <f t="shared" si="32"/>
        <v>99</v>
      </c>
      <c r="U315">
        <f t="shared" si="33"/>
        <v>2005</v>
      </c>
      <c r="V315">
        <f t="shared" si="34"/>
        <v>27</v>
      </c>
      <c r="W315">
        <f t="shared" si="35"/>
        <v>74</v>
      </c>
      <c r="X315" t="str">
        <f t="shared" si="36"/>
        <v>56-65</v>
      </c>
    </row>
    <row r="316" spans="1:24" x14ac:dyDescent="0.2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1">
        <v>40810</v>
      </c>
      <c r="J316">
        <v>102167</v>
      </c>
      <c r="K316">
        <v>0.06</v>
      </c>
      <c r="L316" t="s">
        <v>93</v>
      </c>
      <c r="M316" t="s">
        <v>99</v>
      </c>
      <c r="N316" t="s">
        <v>1988</v>
      </c>
      <c r="P316" s="1" t="str">
        <f t="shared" si="37"/>
        <v>00-00-0000</v>
      </c>
      <c r="Q316" t="str">
        <f t="shared" si="38"/>
        <v>Not Terminated</v>
      </c>
      <c r="R316">
        <f t="shared" si="39"/>
        <v>0</v>
      </c>
      <c r="T316">
        <f t="shared" si="32"/>
        <v>44</v>
      </c>
      <c r="U316">
        <f t="shared" si="33"/>
        <v>2011</v>
      </c>
      <c r="V316">
        <f t="shared" si="34"/>
        <v>39</v>
      </c>
      <c r="W316">
        <f t="shared" si="35"/>
        <v>251</v>
      </c>
      <c r="X316" t="str">
        <f t="shared" si="36"/>
        <v>56-65</v>
      </c>
    </row>
    <row r="317" spans="1:24" x14ac:dyDescent="0.2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>
        <v>151027</v>
      </c>
      <c r="K317">
        <v>0.1</v>
      </c>
      <c r="L317" t="s">
        <v>29</v>
      </c>
      <c r="M317" t="s">
        <v>74</v>
      </c>
      <c r="N317" t="s">
        <v>1988</v>
      </c>
      <c r="P317" s="1" t="str">
        <f t="shared" si="37"/>
        <v>00-00-0000</v>
      </c>
      <c r="Q317" t="str">
        <f t="shared" si="38"/>
        <v>Not Terminated</v>
      </c>
      <c r="R317">
        <f t="shared" si="39"/>
        <v>0</v>
      </c>
      <c r="T317">
        <f t="shared" si="32"/>
        <v>52</v>
      </c>
      <c r="U317">
        <f t="shared" si="33"/>
        <v>2007</v>
      </c>
      <c r="V317">
        <f t="shared" si="34"/>
        <v>33</v>
      </c>
      <c r="W317">
        <f t="shared" si="35"/>
        <v>404</v>
      </c>
      <c r="X317" t="str">
        <f t="shared" si="36"/>
        <v>46-55</v>
      </c>
    </row>
    <row r="318" spans="1:24" x14ac:dyDescent="0.2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1">
        <v>43147</v>
      </c>
      <c r="J318">
        <v>120905</v>
      </c>
      <c r="K318">
        <v>0.05</v>
      </c>
      <c r="L318" t="s">
        <v>21</v>
      </c>
      <c r="M318" t="s">
        <v>22</v>
      </c>
      <c r="N318" t="s">
        <v>1988</v>
      </c>
      <c r="P318" s="1" t="str">
        <f t="shared" si="37"/>
        <v>00-00-0000</v>
      </c>
      <c r="Q318" t="str">
        <f t="shared" si="38"/>
        <v>Not Terminated</v>
      </c>
      <c r="R318">
        <f t="shared" si="39"/>
        <v>0</v>
      </c>
      <c r="T318">
        <f t="shared" si="32"/>
        <v>118</v>
      </c>
      <c r="U318">
        <f t="shared" si="33"/>
        <v>2018</v>
      </c>
      <c r="V318">
        <f t="shared" si="34"/>
        <v>68</v>
      </c>
      <c r="W318">
        <f t="shared" si="35"/>
        <v>404</v>
      </c>
      <c r="X318" t="str">
        <f t="shared" si="36"/>
        <v>46-55</v>
      </c>
    </row>
    <row r="319" spans="1:24" x14ac:dyDescent="0.2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1">
        <v>43253</v>
      </c>
      <c r="J319">
        <v>231567</v>
      </c>
      <c r="K319">
        <v>0.36</v>
      </c>
      <c r="L319" t="s">
        <v>21</v>
      </c>
      <c r="M319" t="s">
        <v>22</v>
      </c>
      <c r="N319" t="s">
        <v>1988</v>
      </c>
      <c r="P319" s="1" t="str">
        <f t="shared" si="37"/>
        <v>00-00-0000</v>
      </c>
      <c r="Q319" t="str">
        <f t="shared" si="38"/>
        <v>Not Terminated</v>
      </c>
      <c r="R319">
        <f t="shared" si="39"/>
        <v>0</v>
      </c>
      <c r="T319">
        <f t="shared" si="32"/>
        <v>118</v>
      </c>
      <c r="U319">
        <f t="shared" si="33"/>
        <v>2018</v>
      </c>
      <c r="V319">
        <f t="shared" si="34"/>
        <v>68</v>
      </c>
      <c r="W319">
        <f t="shared" si="35"/>
        <v>271</v>
      </c>
      <c r="X319" t="str">
        <f t="shared" si="36"/>
        <v>56-65</v>
      </c>
    </row>
    <row r="320" spans="1:24" x14ac:dyDescent="0.2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>
        <v>215388</v>
      </c>
      <c r="K320">
        <v>0.33</v>
      </c>
      <c r="L320" t="s">
        <v>21</v>
      </c>
      <c r="M320" t="s">
        <v>56</v>
      </c>
      <c r="N320" t="s">
        <v>1989</v>
      </c>
      <c r="P320" s="1" t="str">
        <f t="shared" si="37"/>
        <v>00-00-0000</v>
      </c>
      <c r="Q320" t="str">
        <f t="shared" si="38"/>
        <v>Not Terminated</v>
      </c>
      <c r="R320">
        <f t="shared" si="39"/>
        <v>0</v>
      </c>
      <c r="T320">
        <f t="shared" si="32"/>
        <v>112</v>
      </c>
      <c r="U320">
        <f t="shared" si="33"/>
        <v>2015</v>
      </c>
      <c r="V320">
        <f t="shared" si="34"/>
        <v>47</v>
      </c>
      <c r="W320">
        <f t="shared" si="35"/>
        <v>404</v>
      </c>
      <c r="X320" t="str">
        <f t="shared" si="36"/>
        <v>36-45</v>
      </c>
    </row>
    <row r="321" spans="1:24" x14ac:dyDescent="0.2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1">
        <v>42168</v>
      </c>
      <c r="J321">
        <v>127972</v>
      </c>
      <c r="K321">
        <v>0.11</v>
      </c>
      <c r="L321" t="s">
        <v>21</v>
      </c>
      <c r="M321" t="s">
        <v>22</v>
      </c>
      <c r="N321" t="s">
        <v>1988</v>
      </c>
      <c r="P321" s="1" t="str">
        <f t="shared" si="37"/>
        <v>00-00-0000</v>
      </c>
      <c r="Q321" t="str">
        <f t="shared" si="38"/>
        <v>Not Terminated</v>
      </c>
      <c r="R321">
        <f t="shared" si="39"/>
        <v>0</v>
      </c>
      <c r="T321">
        <f t="shared" si="32"/>
        <v>118</v>
      </c>
      <c r="U321">
        <f t="shared" si="33"/>
        <v>2015</v>
      </c>
      <c r="V321">
        <f t="shared" si="34"/>
        <v>47</v>
      </c>
      <c r="W321">
        <f t="shared" si="35"/>
        <v>404</v>
      </c>
      <c r="X321" t="str">
        <f t="shared" si="36"/>
        <v>36-45</v>
      </c>
    </row>
    <row r="322" spans="1:24" x14ac:dyDescent="0.2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1">
        <v>34915</v>
      </c>
      <c r="J322">
        <v>80701</v>
      </c>
      <c r="K322">
        <v>0</v>
      </c>
      <c r="L322" t="s">
        <v>21</v>
      </c>
      <c r="M322" t="s">
        <v>37</v>
      </c>
      <c r="N322" t="s">
        <v>1988</v>
      </c>
      <c r="O322" s="1">
        <v>38456</v>
      </c>
      <c r="P322" s="1">
        <f t="shared" si="37"/>
        <v>38456</v>
      </c>
      <c r="Q322" t="str">
        <f t="shared" si="38"/>
        <v>Terminated</v>
      </c>
      <c r="R322">
        <f t="shared" si="39"/>
        <v>9</v>
      </c>
      <c r="T322">
        <f t="shared" si="32"/>
        <v>92</v>
      </c>
      <c r="U322">
        <f t="shared" si="33"/>
        <v>1995</v>
      </c>
      <c r="V322">
        <f t="shared" si="34"/>
        <v>9</v>
      </c>
      <c r="W322">
        <f t="shared" si="35"/>
        <v>404</v>
      </c>
      <c r="X322" t="str">
        <f t="shared" si="36"/>
        <v>56-65</v>
      </c>
    </row>
    <row r="323" spans="1:24" x14ac:dyDescent="0.2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1">
        <v>43863</v>
      </c>
      <c r="J323">
        <v>115417</v>
      </c>
      <c r="K323">
        <v>0.06</v>
      </c>
      <c r="L323" t="s">
        <v>29</v>
      </c>
      <c r="M323" t="s">
        <v>74</v>
      </c>
      <c r="N323" t="s">
        <v>1988</v>
      </c>
      <c r="P323" s="1" t="str">
        <f t="shared" si="37"/>
        <v>00-00-0000</v>
      </c>
      <c r="Q323" t="str">
        <f t="shared" si="38"/>
        <v>Not Terminated</v>
      </c>
      <c r="R323">
        <f t="shared" si="39"/>
        <v>0</v>
      </c>
      <c r="T323">
        <f t="shared" ref="T323:T386" si="40">COUNTIF($M:$M,$M323)</f>
        <v>52</v>
      </c>
      <c r="U323">
        <f t="shared" ref="U323:U386" si="41">YEAR(I323)</f>
        <v>2020</v>
      </c>
      <c r="V323">
        <f t="shared" ref="V323:V386" si="42">COUNTIF($U:$U,U323)</f>
        <v>66</v>
      </c>
      <c r="W323">
        <f t="shared" ref="W323:W386" si="43">COUNTIF($G:$G,$G323)</f>
        <v>404</v>
      </c>
      <c r="X323" t="str">
        <f t="shared" ref="X323:X386" si="44">IF($H323&lt;=18, "18-25",IF($H323&lt;=26,"26-35",IF($H323&lt;=36,"36-45",IF($H323&lt;46,"46-55",IF($H323&lt;56,"56-65","65+")))))</f>
        <v>36-45</v>
      </c>
    </row>
    <row r="324" spans="1:24" x14ac:dyDescent="0.2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1">
        <v>43635</v>
      </c>
      <c r="J324">
        <v>88045</v>
      </c>
      <c r="K324">
        <v>0</v>
      </c>
      <c r="L324" t="s">
        <v>21</v>
      </c>
      <c r="M324" t="s">
        <v>37</v>
      </c>
      <c r="N324" t="s">
        <v>1988</v>
      </c>
      <c r="P324" s="1" t="str">
        <f t="shared" ref="P324:P387" si="45">IF(ISBLANK(O324),"00-00-0000",O324)</f>
        <v>00-00-0000</v>
      </c>
      <c r="Q324" t="str">
        <f t="shared" ref="Q324:Q387" si="46">IF(ISBLANK(O324),"Not Terminated","Terminated")</f>
        <v>Not Terminated</v>
      </c>
      <c r="R324">
        <f t="shared" ref="R324:R387" si="47">IFERROR(DATEDIF(I324,P324,"Y"),0)</f>
        <v>0</v>
      </c>
      <c r="T324">
        <f t="shared" si="40"/>
        <v>92</v>
      </c>
      <c r="U324">
        <f t="shared" si="41"/>
        <v>2019</v>
      </c>
      <c r="V324">
        <f t="shared" si="42"/>
        <v>68</v>
      </c>
      <c r="W324">
        <f t="shared" si="43"/>
        <v>271</v>
      </c>
      <c r="X324" t="str">
        <f t="shared" si="44"/>
        <v>46-55</v>
      </c>
    </row>
    <row r="325" spans="1:24" x14ac:dyDescent="0.2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1">
        <v>43185</v>
      </c>
      <c r="J325">
        <v>86478</v>
      </c>
      <c r="K325">
        <v>0.06</v>
      </c>
      <c r="L325" t="s">
        <v>21</v>
      </c>
      <c r="M325" t="s">
        <v>60</v>
      </c>
      <c r="N325" t="s">
        <v>1988</v>
      </c>
      <c r="P325" s="1" t="str">
        <f t="shared" si="45"/>
        <v>00-00-0000</v>
      </c>
      <c r="Q325" t="str">
        <f t="shared" si="46"/>
        <v>Not Terminated</v>
      </c>
      <c r="R325">
        <f t="shared" si="47"/>
        <v>0</v>
      </c>
      <c r="T325">
        <f t="shared" si="40"/>
        <v>99</v>
      </c>
      <c r="U325">
        <f t="shared" si="41"/>
        <v>2018</v>
      </c>
      <c r="V325">
        <f t="shared" si="42"/>
        <v>68</v>
      </c>
      <c r="W325">
        <f t="shared" si="43"/>
        <v>74</v>
      </c>
      <c r="X325" t="str">
        <f t="shared" si="44"/>
        <v>46-55</v>
      </c>
    </row>
    <row r="326" spans="1:24" x14ac:dyDescent="0.2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1">
        <v>42387</v>
      </c>
      <c r="J326">
        <v>180994</v>
      </c>
      <c r="K326">
        <v>0.39</v>
      </c>
      <c r="L326" t="s">
        <v>21</v>
      </c>
      <c r="M326" t="s">
        <v>22</v>
      </c>
      <c r="N326" t="s">
        <v>1989</v>
      </c>
      <c r="P326" s="1" t="str">
        <f t="shared" si="45"/>
        <v>00-00-0000</v>
      </c>
      <c r="Q326" t="str">
        <f t="shared" si="46"/>
        <v>Not Terminated</v>
      </c>
      <c r="R326">
        <f t="shared" si="47"/>
        <v>0</v>
      </c>
      <c r="T326">
        <f t="shared" si="40"/>
        <v>118</v>
      </c>
      <c r="U326">
        <f t="shared" si="41"/>
        <v>2016</v>
      </c>
      <c r="V326">
        <f t="shared" si="42"/>
        <v>52</v>
      </c>
      <c r="W326">
        <f t="shared" si="43"/>
        <v>271</v>
      </c>
      <c r="X326" t="str">
        <f t="shared" si="44"/>
        <v>65+</v>
      </c>
    </row>
    <row r="327" spans="1:24" x14ac:dyDescent="0.2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>
        <v>64494</v>
      </c>
      <c r="K327">
        <v>0</v>
      </c>
      <c r="L327" t="s">
        <v>21</v>
      </c>
      <c r="M327" t="s">
        <v>88</v>
      </c>
      <c r="N327" t="s">
        <v>1988</v>
      </c>
      <c r="P327" s="1" t="str">
        <f t="shared" si="45"/>
        <v>00-00-0000</v>
      </c>
      <c r="Q327" t="str">
        <f t="shared" si="46"/>
        <v>Not Terminated</v>
      </c>
      <c r="R327">
        <f t="shared" si="47"/>
        <v>0</v>
      </c>
      <c r="T327">
        <f t="shared" si="40"/>
        <v>113</v>
      </c>
      <c r="U327">
        <f t="shared" si="41"/>
        <v>2007</v>
      </c>
      <c r="V327">
        <f t="shared" si="42"/>
        <v>33</v>
      </c>
      <c r="W327">
        <f t="shared" si="43"/>
        <v>404</v>
      </c>
      <c r="X327" t="str">
        <f t="shared" si="44"/>
        <v>56-65</v>
      </c>
    </row>
    <row r="328" spans="1:24" x14ac:dyDescent="0.2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>
        <v>70122</v>
      </c>
      <c r="K328">
        <v>0</v>
      </c>
      <c r="L328" t="s">
        <v>21</v>
      </c>
      <c r="M328" t="s">
        <v>88</v>
      </c>
      <c r="N328" t="s">
        <v>1988</v>
      </c>
      <c r="P328" s="1" t="str">
        <f t="shared" si="45"/>
        <v>00-00-0000</v>
      </c>
      <c r="Q328" t="str">
        <f t="shared" si="46"/>
        <v>Not Terminated</v>
      </c>
      <c r="R328">
        <f t="shared" si="47"/>
        <v>0</v>
      </c>
      <c r="T328">
        <f t="shared" si="40"/>
        <v>113</v>
      </c>
      <c r="U328">
        <f t="shared" si="41"/>
        <v>2002</v>
      </c>
      <c r="V328">
        <f t="shared" si="42"/>
        <v>23</v>
      </c>
      <c r="W328">
        <f t="shared" si="43"/>
        <v>74</v>
      </c>
      <c r="X328" t="str">
        <f t="shared" si="44"/>
        <v>56-65</v>
      </c>
    </row>
    <row r="329" spans="1:24" x14ac:dyDescent="0.2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1">
        <v>42785</v>
      </c>
      <c r="J329">
        <v>181854</v>
      </c>
      <c r="K329">
        <v>0.28999999999999998</v>
      </c>
      <c r="L329" t="s">
        <v>21</v>
      </c>
      <c r="M329" t="s">
        <v>22</v>
      </c>
      <c r="N329" t="s">
        <v>1989</v>
      </c>
      <c r="O329" s="1">
        <v>43945</v>
      </c>
      <c r="P329" s="1">
        <f t="shared" si="45"/>
        <v>43945</v>
      </c>
      <c r="Q329" t="str">
        <f t="shared" si="46"/>
        <v>Terminated</v>
      </c>
      <c r="R329">
        <f t="shared" si="47"/>
        <v>3</v>
      </c>
      <c r="T329">
        <f t="shared" si="40"/>
        <v>118</v>
      </c>
      <c r="U329">
        <f t="shared" si="41"/>
        <v>2017</v>
      </c>
      <c r="V329">
        <f t="shared" si="42"/>
        <v>70</v>
      </c>
      <c r="W329">
        <f t="shared" si="43"/>
        <v>271</v>
      </c>
      <c r="X329" t="str">
        <f t="shared" si="44"/>
        <v>36-45</v>
      </c>
    </row>
    <row r="330" spans="1:24" x14ac:dyDescent="0.2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1">
        <v>42664</v>
      </c>
      <c r="J330">
        <v>52811</v>
      </c>
      <c r="K330">
        <v>0</v>
      </c>
      <c r="L330" t="s">
        <v>21</v>
      </c>
      <c r="M330" t="s">
        <v>56</v>
      </c>
      <c r="N330" t="s">
        <v>1988</v>
      </c>
      <c r="P330" s="1" t="str">
        <f t="shared" si="45"/>
        <v>00-00-0000</v>
      </c>
      <c r="Q330" t="str">
        <f t="shared" si="46"/>
        <v>Not Terminated</v>
      </c>
      <c r="R330">
        <f t="shared" si="47"/>
        <v>0</v>
      </c>
      <c r="T330">
        <f t="shared" si="40"/>
        <v>112</v>
      </c>
      <c r="U330">
        <f t="shared" si="41"/>
        <v>2016</v>
      </c>
      <c r="V330">
        <f t="shared" si="42"/>
        <v>52</v>
      </c>
      <c r="W330">
        <f t="shared" si="43"/>
        <v>251</v>
      </c>
      <c r="X330" t="str">
        <f t="shared" si="44"/>
        <v>36-45</v>
      </c>
    </row>
    <row r="331" spans="1:24" x14ac:dyDescent="0.2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>
        <v>50111</v>
      </c>
      <c r="K331">
        <v>0</v>
      </c>
      <c r="L331" t="s">
        <v>29</v>
      </c>
      <c r="M331" t="s">
        <v>134</v>
      </c>
      <c r="N331" t="s">
        <v>1988</v>
      </c>
      <c r="P331" s="1" t="str">
        <f t="shared" si="45"/>
        <v>00-00-0000</v>
      </c>
      <c r="Q331" t="str">
        <f t="shared" si="46"/>
        <v>Not Terminated</v>
      </c>
      <c r="R331">
        <f t="shared" si="47"/>
        <v>0</v>
      </c>
      <c r="T331">
        <f t="shared" si="40"/>
        <v>46</v>
      </c>
      <c r="U331">
        <f t="shared" si="41"/>
        <v>2019</v>
      </c>
      <c r="V331">
        <f t="shared" si="42"/>
        <v>68</v>
      </c>
      <c r="W331">
        <f t="shared" si="43"/>
        <v>404</v>
      </c>
      <c r="X331" t="str">
        <f t="shared" si="44"/>
        <v>36-45</v>
      </c>
    </row>
    <row r="332" spans="1:24" x14ac:dyDescent="0.2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>
        <v>71192</v>
      </c>
      <c r="K332">
        <v>0</v>
      </c>
      <c r="L332" t="s">
        <v>21</v>
      </c>
      <c r="M332" t="s">
        <v>60</v>
      </c>
      <c r="N332" t="s">
        <v>1988</v>
      </c>
      <c r="P332" s="1" t="str">
        <f t="shared" si="45"/>
        <v>00-00-0000</v>
      </c>
      <c r="Q332" t="str">
        <f t="shared" si="46"/>
        <v>Not Terminated</v>
      </c>
      <c r="R332">
        <f t="shared" si="47"/>
        <v>0</v>
      </c>
      <c r="T332">
        <f t="shared" si="40"/>
        <v>99</v>
      </c>
      <c r="U332">
        <f t="shared" si="41"/>
        <v>2016</v>
      </c>
      <c r="V332">
        <f t="shared" si="42"/>
        <v>52</v>
      </c>
      <c r="W332">
        <f t="shared" si="43"/>
        <v>74</v>
      </c>
      <c r="X332" t="str">
        <f t="shared" si="44"/>
        <v>36-45</v>
      </c>
    </row>
    <row r="333" spans="1:24" x14ac:dyDescent="0.2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1">
        <v>43452</v>
      </c>
      <c r="J333">
        <v>155351</v>
      </c>
      <c r="K333">
        <v>0.2</v>
      </c>
      <c r="L333" t="s">
        <v>21</v>
      </c>
      <c r="M333" t="s">
        <v>22</v>
      </c>
      <c r="N333" t="s">
        <v>1988</v>
      </c>
      <c r="P333" s="1" t="str">
        <f t="shared" si="45"/>
        <v>00-00-0000</v>
      </c>
      <c r="Q333" t="str">
        <f t="shared" si="46"/>
        <v>Not Terminated</v>
      </c>
      <c r="R333">
        <f t="shared" si="47"/>
        <v>0</v>
      </c>
      <c r="T333">
        <f t="shared" si="40"/>
        <v>118</v>
      </c>
      <c r="U333">
        <f t="shared" si="41"/>
        <v>2018</v>
      </c>
      <c r="V333">
        <f t="shared" si="42"/>
        <v>68</v>
      </c>
      <c r="W333">
        <f t="shared" si="43"/>
        <v>251</v>
      </c>
      <c r="X333" t="str">
        <f t="shared" si="44"/>
        <v>56-65</v>
      </c>
    </row>
    <row r="334" spans="1:24" x14ac:dyDescent="0.2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1">
        <v>39049</v>
      </c>
      <c r="J334">
        <v>161690</v>
      </c>
      <c r="K334">
        <v>0.28999999999999998</v>
      </c>
      <c r="L334" t="s">
        <v>29</v>
      </c>
      <c r="M334" t="s">
        <v>114</v>
      </c>
      <c r="N334" t="s">
        <v>1989</v>
      </c>
      <c r="P334" s="1" t="str">
        <f t="shared" si="45"/>
        <v>00-00-0000</v>
      </c>
      <c r="Q334" t="str">
        <f t="shared" si="46"/>
        <v>Not Terminated</v>
      </c>
      <c r="R334">
        <f t="shared" si="47"/>
        <v>0</v>
      </c>
      <c r="T334">
        <f t="shared" si="40"/>
        <v>55</v>
      </c>
      <c r="U334">
        <f t="shared" si="41"/>
        <v>2006</v>
      </c>
      <c r="V334">
        <f t="shared" si="42"/>
        <v>30</v>
      </c>
      <c r="W334">
        <f t="shared" si="43"/>
        <v>404</v>
      </c>
      <c r="X334" t="str">
        <f t="shared" si="44"/>
        <v>46-55</v>
      </c>
    </row>
    <row r="335" spans="1:24" x14ac:dyDescent="0.2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1">
        <v>42776</v>
      </c>
      <c r="J335">
        <v>60132</v>
      </c>
      <c r="K335">
        <v>0</v>
      </c>
      <c r="L335" t="s">
        <v>29</v>
      </c>
      <c r="M335" t="s">
        <v>30</v>
      </c>
      <c r="N335" t="s">
        <v>1988</v>
      </c>
      <c r="P335" s="1" t="str">
        <f t="shared" si="45"/>
        <v>00-00-0000</v>
      </c>
      <c r="Q335" t="str">
        <f t="shared" si="46"/>
        <v>Not Terminated</v>
      </c>
      <c r="R335">
        <f t="shared" si="47"/>
        <v>0</v>
      </c>
      <c r="T335">
        <f t="shared" si="40"/>
        <v>65</v>
      </c>
      <c r="U335">
        <f t="shared" si="41"/>
        <v>2017</v>
      </c>
      <c r="V335">
        <f t="shared" si="42"/>
        <v>70</v>
      </c>
      <c r="W335">
        <f t="shared" si="43"/>
        <v>404</v>
      </c>
      <c r="X335" t="str">
        <f t="shared" si="44"/>
        <v>36-45</v>
      </c>
    </row>
    <row r="336" spans="1:24" x14ac:dyDescent="0.2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1">
        <v>34631</v>
      </c>
      <c r="J336">
        <v>87216</v>
      </c>
      <c r="K336">
        <v>0</v>
      </c>
      <c r="L336" t="s">
        <v>21</v>
      </c>
      <c r="M336" t="s">
        <v>56</v>
      </c>
      <c r="N336" t="s">
        <v>1988</v>
      </c>
      <c r="P336" s="1" t="str">
        <f t="shared" si="45"/>
        <v>00-00-0000</v>
      </c>
      <c r="Q336" t="str">
        <f t="shared" si="46"/>
        <v>Not Terminated</v>
      </c>
      <c r="R336">
        <f t="shared" si="47"/>
        <v>0</v>
      </c>
      <c r="T336">
        <f t="shared" si="40"/>
        <v>112</v>
      </c>
      <c r="U336">
        <f t="shared" si="41"/>
        <v>1994</v>
      </c>
      <c r="V336">
        <f t="shared" si="42"/>
        <v>13</v>
      </c>
      <c r="W336">
        <f t="shared" si="43"/>
        <v>271</v>
      </c>
      <c r="X336" t="str">
        <f t="shared" si="44"/>
        <v>56-65</v>
      </c>
    </row>
    <row r="337" spans="1:24" x14ac:dyDescent="0.2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1">
        <v>43944</v>
      </c>
      <c r="J337">
        <v>50069</v>
      </c>
      <c r="K337">
        <v>0</v>
      </c>
      <c r="L337" t="s">
        <v>21</v>
      </c>
      <c r="M337" t="s">
        <v>22</v>
      </c>
      <c r="N337" t="s">
        <v>1988</v>
      </c>
      <c r="P337" s="1" t="str">
        <f t="shared" si="45"/>
        <v>00-00-0000</v>
      </c>
      <c r="Q337" t="str">
        <f t="shared" si="46"/>
        <v>Not Terminated</v>
      </c>
      <c r="R337">
        <f t="shared" si="47"/>
        <v>0</v>
      </c>
      <c r="T337">
        <f t="shared" si="40"/>
        <v>118</v>
      </c>
      <c r="U337">
        <f t="shared" si="41"/>
        <v>2020</v>
      </c>
      <c r="V337">
        <f t="shared" si="42"/>
        <v>66</v>
      </c>
      <c r="W337">
        <f t="shared" si="43"/>
        <v>271</v>
      </c>
      <c r="X337" t="str">
        <f t="shared" si="44"/>
        <v>56-65</v>
      </c>
    </row>
    <row r="338" spans="1:24" x14ac:dyDescent="0.2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1">
        <v>44403</v>
      </c>
      <c r="J338">
        <v>151108</v>
      </c>
      <c r="K338">
        <v>0.22</v>
      </c>
      <c r="L338" t="s">
        <v>21</v>
      </c>
      <c r="M338" t="s">
        <v>44</v>
      </c>
      <c r="N338" t="s">
        <v>1988</v>
      </c>
      <c r="P338" s="1" t="str">
        <f t="shared" si="45"/>
        <v>00-00-0000</v>
      </c>
      <c r="Q338" t="str">
        <f t="shared" si="46"/>
        <v>Not Terminated</v>
      </c>
      <c r="R338">
        <f t="shared" si="47"/>
        <v>0</v>
      </c>
      <c r="T338">
        <f t="shared" si="40"/>
        <v>109</v>
      </c>
      <c r="U338">
        <f t="shared" si="41"/>
        <v>2021</v>
      </c>
      <c r="V338">
        <f t="shared" si="42"/>
        <v>86</v>
      </c>
      <c r="W338">
        <f t="shared" si="43"/>
        <v>271</v>
      </c>
      <c r="X338" t="str">
        <f t="shared" si="44"/>
        <v>26-35</v>
      </c>
    </row>
    <row r="339" spans="1:24" x14ac:dyDescent="0.2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>
        <v>67398</v>
      </c>
      <c r="K339">
        <v>7.0000000000000007E-2</v>
      </c>
      <c r="L339" t="s">
        <v>21</v>
      </c>
      <c r="M339" t="s">
        <v>44</v>
      </c>
      <c r="N339" t="s">
        <v>1988</v>
      </c>
      <c r="P339" s="1" t="str">
        <f t="shared" si="45"/>
        <v>00-00-0000</v>
      </c>
      <c r="Q339" t="str">
        <f t="shared" si="46"/>
        <v>Not Terminated</v>
      </c>
      <c r="R339">
        <f t="shared" si="47"/>
        <v>0</v>
      </c>
      <c r="T339">
        <f t="shared" si="40"/>
        <v>109</v>
      </c>
      <c r="U339">
        <f t="shared" si="41"/>
        <v>2005</v>
      </c>
      <c r="V339">
        <f t="shared" si="42"/>
        <v>27</v>
      </c>
      <c r="W339">
        <f t="shared" si="43"/>
        <v>404</v>
      </c>
      <c r="X339" t="str">
        <f t="shared" si="44"/>
        <v>46-55</v>
      </c>
    </row>
    <row r="340" spans="1:24" x14ac:dyDescent="0.2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1">
        <v>42245</v>
      </c>
      <c r="J340">
        <v>68488</v>
      </c>
      <c r="K340">
        <v>0</v>
      </c>
      <c r="L340" t="s">
        <v>21</v>
      </c>
      <c r="M340" t="s">
        <v>22</v>
      </c>
      <c r="N340" t="s">
        <v>1988</v>
      </c>
      <c r="P340" s="1" t="str">
        <f t="shared" si="45"/>
        <v>00-00-0000</v>
      </c>
      <c r="Q340" t="str">
        <f t="shared" si="46"/>
        <v>Not Terminated</v>
      </c>
      <c r="R340">
        <f t="shared" si="47"/>
        <v>0</v>
      </c>
      <c r="T340">
        <f t="shared" si="40"/>
        <v>118</v>
      </c>
      <c r="U340">
        <f t="shared" si="41"/>
        <v>2015</v>
      </c>
      <c r="V340">
        <f t="shared" si="42"/>
        <v>47</v>
      </c>
      <c r="W340">
        <f t="shared" si="43"/>
        <v>251</v>
      </c>
      <c r="X340" t="str">
        <f t="shared" si="44"/>
        <v>56-65</v>
      </c>
    </row>
    <row r="341" spans="1:24" x14ac:dyDescent="0.2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1">
        <v>35992</v>
      </c>
      <c r="J341">
        <v>92932</v>
      </c>
      <c r="K341">
        <v>0</v>
      </c>
      <c r="L341" t="s">
        <v>21</v>
      </c>
      <c r="M341" t="s">
        <v>88</v>
      </c>
      <c r="N341" t="s">
        <v>1988</v>
      </c>
      <c r="P341" s="1" t="str">
        <f t="shared" si="45"/>
        <v>00-00-0000</v>
      </c>
      <c r="Q341" t="str">
        <f t="shared" si="46"/>
        <v>Not Terminated</v>
      </c>
      <c r="R341">
        <f t="shared" si="47"/>
        <v>0</v>
      </c>
      <c r="T341">
        <f t="shared" si="40"/>
        <v>113</v>
      </c>
      <c r="U341">
        <f t="shared" si="41"/>
        <v>1998</v>
      </c>
      <c r="V341">
        <f t="shared" si="42"/>
        <v>16</v>
      </c>
      <c r="W341">
        <f t="shared" si="43"/>
        <v>251</v>
      </c>
      <c r="X341" t="str">
        <f t="shared" si="44"/>
        <v>65+</v>
      </c>
    </row>
    <row r="342" spans="1:24" x14ac:dyDescent="0.2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1">
        <v>39994</v>
      </c>
      <c r="J342">
        <v>43363</v>
      </c>
      <c r="K342">
        <v>0</v>
      </c>
      <c r="L342" t="s">
        <v>21</v>
      </c>
      <c r="M342" t="s">
        <v>60</v>
      </c>
      <c r="N342" t="s">
        <v>1989</v>
      </c>
      <c r="P342" s="1" t="str">
        <f t="shared" si="45"/>
        <v>00-00-0000</v>
      </c>
      <c r="Q342" t="str">
        <f t="shared" si="46"/>
        <v>Not Terminated</v>
      </c>
      <c r="R342">
        <f t="shared" si="47"/>
        <v>0</v>
      </c>
      <c r="T342">
        <f t="shared" si="40"/>
        <v>99</v>
      </c>
      <c r="U342">
        <f t="shared" si="41"/>
        <v>2009</v>
      </c>
      <c r="V342">
        <f t="shared" si="42"/>
        <v>29</v>
      </c>
      <c r="W342">
        <f t="shared" si="43"/>
        <v>251</v>
      </c>
      <c r="X342" t="str">
        <f t="shared" si="44"/>
        <v>36-45</v>
      </c>
    </row>
    <row r="343" spans="1:24" x14ac:dyDescent="0.2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1">
        <v>42780</v>
      </c>
      <c r="J343">
        <v>95963</v>
      </c>
      <c r="K343">
        <v>0</v>
      </c>
      <c r="L343" t="s">
        <v>29</v>
      </c>
      <c r="M343" t="s">
        <v>134</v>
      </c>
      <c r="N343" t="s">
        <v>1988</v>
      </c>
      <c r="P343" s="1" t="str">
        <f t="shared" si="45"/>
        <v>00-00-0000</v>
      </c>
      <c r="Q343" t="str">
        <f t="shared" si="46"/>
        <v>Not Terminated</v>
      </c>
      <c r="R343">
        <f t="shared" si="47"/>
        <v>0</v>
      </c>
      <c r="T343">
        <f t="shared" si="40"/>
        <v>46</v>
      </c>
      <c r="U343">
        <f t="shared" si="41"/>
        <v>2017</v>
      </c>
      <c r="V343">
        <f t="shared" si="42"/>
        <v>70</v>
      </c>
      <c r="W343">
        <f t="shared" si="43"/>
        <v>404</v>
      </c>
      <c r="X343" t="str">
        <f t="shared" si="44"/>
        <v>36-45</v>
      </c>
    </row>
    <row r="344" spans="1:24" x14ac:dyDescent="0.2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1">
        <v>40297</v>
      </c>
      <c r="J344">
        <v>111038</v>
      </c>
      <c r="K344">
        <v>0.05</v>
      </c>
      <c r="L344" t="s">
        <v>93</v>
      </c>
      <c r="M344" t="s">
        <v>218</v>
      </c>
      <c r="N344" t="s">
        <v>1988</v>
      </c>
      <c r="P344" s="1" t="str">
        <f t="shared" si="45"/>
        <v>00-00-0000</v>
      </c>
      <c r="Q344" t="str">
        <f t="shared" si="46"/>
        <v>Not Terminated</v>
      </c>
      <c r="R344">
        <f t="shared" si="47"/>
        <v>0</v>
      </c>
      <c r="T344">
        <f t="shared" si="40"/>
        <v>53</v>
      </c>
      <c r="U344">
        <f t="shared" si="41"/>
        <v>2010</v>
      </c>
      <c r="V344">
        <f t="shared" si="42"/>
        <v>42</v>
      </c>
      <c r="W344">
        <f t="shared" si="43"/>
        <v>251</v>
      </c>
      <c r="X344" t="str">
        <f t="shared" si="44"/>
        <v>56-65</v>
      </c>
    </row>
    <row r="345" spans="1:24" x14ac:dyDescent="0.2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1">
        <v>35230</v>
      </c>
      <c r="J345">
        <v>200246</v>
      </c>
      <c r="K345">
        <v>0.34</v>
      </c>
      <c r="L345" t="s">
        <v>21</v>
      </c>
      <c r="M345" t="s">
        <v>88</v>
      </c>
      <c r="N345" t="s">
        <v>1988</v>
      </c>
      <c r="P345" s="1" t="str">
        <f t="shared" si="45"/>
        <v>00-00-0000</v>
      </c>
      <c r="Q345" t="str">
        <f t="shared" si="46"/>
        <v>Not Terminated</v>
      </c>
      <c r="R345">
        <f t="shared" si="47"/>
        <v>0</v>
      </c>
      <c r="T345">
        <f t="shared" si="40"/>
        <v>113</v>
      </c>
      <c r="U345">
        <f t="shared" si="41"/>
        <v>1996</v>
      </c>
      <c r="V345">
        <f t="shared" si="42"/>
        <v>10</v>
      </c>
      <c r="W345">
        <f t="shared" si="43"/>
        <v>271</v>
      </c>
      <c r="X345" t="str">
        <f t="shared" si="44"/>
        <v>56-65</v>
      </c>
    </row>
    <row r="346" spans="1:24" x14ac:dyDescent="0.2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1">
        <v>42053</v>
      </c>
      <c r="J346">
        <v>194871</v>
      </c>
      <c r="K346">
        <v>0.35</v>
      </c>
      <c r="L346" t="s">
        <v>21</v>
      </c>
      <c r="M346" t="s">
        <v>88</v>
      </c>
      <c r="N346" t="s">
        <v>1988</v>
      </c>
      <c r="P346" s="1" t="str">
        <f t="shared" si="45"/>
        <v>00-00-0000</v>
      </c>
      <c r="Q346" t="str">
        <f t="shared" si="46"/>
        <v>Not Terminated</v>
      </c>
      <c r="R346">
        <f t="shared" si="47"/>
        <v>0</v>
      </c>
      <c r="T346">
        <f t="shared" si="40"/>
        <v>113</v>
      </c>
      <c r="U346">
        <f t="shared" si="41"/>
        <v>2015</v>
      </c>
      <c r="V346">
        <f t="shared" si="42"/>
        <v>47</v>
      </c>
      <c r="W346">
        <f t="shared" si="43"/>
        <v>271</v>
      </c>
      <c r="X346" t="str">
        <f t="shared" si="44"/>
        <v>56-65</v>
      </c>
    </row>
    <row r="347" spans="1:24" x14ac:dyDescent="0.2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1">
        <v>34592</v>
      </c>
      <c r="J347">
        <v>98769</v>
      </c>
      <c r="K347">
        <v>0</v>
      </c>
      <c r="L347" t="s">
        <v>93</v>
      </c>
      <c r="M347" t="s">
        <v>99</v>
      </c>
      <c r="N347" t="s">
        <v>1988</v>
      </c>
      <c r="O347" s="1">
        <v>42646</v>
      </c>
      <c r="P347" s="1">
        <f t="shared" si="45"/>
        <v>42646</v>
      </c>
      <c r="Q347" t="str">
        <f t="shared" si="46"/>
        <v>Terminated</v>
      </c>
      <c r="R347">
        <f t="shared" si="47"/>
        <v>22</v>
      </c>
      <c r="T347">
        <f t="shared" si="40"/>
        <v>44</v>
      </c>
      <c r="U347">
        <f t="shared" si="41"/>
        <v>1994</v>
      </c>
      <c r="V347">
        <f t="shared" si="42"/>
        <v>13</v>
      </c>
      <c r="W347">
        <f t="shared" si="43"/>
        <v>251</v>
      </c>
      <c r="X347" t="str">
        <f t="shared" si="44"/>
        <v>65+</v>
      </c>
    </row>
    <row r="348" spans="1:24" x14ac:dyDescent="0.2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1">
        <v>43239</v>
      </c>
      <c r="J348">
        <v>65334</v>
      </c>
      <c r="K348">
        <v>0</v>
      </c>
      <c r="L348" t="s">
        <v>93</v>
      </c>
      <c r="M348" t="s">
        <v>99</v>
      </c>
      <c r="N348" t="s">
        <v>1988</v>
      </c>
      <c r="P348" s="1" t="str">
        <f t="shared" si="45"/>
        <v>00-00-0000</v>
      </c>
      <c r="Q348" t="str">
        <f t="shared" si="46"/>
        <v>Not Terminated</v>
      </c>
      <c r="R348">
        <f t="shared" si="47"/>
        <v>0</v>
      </c>
      <c r="T348">
        <f t="shared" si="40"/>
        <v>44</v>
      </c>
      <c r="U348">
        <f t="shared" si="41"/>
        <v>2018</v>
      </c>
      <c r="V348">
        <f t="shared" si="42"/>
        <v>68</v>
      </c>
      <c r="W348">
        <f t="shared" si="43"/>
        <v>251</v>
      </c>
      <c r="X348" t="str">
        <f t="shared" si="44"/>
        <v>36-45</v>
      </c>
    </row>
    <row r="349" spans="1:24" x14ac:dyDescent="0.2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1">
        <v>44327</v>
      </c>
      <c r="J349">
        <v>83934</v>
      </c>
      <c r="K349">
        <v>0</v>
      </c>
      <c r="L349" t="s">
        <v>21</v>
      </c>
      <c r="M349" t="s">
        <v>56</v>
      </c>
      <c r="N349" t="s">
        <v>1988</v>
      </c>
      <c r="P349" s="1" t="str">
        <f t="shared" si="45"/>
        <v>00-00-0000</v>
      </c>
      <c r="Q349" t="str">
        <f t="shared" si="46"/>
        <v>Not Terminated</v>
      </c>
      <c r="R349">
        <f t="shared" si="47"/>
        <v>0</v>
      </c>
      <c r="T349">
        <f t="shared" si="40"/>
        <v>112</v>
      </c>
      <c r="U349">
        <f t="shared" si="41"/>
        <v>2021</v>
      </c>
      <c r="V349">
        <f t="shared" si="42"/>
        <v>86</v>
      </c>
      <c r="W349">
        <f t="shared" si="43"/>
        <v>251</v>
      </c>
      <c r="X349" t="str">
        <f t="shared" si="44"/>
        <v>26-35</v>
      </c>
    </row>
    <row r="350" spans="1:24" x14ac:dyDescent="0.2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1">
        <v>42616</v>
      </c>
      <c r="J350">
        <v>150399</v>
      </c>
      <c r="K350">
        <v>0.28000000000000003</v>
      </c>
      <c r="L350" t="s">
        <v>21</v>
      </c>
      <c r="M350" t="s">
        <v>37</v>
      </c>
      <c r="N350" t="s">
        <v>1988</v>
      </c>
      <c r="P350" s="1" t="str">
        <f t="shared" si="45"/>
        <v>00-00-0000</v>
      </c>
      <c r="Q350" t="str">
        <f t="shared" si="46"/>
        <v>Not Terminated</v>
      </c>
      <c r="R350">
        <f t="shared" si="47"/>
        <v>0</v>
      </c>
      <c r="T350">
        <f t="shared" si="40"/>
        <v>92</v>
      </c>
      <c r="U350">
        <f t="shared" si="41"/>
        <v>2016</v>
      </c>
      <c r="V350">
        <f t="shared" si="42"/>
        <v>52</v>
      </c>
      <c r="W350">
        <f t="shared" si="43"/>
        <v>271</v>
      </c>
      <c r="X350" t="str">
        <f t="shared" si="44"/>
        <v>36-45</v>
      </c>
    </row>
    <row r="351" spans="1:24" x14ac:dyDescent="0.2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>
        <v>160280</v>
      </c>
      <c r="K351">
        <v>0.19</v>
      </c>
      <c r="L351" t="s">
        <v>29</v>
      </c>
      <c r="M351" t="s">
        <v>114</v>
      </c>
      <c r="N351" t="s">
        <v>1988</v>
      </c>
      <c r="P351" s="1" t="str">
        <f t="shared" si="45"/>
        <v>00-00-0000</v>
      </c>
      <c r="Q351" t="str">
        <f t="shared" si="46"/>
        <v>Not Terminated</v>
      </c>
      <c r="R351">
        <f t="shared" si="47"/>
        <v>0</v>
      </c>
      <c r="T351">
        <f t="shared" si="40"/>
        <v>55</v>
      </c>
      <c r="U351">
        <f t="shared" si="41"/>
        <v>2012</v>
      </c>
      <c r="V351">
        <f t="shared" si="42"/>
        <v>37</v>
      </c>
      <c r="W351">
        <f t="shared" si="43"/>
        <v>404</v>
      </c>
      <c r="X351" t="str">
        <f t="shared" si="44"/>
        <v>46-55</v>
      </c>
    </row>
    <row r="352" spans="1:24" x14ac:dyDescent="0.2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1">
        <v>35548</v>
      </c>
      <c r="J352">
        <v>54051</v>
      </c>
      <c r="K352">
        <v>0</v>
      </c>
      <c r="L352" t="s">
        <v>21</v>
      </c>
      <c r="M352" t="s">
        <v>56</v>
      </c>
      <c r="N352" t="s">
        <v>1988</v>
      </c>
      <c r="O352" s="1">
        <v>36079</v>
      </c>
      <c r="P352" s="1">
        <f t="shared" si="45"/>
        <v>36079</v>
      </c>
      <c r="Q352" t="str">
        <f t="shared" si="46"/>
        <v>Terminated</v>
      </c>
      <c r="R352">
        <f t="shared" si="47"/>
        <v>1</v>
      </c>
      <c r="T352">
        <f t="shared" si="40"/>
        <v>112</v>
      </c>
      <c r="U352">
        <f t="shared" si="41"/>
        <v>1997</v>
      </c>
      <c r="V352">
        <f t="shared" si="42"/>
        <v>12</v>
      </c>
      <c r="W352">
        <f t="shared" si="43"/>
        <v>404</v>
      </c>
      <c r="X352" t="str">
        <f t="shared" si="44"/>
        <v>65+</v>
      </c>
    </row>
    <row r="353" spans="1:24" x14ac:dyDescent="0.2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1">
        <v>37726</v>
      </c>
      <c r="J353">
        <v>150699</v>
      </c>
      <c r="K353">
        <v>0.28999999999999998</v>
      </c>
      <c r="L353" t="s">
        <v>93</v>
      </c>
      <c r="M353" t="s">
        <v>218</v>
      </c>
      <c r="N353" t="s">
        <v>1988</v>
      </c>
      <c r="P353" s="1" t="str">
        <f t="shared" si="45"/>
        <v>00-00-0000</v>
      </c>
      <c r="Q353" t="str">
        <f t="shared" si="46"/>
        <v>Not Terminated</v>
      </c>
      <c r="R353">
        <f t="shared" si="47"/>
        <v>0</v>
      </c>
      <c r="T353">
        <f t="shared" si="40"/>
        <v>53</v>
      </c>
      <c r="U353">
        <f t="shared" si="41"/>
        <v>2003</v>
      </c>
      <c r="V353">
        <f t="shared" si="42"/>
        <v>19</v>
      </c>
      <c r="W353">
        <f t="shared" si="43"/>
        <v>251</v>
      </c>
      <c r="X353" t="str">
        <f t="shared" si="44"/>
        <v>65+</v>
      </c>
    </row>
    <row r="354" spans="1:24" x14ac:dyDescent="0.2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1">
        <v>41363</v>
      </c>
      <c r="J354">
        <v>69570</v>
      </c>
      <c r="K354">
        <v>0</v>
      </c>
      <c r="L354" t="s">
        <v>21</v>
      </c>
      <c r="M354" t="s">
        <v>56</v>
      </c>
      <c r="N354" t="s">
        <v>1988</v>
      </c>
      <c r="P354" s="1" t="str">
        <f t="shared" si="45"/>
        <v>00-00-0000</v>
      </c>
      <c r="Q354" t="str">
        <f t="shared" si="46"/>
        <v>Not Terminated</v>
      </c>
      <c r="R354">
        <f t="shared" si="47"/>
        <v>0</v>
      </c>
      <c r="T354">
        <f t="shared" si="40"/>
        <v>112</v>
      </c>
      <c r="U354">
        <f t="shared" si="41"/>
        <v>2013</v>
      </c>
      <c r="V354">
        <f t="shared" si="42"/>
        <v>39</v>
      </c>
      <c r="W354">
        <f t="shared" si="43"/>
        <v>251</v>
      </c>
      <c r="X354" t="str">
        <f t="shared" si="44"/>
        <v>46-55</v>
      </c>
    </row>
    <row r="355" spans="1:24" x14ac:dyDescent="0.2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>
        <v>86774</v>
      </c>
      <c r="K355">
        <v>0</v>
      </c>
      <c r="L355" t="s">
        <v>29</v>
      </c>
      <c r="M355" t="s">
        <v>134</v>
      </c>
      <c r="N355" t="s">
        <v>1989</v>
      </c>
      <c r="P355" s="1" t="str">
        <f t="shared" si="45"/>
        <v>00-00-0000</v>
      </c>
      <c r="Q355" t="str">
        <f t="shared" si="46"/>
        <v>Not Terminated</v>
      </c>
      <c r="R355">
        <f t="shared" si="47"/>
        <v>0</v>
      </c>
      <c r="T355">
        <f t="shared" si="40"/>
        <v>46</v>
      </c>
      <c r="U355">
        <f t="shared" si="41"/>
        <v>2019</v>
      </c>
      <c r="V355">
        <f t="shared" si="42"/>
        <v>68</v>
      </c>
      <c r="W355">
        <f t="shared" si="43"/>
        <v>404</v>
      </c>
      <c r="X355" t="str">
        <f t="shared" si="44"/>
        <v>36-45</v>
      </c>
    </row>
    <row r="356" spans="1:24" x14ac:dyDescent="0.2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1">
        <v>36979</v>
      </c>
      <c r="J356">
        <v>57606</v>
      </c>
      <c r="K356">
        <v>0</v>
      </c>
      <c r="L356" t="s">
        <v>21</v>
      </c>
      <c r="M356" t="s">
        <v>56</v>
      </c>
      <c r="N356" t="s">
        <v>1989</v>
      </c>
      <c r="P356" s="1" t="str">
        <f t="shared" si="45"/>
        <v>00-00-0000</v>
      </c>
      <c r="Q356" t="str">
        <f t="shared" si="46"/>
        <v>Not Terminated</v>
      </c>
      <c r="R356">
        <f t="shared" si="47"/>
        <v>0</v>
      </c>
      <c r="T356">
        <f t="shared" si="40"/>
        <v>112</v>
      </c>
      <c r="U356">
        <f t="shared" si="41"/>
        <v>2001</v>
      </c>
      <c r="V356">
        <f t="shared" si="42"/>
        <v>17</v>
      </c>
      <c r="W356">
        <f t="shared" si="43"/>
        <v>271</v>
      </c>
      <c r="X356" t="str">
        <f t="shared" si="44"/>
        <v>56-65</v>
      </c>
    </row>
    <row r="357" spans="1:24" x14ac:dyDescent="0.2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1">
        <v>37144</v>
      </c>
      <c r="J357">
        <v>125730</v>
      </c>
      <c r="K357">
        <v>0.11</v>
      </c>
      <c r="L357" t="s">
        <v>29</v>
      </c>
      <c r="M357" t="s">
        <v>30</v>
      </c>
      <c r="N357" t="s">
        <v>1988</v>
      </c>
      <c r="P357" s="1" t="str">
        <f t="shared" si="45"/>
        <v>00-00-0000</v>
      </c>
      <c r="Q357" t="str">
        <f t="shared" si="46"/>
        <v>Not Terminated</v>
      </c>
      <c r="R357">
        <f t="shared" si="47"/>
        <v>0</v>
      </c>
      <c r="T357">
        <f t="shared" si="40"/>
        <v>65</v>
      </c>
      <c r="U357">
        <f t="shared" si="41"/>
        <v>2001</v>
      </c>
      <c r="V357">
        <f t="shared" si="42"/>
        <v>17</v>
      </c>
      <c r="W357">
        <f t="shared" si="43"/>
        <v>404</v>
      </c>
      <c r="X357" t="str">
        <f t="shared" si="44"/>
        <v>56-65</v>
      </c>
    </row>
    <row r="358" spans="1:24" x14ac:dyDescent="0.2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>
        <v>64170</v>
      </c>
      <c r="K358">
        <v>0</v>
      </c>
      <c r="L358" t="s">
        <v>21</v>
      </c>
      <c r="M358" t="s">
        <v>88</v>
      </c>
      <c r="N358" t="s">
        <v>1989</v>
      </c>
      <c r="P358" s="1" t="str">
        <f t="shared" si="45"/>
        <v>00-00-0000</v>
      </c>
      <c r="Q358" t="str">
        <f t="shared" si="46"/>
        <v>Not Terminated</v>
      </c>
      <c r="R358">
        <f t="shared" si="47"/>
        <v>0</v>
      </c>
      <c r="T358">
        <f t="shared" si="40"/>
        <v>113</v>
      </c>
      <c r="U358">
        <f t="shared" si="41"/>
        <v>2012</v>
      </c>
      <c r="V358">
        <f t="shared" si="42"/>
        <v>37</v>
      </c>
      <c r="W358">
        <f t="shared" si="43"/>
        <v>404</v>
      </c>
      <c r="X358" t="str">
        <f t="shared" si="44"/>
        <v>56-65</v>
      </c>
    </row>
    <row r="359" spans="1:24" x14ac:dyDescent="0.2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1">
        <v>35816</v>
      </c>
      <c r="J359">
        <v>72303</v>
      </c>
      <c r="K359">
        <v>0</v>
      </c>
      <c r="L359" t="s">
        <v>21</v>
      </c>
      <c r="M359" t="s">
        <v>44</v>
      </c>
      <c r="N359" t="s">
        <v>1988</v>
      </c>
      <c r="P359" s="1" t="str">
        <f t="shared" si="45"/>
        <v>00-00-0000</v>
      </c>
      <c r="Q359" t="str">
        <f t="shared" si="46"/>
        <v>Not Terminated</v>
      </c>
      <c r="R359">
        <f t="shared" si="47"/>
        <v>0</v>
      </c>
      <c r="T359">
        <f t="shared" si="40"/>
        <v>109</v>
      </c>
      <c r="U359">
        <f t="shared" si="41"/>
        <v>1998</v>
      </c>
      <c r="V359">
        <f t="shared" si="42"/>
        <v>16</v>
      </c>
      <c r="W359">
        <f t="shared" si="43"/>
        <v>251</v>
      </c>
      <c r="X359" t="str">
        <f t="shared" si="44"/>
        <v>65+</v>
      </c>
    </row>
    <row r="360" spans="1:24" x14ac:dyDescent="0.2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1">
        <v>41116</v>
      </c>
      <c r="J360">
        <v>105891</v>
      </c>
      <c r="K360">
        <v>7.0000000000000007E-2</v>
      </c>
      <c r="L360" t="s">
        <v>21</v>
      </c>
      <c r="M360" t="s">
        <v>22</v>
      </c>
      <c r="N360" t="s">
        <v>1988</v>
      </c>
      <c r="P360" s="1" t="str">
        <f t="shared" si="45"/>
        <v>00-00-0000</v>
      </c>
      <c r="Q360" t="str">
        <f t="shared" si="46"/>
        <v>Not Terminated</v>
      </c>
      <c r="R360">
        <f t="shared" si="47"/>
        <v>0</v>
      </c>
      <c r="T360">
        <f t="shared" si="40"/>
        <v>118</v>
      </c>
      <c r="U360">
        <f t="shared" si="41"/>
        <v>2012</v>
      </c>
      <c r="V360">
        <f t="shared" si="42"/>
        <v>37</v>
      </c>
      <c r="W360">
        <f t="shared" si="43"/>
        <v>251</v>
      </c>
      <c r="X360" t="str">
        <f t="shared" si="44"/>
        <v>36-45</v>
      </c>
    </row>
    <row r="361" spans="1:24" x14ac:dyDescent="0.2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1">
        <v>44433</v>
      </c>
      <c r="J361">
        <v>255230</v>
      </c>
      <c r="K361">
        <v>0.36</v>
      </c>
      <c r="L361" t="s">
        <v>21</v>
      </c>
      <c r="M361" t="s">
        <v>60</v>
      </c>
      <c r="N361" t="s">
        <v>1988</v>
      </c>
      <c r="P361" s="1" t="str">
        <f t="shared" si="45"/>
        <v>00-00-0000</v>
      </c>
      <c r="Q361" t="str">
        <f t="shared" si="46"/>
        <v>Not Terminated</v>
      </c>
      <c r="R361">
        <f t="shared" si="47"/>
        <v>0</v>
      </c>
      <c r="T361">
        <f t="shared" si="40"/>
        <v>99</v>
      </c>
      <c r="U361">
        <f t="shared" si="41"/>
        <v>2021</v>
      </c>
      <c r="V361">
        <f t="shared" si="42"/>
        <v>86</v>
      </c>
      <c r="W361">
        <f t="shared" si="43"/>
        <v>404</v>
      </c>
      <c r="X361" t="str">
        <f t="shared" si="44"/>
        <v>46-55</v>
      </c>
    </row>
    <row r="362" spans="1:24" x14ac:dyDescent="0.2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1">
        <v>33770</v>
      </c>
      <c r="J362">
        <v>59591</v>
      </c>
      <c r="K362">
        <v>0</v>
      </c>
      <c r="L362" t="s">
        <v>93</v>
      </c>
      <c r="M362" t="s">
        <v>218</v>
      </c>
      <c r="N362" t="s">
        <v>1988</v>
      </c>
      <c r="P362" s="1" t="str">
        <f t="shared" si="45"/>
        <v>00-00-0000</v>
      </c>
      <c r="Q362" t="str">
        <f t="shared" si="46"/>
        <v>Not Terminated</v>
      </c>
      <c r="R362">
        <f t="shared" si="47"/>
        <v>0</v>
      </c>
      <c r="T362">
        <f t="shared" si="40"/>
        <v>53</v>
      </c>
      <c r="U362">
        <f t="shared" si="41"/>
        <v>1992</v>
      </c>
      <c r="V362">
        <f t="shared" si="42"/>
        <v>11</v>
      </c>
      <c r="W362">
        <f t="shared" si="43"/>
        <v>251</v>
      </c>
      <c r="X362" t="str">
        <f t="shared" si="44"/>
        <v>65+</v>
      </c>
    </row>
    <row r="363" spans="1:24" x14ac:dyDescent="0.2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>
        <v>187048</v>
      </c>
      <c r="K363">
        <v>0.32</v>
      </c>
      <c r="L363" t="s">
        <v>29</v>
      </c>
      <c r="M363" t="s">
        <v>134</v>
      </c>
      <c r="N363" t="s">
        <v>1988</v>
      </c>
      <c r="P363" s="1" t="str">
        <f t="shared" si="45"/>
        <v>00-00-0000</v>
      </c>
      <c r="Q363" t="str">
        <f t="shared" si="46"/>
        <v>Not Terminated</v>
      </c>
      <c r="R363">
        <f t="shared" si="47"/>
        <v>0</v>
      </c>
      <c r="T363">
        <f t="shared" si="40"/>
        <v>46</v>
      </c>
      <c r="U363">
        <f t="shared" si="41"/>
        <v>2012</v>
      </c>
      <c r="V363">
        <f t="shared" si="42"/>
        <v>37</v>
      </c>
      <c r="W363">
        <f t="shared" si="43"/>
        <v>404</v>
      </c>
      <c r="X363" t="str">
        <f t="shared" si="44"/>
        <v>56-65</v>
      </c>
    </row>
    <row r="364" spans="1:24" x14ac:dyDescent="0.2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1">
        <v>37296</v>
      </c>
      <c r="J364">
        <v>58605</v>
      </c>
      <c r="K364">
        <v>0</v>
      </c>
      <c r="L364" t="s">
        <v>21</v>
      </c>
      <c r="M364" t="s">
        <v>44</v>
      </c>
      <c r="N364" t="s">
        <v>1988</v>
      </c>
      <c r="P364" s="1" t="str">
        <f t="shared" si="45"/>
        <v>00-00-0000</v>
      </c>
      <c r="Q364" t="str">
        <f t="shared" si="46"/>
        <v>Not Terminated</v>
      </c>
      <c r="R364">
        <f t="shared" si="47"/>
        <v>0</v>
      </c>
      <c r="T364">
        <f t="shared" si="40"/>
        <v>109</v>
      </c>
      <c r="U364">
        <f t="shared" si="41"/>
        <v>2002</v>
      </c>
      <c r="V364">
        <f t="shared" si="42"/>
        <v>23</v>
      </c>
      <c r="W364">
        <f t="shared" si="43"/>
        <v>251</v>
      </c>
      <c r="X364" t="str">
        <f t="shared" si="44"/>
        <v>56-65</v>
      </c>
    </row>
    <row r="365" spans="1:24" x14ac:dyDescent="0.2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1">
        <v>42739</v>
      </c>
      <c r="J365">
        <v>178502</v>
      </c>
      <c r="K365">
        <v>0.2</v>
      </c>
      <c r="L365" t="s">
        <v>21</v>
      </c>
      <c r="M365" t="s">
        <v>60</v>
      </c>
      <c r="N365" t="s">
        <v>1988</v>
      </c>
      <c r="P365" s="1" t="str">
        <f t="shared" si="45"/>
        <v>00-00-0000</v>
      </c>
      <c r="Q365" t="str">
        <f t="shared" si="46"/>
        <v>Not Terminated</v>
      </c>
      <c r="R365">
        <f t="shared" si="47"/>
        <v>0</v>
      </c>
      <c r="T365">
        <f t="shared" si="40"/>
        <v>99</v>
      </c>
      <c r="U365">
        <f t="shared" si="41"/>
        <v>2017</v>
      </c>
      <c r="V365">
        <f t="shared" si="42"/>
        <v>70</v>
      </c>
      <c r="W365">
        <f t="shared" si="43"/>
        <v>251</v>
      </c>
      <c r="X365" t="str">
        <f t="shared" si="44"/>
        <v>65+</v>
      </c>
    </row>
    <row r="366" spans="1:24" x14ac:dyDescent="0.2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1">
        <v>42214</v>
      </c>
      <c r="J366">
        <v>103724</v>
      </c>
      <c r="K366">
        <v>0.05</v>
      </c>
      <c r="L366" t="s">
        <v>29</v>
      </c>
      <c r="M366" t="s">
        <v>74</v>
      </c>
      <c r="N366" t="s">
        <v>1988</v>
      </c>
      <c r="P366" s="1" t="str">
        <f t="shared" si="45"/>
        <v>00-00-0000</v>
      </c>
      <c r="Q366" t="str">
        <f t="shared" si="46"/>
        <v>Not Terminated</v>
      </c>
      <c r="R366">
        <f t="shared" si="47"/>
        <v>0</v>
      </c>
      <c r="T366">
        <f t="shared" si="40"/>
        <v>52</v>
      </c>
      <c r="U366">
        <f t="shared" si="41"/>
        <v>2015</v>
      </c>
      <c r="V366">
        <f t="shared" si="42"/>
        <v>47</v>
      </c>
      <c r="W366">
        <f t="shared" si="43"/>
        <v>404</v>
      </c>
      <c r="X366" t="str">
        <f t="shared" si="44"/>
        <v>65+</v>
      </c>
    </row>
    <row r="367" spans="1:24" x14ac:dyDescent="0.2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1">
        <v>39528</v>
      </c>
      <c r="J367">
        <v>156277</v>
      </c>
      <c r="K367">
        <v>0.22</v>
      </c>
      <c r="L367" t="s">
        <v>93</v>
      </c>
      <c r="M367" t="s">
        <v>94</v>
      </c>
      <c r="N367" t="s">
        <v>1988</v>
      </c>
      <c r="P367" s="1" t="str">
        <f t="shared" si="45"/>
        <v>00-00-0000</v>
      </c>
      <c r="Q367" t="str">
        <f t="shared" si="46"/>
        <v>Not Terminated</v>
      </c>
      <c r="R367">
        <f t="shared" si="47"/>
        <v>0</v>
      </c>
      <c r="T367">
        <f t="shared" si="40"/>
        <v>42</v>
      </c>
      <c r="U367">
        <f t="shared" si="41"/>
        <v>2008</v>
      </c>
      <c r="V367">
        <f t="shared" si="42"/>
        <v>25</v>
      </c>
      <c r="W367">
        <f t="shared" si="43"/>
        <v>251</v>
      </c>
      <c r="X367" t="str">
        <f t="shared" si="44"/>
        <v>46-55</v>
      </c>
    </row>
    <row r="368" spans="1:24" x14ac:dyDescent="0.2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1">
        <v>43086</v>
      </c>
      <c r="J368">
        <v>87744</v>
      </c>
      <c r="K368">
        <v>0</v>
      </c>
      <c r="L368" t="s">
        <v>93</v>
      </c>
      <c r="M368" t="s">
        <v>218</v>
      </c>
      <c r="N368" t="s">
        <v>1988</v>
      </c>
      <c r="P368" s="1" t="str">
        <f t="shared" si="45"/>
        <v>00-00-0000</v>
      </c>
      <c r="Q368" t="str">
        <f t="shared" si="46"/>
        <v>Not Terminated</v>
      </c>
      <c r="R368">
        <f t="shared" si="47"/>
        <v>0</v>
      </c>
      <c r="T368">
        <f t="shared" si="40"/>
        <v>53</v>
      </c>
      <c r="U368">
        <f t="shared" si="41"/>
        <v>2017</v>
      </c>
      <c r="V368">
        <f t="shared" si="42"/>
        <v>70</v>
      </c>
      <c r="W368">
        <f t="shared" si="43"/>
        <v>251</v>
      </c>
      <c r="X368" t="str">
        <f t="shared" si="44"/>
        <v>36-45</v>
      </c>
    </row>
    <row r="369" spans="1:24" x14ac:dyDescent="0.2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1">
        <v>43542</v>
      </c>
      <c r="J369">
        <v>54714</v>
      </c>
      <c r="K369">
        <v>0</v>
      </c>
      <c r="L369" t="s">
        <v>21</v>
      </c>
      <c r="M369" t="s">
        <v>88</v>
      </c>
      <c r="N369" t="s">
        <v>1988</v>
      </c>
      <c r="P369" s="1" t="str">
        <f t="shared" si="45"/>
        <v>00-00-0000</v>
      </c>
      <c r="Q369" t="str">
        <f t="shared" si="46"/>
        <v>Not Terminated</v>
      </c>
      <c r="R369">
        <f t="shared" si="47"/>
        <v>0</v>
      </c>
      <c r="T369">
        <f t="shared" si="40"/>
        <v>113</v>
      </c>
      <c r="U369">
        <f t="shared" si="41"/>
        <v>2019</v>
      </c>
      <c r="V369">
        <f t="shared" si="42"/>
        <v>68</v>
      </c>
      <c r="W369">
        <f t="shared" si="43"/>
        <v>271</v>
      </c>
      <c r="X369" t="str">
        <f t="shared" si="44"/>
        <v>36-45</v>
      </c>
    </row>
    <row r="370" spans="1:24" x14ac:dyDescent="0.2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1">
        <v>41511</v>
      </c>
      <c r="J370">
        <v>99169</v>
      </c>
      <c r="K370">
        <v>0</v>
      </c>
      <c r="L370" t="s">
        <v>29</v>
      </c>
      <c r="M370" t="s">
        <v>114</v>
      </c>
      <c r="N370" t="s">
        <v>1989</v>
      </c>
      <c r="P370" s="1" t="str">
        <f t="shared" si="45"/>
        <v>00-00-0000</v>
      </c>
      <c r="Q370" t="str">
        <f t="shared" si="46"/>
        <v>Not Terminated</v>
      </c>
      <c r="R370">
        <f t="shared" si="47"/>
        <v>0</v>
      </c>
      <c r="T370">
        <f t="shared" si="40"/>
        <v>55</v>
      </c>
      <c r="U370">
        <f t="shared" si="41"/>
        <v>2013</v>
      </c>
      <c r="V370">
        <f t="shared" si="42"/>
        <v>39</v>
      </c>
      <c r="W370">
        <f t="shared" si="43"/>
        <v>404</v>
      </c>
      <c r="X370" t="str">
        <f t="shared" si="44"/>
        <v>46-55</v>
      </c>
    </row>
    <row r="371" spans="1:24" x14ac:dyDescent="0.2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>
        <v>142628</v>
      </c>
      <c r="K371">
        <v>0.12</v>
      </c>
      <c r="L371" t="s">
        <v>29</v>
      </c>
      <c r="M371" t="s">
        <v>30</v>
      </c>
      <c r="N371" t="s">
        <v>1989</v>
      </c>
      <c r="P371" s="1" t="str">
        <f t="shared" si="45"/>
        <v>00-00-0000</v>
      </c>
      <c r="Q371" t="str">
        <f t="shared" si="46"/>
        <v>Not Terminated</v>
      </c>
      <c r="R371">
        <f t="shared" si="47"/>
        <v>0</v>
      </c>
      <c r="T371">
        <f t="shared" si="40"/>
        <v>65</v>
      </c>
      <c r="U371">
        <f t="shared" si="41"/>
        <v>2006</v>
      </c>
      <c r="V371">
        <f t="shared" si="42"/>
        <v>30</v>
      </c>
      <c r="W371">
        <f t="shared" si="43"/>
        <v>404</v>
      </c>
      <c r="X371" t="str">
        <f t="shared" si="44"/>
        <v>56-65</v>
      </c>
    </row>
    <row r="372" spans="1:24" x14ac:dyDescent="0.2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1">
        <v>41756</v>
      </c>
      <c r="J372">
        <v>75869</v>
      </c>
      <c r="K372">
        <v>0</v>
      </c>
      <c r="L372" t="s">
        <v>93</v>
      </c>
      <c r="M372" t="s">
        <v>218</v>
      </c>
      <c r="N372" t="s">
        <v>1988</v>
      </c>
      <c r="P372" s="1" t="str">
        <f t="shared" si="45"/>
        <v>00-00-0000</v>
      </c>
      <c r="Q372" t="str">
        <f t="shared" si="46"/>
        <v>Not Terminated</v>
      </c>
      <c r="R372">
        <f t="shared" si="47"/>
        <v>0</v>
      </c>
      <c r="T372">
        <f t="shared" si="40"/>
        <v>53</v>
      </c>
      <c r="U372">
        <f t="shared" si="41"/>
        <v>2014</v>
      </c>
      <c r="V372">
        <f t="shared" si="42"/>
        <v>52</v>
      </c>
      <c r="W372">
        <f t="shared" si="43"/>
        <v>251</v>
      </c>
      <c r="X372" t="str">
        <f t="shared" si="44"/>
        <v>36-45</v>
      </c>
    </row>
    <row r="373" spans="1:24" x14ac:dyDescent="0.2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1">
        <v>43234</v>
      </c>
      <c r="J373">
        <v>60985</v>
      </c>
      <c r="K373">
        <v>0</v>
      </c>
      <c r="L373" t="s">
        <v>21</v>
      </c>
      <c r="M373" t="s">
        <v>22</v>
      </c>
      <c r="N373" t="s">
        <v>1988</v>
      </c>
      <c r="P373" s="1" t="str">
        <f t="shared" si="45"/>
        <v>00-00-0000</v>
      </c>
      <c r="Q373" t="str">
        <f t="shared" si="46"/>
        <v>Not Terminated</v>
      </c>
      <c r="R373">
        <f t="shared" si="47"/>
        <v>0</v>
      </c>
      <c r="T373">
        <f t="shared" si="40"/>
        <v>118</v>
      </c>
      <c r="U373">
        <f t="shared" si="41"/>
        <v>2018</v>
      </c>
      <c r="V373">
        <f t="shared" si="42"/>
        <v>68</v>
      </c>
      <c r="W373">
        <f t="shared" si="43"/>
        <v>271</v>
      </c>
      <c r="X373" t="str">
        <f t="shared" si="44"/>
        <v>65+</v>
      </c>
    </row>
    <row r="374" spans="1:24" x14ac:dyDescent="0.2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>
        <v>126911</v>
      </c>
      <c r="K374">
        <v>0.1</v>
      </c>
      <c r="L374" t="s">
        <v>29</v>
      </c>
      <c r="M374" t="s">
        <v>74</v>
      </c>
      <c r="N374" t="s">
        <v>1988</v>
      </c>
      <c r="P374" s="1" t="str">
        <f t="shared" si="45"/>
        <v>00-00-0000</v>
      </c>
      <c r="Q374" t="str">
        <f t="shared" si="46"/>
        <v>Not Terminated</v>
      </c>
      <c r="R374">
        <f t="shared" si="47"/>
        <v>0</v>
      </c>
      <c r="T374">
        <f t="shared" si="40"/>
        <v>52</v>
      </c>
      <c r="U374">
        <f t="shared" si="41"/>
        <v>2010</v>
      </c>
      <c r="V374">
        <f t="shared" si="42"/>
        <v>42</v>
      </c>
      <c r="W374">
        <f t="shared" si="43"/>
        <v>404</v>
      </c>
      <c r="X374" t="str">
        <f t="shared" si="44"/>
        <v>65+</v>
      </c>
    </row>
    <row r="375" spans="1:24" x14ac:dyDescent="0.2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>
        <v>216949</v>
      </c>
      <c r="K375">
        <v>0.32</v>
      </c>
      <c r="L375" t="s">
        <v>29</v>
      </c>
      <c r="M375" t="s">
        <v>74</v>
      </c>
      <c r="N375" t="s">
        <v>1989</v>
      </c>
      <c r="P375" s="1" t="str">
        <f t="shared" si="45"/>
        <v>00-00-0000</v>
      </c>
      <c r="Q375" t="str">
        <f t="shared" si="46"/>
        <v>Not Terminated</v>
      </c>
      <c r="R375">
        <f t="shared" si="47"/>
        <v>0</v>
      </c>
      <c r="T375">
        <f t="shared" si="40"/>
        <v>52</v>
      </c>
      <c r="U375">
        <f t="shared" si="41"/>
        <v>2004</v>
      </c>
      <c r="V375">
        <f t="shared" si="42"/>
        <v>29</v>
      </c>
      <c r="W375">
        <f t="shared" si="43"/>
        <v>404</v>
      </c>
      <c r="X375" t="str">
        <f t="shared" si="44"/>
        <v>65+</v>
      </c>
    </row>
    <row r="376" spans="1:24" x14ac:dyDescent="0.2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>
        <v>168510</v>
      </c>
      <c r="K376">
        <v>0.28999999999999998</v>
      </c>
      <c r="L376" t="s">
        <v>21</v>
      </c>
      <c r="M376" t="s">
        <v>22</v>
      </c>
      <c r="N376" t="s">
        <v>1988</v>
      </c>
      <c r="P376" s="1" t="str">
        <f t="shared" si="45"/>
        <v>00-00-0000</v>
      </c>
      <c r="Q376" t="str">
        <f t="shared" si="46"/>
        <v>Not Terminated</v>
      </c>
      <c r="R376">
        <f t="shared" si="47"/>
        <v>0</v>
      </c>
      <c r="T376">
        <f t="shared" si="40"/>
        <v>118</v>
      </c>
      <c r="U376">
        <f t="shared" si="41"/>
        <v>2012</v>
      </c>
      <c r="V376">
        <f t="shared" si="42"/>
        <v>37</v>
      </c>
      <c r="W376">
        <f t="shared" si="43"/>
        <v>404</v>
      </c>
      <c r="X376" t="str">
        <f t="shared" si="44"/>
        <v>56-65</v>
      </c>
    </row>
    <row r="377" spans="1:24" x14ac:dyDescent="0.2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1">
        <v>42443</v>
      </c>
      <c r="J377">
        <v>85870</v>
      </c>
      <c r="K377">
        <v>0</v>
      </c>
      <c r="L377" t="s">
        <v>93</v>
      </c>
      <c r="M377" t="s">
        <v>218</v>
      </c>
      <c r="N377" t="s">
        <v>1988</v>
      </c>
      <c r="P377" s="1" t="str">
        <f t="shared" si="45"/>
        <v>00-00-0000</v>
      </c>
      <c r="Q377" t="str">
        <f t="shared" si="46"/>
        <v>Not Terminated</v>
      </c>
      <c r="R377">
        <f t="shared" si="47"/>
        <v>0</v>
      </c>
      <c r="T377">
        <f t="shared" si="40"/>
        <v>53</v>
      </c>
      <c r="U377">
        <f t="shared" si="41"/>
        <v>2016</v>
      </c>
      <c r="V377">
        <f t="shared" si="42"/>
        <v>52</v>
      </c>
      <c r="W377">
        <f t="shared" si="43"/>
        <v>251</v>
      </c>
      <c r="X377" t="str">
        <f t="shared" si="44"/>
        <v>36-45</v>
      </c>
    </row>
    <row r="378" spans="1:24" x14ac:dyDescent="0.2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1">
        <v>37271</v>
      </c>
      <c r="J378">
        <v>86510</v>
      </c>
      <c r="K378">
        <v>0</v>
      </c>
      <c r="L378" t="s">
        <v>29</v>
      </c>
      <c r="M378" t="s">
        <v>114</v>
      </c>
      <c r="N378" t="s">
        <v>1988</v>
      </c>
      <c r="O378" s="1">
        <v>37623</v>
      </c>
      <c r="P378" s="1">
        <f t="shared" si="45"/>
        <v>37623</v>
      </c>
      <c r="Q378" t="str">
        <f t="shared" si="46"/>
        <v>Terminated</v>
      </c>
      <c r="R378">
        <f t="shared" si="47"/>
        <v>0</v>
      </c>
      <c r="T378">
        <f t="shared" si="40"/>
        <v>55</v>
      </c>
      <c r="U378">
        <f t="shared" si="41"/>
        <v>2002</v>
      </c>
      <c r="V378">
        <f t="shared" si="42"/>
        <v>23</v>
      </c>
      <c r="W378">
        <f t="shared" si="43"/>
        <v>404</v>
      </c>
      <c r="X378" t="str">
        <f t="shared" si="44"/>
        <v>56-65</v>
      </c>
    </row>
    <row r="379" spans="1:24" x14ac:dyDescent="0.2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1">
        <v>42999</v>
      </c>
      <c r="J379">
        <v>119647</v>
      </c>
      <c r="K379">
        <v>0.09</v>
      </c>
      <c r="L379" t="s">
        <v>93</v>
      </c>
      <c r="M379" t="s">
        <v>218</v>
      </c>
      <c r="N379" t="s">
        <v>1988</v>
      </c>
      <c r="P379" s="1" t="str">
        <f t="shared" si="45"/>
        <v>00-00-0000</v>
      </c>
      <c r="Q379" t="str">
        <f t="shared" si="46"/>
        <v>Not Terminated</v>
      </c>
      <c r="R379">
        <f t="shared" si="47"/>
        <v>0</v>
      </c>
      <c r="T379">
        <f t="shared" si="40"/>
        <v>53</v>
      </c>
      <c r="U379">
        <f t="shared" si="41"/>
        <v>2017</v>
      </c>
      <c r="V379">
        <f t="shared" si="42"/>
        <v>70</v>
      </c>
      <c r="W379">
        <f t="shared" si="43"/>
        <v>251</v>
      </c>
      <c r="X379" t="str">
        <f t="shared" si="44"/>
        <v>46-55</v>
      </c>
    </row>
    <row r="380" spans="1:24" x14ac:dyDescent="0.2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1">
        <v>36996</v>
      </c>
      <c r="J380">
        <v>80921</v>
      </c>
      <c r="K380">
        <v>0</v>
      </c>
      <c r="L380" t="s">
        <v>21</v>
      </c>
      <c r="M380" t="s">
        <v>88</v>
      </c>
      <c r="N380" t="s">
        <v>1989</v>
      </c>
      <c r="P380" s="1" t="str">
        <f t="shared" si="45"/>
        <v>00-00-0000</v>
      </c>
      <c r="Q380" t="str">
        <f t="shared" si="46"/>
        <v>Not Terminated</v>
      </c>
      <c r="R380">
        <f t="shared" si="47"/>
        <v>0</v>
      </c>
      <c r="T380">
        <f t="shared" si="40"/>
        <v>113</v>
      </c>
      <c r="U380">
        <f t="shared" si="41"/>
        <v>2001</v>
      </c>
      <c r="V380">
        <f t="shared" si="42"/>
        <v>17</v>
      </c>
      <c r="W380">
        <f t="shared" si="43"/>
        <v>271</v>
      </c>
      <c r="X380" t="str">
        <f t="shared" si="44"/>
        <v>65+</v>
      </c>
    </row>
    <row r="381" spans="1:24" x14ac:dyDescent="0.2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1">
        <v>40193</v>
      </c>
      <c r="J381">
        <v>98110</v>
      </c>
      <c r="K381">
        <v>0.13</v>
      </c>
      <c r="L381" t="s">
        <v>21</v>
      </c>
      <c r="M381" t="s">
        <v>37</v>
      </c>
      <c r="N381" t="s">
        <v>1988</v>
      </c>
      <c r="P381" s="1" t="str">
        <f t="shared" si="45"/>
        <v>00-00-0000</v>
      </c>
      <c r="Q381" t="str">
        <f t="shared" si="46"/>
        <v>Not Terminated</v>
      </c>
      <c r="R381">
        <f t="shared" si="47"/>
        <v>0</v>
      </c>
      <c r="T381">
        <f t="shared" si="40"/>
        <v>92</v>
      </c>
      <c r="U381">
        <f t="shared" si="41"/>
        <v>2010</v>
      </c>
      <c r="V381">
        <f t="shared" si="42"/>
        <v>42</v>
      </c>
      <c r="W381">
        <f t="shared" si="43"/>
        <v>271</v>
      </c>
      <c r="X381" t="str">
        <f t="shared" si="44"/>
        <v>65+</v>
      </c>
    </row>
    <row r="382" spans="1:24" x14ac:dyDescent="0.2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1">
        <v>43028</v>
      </c>
      <c r="J382">
        <v>86831</v>
      </c>
      <c r="K382">
        <v>0</v>
      </c>
      <c r="L382" t="s">
        <v>21</v>
      </c>
      <c r="M382" t="s">
        <v>44</v>
      </c>
      <c r="N382" t="s">
        <v>1988</v>
      </c>
      <c r="P382" s="1" t="str">
        <f t="shared" si="45"/>
        <v>00-00-0000</v>
      </c>
      <c r="Q382" t="str">
        <f t="shared" si="46"/>
        <v>Not Terminated</v>
      </c>
      <c r="R382">
        <f t="shared" si="47"/>
        <v>0</v>
      </c>
      <c r="T382">
        <f t="shared" si="40"/>
        <v>109</v>
      </c>
      <c r="U382">
        <f t="shared" si="41"/>
        <v>2017</v>
      </c>
      <c r="V382">
        <f t="shared" si="42"/>
        <v>70</v>
      </c>
      <c r="W382">
        <f t="shared" si="43"/>
        <v>271</v>
      </c>
      <c r="X382" t="str">
        <f t="shared" si="44"/>
        <v>65+</v>
      </c>
    </row>
    <row r="383" spans="1:24" x14ac:dyDescent="0.2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1">
        <v>40431</v>
      </c>
      <c r="J383">
        <v>72826</v>
      </c>
      <c r="K383">
        <v>0</v>
      </c>
      <c r="L383" t="s">
        <v>29</v>
      </c>
      <c r="M383" t="s">
        <v>114</v>
      </c>
      <c r="N383" t="s">
        <v>1988</v>
      </c>
      <c r="P383" s="1" t="str">
        <f t="shared" si="45"/>
        <v>00-00-0000</v>
      </c>
      <c r="Q383" t="str">
        <f t="shared" si="46"/>
        <v>Not Terminated</v>
      </c>
      <c r="R383">
        <f t="shared" si="47"/>
        <v>0</v>
      </c>
      <c r="T383">
        <f t="shared" si="40"/>
        <v>55</v>
      </c>
      <c r="U383">
        <f t="shared" si="41"/>
        <v>2010</v>
      </c>
      <c r="V383">
        <f t="shared" si="42"/>
        <v>42</v>
      </c>
      <c r="W383">
        <f t="shared" si="43"/>
        <v>404</v>
      </c>
      <c r="X383" t="str">
        <f t="shared" si="44"/>
        <v>56-65</v>
      </c>
    </row>
    <row r="384" spans="1:24" x14ac:dyDescent="0.2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>
        <v>171217</v>
      </c>
      <c r="K384">
        <v>0.19</v>
      </c>
      <c r="L384" t="s">
        <v>21</v>
      </c>
      <c r="M384" t="s">
        <v>22</v>
      </c>
      <c r="N384" t="s">
        <v>1988</v>
      </c>
      <c r="P384" s="1" t="str">
        <f t="shared" si="45"/>
        <v>00-00-0000</v>
      </c>
      <c r="Q384" t="str">
        <f t="shared" si="46"/>
        <v>Not Terminated</v>
      </c>
      <c r="R384">
        <f t="shared" si="47"/>
        <v>0</v>
      </c>
      <c r="T384">
        <f t="shared" si="40"/>
        <v>118</v>
      </c>
      <c r="U384">
        <f t="shared" si="41"/>
        <v>2011</v>
      </c>
      <c r="V384">
        <f t="shared" si="42"/>
        <v>39</v>
      </c>
      <c r="W384">
        <f t="shared" si="43"/>
        <v>404</v>
      </c>
      <c r="X384" t="str">
        <f t="shared" si="44"/>
        <v>65+</v>
      </c>
    </row>
    <row r="385" spans="1:24" x14ac:dyDescent="0.2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1">
        <v>43948</v>
      </c>
      <c r="J385">
        <v>103058</v>
      </c>
      <c r="K385">
        <v>7.0000000000000007E-2</v>
      </c>
      <c r="L385" t="s">
        <v>21</v>
      </c>
      <c r="M385" t="s">
        <v>88</v>
      </c>
      <c r="N385" t="s">
        <v>1988</v>
      </c>
      <c r="P385" s="1" t="str">
        <f t="shared" si="45"/>
        <v>00-00-0000</v>
      </c>
      <c r="Q385" t="str">
        <f t="shared" si="46"/>
        <v>Not Terminated</v>
      </c>
      <c r="R385">
        <f t="shared" si="47"/>
        <v>0</v>
      </c>
      <c r="T385">
        <f t="shared" si="40"/>
        <v>113</v>
      </c>
      <c r="U385">
        <f t="shared" si="41"/>
        <v>2020</v>
      </c>
      <c r="V385">
        <f t="shared" si="42"/>
        <v>66</v>
      </c>
      <c r="W385">
        <f t="shared" si="43"/>
        <v>271</v>
      </c>
      <c r="X385" t="str">
        <f t="shared" si="44"/>
        <v>65+</v>
      </c>
    </row>
    <row r="386" spans="1:24" x14ac:dyDescent="0.2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1">
        <v>41858</v>
      </c>
      <c r="J386">
        <v>117062</v>
      </c>
      <c r="K386">
        <v>7.0000000000000007E-2</v>
      </c>
      <c r="L386" t="s">
        <v>21</v>
      </c>
      <c r="M386" t="s">
        <v>44</v>
      </c>
      <c r="N386" t="s">
        <v>1988</v>
      </c>
      <c r="P386" s="1" t="str">
        <f t="shared" si="45"/>
        <v>00-00-0000</v>
      </c>
      <c r="Q386" t="str">
        <f t="shared" si="46"/>
        <v>Not Terminated</v>
      </c>
      <c r="R386">
        <f t="shared" si="47"/>
        <v>0</v>
      </c>
      <c r="T386">
        <f t="shared" si="40"/>
        <v>109</v>
      </c>
      <c r="U386">
        <f t="shared" si="41"/>
        <v>2014</v>
      </c>
      <c r="V386">
        <f t="shared" si="42"/>
        <v>52</v>
      </c>
      <c r="W386">
        <f t="shared" si="43"/>
        <v>404</v>
      </c>
      <c r="X386" t="str">
        <f t="shared" si="44"/>
        <v>56-65</v>
      </c>
    </row>
    <row r="387" spans="1:24" x14ac:dyDescent="0.2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1">
        <v>43488</v>
      </c>
      <c r="J387">
        <v>159031</v>
      </c>
      <c r="K387">
        <v>0.1</v>
      </c>
      <c r="L387" t="s">
        <v>21</v>
      </c>
      <c r="M387" t="s">
        <v>56</v>
      </c>
      <c r="N387" t="s">
        <v>1988</v>
      </c>
      <c r="P387" s="1" t="str">
        <f t="shared" si="45"/>
        <v>00-00-0000</v>
      </c>
      <c r="Q387" t="str">
        <f t="shared" si="46"/>
        <v>Not Terminated</v>
      </c>
      <c r="R387">
        <f t="shared" si="47"/>
        <v>0</v>
      </c>
      <c r="T387">
        <f t="shared" ref="T387:T450" si="48">COUNTIF($M:$M,$M387)</f>
        <v>112</v>
      </c>
      <c r="U387">
        <f t="shared" ref="U387:U450" si="49">YEAR(I387)</f>
        <v>2019</v>
      </c>
      <c r="V387">
        <f t="shared" ref="V387:V450" si="50">COUNTIF($U:$U,U387)</f>
        <v>68</v>
      </c>
      <c r="W387">
        <f t="shared" ref="W387:W450" si="51">COUNTIF($G:$G,$G387)</f>
        <v>251</v>
      </c>
      <c r="X387" t="str">
        <f t="shared" ref="X387:X450" si="52">IF($H387&lt;=18, "18-25",IF($H387&lt;=26,"26-35",IF($H387&lt;=36,"36-45",IF($H387&lt;46,"46-55",IF($H387&lt;56,"56-65","65+")))))</f>
        <v>46-55</v>
      </c>
    </row>
    <row r="388" spans="1:24" x14ac:dyDescent="0.2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1">
        <v>38000</v>
      </c>
      <c r="J388">
        <v>125086</v>
      </c>
      <c r="K388">
        <v>0.1</v>
      </c>
      <c r="L388" t="s">
        <v>93</v>
      </c>
      <c r="M388" t="s">
        <v>218</v>
      </c>
      <c r="N388" t="s">
        <v>1988</v>
      </c>
      <c r="P388" s="1" t="str">
        <f t="shared" ref="P388:P451" si="53">IF(ISBLANK(O388),"00-00-0000",O388)</f>
        <v>00-00-0000</v>
      </c>
      <c r="Q388" t="str">
        <f t="shared" ref="Q388:Q451" si="54">IF(ISBLANK(O388),"Not Terminated","Terminated")</f>
        <v>Not Terminated</v>
      </c>
      <c r="R388">
        <f t="shared" ref="R388:R451" si="55">IFERROR(DATEDIF(I388,P388,"Y"),0)</f>
        <v>0</v>
      </c>
      <c r="T388">
        <f t="shared" si="48"/>
        <v>53</v>
      </c>
      <c r="U388">
        <f t="shared" si="49"/>
        <v>2004</v>
      </c>
      <c r="V388">
        <f t="shared" si="50"/>
        <v>29</v>
      </c>
      <c r="W388">
        <f t="shared" si="51"/>
        <v>251</v>
      </c>
      <c r="X388" t="str">
        <f t="shared" si="52"/>
        <v>56-65</v>
      </c>
    </row>
    <row r="389" spans="1:24" x14ac:dyDescent="0.2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1">
        <v>42467</v>
      </c>
      <c r="J389">
        <v>67976</v>
      </c>
      <c r="K389">
        <v>0</v>
      </c>
      <c r="L389" t="s">
        <v>21</v>
      </c>
      <c r="M389" t="s">
        <v>22</v>
      </c>
      <c r="N389" t="s">
        <v>1988</v>
      </c>
      <c r="P389" s="1" t="str">
        <f t="shared" si="53"/>
        <v>00-00-0000</v>
      </c>
      <c r="Q389" t="str">
        <f t="shared" si="54"/>
        <v>Not Terminated</v>
      </c>
      <c r="R389">
        <f t="shared" si="55"/>
        <v>0</v>
      </c>
      <c r="T389">
        <f t="shared" si="48"/>
        <v>118</v>
      </c>
      <c r="U389">
        <f t="shared" si="49"/>
        <v>2016</v>
      </c>
      <c r="V389">
        <f t="shared" si="50"/>
        <v>52</v>
      </c>
      <c r="W389">
        <f t="shared" si="51"/>
        <v>271</v>
      </c>
      <c r="X389" t="str">
        <f t="shared" si="52"/>
        <v>46-55</v>
      </c>
    </row>
    <row r="390" spans="1:24" x14ac:dyDescent="0.2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1">
        <v>44308</v>
      </c>
      <c r="J390">
        <v>74215</v>
      </c>
      <c r="K390">
        <v>0</v>
      </c>
      <c r="L390" t="s">
        <v>21</v>
      </c>
      <c r="M390" t="s">
        <v>44</v>
      </c>
      <c r="N390" t="s">
        <v>1988</v>
      </c>
      <c r="P390" s="1" t="str">
        <f t="shared" si="53"/>
        <v>00-00-0000</v>
      </c>
      <c r="Q390" t="str">
        <f t="shared" si="54"/>
        <v>Not Terminated</v>
      </c>
      <c r="R390">
        <f t="shared" si="55"/>
        <v>0</v>
      </c>
      <c r="T390">
        <f t="shared" si="48"/>
        <v>109</v>
      </c>
      <c r="U390">
        <f t="shared" si="49"/>
        <v>2021</v>
      </c>
      <c r="V390">
        <f t="shared" si="50"/>
        <v>86</v>
      </c>
      <c r="W390">
        <f t="shared" si="51"/>
        <v>271</v>
      </c>
      <c r="X390" t="str">
        <f t="shared" si="52"/>
        <v>36-45</v>
      </c>
    </row>
    <row r="391" spans="1:24" x14ac:dyDescent="0.2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>
        <v>187389</v>
      </c>
      <c r="K391">
        <v>0.25</v>
      </c>
      <c r="L391" t="s">
        <v>29</v>
      </c>
      <c r="M391" t="s">
        <v>134</v>
      </c>
      <c r="N391" t="s">
        <v>1988</v>
      </c>
      <c r="P391" s="1" t="str">
        <f t="shared" si="53"/>
        <v>00-00-0000</v>
      </c>
      <c r="Q391" t="str">
        <f t="shared" si="54"/>
        <v>Not Terminated</v>
      </c>
      <c r="R391">
        <f t="shared" si="55"/>
        <v>0</v>
      </c>
      <c r="T391">
        <f t="shared" si="48"/>
        <v>46</v>
      </c>
      <c r="U391">
        <f t="shared" si="49"/>
        <v>2010</v>
      </c>
      <c r="V391">
        <f t="shared" si="50"/>
        <v>42</v>
      </c>
      <c r="W391">
        <f t="shared" si="51"/>
        <v>404</v>
      </c>
      <c r="X391" t="str">
        <f t="shared" si="52"/>
        <v>56-65</v>
      </c>
    </row>
    <row r="392" spans="1:24" x14ac:dyDescent="0.2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1">
        <v>39747</v>
      </c>
      <c r="J392">
        <v>131841</v>
      </c>
      <c r="K392">
        <v>0.13</v>
      </c>
      <c r="L392" t="s">
        <v>21</v>
      </c>
      <c r="M392" t="s">
        <v>88</v>
      </c>
      <c r="N392" t="s">
        <v>1988</v>
      </c>
      <c r="P392" s="1" t="str">
        <f t="shared" si="53"/>
        <v>00-00-0000</v>
      </c>
      <c r="Q392" t="str">
        <f t="shared" si="54"/>
        <v>Not Terminated</v>
      </c>
      <c r="R392">
        <f t="shared" si="55"/>
        <v>0</v>
      </c>
      <c r="T392">
        <f t="shared" si="48"/>
        <v>113</v>
      </c>
      <c r="U392">
        <f t="shared" si="49"/>
        <v>2008</v>
      </c>
      <c r="V392">
        <f t="shared" si="50"/>
        <v>25</v>
      </c>
      <c r="W392">
        <f t="shared" si="51"/>
        <v>271</v>
      </c>
      <c r="X392" t="str">
        <f t="shared" si="52"/>
        <v>46-55</v>
      </c>
    </row>
    <row r="393" spans="1:24" x14ac:dyDescent="0.2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>
        <v>97231</v>
      </c>
      <c r="K393">
        <v>0</v>
      </c>
      <c r="L393" t="s">
        <v>29</v>
      </c>
      <c r="M393" t="s">
        <v>114</v>
      </c>
      <c r="N393" t="s">
        <v>1989</v>
      </c>
      <c r="P393" s="1" t="str">
        <f t="shared" si="53"/>
        <v>00-00-0000</v>
      </c>
      <c r="Q393" t="str">
        <f t="shared" si="54"/>
        <v>Not Terminated</v>
      </c>
      <c r="R393">
        <f t="shared" si="55"/>
        <v>0</v>
      </c>
      <c r="T393">
        <f t="shared" si="48"/>
        <v>55</v>
      </c>
      <c r="U393">
        <f t="shared" si="49"/>
        <v>2011</v>
      </c>
      <c r="V393">
        <f t="shared" si="50"/>
        <v>39</v>
      </c>
      <c r="W393">
        <f t="shared" si="51"/>
        <v>404</v>
      </c>
      <c r="X393" t="str">
        <f t="shared" si="52"/>
        <v>36-45</v>
      </c>
    </row>
    <row r="394" spans="1:24" x14ac:dyDescent="0.2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1">
        <v>38060</v>
      </c>
      <c r="J394">
        <v>155004</v>
      </c>
      <c r="K394">
        <v>0.12</v>
      </c>
      <c r="L394" t="s">
        <v>21</v>
      </c>
      <c r="M394" t="s">
        <v>60</v>
      </c>
      <c r="N394" t="s">
        <v>1988</v>
      </c>
      <c r="P394" s="1" t="str">
        <f t="shared" si="53"/>
        <v>00-00-0000</v>
      </c>
      <c r="Q394" t="str">
        <f t="shared" si="54"/>
        <v>Not Terminated</v>
      </c>
      <c r="R394">
        <f t="shared" si="55"/>
        <v>0</v>
      </c>
      <c r="T394">
        <f t="shared" si="48"/>
        <v>99</v>
      </c>
      <c r="U394">
        <f t="shared" si="49"/>
        <v>2004</v>
      </c>
      <c r="V394">
        <f t="shared" si="50"/>
        <v>29</v>
      </c>
      <c r="W394">
        <f t="shared" si="51"/>
        <v>404</v>
      </c>
      <c r="X394" t="str">
        <f t="shared" si="52"/>
        <v>46-55</v>
      </c>
    </row>
    <row r="395" spans="1:24" x14ac:dyDescent="0.2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>
        <v>41859</v>
      </c>
      <c r="K395">
        <v>0</v>
      </c>
      <c r="L395" t="s">
        <v>21</v>
      </c>
      <c r="M395" t="s">
        <v>22</v>
      </c>
      <c r="N395" t="s">
        <v>1988</v>
      </c>
      <c r="P395" s="1" t="str">
        <f t="shared" si="53"/>
        <v>00-00-0000</v>
      </c>
      <c r="Q395" t="str">
        <f t="shared" si="54"/>
        <v>Not Terminated</v>
      </c>
      <c r="R395">
        <f t="shared" si="55"/>
        <v>0</v>
      </c>
      <c r="T395">
        <f t="shared" si="48"/>
        <v>118</v>
      </c>
      <c r="U395">
        <f t="shared" si="49"/>
        <v>2007</v>
      </c>
      <c r="V395">
        <f t="shared" si="50"/>
        <v>33</v>
      </c>
      <c r="W395">
        <f t="shared" si="51"/>
        <v>404</v>
      </c>
      <c r="X395" t="str">
        <f t="shared" si="52"/>
        <v>46-55</v>
      </c>
    </row>
    <row r="396" spans="1:24" x14ac:dyDescent="0.2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>
        <v>52733</v>
      </c>
      <c r="K396">
        <v>0</v>
      </c>
      <c r="L396" t="s">
        <v>21</v>
      </c>
      <c r="M396" t="s">
        <v>37</v>
      </c>
      <c r="N396" t="s">
        <v>1988</v>
      </c>
      <c r="P396" s="1" t="str">
        <f t="shared" si="53"/>
        <v>00-00-0000</v>
      </c>
      <c r="Q396" t="str">
        <f t="shared" si="54"/>
        <v>Not Terminated</v>
      </c>
      <c r="R396">
        <f t="shared" si="55"/>
        <v>0</v>
      </c>
      <c r="T396">
        <f t="shared" si="48"/>
        <v>92</v>
      </c>
      <c r="U396">
        <f t="shared" si="49"/>
        <v>2006</v>
      </c>
      <c r="V396">
        <f t="shared" si="50"/>
        <v>30</v>
      </c>
      <c r="W396">
        <f t="shared" si="51"/>
        <v>74</v>
      </c>
      <c r="X396" t="str">
        <f t="shared" si="52"/>
        <v>46-55</v>
      </c>
    </row>
    <row r="397" spans="1:24" x14ac:dyDescent="0.2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1">
        <v>42250</v>
      </c>
      <c r="J397">
        <v>250953</v>
      </c>
      <c r="K397">
        <v>0.34</v>
      </c>
      <c r="L397" t="s">
        <v>21</v>
      </c>
      <c r="M397" t="s">
        <v>88</v>
      </c>
      <c r="N397" t="s">
        <v>1988</v>
      </c>
      <c r="P397" s="1" t="str">
        <f t="shared" si="53"/>
        <v>00-00-0000</v>
      </c>
      <c r="Q397" t="str">
        <f t="shared" si="54"/>
        <v>Not Terminated</v>
      </c>
      <c r="R397">
        <f t="shared" si="55"/>
        <v>0</v>
      </c>
      <c r="T397">
        <f t="shared" si="48"/>
        <v>113</v>
      </c>
      <c r="U397">
        <f t="shared" si="49"/>
        <v>2015</v>
      </c>
      <c r="V397">
        <f t="shared" si="50"/>
        <v>47</v>
      </c>
      <c r="W397">
        <f t="shared" si="51"/>
        <v>404</v>
      </c>
      <c r="X397" t="str">
        <f t="shared" si="52"/>
        <v>36-45</v>
      </c>
    </row>
    <row r="398" spans="1:24" x14ac:dyDescent="0.2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>
        <v>191807</v>
      </c>
      <c r="K398">
        <v>0.21</v>
      </c>
      <c r="L398" t="s">
        <v>29</v>
      </c>
      <c r="M398" t="s">
        <v>30</v>
      </c>
      <c r="N398" t="s">
        <v>1988</v>
      </c>
      <c r="P398" s="1" t="str">
        <f t="shared" si="53"/>
        <v>00-00-0000</v>
      </c>
      <c r="Q398" t="str">
        <f t="shared" si="54"/>
        <v>Not Terminated</v>
      </c>
      <c r="R398">
        <f t="shared" si="55"/>
        <v>0</v>
      </c>
      <c r="T398">
        <f t="shared" si="48"/>
        <v>65</v>
      </c>
      <c r="U398">
        <f t="shared" si="49"/>
        <v>1999</v>
      </c>
      <c r="V398">
        <f t="shared" si="50"/>
        <v>14</v>
      </c>
      <c r="W398">
        <f t="shared" si="51"/>
        <v>404</v>
      </c>
      <c r="X398" t="str">
        <f t="shared" si="52"/>
        <v>56-65</v>
      </c>
    </row>
    <row r="399" spans="1:24" x14ac:dyDescent="0.2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1">
        <v>41813</v>
      </c>
      <c r="J399">
        <v>64677</v>
      </c>
      <c r="K399">
        <v>0</v>
      </c>
      <c r="L399" t="s">
        <v>29</v>
      </c>
      <c r="M399" t="s">
        <v>30</v>
      </c>
      <c r="N399" t="s">
        <v>1988</v>
      </c>
      <c r="P399" s="1" t="str">
        <f t="shared" si="53"/>
        <v>00-00-0000</v>
      </c>
      <c r="Q399" t="str">
        <f t="shared" si="54"/>
        <v>Not Terminated</v>
      </c>
      <c r="R399">
        <f t="shared" si="55"/>
        <v>0</v>
      </c>
      <c r="T399">
        <f t="shared" si="48"/>
        <v>65</v>
      </c>
      <c r="U399">
        <f t="shared" si="49"/>
        <v>2014</v>
      </c>
      <c r="V399">
        <f t="shared" si="50"/>
        <v>52</v>
      </c>
      <c r="W399">
        <f t="shared" si="51"/>
        <v>404</v>
      </c>
      <c r="X399" t="str">
        <f t="shared" si="52"/>
        <v>46-55</v>
      </c>
    </row>
    <row r="400" spans="1:24" x14ac:dyDescent="0.2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1">
        <v>38244</v>
      </c>
      <c r="J400">
        <v>130274</v>
      </c>
      <c r="K400">
        <v>0.11</v>
      </c>
      <c r="L400" t="s">
        <v>21</v>
      </c>
      <c r="M400" t="s">
        <v>37</v>
      </c>
      <c r="N400" t="s">
        <v>1988</v>
      </c>
      <c r="P400" s="1" t="str">
        <f t="shared" si="53"/>
        <v>00-00-0000</v>
      </c>
      <c r="Q400" t="str">
        <f t="shared" si="54"/>
        <v>Not Terminated</v>
      </c>
      <c r="R400">
        <f t="shared" si="55"/>
        <v>0</v>
      </c>
      <c r="T400">
        <f t="shared" si="48"/>
        <v>92</v>
      </c>
      <c r="U400">
        <f t="shared" si="49"/>
        <v>2004</v>
      </c>
      <c r="V400">
        <f t="shared" si="50"/>
        <v>29</v>
      </c>
      <c r="W400">
        <f t="shared" si="51"/>
        <v>271</v>
      </c>
      <c r="X400" t="str">
        <f t="shared" si="52"/>
        <v>56-65</v>
      </c>
    </row>
    <row r="401" spans="1:24" x14ac:dyDescent="0.2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>
        <v>96331</v>
      </c>
      <c r="K401">
        <v>0</v>
      </c>
      <c r="L401" t="s">
        <v>29</v>
      </c>
      <c r="M401" t="s">
        <v>74</v>
      </c>
      <c r="N401" t="s">
        <v>1988</v>
      </c>
      <c r="P401" s="1" t="str">
        <f t="shared" si="53"/>
        <v>00-00-0000</v>
      </c>
      <c r="Q401" t="str">
        <f t="shared" si="54"/>
        <v>Not Terminated</v>
      </c>
      <c r="R401">
        <f t="shared" si="55"/>
        <v>0</v>
      </c>
      <c r="T401">
        <f t="shared" si="48"/>
        <v>52</v>
      </c>
      <c r="U401">
        <f t="shared" si="49"/>
        <v>2017</v>
      </c>
      <c r="V401">
        <f t="shared" si="50"/>
        <v>70</v>
      </c>
      <c r="W401">
        <f t="shared" si="51"/>
        <v>404</v>
      </c>
      <c r="X401" t="str">
        <f t="shared" si="52"/>
        <v>46-55</v>
      </c>
    </row>
    <row r="402" spans="1:24" x14ac:dyDescent="0.2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1">
        <v>38835</v>
      </c>
      <c r="J402">
        <v>150758</v>
      </c>
      <c r="K402">
        <v>0.13</v>
      </c>
      <c r="L402" t="s">
        <v>21</v>
      </c>
      <c r="M402" t="s">
        <v>37</v>
      </c>
      <c r="N402" t="s">
        <v>1988</v>
      </c>
      <c r="O402" s="1">
        <v>39310</v>
      </c>
      <c r="P402" s="1">
        <f t="shared" si="53"/>
        <v>39310</v>
      </c>
      <c r="Q402" t="str">
        <f t="shared" si="54"/>
        <v>Terminated</v>
      </c>
      <c r="R402">
        <f t="shared" si="55"/>
        <v>1</v>
      </c>
      <c r="T402">
        <f t="shared" si="48"/>
        <v>92</v>
      </c>
      <c r="U402">
        <f t="shared" si="49"/>
        <v>2006</v>
      </c>
      <c r="V402">
        <f t="shared" si="50"/>
        <v>30</v>
      </c>
      <c r="W402">
        <f t="shared" si="51"/>
        <v>271</v>
      </c>
      <c r="X402" t="str">
        <f t="shared" si="52"/>
        <v>56-65</v>
      </c>
    </row>
    <row r="403" spans="1:24" x14ac:dyDescent="0.2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1">
        <v>41839</v>
      </c>
      <c r="J403">
        <v>173629</v>
      </c>
      <c r="K403">
        <v>0.21</v>
      </c>
      <c r="L403" t="s">
        <v>93</v>
      </c>
      <c r="M403" t="s">
        <v>218</v>
      </c>
      <c r="N403" t="s">
        <v>1989</v>
      </c>
      <c r="P403" s="1" t="str">
        <f t="shared" si="53"/>
        <v>00-00-0000</v>
      </c>
      <c r="Q403" t="str">
        <f t="shared" si="54"/>
        <v>Not Terminated</v>
      </c>
      <c r="R403">
        <f t="shared" si="55"/>
        <v>0</v>
      </c>
      <c r="T403">
        <f t="shared" si="48"/>
        <v>53</v>
      </c>
      <c r="U403">
        <f t="shared" si="49"/>
        <v>2014</v>
      </c>
      <c r="V403">
        <f t="shared" si="50"/>
        <v>52</v>
      </c>
      <c r="W403">
        <f t="shared" si="51"/>
        <v>251</v>
      </c>
      <c r="X403" t="str">
        <f t="shared" si="52"/>
        <v>56-65</v>
      </c>
    </row>
    <row r="404" spans="1:24" x14ac:dyDescent="0.2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1">
        <v>35919</v>
      </c>
      <c r="J404">
        <v>62174</v>
      </c>
      <c r="K404">
        <v>0</v>
      </c>
      <c r="L404" t="s">
        <v>21</v>
      </c>
      <c r="M404" t="s">
        <v>37</v>
      </c>
      <c r="N404" t="s">
        <v>1988</v>
      </c>
      <c r="P404" s="1" t="str">
        <f t="shared" si="53"/>
        <v>00-00-0000</v>
      </c>
      <c r="Q404" t="str">
        <f t="shared" si="54"/>
        <v>Not Terminated</v>
      </c>
      <c r="R404">
        <f t="shared" si="55"/>
        <v>0</v>
      </c>
      <c r="T404">
        <f t="shared" si="48"/>
        <v>92</v>
      </c>
      <c r="U404">
        <f t="shared" si="49"/>
        <v>1998</v>
      </c>
      <c r="V404">
        <f t="shared" si="50"/>
        <v>16</v>
      </c>
      <c r="W404">
        <f t="shared" si="51"/>
        <v>74</v>
      </c>
      <c r="X404" t="str">
        <f t="shared" si="52"/>
        <v>56-65</v>
      </c>
    </row>
    <row r="405" spans="1:24" x14ac:dyDescent="0.2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1">
        <v>43028</v>
      </c>
      <c r="J405">
        <v>56555</v>
      </c>
      <c r="K405">
        <v>0</v>
      </c>
      <c r="L405" t="s">
        <v>21</v>
      </c>
      <c r="M405" t="s">
        <v>44</v>
      </c>
      <c r="N405" t="s">
        <v>1988</v>
      </c>
      <c r="P405" s="1" t="str">
        <f t="shared" si="53"/>
        <v>00-00-0000</v>
      </c>
      <c r="Q405" t="str">
        <f t="shared" si="54"/>
        <v>Not Terminated</v>
      </c>
      <c r="R405">
        <f t="shared" si="55"/>
        <v>0</v>
      </c>
      <c r="T405">
        <f t="shared" si="48"/>
        <v>109</v>
      </c>
      <c r="U405">
        <f t="shared" si="49"/>
        <v>2017</v>
      </c>
      <c r="V405">
        <f t="shared" si="50"/>
        <v>70</v>
      </c>
      <c r="W405">
        <f t="shared" si="51"/>
        <v>271</v>
      </c>
      <c r="X405" t="str">
        <f t="shared" si="52"/>
        <v>46-55</v>
      </c>
    </row>
    <row r="406" spans="1:24" x14ac:dyDescent="0.2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1">
        <v>38623</v>
      </c>
      <c r="J406">
        <v>74655</v>
      </c>
      <c r="K406">
        <v>0</v>
      </c>
      <c r="L406" t="s">
        <v>21</v>
      </c>
      <c r="M406" t="s">
        <v>60</v>
      </c>
      <c r="N406" t="s">
        <v>1989</v>
      </c>
      <c r="P406" s="1" t="str">
        <f t="shared" si="53"/>
        <v>00-00-0000</v>
      </c>
      <c r="Q406" t="str">
        <f t="shared" si="54"/>
        <v>Not Terminated</v>
      </c>
      <c r="R406">
        <f t="shared" si="55"/>
        <v>0</v>
      </c>
      <c r="T406">
        <f t="shared" si="48"/>
        <v>99</v>
      </c>
      <c r="U406">
        <f t="shared" si="49"/>
        <v>2005</v>
      </c>
      <c r="V406">
        <f t="shared" si="50"/>
        <v>27</v>
      </c>
      <c r="W406">
        <f t="shared" si="51"/>
        <v>271</v>
      </c>
      <c r="X406" t="str">
        <f t="shared" si="52"/>
        <v>56-65</v>
      </c>
    </row>
    <row r="407" spans="1:24" x14ac:dyDescent="0.2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1">
        <v>37844</v>
      </c>
      <c r="J407">
        <v>93017</v>
      </c>
      <c r="K407">
        <v>0</v>
      </c>
      <c r="L407" t="s">
        <v>21</v>
      </c>
      <c r="M407" t="s">
        <v>22</v>
      </c>
      <c r="N407" t="s">
        <v>1989</v>
      </c>
      <c r="P407" s="1" t="str">
        <f t="shared" si="53"/>
        <v>00-00-0000</v>
      </c>
      <c r="Q407" t="str">
        <f t="shared" si="54"/>
        <v>Not Terminated</v>
      </c>
      <c r="R407">
        <f t="shared" si="55"/>
        <v>0</v>
      </c>
      <c r="T407">
        <f t="shared" si="48"/>
        <v>118</v>
      </c>
      <c r="U407">
        <f t="shared" si="49"/>
        <v>2003</v>
      </c>
      <c r="V407">
        <f t="shared" si="50"/>
        <v>19</v>
      </c>
      <c r="W407">
        <f t="shared" si="51"/>
        <v>271</v>
      </c>
      <c r="X407" t="str">
        <f t="shared" si="52"/>
        <v>56-65</v>
      </c>
    </row>
    <row r="408" spans="1:24" x14ac:dyDescent="0.2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>
        <v>82300</v>
      </c>
      <c r="K408">
        <v>0</v>
      </c>
      <c r="L408" t="s">
        <v>29</v>
      </c>
      <c r="M408" t="s">
        <v>134</v>
      </c>
      <c r="N408" t="s">
        <v>1988</v>
      </c>
      <c r="P408" s="1" t="str">
        <f t="shared" si="53"/>
        <v>00-00-0000</v>
      </c>
      <c r="Q408" t="str">
        <f t="shared" si="54"/>
        <v>Not Terminated</v>
      </c>
      <c r="R408">
        <f t="shared" si="55"/>
        <v>0</v>
      </c>
      <c r="T408">
        <f t="shared" si="48"/>
        <v>46</v>
      </c>
      <c r="U408">
        <f t="shared" si="49"/>
        <v>2012</v>
      </c>
      <c r="V408">
        <f t="shared" si="50"/>
        <v>37</v>
      </c>
      <c r="W408">
        <f t="shared" si="51"/>
        <v>404</v>
      </c>
      <c r="X408" t="str">
        <f t="shared" si="52"/>
        <v>56-65</v>
      </c>
    </row>
    <row r="409" spans="1:24" x14ac:dyDescent="0.2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1">
        <v>39471</v>
      </c>
      <c r="J409">
        <v>91621</v>
      </c>
      <c r="K409">
        <v>0</v>
      </c>
      <c r="L409" t="s">
        <v>21</v>
      </c>
      <c r="M409" t="s">
        <v>37</v>
      </c>
      <c r="N409" t="s">
        <v>1988</v>
      </c>
      <c r="P409" s="1" t="str">
        <f t="shared" si="53"/>
        <v>00-00-0000</v>
      </c>
      <c r="Q409" t="str">
        <f t="shared" si="54"/>
        <v>Not Terminated</v>
      </c>
      <c r="R409">
        <f t="shared" si="55"/>
        <v>0</v>
      </c>
      <c r="T409">
        <f t="shared" si="48"/>
        <v>92</v>
      </c>
      <c r="U409">
        <f t="shared" si="49"/>
        <v>2008</v>
      </c>
      <c r="V409">
        <f t="shared" si="50"/>
        <v>25</v>
      </c>
      <c r="W409">
        <f t="shared" si="51"/>
        <v>271</v>
      </c>
      <c r="X409" t="str">
        <f t="shared" si="52"/>
        <v>56-65</v>
      </c>
    </row>
    <row r="410" spans="1:24" x14ac:dyDescent="0.2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1">
        <v>41973</v>
      </c>
      <c r="J410">
        <v>91280</v>
      </c>
      <c r="K410">
        <v>0</v>
      </c>
      <c r="L410" t="s">
        <v>21</v>
      </c>
      <c r="M410" t="s">
        <v>56</v>
      </c>
      <c r="N410" t="s">
        <v>1988</v>
      </c>
      <c r="P410" s="1" t="str">
        <f t="shared" si="53"/>
        <v>00-00-0000</v>
      </c>
      <c r="Q410" t="str">
        <f t="shared" si="54"/>
        <v>Not Terminated</v>
      </c>
      <c r="R410">
        <f t="shared" si="55"/>
        <v>0</v>
      </c>
      <c r="T410">
        <f t="shared" si="48"/>
        <v>112</v>
      </c>
      <c r="U410">
        <f t="shared" si="49"/>
        <v>2014</v>
      </c>
      <c r="V410">
        <f t="shared" si="50"/>
        <v>52</v>
      </c>
      <c r="W410">
        <f t="shared" si="51"/>
        <v>251</v>
      </c>
      <c r="X410" t="str">
        <f t="shared" si="52"/>
        <v>36-45</v>
      </c>
    </row>
    <row r="411" spans="1:24" x14ac:dyDescent="0.2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>
        <v>47071</v>
      </c>
      <c r="K411">
        <v>0</v>
      </c>
      <c r="L411" t="s">
        <v>21</v>
      </c>
      <c r="M411" t="s">
        <v>88</v>
      </c>
      <c r="N411" t="s">
        <v>1988</v>
      </c>
      <c r="P411" s="1" t="str">
        <f t="shared" si="53"/>
        <v>00-00-0000</v>
      </c>
      <c r="Q411" t="str">
        <f t="shared" si="54"/>
        <v>Not Terminated</v>
      </c>
      <c r="R411">
        <f t="shared" si="55"/>
        <v>0</v>
      </c>
      <c r="T411">
        <f t="shared" si="48"/>
        <v>113</v>
      </c>
      <c r="U411">
        <f t="shared" si="49"/>
        <v>2020</v>
      </c>
      <c r="V411">
        <f t="shared" si="50"/>
        <v>66</v>
      </c>
      <c r="W411">
        <f t="shared" si="51"/>
        <v>74</v>
      </c>
      <c r="X411" t="str">
        <f t="shared" si="52"/>
        <v>46-55</v>
      </c>
    </row>
    <row r="412" spans="1:24" x14ac:dyDescent="0.2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1">
        <v>40868</v>
      </c>
      <c r="J412">
        <v>81218</v>
      </c>
      <c r="K412">
        <v>0</v>
      </c>
      <c r="L412" t="s">
        <v>21</v>
      </c>
      <c r="M412" t="s">
        <v>37</v>
      </c>
      <c r="N412" t="s">
        <v>1989</v>
      </c>
      <c r="P412" s="1" t="str">
        <f t="shared" si="53"/>
        <v>00-00-0000</v>
      </c>
      <c r="Q412" t="str">
        <f t="shared" si="54"/>
        <v>Not Terminated</v>
      </c>
      <c r="R412">
        <f t="shared" si="55"/>
        <v>0</v>
      </c>
      <c r="T412">
        <f t="shared" si="48"/>
        <v>92</v>
      </c>
      <c r="U412">
        <f t="shared" si="49"/>
        <v>2011</v>
      </c>
      <c r="V412">
        <f t="shared" si="50"/>
        <v>39</v>
      </c>
      <c r="W412">
        <f t="shared" si="51"/>
        <v>271</v>
      </c>
      <c r="X412" t="str">
        <f t="shared" si="52"/>
        <v>56-65</v>
      </c>
    </row>
    <row r="413" spans="1:24" x14ac:dyDescent="0.2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>
        <v>181801</v>
      </c>
      <c r="K413">
        <v>0.4</v>
      </c>
      <c r="L413" t="s">
        <v>29</v>
      </c>
      <c r="M413" t="s">
        <v>30</v>
      </c>
      <c r="N413" t="s">
        <v>1988</v>
      </c>
      <c r="O413" s="1">
        <v>43810</v>
      </c>
      <c r="P413" s="1">
        <f t="shared" si="53"/>
        <v>43810</v>
      </c>
      <c r="Q413" t="str">
        <f t="shared" si="54"/>
        <v>Terminated</v>
      </c>
      <c r="R413">
        <f t="shared" si="55"/>
        <v>11</v>
      </c>
      <c r="T413">
        <f t="shared" si="48"/>
        <v>65</v>
      </c>
      <c r="U413">
        <f t="shared" si="49"/>
        <v>2008</v>
      </c>
      <c r="V413">
        <f t="shared" si="50"/>
        <v>25</v>
      </c>
      <c r="W413">
        <f t="shared" si="51"/>
        <v>404</v>
      </c>
      <c r="X413" t="str">
        <f t="shared" si="52"/>
        <v>56-65</v>
      </c>
    </row>
    <row r="414" spans="1:24" x14ac:dyDescent="0.2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1">
        <v>44521</v>
      </c>
      <c r="J414">
        <v>63137</v>
      </c>
      <c r="K414">
        <v>0</v>
      </c>
      <c r="L414" t="s">
        <v>21</v>
      </c>
      <c r="M414" t="s">
        <v>37</v>
      </c>
      <c r="N414" t="s">
        <v>1988</v>
      </c>
      <c r="P414" s="1" t="str">
        <f t="shared" si="53"/>
        <v>00-00-0000</v>
      </c>
      <c r="Q414" t="str">
        <f t="shared" si="54"/>
        <v>Not Terminated</v>
      </c>
      <c r="R414">
        <f t="shared" si="55"/>
        <v>0</v>
      </c>
      <c r="T414">
        <f t="shared" si="48"/>
        <v>92</v>
      </c>
      <c r="U414">
        <f t="shared" si="49"/>
        <v>2021</v>
      </c>
      <c r="V414">
        <f t="shared" si="50"/>
        <v>86</v>
      </c>
      <c r="W414">
        <f t="shared" si="51"/>
        <v>271</v>
      </c>
      <c r="X414" t="str">
        <f t="shared" si="52"/>
        <v>26-35</v>
      </c>
    </row>
    <row r="415" spans="1:24" x14ac:dyDescent="0.2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>
        <v>221465</v>
      </c>
      <c r="K415">
        <v>0.34</v>
      </c>
      <c r="L415" t="s">
        <v>29</v>
      </c>
      <c r="M415" t="s">
        <v>134</v>
      </c>
      <c r="N415" t="s">
        <v>1988</v>
      </c>
      <c r="P415" s="1" t="str">
        <f t="shared" si="53"/>
        <v>00-00-0000</v>
      </c>
      <c r="Q415" t="str">
        <f t="shared" si="54"/>
        <v>Not Terminated</v>
      </c>
      <c r="R415">
        <f t="shared" si="55"/>
        <v>0</v>
      </c>
      <c r="T415">
        <f t="shared" si="48"/>
        <v>46</v>
      </c>
      <c r="U415">
        <f t="shared" si="49"/>
        <v>2018</v>
      </c>
      <c r="V415">
        <f t="shared" si="50"/>
        <v>68</v>
      </c>
      <c r="W415">
        <f t="shared" si="51"/>
        <v>404</v>
      </c>
      <c r="X415" t="str">
        <f t="shared" si="52"/>
        <v>56-65</v>
      </c>
    </row>
    <row r="416" spans="1:24" x14ac:dyDescent="0.2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>
        <v>79388</v>
      </c>
      <c r="K416">
        <v>0</v>
      </c>
      <c r="L416" t="s">
        <v>21</v>
      </c>
      <c r="M416" t="s">
        <v>60</v>
      </c>
      <c r="N416" t="s">
        <v>1988</v>
      </c>
      <c r="O416" s="1">
        <v>43681</v>
      </c>
      <c r="P416" s="1">
        <f t="shared" si="53"/>
        <v>43681</v>
      </c>
      <c r="Q416" t="str">
        <f t="shared" si="54"/>
        <v>Terminated</v>
      </c>
      <c r="R416">
        <f t="shared" si="55"/>
        <v>6</v>
      </c>
      <c r="T416">
        <f t="shared" si="48"/>
        <v>99</v>
      </c>
      <c r="U416">
        <f t="shared" si="49"/>
        <v>2013</v>
      </c>
      <c r="V416">
        <f t="shared" si="50"/>
        <v>39</v>
      </c>
      <c r="W416">
        <f t="shared" si="51"/>
        <v>404</v>
      </c>
      <c r="X416" t="str">
        <f t="shared" si="52"/>
        <v>56-65</v>
      </c>
    </row>
    <row r="417" spans="1:24" x14ac:dyDescent="0.2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1">
        <v>43122</v>
      </c>
      <c r="J417">
        <v>68176</v>
      </c>
      <c r="K417">
        <v>0</v>
      </c>
      <c r="L417" t="s">
        <v>21</v>
      </c>
      <c r="M417" t="s">
        <v>22</v>
      </c>
      <c r="N417" t="s">
        <v>1988</v>
      </c>
      <c r="P417" s="1" t="str">
        <f t="shared" si="53"/>
        <v>00-00-0000</v>
      </c>
      <c r="Q417" t="str">
        <f t="shared" si="54"/>
        <v>Not Terminated</v>
      </c>
      <c r="R417">
        <f t="shared" si="55"/>
        <v>0</v>
      </c>
      <c r="T417">
        <f t="shared" si="48"/>
        <v>118</v>
      </c>
      <c r="U417">
        <f t="shared" si="49"/>
        <v>2018</v>
      </c>
      <c r="V417">
        <f t="shared" si="50"/>
        <v>68</v>
      </c>
      <c r="W417">
        <f t="shared" si="51"/>
        <v>271</v>
      </c>
      <c r="X417" t="str">
        <f t="shared" si="52"/>
        <v>36-45</v>
      </c>
    </row>
    <row r="418" spans="1:24" x14ac:dyDescent="0.2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1">
        <v>43756</v>
      </c>
      <c r="J418">
        <v>122829</v>
      </c>
      <c r="K418">
        <v>0.11</v>
      </c>
      <c r="L418" t="s">
        <v>21</v>
      </c>
      <c r="M418" t="s">
        <v>37</v>
      </c>
      <c r="N418" t="s">
        <v>1989</v>
      </c>
      <c r="P418" s="1" t="str">
        <f t="shared" si="53"/>
        <v>00-00-0000</v>
      </c>
      <c r="Q418" t="str">
        <f t="shared" si="54"/>
        <v>Not Terminated</v>
      </c>
      <c r="R418">
        <f t="shared" si="55"/>
        <v>0</v>
      </c>
      <c r="T418">
        <f t="shared" si="48"/>
        <v>92</v>
      </c>
      <c r="U418">
        <f t="shared" si="49"/>
        <v>2019</v>
      </c>
      <c r="V418">
        <f t="shared" si="50"/>
        <v>68</v>
      </c>
      <c r="W418">
        <f t="shared" si="51"/>
        <v>251</v>
      </c>
      <c r="X418" t="str">
        <f t="shared" si="52"/>
        <v>46-55</v>
      </c>
    </row>
    <row r="419" spans="1:24" x14ac:dyDescent="0.2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1">
        <v>43695</v>
      </c>
      <c r="J419">
        <v>126353</v>
      </c>
      <c r="K419">
        <v>0.12</v>
      </c>
      <c r="L419" t="s">
        <v>29</v>
      </c>
      <c r="M419" t="s">
        <v>74</v>
      </c>
      <c r="N419" t="s">
        <v>1988</v>
      </c>
      <c r="P419" s="1" t="str">
        <f t="shared" si="53"/>
        <v>00-00-0000</v>
      </c>
      <c r="Q419" t="str">
        <f t="shared" si="54"/>
        <v>Not Terminated</v>
      </c>
      <c r="R419">
        <f t="shared" si="55"/>
        <v>0</v>
      </c>
      <c r="T419">
        <f t="shared" si="48"/>
        <v>52</v>
      </c>
      <c r="U419">
        <f t="shared" si="49"/>
        <v>2019</v>
      </c>
      <c r="V419">
        <f t="shared" si="50"/>
        <v>68</v>
      </c>
      <c r="W419">
        <f t="shared" si="51"/>
        <v>404</v>
      </c>
      <c r="X419" t="str">
        <f t="shared" si="52"/>
        <v>36-45</v>
      </c>
    </row>
    <row r="420" spans="1:24" x14ac:dyDescent="0.2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1">
        <v>40468</v>
      </c>
      <c r="J420">
        <v>188727</v>
      </c>
      <c r="K420">
        <v>0.23</v>
      </c>
      <c r="L420" t="s">
        <v>29</v>
      </c>
      <c r="M420" t="s">
        <v>134</v>
      </c>
      <c r="N420" t="s">
        <v>1988</v>
      </c>
      <c r="P420" s="1" t="str">
        <f t="shared" si="53"/>
        <v>00-00-0000</v>
      </c>
      <c r="Q420" t="str">
        <f t="shared" si="54"/>
        <v>Not Terminated</v>
      </c>
      <c r="R420">
        <f t="shared" si="55"/>
        <v>0</v>
      </c>
      <c r="T420">
        <f t="shared" si="48"/>
        <v>46</v>
      </c>
      <c r="U420">
        <f t="shared" si="49"/>
        <v>2010</v>
      </c>
      <c r="V420">
        <f t="shared" si="50"/>
        <v>42</v>
      </c>
      <c r="W420">
        <f t="shared" si="51"/>
        <v>404</v>
      </c>
      <c r="X420" t="str">
        <f t="shared" si="52"/>
        <v>56-65</v>
      </c>
    </row>
    <row r="421" spans="1:24" x14ac:dyDescent="0.2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>
        <v>99624</v>
      </c>
      <c r="K421">
        <v>0</v>
      </c>
      <c r="L421" t="s">
        <v>21</v>
      </c>
      <c r="M421" t="s">
        <v>22</v>
      </c>
      <c r="N421" t="s">
        <v>1988</v>
      </c>
      <c r="P421" s="1" t="str">
        <f t="shared" si="53"/>
        <v>00-00-0000</v>
      </c>
      <c r="Q421" t="str">
        <f t="shared" si="54"/>
        <v>Not Terminated</v>
      </c>
      <c r="R421">
        <f t="shared" si="55"/>
        <v>0</v>
      </c>
      <c r="T421">
        <f t="shared" si="48"/>
        <v>118</v>
      </c>
      <c r="U421">
        <f t="shared" si="49"/>
        <v>1994</v>
      </c>
      <c r="V421">
        <f t="shared" si="50"/>
        <v>13</v>
      </c>
      <c r="W421">
        <f t="shared" si="51"/>
        <v>404</v>
      </c>
      <c r="X421" t="str">
        <f t="shared" si="52"/>
        <v>56-65</v>
      </c>
    </row>
    <row r="422" spans="1:24" x14ac:dyDescent="0.2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1">
        <v>41202</v>
      </c>
      <c r="J422">
        <v>108686</v>
      </c>
      <c r="K422">
        <v>0.06</v>
      </c>
      <c r="L422" t="s">
        <v>21</v>
      </c>
      <c r="M422" t="s">
        <v>88</v>
      </c>
      <c r="N422" t="s">
        <v>1988</v>
      </c>
      <c r="P422" s="1" t="str">
        <f t="shared" si="53"/>
        <v>00-00-0000</v>
      </c>
      <c r="Q422" t="str">
        <f t="shared" si="54"/>
        <v>Not Terminated</v>
      </c>
      <c r="R422">
        <f t="shared" si="55"/>
        <v>0</v>
      </c>
      <c r="T422">
        <f t="shared" si="48"/>
        <v>113</v>
      </c>
      <c r="U422">
        <f t="shared" si="49"/>
        <v>2012</v>
      </c>
      <c r="V422">
        <f t="shared" si="50"/>
        <v>37</v>
      </c>
      <c r="W422">
        <f t="shared" si="51"/>
        <v>404</v>
      </c>
      <c r="X422" t="str">
        <f t="shared" si="52"/>
        <v>56-65</v>
      </c>
    </row>
    <row r="423" spans="1:24" x14ac:dyDescent="0.2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1">
        <v>34802</v>
      </c>
      <c r="J423">
        <v>50857</v>
      </c>
      <c r="K423">
        <v>0</v>
      </c>
      <c r="L423" t="s">
        <v>93</v>
      </c>
      <c r="M423" t="s">
        <v>94</v>
      </c>
      <c r="N423" t="s">
        <v>1989</v>
      </c>
      <c r="P423" s="1" t="str">
        <f t="shared" si="53"/>
        <v>00-00-0000</v>
      </c>
      <c r="Q423" t="str">
        <f t="shared" si="54"/>
        <v>Not Terminated</v>
      </c>
      <c r="R423">
        <f t="shared" si="55"/>
        <v>0</v>
      </c>
      <c r="T423">
        <f t="shared" si="48"/>
        <v>42</v>
      </c>
      <c r="U423">
        <f t="shared" si="49"/>
        <v>1995</v>
      </c>
      <c r="V423">
        <f t="shared" si="50"/>
        <v>9</v>
      </c>
      <c r="W423">
        <f t="shared" si="51"/>
        <v>251</v>
      </c>
      <c r="X423" t="str">
        <f t="shared" si="52"/>
        <v>65+</v>
      </c>
    </row>
    <row r="424" spans="1:24" x14ac:dyDescent="0.2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1">
        <v>36893</v>
      </c>
      <c r="J424">
        <v>120628</v>
      </c>
      <c r="K424">
        <v>0</v>
      </c>
      <c r="L424" t="s">
        <v>21</v>
      </c>
      <c r="M424" t="s">
        <v>37</v>
      </c>
      <c r="N424" t="s">
        <v>1989</v>
      </c>
      <c r="P424" s="1" t="str">
        <f t="shared" si="53"/>
        <v>00-00-0000</v>
      </c>
      <c r="Q424" t="str">
        <f t="shared" si="54"/>
        <v>Not Terminated</v>
      </c>
      <c r="R424">
        <f t="shared" si="55"/>
        <v>0</v>
      </c>
      <c r="T424">
        <f t="shared" si="48"/>
        <v>92</v>
      </c>
      <c r="U424">
        <f t="shared" si="49"/>
        <v>2001</v>
      </c>
      <c r="V424">
        <f t="shared" si="50"/>
        <v>17</v>
      </c>
      <c r="W424">
        <f t="shared" si="51"/>
        <v>271</v>
      </c>
      <c r="X424" t="str">
        <f t="shared" si="52"/>
        <v>56-65</v>
      </c>
    </row>
    <row r="425" spans="1:24" x14ac:dyDescent="0.2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1">
        <v>43996</v>
      </c>
      <c r="J425">
        <v>181216</v>
      </c>
      <c r="K425">
        <v>0.27</v>
      </c>
      <c r="L425" t="s">
        <v>21</v>
      </c>
      <c r="M425" t="s">
        <v>88</v>
      </c>
      <c r="N425" t="s">
        <v>1988</v>
      </c>
      <c r="P425" s="1" t="str">
        <f t="shared" si="53"/>
        <v>00-00-0000</v>
      </c>
      <c r="Q425" t="str">
        <f t="shared" si="54"/>
        <v>Not Terminated</v>
      </c>
      <c r="R425">
        <f t="shared" si="55"/>
        <v>0</v>
      </c>
      <c r="T425">
        <f t="shared" si="48"/>
        <v>113</v>
      </c>
      <c r="U425">
        <f t="shared" si="49"/>
        <v>2020</v>
      </c>
      <c r="V425">
        <f t="shared" si="50"/>
        <v>66</v>
      </c>
      <c r="W425">
        <f t="shared" si="51"/>
        <v>271</v>
      </c>
      <c r="X425" t="str">
        <f t="shared" si="52"/>
        <v>65+</v>
      </c>
    </row>
    <row r="426" spans="1:24" x14ac:dyDescent="0.2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1">
        <v>40984</v>
      </c>
      <c r="J426">
        <v>46081</v>
      </c>
      <c r="K426">
        <v>0</v>
      </c>
      <c r="L426" t="s">
        <v>21</v>
      </c>
      <c r="M426" t="s">
        <v>37</v>
      </c>
      <c r="N426" t="s">
        <v>1988</v>
      </c>
      <c r="P426" s="1" t="str">
        <f t="shared" si="53"/>
        <v>00-00-0000</v>
      </c>
      <c r="Q426" t="str">
        <f t="shared" si="54"/>
        <v>Not Terminated</v>
      </c>
      <c r="R426">
        <f t="shared" si="55"/>
        <v>0</v>
      </c>
      <c r="T426">
        <f t="shared" si="48"/>
        <v>92</v>
      </c>
      <c r="U426">
        <f t="shared" si="49"/>
        <v>2012</v>
      </c>
      <c r="V426">
        <f t="shared" si="50"/>
        <v>37</v>
      </c>
      <c r="W426">
        <f t="shared" si="51"/>
        <v>271</v>
      </c>
      <c r="X426" t="str">
        <f t="shared" si="52"/>
        <v>65+</v>
      </c>
    </row>
    <row r="427" spans="1:24" x14ac:dyDescent="0.2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1">
        <v>38135</v>
      </c>
      <c r="J427">
        <v>159885</v>
      </c>
      <c r="K427">
        <v>0.12</v>
      </c>
      <c r="L427" t="s">
        <v>21</v>
      </c>
      <c r="M427" t="s">
        <v>88</v>
      </c>
      <c r="N427" t="s">
        <v>1988</v>
      </c>
      <c r="P427" s="1" t="str">
        <f t="shared" si="53"/>
        <v>00-00-0000</v>
      </c>
      <c r="Q427" t="str">
        <f t="shared" si="54"/>
        <v>Not Terminated</v>
      </c>
      <c r="R427">
        <f t="shared" si="55"/>
        <v>0</v>
      </c>
      <c r="T427">
        <f t="shared" si="48"/>
        <v>113</v>
      </c>
      <c r="U427">
        <f t="shared" si="49"/>
        <v>2004</v>
      </c>
      <c r="V427">
        <f t="shared" si="50"/>
        <v>29</v>
      </c>
      <c r="W427">
        <f t="shared" si="51"/>
        <v>271</v>
      </c>
      <c r="X427" t="str">
        <f t="shared" si="52"/>
        <v>56-65</v>
      </c>
    </row>
    <row r="428" spans="1:24" x14ac:dyDescent="0.2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1">
        <v>35001</v>
      </c>
      <c r="J428">
        <v>153271</v>
      </c>
      <c r="K428">
        <v>0.15</v>
      </c>
      <c r="L428" t="s">
        <v>21</v>
      </c>
      <c r="M428" t="s">
        <v>60</v>
      </c>
      <c r="N428" t="s">
        <v>1988</v>
      </c>
      <c r="P428" s="1" t="str">
        <f t="shared" si="53"/>
        <v>00-00-0000</v>
      </c>
      <c r="Q428" t="str">
        <f t="shared" si="54"/>
        <v>Not Terminated</v>
      </c>
      <c r="R428">
        <f t="shared" si="55"/>
        <v>0</v>
      </c>
      <c r="T428">
        <f t="shared" si="48"/>
        <v>99</v>
      </c>
      <c r="U428">
        <f t="shared" si="49"/>
        <v>1995</v>
      </c>
      <c r="V428">
        <f t="shared" si="50"/>
        <v>9</v>
      </c>
      <c r="W428">
        <f t="shared" si="51"/>
        <v>271</v>
      </c>
      <c r="X428" t="str">
        <f t="shared" si="52"/>
        <v>56-65</v>
      </c>
    </row>
    <row r="429" spans="1:24" x14ac:dyDescent="0.2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>
        <v>114242</v>
      </c>
      <c r="K429">
        <v>0.08</v>
      </c>
      <c r="L429" t="s">
        <v>21</v>
      </c>
      <c r="M429" t="s">
        <v>44</v>
      </c>
      <c r="N429" t="s">
        <v>1988</v>
      </c>
      <c r="P429" s="1" t="str">
        <f t="shared" si="53"/>
        <v>00-00-0000</v>
      </c>
      <c r="Q429" t="str">
        <f t="shared" si="54"/>
        <v>Not Terminated</v>
      </c>
      <c r="R429">
        <f t="shared" si="55"/>
        <v>0</v>
      </c>
      <c r="T429">
        <f t="shared" si="48"/>
        <v>109</v>
      </c>
      <c r="U429">
        <f t="shared" si="49"/>
        <v>2009</v>
      </c>
      <c r="V429">
        <f t="shared" si="50"/>
        <v>29</v>
      </c>
      <c r="W429">
        <f t="shared" si="51"/>
        <v>404</v>
      </c>
      <c r="X429" t="str">
        <f t="shared" si="52"/>
        <v>46-55</v>
      </c>
    </row>
    <row r="430" spans="1:24" x14ac:dyDescent="0.2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1">
        <v>44153</v>
      </c>
      <c r="J430">
        <v>48415</v>
      </c>
      <c r="K430">
        <v>0</v>
      </c>
      <c r="L430" t="s">
        <v>29</v>
      </c>
      <c r="M430" t="s">
        <v>74</v>
      </c>
      <c r="N430" t="s">
        <v>1988</v>
      </c>
      <c r="P430" s="1" t="str">
        <f t="shared" si="53"/>
        <v>00-00-0000</v>
      </c>
      <c r="Q430" t="str">
        <f t="shared" si="54"/>
        <v>Not Terminated</v>
      </c>
      <c r="R430">
        <f t="shared" si="55"/>
        <v>0</v>
      </c>
      <c r="T430">
        <f t="shared" si="48"/>
        <v>52</v>
      </c>
      <c r="U430">
        <f t="shared" si="49"/>
        <v>2020</v>
      </c>
      <c r="V430">
        <f t="shared" si="50"/>
        <v>66</v>
      </c>
      <c r="W430">
        <f t="shared" si="51"/>
        <v>404</v>
      </c>
      <c r="X430" t="str">
        <f t="shared" si="52"/>
        <v>46-55</v>
      </c>
    </row>
    <row r="431" spans="1:24" x14ac:dyDescent="0.2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1">
        <v>42878</v>
      </c>
      <c r="J431">
        <v>65566</v>
      </c>
      <c r="K431">
        <v>0</v>
      </c>
      <c r="L431" t="s">
        <v>21</v>
      </c>
      <c r="M431" t="s">
        <v>22</v>
      </c>
      <c r="N431" t="s">
        <v>1988</v>
      </c>
      <c r="P431" s="1" t="str">
        <f t="shared" si="53"/>
        <v>00-00-0000</v>
      </c>
      <c r="Q431" t="str">
        <f t="shared" si="54"/>
        <v>Not Terminated</v>
      </c>
      <c r="R431">
        <f t="shared" si="55"/>
        <v>0</v>
      </c>
      <c r="T431">
        <f t="shared" si="48"/>
        <v>118</v>
      </c>
      <c r="U431">
        <f t="shared" si="49"/>
        <v>2017</v>
      </c>
      <c r="V431">
        <f t="shared" si="50"/>
        <v>70</v>
      </c>
      <c r="W431">
        <f t="shared" si="51"/>
        <v>251</v>
      </c>
      <c r="X431" t="str">
        <f t="shared" si="52"/>
        <v>36-45</v>
      </c>
    </row>
    <row r="432" spans="1:24" x14ac:dyDescent="0.2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>
        <v>147752</v>
      </c>
      <c r="K432">
        <v>0.12</v>
      </c>
      <c r="L432" t="s">
        <v>29</v>
      </c>
      <c r="M432" t="s">
        <v>74</v>
      </c>
      <c r="N432" t="s">
        <v>1989</v>
      </c>
      <c r="O432" s="1">
        <v>40903</v>
      </c>
      <c r="P432" s="1">
        <f t="shared" si="53"/>
        <v>40903</v>
      </c>
      <c r="Q432" t="str">
        <f t="shared" si="54"/>
        <v>Terminated</v>
      </c>
      <c r="R432">
        <f t="shared" si="55"/>
        <v>10</v>
      </c>
      <c r="T432">
        <f t="shared" si="48"/>
        <v>52</v>
      </c>
      <c r="U432">
        <f t="shared" si="49"/>
        <v>2001</v>
      </c>
      <c r="V432">
        <f t="shared" si="50"/>
        <v>17</v>
      </c>
      <c r="W432">
        <f t="shared" si="51"/>
        <v>404</v>
      </c>
      <c r="X432" t="str">
        <f t="shared" si="52"/>
        <v>46-55</v>
      </c>
    </row>
    <row r="433" spans="1:24" x14ac:dyDescent="0.2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>
        <v>136810</v>
      </c>
      <c r="K433">
        <v>0.14000000000000001</v>
      </c>
      <c r="L433" t="s">
        <v>29</v>
      </c>
      <c r="M433" t="s">
        <v>30</v>
      </c>
      <c r="N433" t="s">
        <v>1989</v>
      </c>
      <c r="P433" s="1" t="str">
        <f t="shared" si="53"/>
        <v>00-00-0000</v>
      </c>
      <c r="Q433" t="str">
        <f t="shared" si="54"/>
        <v>Not Terminated</v>
      </c>
      <c r="R433">
        <f t="shared" si="55"/>
        <v>0</v>
      </c>
      <c r="T433">
        <f t="shared" si="48"/>
        <v>65</v>
      </c>
      <c r="U433">
        <f t="shared" si="49"/>
        <v>2021</v>
      </c>
      <c r="V433">
        <f t="shared" si="50"/>
        <v>86</v>
      </c>
      <c r="W433">
        <f t="shared" si="51"/>
        <v>404</v>
      </c>
      <c r="X433" t="str">
        <f t="shared" si="52"/>
        <v>26-35</v>
      </c>
    </row>
    <row r="434" spans="1:24" x14ac:dyDescent="0.2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1">
        <v>41333</v>
      </c>
      <c r="J434">
        <v>54635</v>
      </c>
      <c r="K434">
        <v>0</v>
      </c>
      <c r="L434" t="s">
        <v>21</v>
      </c>
      <c r="M434" t="s">
        <v>37</v>
      </c>
      <c r="N434" t="s">
        <v>1988</v>
      </c>
      <c r="P434" s="1" t="str">
        <f t="shared" si="53"/>
        <v>00-00-0000</v>
      </c>
      <c r="Q434" t="str">
        <f t="shared" si="54"/>
        <v>Not Terminated</v>
      </c>
      <c r="R434">
        <f t="shared" si="55"/>
        <v>0</v>
      </c>
      <c r="T434">
        <f t="shared" si="48"/>
        <v>92</v>
      </c>
      <c r="U434">
        <f t="shared" si="49"/>
        <v>2013</v>
      </c>
      <c r="V434">
        <f t="shared" si="50"/>
        <v>39</v>
      </c>
      <c r="W434">
        <f t="shared" si="51"/>
        <v>271</v>
      </c>
      <c r="X434" t="str">
        <f t="shared" si="52"/>
        <v>56-65</v>
      </c>
    </row>
    <row r="435" spans="1:24" x14ac:dyDescent="0.2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1">
        <v>43866</v>
      </c>
      <c r="J435">
        <v>96636</v>
      </c>
      <c r="K435">
        <v>0</v>
      </c>
      <c r="L435" t="s">
        <v>21</v>
      </c>
      <c r="M435" t="s">
        <v>88</v>
      </c>
      <c r="N435" t="s">
        <v>1988</v>
      </c>
      <c r="P435" s="1" t="str">
        <f t="shared" si="53"/>
        <v>00-00-0000</v>
      </c>
      <c r="Q435" t="str">
        <f t="shared" si="54"/>
        <v>Not Terminated</v>
      </c>
      <c r="R435">
        <f t="shared" si="55"/>
        <v>0</v>
      </c>
      <c r="T435">
        <f t="shared" si="48"/>
        <v>113</v>
      </c>
      <c r="U435">
        <f t="shared" si="49"/>
        <v>2020</v>
      </c>
      <c r="V435">
        <f t="shared" si="50"/>
        <v>66</v>
      </c>
      <c r="W435">
        <f t="shared" si="51"/>
        <v>271</v>
      </c>
      <c r="X435" t="str">
        <f t="shared" si="52"/>
        <v>46-55</v>
      </c>
    </row>
    <row r="436" spans="1:24" x14ac:dyDescent="0.2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>
        <v>91592</v>
      </c>
      <c r="K436">
        <v>0</v>
      </c>
      <c r="L436" t="s">
        <v>21</v>
      </c>
      <c r="M436" t="s">
        <v>37</v>
      </c>
      <c r="N436" t="s">
        <v>1989</v>
      </c>
      <c r="P436" s="1" t="str">
        <f t="shared" si="53"/>
        <v>00-00-0000</v>
      </c>
      <c r="Q436" t="str">
        <f t="shared" si="54"/>
        <v>Not Terminated</v>
      </c>
      <c r="R436">
        <f t="shared" si="55"/>
        <v>0</v>
      </c>
      <c r="T436">
        <f t="shared" si="48"/>
        <v>92</v>
      </c>
      <c r="U436">
        <f t="shared" si="49"/>
        <v>2014</v>
      </c>
      <c r="V436">
        <f t="shared" si="50"/>
        <v>52</v>
      </c>
      <c r="W436">
        <f t="shared" si="51"/>
        <v>74</v>
      </c>
      <c r="X436" t="str">
        <f t="shared" si="52"/>
        <v>36-45</v>
      </c>
    </row>
    <row r="437" spans="1:24" x14ac:dyDescent="0.2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>
        <v>55563</v>
      </c>
      <c r="K437">
        <v>0</v>
      </c>
      <c r="L437" t="s">
        <v>29</v>
      </c>
      <c r="M437" t="s">
        <v>134</v>
      </c>
      <c r="N437" t="s">
        <v>1989</v>
      </c>
      <c r="P437" s="1" t="str">
        <f t="shared" si="53"/>
        <v>00-00-0000</v>
      </c>
      <c r="Q437" t="str">
        <f t="shared" si="54"/>
        <v>Not Terminated</v>
      </c>
      <c r="R437">
        <f t="shared" si="55"/>
        <v>0</v>
      </c>
      <c r="T437">
        <f t="shared" si="48"/>
        <v>46</v>
      </c>
      <c r="U437">
        <f t="shared" si="49"/>
        <v>2000</v>
      </c>
      <c r="V437">
        <f t="shared" si="50"/>
        <v>14</v>
      </c>
      <c r="W437">
        <f t="shared" si="51"/>
        <v>404</v>
      </c>
      <c r="X437" t="str">
        <f t="shared" si="52"/>
        <v>46-55</v>
      </c>
    </row>
    <row r="438" spans="1:24" x14ac:dyDescent="0.2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>
        <v>159724</v>
      </c>
      <c r="K438">
        <v>0.23</v>
      </c>
      <c r="L438" t="s">
        <v>29</v>
      </c>
      <c r="M438" t="s">
        <v>114</v>
      </c>
      <c r="N438" t="s">
        <v>1988</v>
      </c>
      <c r="P438" s="1" t="str">
        <f t="shared" si="53"/>
        <v>00-00-0000</v>
      </c>
      <c r="Q438" t="str">
        <f t="shared" si="54"/>
        <v>Not Terminated</v>
      </c>
      <c r="R438">
        <f t="shared" si="55"/>
        <v>0</v>
      </c>
      <c r="T438">
        <f t="shared" si="48"/>
        <v>55</v>
      </c>
      <c r="U438">
        <f t="shared" si="49"/>
        <v>1996</v>
      </c>
      <c r="V438">
        <f t="shared" si="50"/>
        <v>10</v>
      </c>
      <c r="W438">
        <f t="shared" si="51"/>
        <v>404</v>
      </c>
      <c r="X438" t="str">
        <f t="shared" si="52"/>
        <v>56-65</v>
      </c>
    </row>
    <row r="439" spans="1:24" x14ac:dyDescent="0.2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1">
        <v>42951</v>
      </c>
      <c r="J439">
        <v>183190</v>
      </c>
      <c r="K439">
        <v>0.36</v>
      </c>
      <c r="L439" t="s">
        <v>21</v>
      </c>
      <c r="M439" t="s">
        <v>37</v>
      </c>
      <c r="N439" t="s">
        <v>1988</v>
      </c>
      <c r="P439" s="1" t="str">
        <f t="shared" si="53"/>
        <v>00-00-0000</v>
      </c>
      <c r="Q439" t="str">
        <f t="shared" si="54"/>
        <v>Not Terminated</v>
      </c>
      <c r="R439">
        <f t="shared" si="55"/>
        <v>0</v>
      </c>
      <c r="T439">
        <f t="shared" si="48"/>
        <v>92</v>
      </c>
      <c r="U439">
        <f t="shared" si="49"/>
        <v>2017</v>
      </c>
      <c r="V439">
        <f t="shared" si="50"/>
        <v>70</v>
      </c>
      <c r="W439">
        <f t="shared" si="51"/>
        <v>404</v>
      </c>
      <c r="X439" t="str">
        <f t="shared" si="52"/>
        <v>65+</v>
      </c>
    </row>
    <row r="440" spans="1:24" x14ac:dyDescent="0.2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1">
        <v>43824</v>
      </c>
      <c r="J440">
        <v>54829</v>
      </c>
      <c r="K440">
        <v>0</v>
      </c>
      <c r="L440" t="s">
        <v>21</v>
      </c>
      <c r="M440" t="s">
        <v>44</v>
      </c>
      <c r="N440" t="s">
        <v>1988</v>
      </c>
      <c r="P440" s="1" t="str">
        <f t="shared" si="53"/>
        <v>00-00-0000</v>
      </c>
      <c r="Q440" t="str">
        <f t="shared" si="54"/>
        <v>Not Terminated</v>
      </c>
      <c r="R440">
        <f t="shared" si="55"/>
        <v>0</v>
      </c>
      <c r="T440">
        <f t="shared" si="48"/>
        <v>109</v>
      </c>
      <c r="U440">
        <f t="shared" si="49"/>
        <v>2019</v>
      </c>
      <c r="V440">
        <f t="shared" si="50"/>
        <v>68</v>
      </c>
      <c r="W440">
        <f t="shared" si="51"/>
        <v>271</v>
      </c>
      <c r="X440" t="str">
        <f t="shared" si="52"/>
        <v>65+</v>
      </c>
    </row>
    <row r="441" spans="1:24" x14ac:dyDescent="0.2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1">
        <v>38464</v>
      </c>
      <c r="J441">
        <v>96639</v>
      </c>
      <c r="K441">
        <v>0</v>
      </c>
      <c r="L441" t="s">
        <v>93</v>
      </c>
      <c r="M441" t="s">
        <v>99</v>
      </c>
      <c r="N441" t="s">
        <v>1988</v>
      </c>
      <c r="P441" s="1" t="str">
        <f t="shared" si="53"/>
        <v>00-00-0000</v>
      </c>
      <c r="Q441" t="str">
        <f t="shared" si="54"/>
        <v>Not Terminated</v>
      </c>
      <c r="R441">
        <f t="shared" si="55"/>
        <v>0</v>
      </c>
      <c r="T441">
        <f t="shared" si="48"/>
        <v>44</v>
      </c>
      <c r="U441">
        <f t="shared" si="49"/>
        <v>2005</v>
      </c>
      <c r="V441">
        <f t="shared" si="50"/>
        <v>27</v>
      </c>
      <c r="W441">
        <f t="shared" si="51"/>
        <v>251</v>
      </c>
      <c r="X441" t="str">
        <f t="shared" si="52"/>
        <v>56-65</v>
      </c>
    </row>
    <row r="442" spans="1:24" x14ac:dyDescent="0.2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1">
        <v>38879</v>
      </c>
      <c r="J442">
        <v>117278</v>
      </c>
      <c r="K442">
        <v>0.09</v>
      </c>
      <c r="L442" t="s">
        <v>21</v>
      </c>
      <c r="M442" t="s">
        <v>56</v>
      </c>
      <c r="N442" t="s">
        <v>1988</v>
      </c>
      <c r="P442" s="1" t="str">
        <f t="shared" si="53"/>
        <v>00-00-0000</v>
      </c>
      <c r="Q442" t="str">
        <f t="shared" si="54"/>
        <v>Not Terminated</v>
      </c>
      <c r="R442">
        <f t="shared" si="55"/>
        <v>0</v>
      </c>
      <c r="T442">
        <f t="shared" si="48"/>
        <v>112</v>
      </c>
      <c r="U442">
        <f t="shared" si="49"/>
        <v>2006</v>
      </c>
      <c r="V442">
        <f t="shared" si="50"/>
        <v>30</v>
      </c>
      <c r="W442">
        <f t="shared" si="51"/>
        <v>404</v>
      </c>
      <c r="X442" t="str">
        <f t="shared" si="52"/>
        <v>46-55</v>
      </c>
    </row>
    <row r="443" spans="1:24" x14ac:dyDescent="0.2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1">
        <v>39487</v>
      </c>
      <c r="J443">
        <v>84193</v>
      </c>
      <c r="K443">
        <v>0.09</v>
      </c>
      <c r="L443" t="s">
        <v>29</v>
      </c>
      <c r="M443" t="s">
        <v>74</v>
      </c>
      <c r="N443" t="s">
        <v>1989</v>
      </c>
      <c r="P443" s="1" t="str">
        <f t="shared" si="53"/>
        <v>00-00-0000</v>
      </c>
      <c r="Q443" t="str">
        <f t="shared" si="54"/>
        <v>Not Terminated</v>
      </c>
      <c r="R443">
        <f t="shared" si="55"/>
        <v>0</v>
      </c>
      <c r="T443">
        <f t="shared" si="48"/>
        <v>52</v>
      </c>
      <c r="U443">
        <f t="shared" si="49"/>
        <v>2008</v>
      </c>
      <c r="V443">
        <f t="shared" si="50"/>
        <v>25</v>
      </c>
      <c r="W443">
        <f t="shared" si="51"/>
        <v>404</v>
      </c>
      <c r="X443" t="str">
        <f t="shared" si="52"/>
        <v>56-65</v>
      </c>
    </row>
    <row r="444" spans="1:24" x14ac:dyDescent="0.2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1">
        <v>43309</v>
      </c>
      <c r="J444">
        <v>87806</v>
      </c>
      <c r="K444">
        <v>0</v>
      </c>
      <c r="L444" t="s">
        <v>21</v>
      </c>
      <c r="M444" t="s">
        <v>22</v>
      </c>
      <c r="N444" t="s">
        <v>1988</v>
      </c>
      <c r="P444" s="1" t="str">
        <f t="shared" si="53"/>
        <v>00-00-0000</v>
      </c>
      <c r="Q444" t="str">
        <f t="shared" si="54"/>
        <v>Not Terminated</v>
      </c>
      <c r="R444">
        <f t="shared" si="55"/>
        <v>0</v>
      </c>
      <c r="T444">
        <f t="shared" si="48"/>
        <v>118</v>
      </c>
      <c r="U444">
        <f t="shared" si="49"/>
        <v>2018</v>
      </c>
      <c r="V444">
        <f t="shared" si="50"/>
        <v>68</v>
      </c>
      <c r="W444">
        <f t="shared" si="51"/>
        <v>271</v>
      </c>
      <c r="X444" t="str">
        <f t="shared" si="52"/>
        <v>56-65</v>
      </c>
    </row>
    <row r="445" spans="1:24" x14ac:dyDescent="0.2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1">
        <v>40820</v>
      </c>
      <c r="J445">
        <v>63959</v>
      </c>
      <c r="K445">
        <v>0</v>
      </c>
      <c r="L445" t="s">
        <v>21</v>
      </c>
      <c r="M445" t="s">
        <v>22</v>
      </c>
      <c r="N445" t="s">
        <v>1988</v>
      </c>
      <c r="P445" s="1" t="str">
        <f t="shared" si="53"/>
        <v>00-00-0000</v>
      </c>
      <c r="Q445" t="str">
        <f t="shared" si="54"/>
        <v>Not Terminated</v>
      </c>
      <c r="R445">
        <f t="shared" si="55"/>
        <v>0</v>
      </c>
      <c r="T445">
        <f t="shared" si="48"/>
        <v>118</v>
      </c>
      <c r="U445">
        <f t="shared" si="49"/>
        <v>2011</v>
      </c>
      <c r="V445">
        <f t="shared" si="50"/>
        <v>39</v>
      </c>
      <c r="W445">
        <f t="shared" si="51"/>
        <v>271</v>
      </c>
      <c r="X445" t="str">
        <f t="shared" si="52"/>
        <v>65+</v>
      </c>
    </row>
    <row r="446" spans="1:24" x14ac:dyDescent="0.2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>
        <v>234723</v>
      </c>
      <c r="K446">
        <v>0.36</v>
      </c>
      <c r="L446" t="s">
        <v>29</v>
      </c>
      <c r="M446" t="s">
        <v>74</v>
      </c>
      <c r="N446" t="s">
        <v>1988</v>
      </c>
      <c r="P446" s="1" t="str">
        <f t="shared" si="53"/>
        <v>00-00-0000</v>
      </c>
      <c r="Q446" t="str">
        <f t="shared" si="54"/>
        <v>Not Terminated</v>
      </c>
      <c r="R446">
        <f t="shared" si="55"/>
        <v>0</v>
      </c>
      <c r="T446">
        <f t="shared" si="48"/>
        <v>52</v>
      </c>
      <c r="U446">
        <f t="shared" si="49"/>
        <v>2015</v>
      </c>
      <c r="V446">
        <f t="shared" si="50"/>
        <v>47</v>
      </c>
      <c r="W446">
        <f t="shared" si="51"/>
        <v>404</v>
      </c>
      <c r="X446" t="str">
        <f t="shared" si="52"/>
        <v>36-45</v>
      </c>
    </row>
    <row r="447" spans="1:24" x14ac:dyDescent="0.2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1">
        <v>43701</v>
      </c>
      <c r="J447">
        <v>50809</v>
      </c>
      <c r="K447">
        <v>0</v>
      </c>
      <c r="L447" t="s">
        <v>29</v>
      </c>
      <c r="M447" t="s">
        <v>30</v>
      </c>
      <c r="N447" t="s">
        <v>1988</v>
      </c>
      <c r="P447" s="1" t="str">
        <f t="shared" si="53"/>
        <v>00-00-0000</v>
      </c>
      <c r="Q447" t="str">
        <f t="shared" si="54"/>
        <v>Not Terminated</v>
      </c>
      <c r="R447">
        <f t="shared" si="55"/>
        <v>0</v>
      </c>
      <c r="T447">
        <f t="shared" si="48"/>
        <v>65</v>
      </c>
      <c r="U447">
        <f t="shared" si="49"/>
        <v>2019</v>
      </c>
      <c r="V447">
        <f t="shared" si="50"/>
        <v>68</v>
      </c>
      <c r="W447">
        <f t="shared" si="51"/>
        <v>404</v>
      </c>
      <c r="X447" t="str">
        <f t="shared" si="52"/>
        <v>36-45</v>
      </c>
    </row>
    <row r="448" spans="1:24" x14ac:dyDescent="0.2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1">
        <v>37456</v>
      </c>
      <c r="J448">
        <v>77396</v>
      </c>
      <c r="K448">
        <v>0</v>
      </c>
      <c r="L448" t="s">
        <v>21</v>
      </c>
      <c r="M448" t="s">
        <v>56</v>
      </c>
      <c r="N448" t="s">
        <v>1988</v>
      </c>
      <c r="P448" s="1" t="str">
        <f t="shared" si="53"/>
        <v>00-00-0000</v>
      </c>
      <c r="Q448" t="str">
        <f t="shared" si="54"/>
        <v>Not Terminated</v>
      </c>
      <c r="R448">
        <f t="shared" si="55"/>
        <v>0</v>
      </c>
      <c r="T448">
        <f t="shared" si="48"/>
        <v>112</v>
      </c>
      <c r="U448">
        <f t="shared" si="49"/>
        <v>2002</v>
      </c>
      <c r="V448">
        <f t="shared" si="50"/>
        <v>23</v>
      </c>
      <c r="W448">
        <f t="shared" si="51"/>
        <v>271</v>
      </c>
      <c r="X448" t="str">
        <f t="shared" si="52"/>
        <v>56-65</v>
      </c>
    </row>
    <row r="449" spans="1:24" x14ac:dyDescent="0.2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1">
        <v>36525</v>
      </c>
      <c r="J449">
        <v>89523</v>
      </c>
      <c r="K449">
        <v>0</v>
      </c>
      <c r="L449" t="s">
        <v>21</v>
      </c>
      <c r="M449" t="s">
        <v>44</v>
      </c>
      <c r="N449" t="s">
        <v>1989</v>
      </c>
      <c r="P449" s="1" t="str">
        <f t="shared" si="53"/>
        <v>00-00-0000</v>
      </c>
      <c r="Q449" t="str">
        <f t="shared" si="54"/>
        <v>Not Terminated</v>
      </c>
      <c r="R449">
        <f t="shared" si="55"/>
        <v>0</v>
      </c>
      <c r="T449">
        <f t="shared" si="48"/>
        <v>109</v>
      </c>
      <c r="U449">
        <f t="shared" si="49"/>
        <v>1999</v>
      </c>
      <c r="V449">
        <f t="shared" si="50"/>
        <v>14</v>
      </c>
      <c r="W449">
        <f t="shared" si="51"/>
        <v>404</v>
      </c>
      <c r="X449" t="str">
        <f t="shared" si="52"/>
        <v>65+</v>
      </c>
    </row>
    <row r="450" spans="1:24" x14ac:dyDescent="0.2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1">
        <v>40744</v>
      </c>
      <c r="J450">
        <v>86173</v>
      </c>
      <c r="K450">
        <v>0</v>
      </c>
      <c r="L450" t="s">
        <v>29</v>
      </c>
      <c r="M450" t="s">
        <v>30</v>
      </c>
      <c r="N450" t="s">
        <v>1989</v>
      </c>
      <c r="P450" s="1" t="str">
        <f t="shared" si="53"/>
        <v>00-00-0000</v>
      </c>
      <c r="Q450" t="str">
        <f t="shared" si="54"/>
        <v>Not Terminated</v>
      </c>
      <c r="R450">
        <f t="shared" si="55"/>
        <v>0</v>
      </c>
      <c r="T450">
        <f t="shared" si="48"/>
        <v>65</v>
      </c>
      <c r="U450">
        <f t="shared" si="49"/>
        <v>2011</v>
      </c>
      <c r="V450">
        <f t="shared" si="50"/>
        <v>39</v>
      </c>
      <c r="W450">
        <f t="shared" si="51"/>
        <v>404</v>
      </c>
      <c r="X450" t="str">
        <f t="shared" si="52"/>
        <v>56-65</v>
      </c>
    </row>
    <row r="451" spans="1:24" x14ac:dyDescent="0.2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>
        <v>222224</v>
      </c>
      <c r="K451">
        <v>0.38</v>
      </c>
      <c r="L451" t="s">
        <v>21</v>
      </c>
      <c r="M451" t="s">
        <v>88</v>
      </c>
      <c r="N451" t="s">
        <v>1989</v>
      </c>
      <c r="P451" s="1" t="str">
        <f t="shared" si="53"/>
        <v>00-00-0000</v>
      </c>
      <c r="Q451" t="str">
        <f t="shared" si="54"/>
        <v>Not Terminated</v>
      </c>
      <c r="R451">
        <f t="shared" si="55"/>
        <v>0</v>
      </c>
      <c r="T451">
        <f t="shared" ref="T451:T514" si="56">COUNTIF($M:$M,$M451)</f>
        <v>113</v>
      </c>
      <c r="U451">
        <f t="shared" ref="U451:U514" si="57">YEAR(I451)</f>
        <v>2000</v>
      </c>
      <c r="V451">
        <f t="shared" ref="V451:V514" si="58">COUNTIF($U:$U,U451)</f>
        <v>14</v>
      </c>
      <c r="W451">
        <f t="shared" ref="W451:W514" si="59">COUNTIF($G:$G,$G451)</f>
        <v>74</v>
      </c>
      <c r="X451" t="str">
        <f t="shared" ref="X451:X514" si="60">IF($H451&lt;=18, "18-25",IF($H451&lt;=26,"26-35",IF($H451&lt;=36,"36-45",IF($H451&lt;46,"46-55",IF($H451&lt;56,"56-65","65+")))))</f>
        <v>56-65</v>
      </c>
    </row>
    <row r="452" spans="1:24" x14ac:dyDescent="0.2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>
        <v>146140</v>
      </c>
      <c r="K452">
        <v>0.15</v>
      </c>
      <c r="L452" t="s">
        <v>21</v>
      </c>
      <c r="M452" t="s">
        <v>22</v>
      </c>
      <c r="N452" t="s">
        <v>1988</v>
      </c>
      <c r="P452" s="1" t="str">
        <f t="shared" ref="P452:P515" si="61">IF(ISBLANK(O452),"00-00-0000",O452)</f>
        <v>00-00-0000</v>
      </c>
      <c r="Q452" t="str">
        <f t="shared" ref="Q452:Q515" si="62">IF(ISBLANK(O452),"Not Terminated","Terminated")</f>
        <v>Not Terminated</v>
      </c>
      <c r="R452">
        <f t="shared" ref="R452:R515" si="63">IFERROR(DATEDIF(I452,P452,"Y"),0)</f>
        <v>0</v>
      </c>
      <c r="T452">
        <f t="shared" si="56"/>
        <v>118</v>
      </c>
      <c r="U452">
        <f t="shared" si="57"/>
        <v>2021</v>
      </c>
      <c r="V452">
        <f t="shared" si="58"/>
        <v>86</v>
      </c>
      <c r="W452">
        <f t="shared" si="59"/>
        <v>404</v>
      </c>
      <c r="X452" t="str">
        <f t="shared" si="60"/>
        <v>46-55</v>
      </c>
    </row>
    <row r="453" spans="1:24" x14ac:dyDescent="0.2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1">
        <v>34505</v>
      </c>
      <c r="J453">
        <v>109456</v>
      </c>
      <c r="K453">
        <v>0.1</v>
      </c>
      <c r="L453" t="s">
        <v>21</v>
      </c>
      <c r="M453" t="s">
        <v>37</v>
      </c>
      <c r="N453" t="s">
        <v>1988</v>
      </c>
      <c r="P453" s="1" t="str">
        <f t="shared" si="61"/>
        <v>00-00-0000</v>
      </c>
      <c r="Q453" t="str">
        <f t="shared" si="62"/>
        <v>Not Terminated</v>
      </c>
      <c r="R453">
        <f t="shared" si="63"/>
        <v>0</v>
      </c>
      <c r="T453">
        <f t="shared" si="56"/>
        <v>92</v>
      </c>
      <c r="U453">
        <f t="shared" si="57"/>
        <v>1994</v>
      </c>
      <c r="V453">
        <f t="shared" si="58"/>
        <v>13</v>
      </c>
      <c r="W453">
        <f t="shared" si="59"/>
        <v>271</v>
      </c>
      <c r="X453" t="str">
        <f t="shared" si="60"/>
        <v>65+</v>
      </c>
    </row>
    <row r="454" spans="1:24" x14ac:dyDescent="0.2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1">
        <v>39728</v>
      </c>
      <c r="J454">
        <v>170221</v>
      </c>
      <c r="K454">
        <v>0.15</v>
      </c>
      <c r="L454" t="s">
        <v>93</v>
      </c>
      <c r="M454" t="s">
        <v>94</v>
      </c>
      <c r="N454" t="s">
        <v>1988</v>
      </c>
      <c r="P454" s="1" t="str">
        <f t="shared" si="61"/>
        <v>00-00-0000</v>
      </c>
      <c r="Q454" t="str">
        <f t="shared" si="62"/>
        <v>Not Terminated</v>
      </c>
      <c r="R454">
        <f t="shared" si="63"/>
        <v>0</v>
      </c>
      <c r="T454">
        <f t="shared" si="56"/>
        <v>42</v>
      </c>
      <c r="U454">
        <f t="shared" si="57"/>
        <v>2008</v>
      </c>
      <c r="V454">
        <f t="shared" si="58"/>
        <v>25</v>
      </c>
      <c r="W454">
        <f t="shared" si="59"/>
        <v>251</v>
      </c>
      <c r="X454" t="str">
        <f t="shared" si="60"/>
        <v>65+</v>
      </c>
    </row>
    <row r="455" spans="1:24" x14ac:dyDescent="0.2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1">
        <v>38777</v>
      </c>
      <c r="J455">
        <v>97433</v>
      </c>
      <c r="K455">
        <v>0.05</v>
      </c>
      <c r="L455" t="s">
        <v>21</v>
      </c>
      <c r="M455" t="s">
        <v>22</v>
      </c>
      <c r="N455" t="s">
        <v>1989</v>
      </c>
      <c r="O455" s="1">
        <v>42224</v>
      </c>
      <c r="P455" s="1">
        <f t="shared" si="61"/>
        <v>42224</v>
      </c>
      <c r="Q455" t="str">
        <f t="shared" si="62"/>
        <v>Terminated</v>
      </c>
      <c r="R455">
        <f t="shared" si="63"/>
        <v>9</v>
      </c>
      <c r="T455">
        <f t="shared" si="56"/>
        <v>118</v>
      </c>
      <c r="U455">
        <f t="shared" si="57"/>
        <v>2006</v>
      </c>
      <c r="V455">
        <f t="shared" si="58"/>
        <v>30</v>
      </c>
      <c r="W455">
        <f t="shared" si="59"/>
        <v>271</v>
      </c>
      <c r="X455" t="str">
        <f t="shared" si="60"/>
        <v>46-55</v>
      </c>
    </row>
    <row r="456" spans="1:24" x14ac:dyDescent="0.2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>
        <v>59646</v>
      </c>
      <c r="K456">
        <v>0</v>
      </c>
      <c r="L456" t="s">
        <v>29</v>
      </c>
      <c r="M456" t="s">
        <v>74</v>
      </c>
      <c r="N456" t="s">
        <v>1989</v>
      </c>
      <c r="P456" s="1" t="str">
        <f t="shared" si="61"/>
        <v>00-00-0000</v>
      </c>
      <c r="Q456" t="str">
        <f t="shared" si="62"/>
        <v>Not Terminated</v>
      </c>
      <c r="R456">
        <f t="shared" si="63"/>
        <v>0</v>
      </c>
      <c r="T456">
        <f t="shared" si="56"/>
        <v>52</v>
      </c>
      <c r="U456">
        <f t="shared" si="57"/>
        <v>2013</v>
      </c>
      <c r="V456">
        <f t="shared" si="58"/>
        <v>39</v>
      </c>
      <c r="W456">
        <f t="shared" si="59"/>
        <v>404</v>
      </c>
      <c r="X456" t="str">
        <f t="shared" si="60"/>
        <v>36-45</v>
      </c>
    </row>
    <row r="457" spans="1:24" x14ac:dyDescent="0.2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1">
        <v>34940</v>
      </c>
      <c r="J457">
        <v>158787</v>
      </c>
      <c r="K457">
        <v>0.18</v>
      </c>
      <c r="L457" t="s">
        <v>29</v>
      </c>
      <c r="M457" t="s">
        <v>134</v>
      </c>
      <c r="N457" t="s">
        <v>1989</v>
      </c>
      <c r="P457" s="1" t="str">
        <f t="shared" si="61"/>
        <v>00-00-0000</v>
      </c>
      <c r="Q457" t="str">
        <f t="shared" si="62"/>
        <v>Not Terminated</v>
      </c>
      <c r="R457">
        <f t="shared" si="63"/>
        <v>0</v>
      </c>
      <c r="T457">
        <f t="shared" si="56"/>
        <v>46</v>
      </c>
      <c r="U457">
        <f t="shared" si="57"/>
        <v>1995</v>
      </c>
      <c r="V457">
        <f t="shared" si="58"/>
        <v>9</v>
      </c>
      <c r="W457">
        <f t="shared" si="59"/>
        <v>404</v>
      </c>
      <c r="X457" t="str">
        <f t="shared" si="60"/>
        <v>65+</v>
      </c>
    </row>
    <row r="458" spans="1:24" x14ac:dyDescent="0.2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>
        <v>83378</v>
      </c>
      <c r="K458">
        <v>0</v>
      </c>
      <c r="L458" t="s">
        <v>29</v>
      </c>
      <c r="M458" t="s">
        <v>114</v>
      </c>
      <c r="N458" t="s">
        <v>1989</v>
      </c>
      <c r="P458" s="1" t="str">
        <f t="shared" si="61"/>
        <v>00-00-0000</v>
      </c>
      <c r="Q458" t="str">
        <f t="shared" si="62"/>
        <v>Not Terminated</v>
      </c>
      <c r="R458">
        <f t="shared" si="63"/>
        <v>0</v>
      </c>
      <c r="T458">
        <f t="shared" si="56"/>
        <v>55</v>
      </c>
      <c r="U458">
        <f t="shared" si="57"/>
        <v>2018</v>
      </c>
      <c r="V458">
        <f t="shared" si="58"/>
        <v>68</v>
      </c>
      <c r="W458">
        <f t="shared" si="59"/>
        <v>404</v>
      </c>
      <c r="X458" t="str">
        <f t="shared" si="60"/>
        <v>56-65</v>
      </c>
    </row>
    <row r="459" spans="1:24" x14ac:dyDescent="0.2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1">
        <v>41590</v>
      </c>
      <c r="J459">
        <v>88895</v>
      </c>
      <c r="K459">
        <v>0</v>
      </c>
      <c r="L459" t="s">
        <v>21</v>
      </c>
      <c r="M459" t="s">
        <v>37</v>
      </c>
      <c r="N459" t="s">
        <v>1988</v>
      </c>
      <c r="P459" s="1" t="str">
        <f t="shared" si="61"/>
        <v>00-00-0000</v>
      </c>
      <c r="Q459" t="str">
        <f t="shared" si="62"/>
        <v>Not Terminated</v>
      </c>
      <c r="R459">
        <f t="shared" si="63"/>
        <v>0</v>
      </c>
      <c r="T459">
        <f t="shared" si="56"/>
        <v>92</v>
      </c>
      <c r="U459">
        <f t="shared" si="57"/>
        <v>2013</v>
      </c>
      <c r="V459">
        <f t="shared" si="58"/>
        <v>39</v>
      </c>
      <c r="W459">
        <f t="shared" si="59"/>
        <v>251</v>
      </c>
      <c r="X459" t="str">
        <f t="shared" si="60"/>
        <v>36-45</v>
      </c>
    </row>
    <row r="460" spans="1:24" x14ac:dyDescent="0.2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1">
        <v>38332</v>
      </c>
      <c r="J460">
        <v>168846</v>
      </c>
      <c r="K460">
        <v>0.24</v>
      </c>
      <c r="L460" t="s">
        <v>29</v>
      </c>
      <c r="M460" t="s">
        <v>30</v>
      </c>
      <c r="N460" t="s">
        <v>1988</v>
      </c>
      <c r="P460" s="1" t="str">
        <f t="shared" si="61"/>
        <v>00-00-0000</v>
      </c>
      <c r="Q460" t="str">
        <f t="shared" si="62"/>
        <v>Not Terminated</v>
      </c>
      <c r="R460">
        <f t="shared" si="63"/>
        <v>0</v>
      </c>
      <c r="T460">
        <f t="shared" si="56"/>
        <v>65</v>
      </c>
      <c r="U460">
        <f t="shared" si="57"/>
        <v>2004</v>
      </c>
      <c r="V460">
        <f t="shared" si="58"/>
        <v>29</v>
      </c>
      <c r="W460">
        <f t="shared" si="59"/>
        <v>404</v>
      </c>
      <c r="X460" t="str">
        <f t="shared" si="60"/>
        <v>46-55</v>
      </c>
    </row>
    <row r="461" spans="1:24" x14ac:dyDescent="0.2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>
        <v>43336</v>
      </c>
      <c r="K461">
        <v>0</v>
      </c>
      <c r="L461" t="s">
        <v>21</v>
      </c>
      <c r="M461" t="s">
        <v>60</v>
      </c>
      <c r="N461" t="s">
        <v>1989</v>
      </c>
      <c r="O461" s="1">
        <v>44024</v>
      </c>
      <c r="P461" s="1">
        <f t="shared" si="61"/>
        <v>44024</v>
      </c>
      <c r="Q461" t="str">
        <f t="shared" si="62"/>
        <v>Terminated</v>
      </c>
      <c r="R461">
        <f t="shared" si="63"/>
        <v>9</v>
      </c>
      <c r="T461">
        <f t="shared" si="56"/>
        <v>99</v>
      </c>
      <c r="U461">
        <f t="shared" si="57"/>
        <v>2011</v>
      </c>
      <c r="V461">
        <f t="shared" si="58"/>
        <v>39</v>
      </c>
      <c r="W461">
        <f t="shared" si="59"/>
        <v>404</v>
      </c>
      <c r="X461" t="str">
        <f t="shared" si="60"/>
        <v>36-45</v>
      </c>
    </row>
    <row r="462" spans="1:24" x14ac:dyDescent="0.2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1">
        <v>40083</v>
      </c>
      <c r="J462">
        <v>127801</v>
      </c>
      <c r="K462">
        <v>0.15</v>
      </c>
      <c r="L462" t="s">
        <v>21</v>
      </c>
      <c r="M462" t="s">
        <v>44</v>
      </c>
      <c r="N462" t="s">
        <v>1989</v>
      </c>
      <c r="P462" s="1" t="str">
        <f t="shared" si="61"/>
        <v>00-00-0000</v>
      </c>
      <c r="Q462" t="str">
        <f t="shared" si="62"/>
        <v>Not Terminated</v>
      </c>
      <c r="R462">
        <f t="shared" si="63"/>
        <v>0</v>
      </c>
      <c r="T462">
        <f t="shared" si="56"/>
        <v>109</v>
      </c>
      <c r="U462">
        <f t="shared" si="57"/>
        <v>2009</v>
      </c>
      <c r="V462">
        <f t="shared" si="58"/>
        <v>29</v>
      </c>
      <c r="W462">
        <f t="shared" si="59"/>
        <v>251</v>
      </c>
      <c r="X462" t="str">
        <f t="shared" si="60"/>
        <v>46-55</v>
      </c>
    </row>
    <row r="463" spans="1:24" x14ac:dyDescent="0.2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1">
        <v>36617</v>
      </c>
      <c r="J463">
        <v>76352</v>
      </c>
      <c r="K463">
        <v>0</v>
      </c>
      <c r="L463" t="s">
        <v>21</v>
      </c>
      <c r="M463" t="s">
        <v>60</v>
      </c>
      <c r="N463" t="s">
        <v>1988</v>
      </c>
      <c r="P463" s="1" t="str">
        <f t="shared" si="61"/>
        <v>00-00-0000</v>
      </c>
      <c r="Q463" t="str">
        <f t="shared" si="62"/>
        <v>Not Terminated</v>
      </c>
      <c r="R463">
        <f t="shared" si="63"/>
        <v>0</v>
      </c>
      <c r="T463">
        <f t="shared" si="56"/>
        <v>99</v>
      </c>
      <c r="U463">
        <f t="shared" si="57"/>
        <v>2000</v>
      </c>
      <c r="V463">
        <f t="shared" si="58"/>
        <v>14</v>
      </c>
      <c r="W463">
        <f t="shared" si="59"/>
        <v>74</v>
      </c>
      <c r="X463" t="str">
        <f t="shared" si="60"/>
        <v>56-65</v>
      </c>
    </row>
    <row r="464" spans="1:24" x14ac:dyDescent="0.2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1">
        <v>43638</v>
      </c>
      <c r="J464">
        <v>250767</v>
      </c>
      <c r="K464">
        <v>0.38</v>
      </c>
      <c r="L464" t="s">
        <v>21</v>
      </c>
      <c r="M464" t="s">
        <v>22</v>
      </c>
      <c r="N464" t="s">
        <v>1989</v>
      </c>
      <c r="P464" s="1" t="str">
        <f t="shared" si="61"/>
        <v>00-00-0000</v>
      </c>
      <c r="Q464" t="str">
        <f t="shared" si="62"/>
        <v>Not Terminated</v>
      </c>
      <c r="R464">
        <f t="shared" si="63"/>
        <v>0</v>
      </c>
      <c r="T464">
        <f t="shared" si="56"/>
        <v>118</v>
      </c>
      <c r="U464">
        <f t="shared" si="57"/>
        <v>2019</v>
      </c>
      <c r="V464">
        <f t="shared" si="58"/>
        <v>68</v>
      </c>
      <c r="W464">
        <f t="shared" si="59"/>
        <v>271</v>
      </c>
      <c r="X464" t="str">
        <f t="shared" si="60"/>
        <v>36-45</v>
      </c>
    </row>
    <row r="465" spans="1:24" x14ac:dyDescent="0.2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1">
        <v>44101</v>
      </c>
      <c r="J465">
        <v>223055</v>
      </c>
      <c r="K465">
        <v>0.3</v>
      </c>
      <c r="L465" t="s">
        <v>21</v>
      </c>
      <c r="M465" t="s">
        <v>88</v>
      </c>
      <c r="N465" t="s">
        <v>1988</v>
      </c>
      <c r="P465" s="1" t="str">
        <f t="shared" si="61"/>
        <v>00-00-0000</v>
      </c>
      <c r="Q465" t="str">
        <f t="shared" si="62"/>
        <v>Not Terminated</v>
      </c>
      <c r="R465">
        <f t="shared" si="63"/>
        <v>0</v>
      </c>
      <c r="T465">
        <f t="shared" si="56"/>
        <v>113</v>
      </c>
      <c r="U465">
        <f t="shared" si="57"/>
        <v>2020</v>
      </c>
      <c r="V465">
        <f t="shared" si="58"/>
        <v>66</v>
      </c>
      <c r="W465">
        <f t="shared" si="59"/>
        <v>271</v>
      </c>
      <c r="X465" t="str">
        <f t="shared" si="60"/>
        <v>26-35</v>
      </c>
    </row>
    <row r="466" spans="1:24" x14ac:dyDescent="0.2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1">
        <v>39185</v>
      </c>
      <c r="J466">
        <v>189680</v>
      </c>
      <c r="K466">
        <v>0.23</v>
      </c>
      <c r="L466" t="s">
        <v>93</v>
      </c>
      <c r="M466" t="s">
        <v>218</v>
      </c>
      <c r="N466" t="s">
        <v>1988</v>
      </c>
      <c r="P466" s="1" t="str">
        <f t="shared" si="61"/>
        <v>00-00-0000</v>
      </c>
      <c r="Q466" t="str">
        <f t="shared" si="62"/>
        <v>Not Terminated</v>
      </c>
      <c r="R466">
        <f t="shared" si="63"/>
        <v>0</v>
      </c>
      <c r="T466">
        <f t="shared" si="56"/>
        <v>53</v>
      </c>
      <c r="U466">
        <f t="shared" si="57"/>
        <v>2007</v>
      </c>
      <c r="V466">
        <f t="shared" si="58"/>
        <v>33</v>
      </c>
      <c r="W466">
        <f t="shared" si="59"/>
        <v>251</v>
      </c>
      <c r="X466" t="str">
        <f t="shared" si="60"/>
        <v>46-55</v>
      </c>
    </row>
    <row r="467" spans="1:24" x14ac:dyDescent="0.2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1">
        <v>43299</v>
      </c>
      <c r="J467">
        <v>71167</v>
      </c>
      <c r="K467">
        <v>0</v>
      </c>
      <c r="L467" t="s">
        <v>21</v>
      </c>
      <c r="M467" t="s">
        <v>88</v>
      </c>
      <c r="N467" t="s">
        <v>1988</v>
      </c>
      <c r="P467" s="1" t="str">
        <f t="shared" si="61"/>
        <v>00-00-0000</v>
      </c>
      <c r="Q467" t="str">
        <f t="shared" si="62"/>
        <v>Not Terminated</v>
      </c>
      <c r="R467">
        <f t="shared" si="63"/>
        <v>0</v>
      </c>
      <c r="T467">
        <f t="shared" si="56"/>
        <v>113</v>
      </c>
      <c r="U467">
        <f t="shared" si="57"/>
        <v>2018</v>
      </c>
      <c r="V467">
        <f t="shared" si="58"/>
        <v>68</v>
      </c>
      <c r="W467">
        <f t="shared" si="59"/>
        <v>271</v>
      </c>
      <c r="X467" t="str">
        <f t="shared" si="60"/>
        <v>65+</v>
      </c>
    </row>
    <row r="468" spans="1:24" x14ac:dyDescent="0.2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1">
        <v>40272</v>
      </c>
      <c r="J468">
        <v>76027</v>
      </c>
      <c r="K468">
        <v>0</v>
      </c>
      <c r="L468" t="s">
        <v>21</v>
      </c>
      <c r="M468" t="s">
        <v>22</v>
      </c>
      <c r="N468" t="s">
        <v>1988</v>
      </c>
      <c r="P468" s="1" t="str">
        <f t="shared" si="61"/>
        <v>00-00-0000</v>
      </c>
      <c r="Q468" t="str">
        <f t="shared" si="62"/>
        <v>Not Terminated</v>
      </c>
      <c r="R468">
        <f t="shared" si="63"/>
        <v>0</v>
      </c>
      <c r="T468">
        <f t="shared" si="56"/>
        <v>118</v>
      </c>
      <c r="U468">
        <f t="shared" si="57"/>
        <v>2010</v>
      </c>
      <c r="V468">
        <f t="shared" si="58"/>
        <v>42</v>
      </c>
      <c r="W468">
        <f t="shared" si="59"/>
        <v>271</v>
      </c>
      <c r="X468" t="str">
        <f t="shared" si="60"/>
        <v>65+</v>
      </c>
    </row>
    <row r="469" spans="1:24" x14ac:dyDescent="0.2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1">
        <v>43809</v>
      </c>
      <c r="J469">
        <v>183113</v>
      </c>
      <c r="K469">
        <v>0.24</v>
      </c>
      <c r="L469" t="s">
        <v>93</v>
      </c>
      <c r="M469" t="s">
        <v>99</v>
      </c>
      <c r="N469" t="s">
        <v>1988</v>
      </c>
      <c r="P469" s="1" t="str">
        <f t="shared" si="61"/>
        <v>00-00-0000</v>
      </c>
      <c r="Q469" t="str">
        <f t="shared" si="62"/>
        <v>Not Terminated</v>
      </c>
      <c r="R469">
        <f t="shared" si="63"/>
        <v>0</v>
      </c>
      <c r="T469">
        <f t="shared" si="56"/>
        <v>44</v>
      </c>
      <c r="U469">
        <f t="shared" si="57"/>
        <v>2019</v>
      </c>
      <c r="V469">
        <f t="shared" si="58"/>
        <v>68</v>
      </c>
      <c r="W469">
        <f t="shared" si="59"/>
        <v>251</v>
      </c>
      <c r="X469" t="str">
        <f t="shared" si="60"/>
        <v>56-65</v>
      </c>
    </row>
    <row r="470" spans="1:24" x14ac:dyDescent="0.2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>
        <v>67753</v>
      </c>
      <c r="K470">
        <v>0</v>
      </c>
      <c r="L470" t="s">
        <v>21</v>
      </c>
      <c r="M470" t="s">
        <v>44</v>
      </c>
      <c r="N470" t="s">
        <v>1988</v>
      </c>
      <c r="P470" s="1" t="str">
        <f t="shared" si="61"/>
        <v>00-00-0000</v>
      </c>
      <c r="Q470" t="str">
        <f t="shared" si="62"/>
        <v>Not Terminated</v>
      </c>
      <c r="R470">
        <f t="shared" si="63"/>
        <v>0</v>
      </c>
      <c r="T470">
        <f t="shared" si="56"/>
        <v>109</v>
      </c>
      <c r="U470">
        <f t="shared" si="57"/>
        <v>2020</v>
      </c>
      <c r="V470">
        <f t="shared" si="58"/>
        <v>66</v>
      </c>
      <c r="W470">
        <f t="shared" si="59"/>
        <v>74</v>
      </c>
      <c r="X470" t="str">
        <f t="shared" si="60"/>
        <v>36-45</v>
      </c>
    </row>
    <row r="471" spans="1:24" x14ac:dyDescent="0.2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1">
        <v>42656</v>
      </c>
      <c r="J471">
        <v>63744</v>
      </c>
      <c r="K471">
        <v>0.08</v>
      </c>
      <c r="L471" t="s">
        <v>21</v>
      </c>
      <c r="M471" t="s">
        <v>60</v>
      </c>
      <c r="N471" t="s">
        <v>1988</v>
      </c>
      <c r="P471" s="1" t="str">
        <f t="shared" si="61"/>
        <v>00-00-0000</v>
      </c>
      <c r="Q471" t="str">
        <f t="shared" si="62"/>
        <v>Not Terminated</v>
      </c>
      <c r="R471">
        <f t="shared" si="63"/>
        <v>0</v>
      </c>
      <c r="T471">
        <f t="shared" si="56"/>
        <v>99</v>
      </c>
      <c r="U471">
        <f t="shared" si="57"/>
        <v>2016</v>
      </c>
      <c r="V471">
        <f t="shared" si="58"/>
        <v>52</v>
      </c>
      <c r="W471">
        <f t="shared" si="59"/>
        <v>74</v>
      </c>
      <c r="X471" t="str">
        <f t="shared" si="60"/>
        <v>36-45</v>
      </c>
    </row>
    <row r="472" spans="1:24" x14ac:dyDescent="0.2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>
        <v>92209</v>
      </c>
      <c r="K472">
        <v>0</v>
      </c>
      <c r="L472" t="s">
        <v>29</v>
      </c>
      <c r="M472" t="s">
        <v>74</v>
      </c>
      <c r="N472" t="s">
        <v>1988</v>
      </c>
      <c r="P472" s="1" t="str">
        <f t="shared" si="61"/>
        <v>00-00-0000</v>
      </c>
      <c r="Q472" t="str">
        <f t="shared" si="62"/>
        <v>Not Terminated</v>
      </c>
      <c r="R472">
        <f t="shared" si="63"/>
        <v>0</v>
      </c>
      <c r="T472">
        <f t="shared" si="56"/>
        <v>52</v>
      </c>
      <c r="U472">
        <f t="shared" si="57"/>
        <v>2002</v>
      </c>
      <c r="V472">
        <f t="shared" si="58"/>
        <v>23</v>
      </c>
      <c r="W472">
        <f t="shared" si="59"/>
        <v>404</v>
      </c>
      <c r="X472" t="str">
        <f t="shared" si="60"/>
        <v>56-65</v>
      </c>
    </row>
    <row r="473" spans="1:24" x14ac:dyDescent="0.2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1">
        <v>36770</v>
      </c>
      <c r="J473">
        <v>157487</v>
      </c>
      <c r="K473">
        <v>0.12</v>
      </c>
      <c r="L473" t="s">
        <v>21</v>
      </c>
      <c r="M473" t="s">
        <v>44</v>
      </c>
      <c r="N473" t="s">
        <v>1988</v>
      </c>
      <c r="P473" s="1" t="str">
        <f t="shared" si="61"/>
        <v>00-00-0000</v>
      </c>
      <c r="Q473" t="str">
        <f t="shared" si="62"/>
        <v>Not Terminated</v>
      </c>
      <c r="R473">
        <f t="shared" si="63"/>
        <v>0</v>
      </c>
      <c r="T473">
        <f t="shared" si="56"/>
        <v>109</v>
      </c>
      <c r="U473">
        <f t="shared" si="57"/>
        <v>2000</v>
      </c>
      <c r="V473">
        <f t="shared" si="58"/>
        <v>14</v>
      </c>
      <c r="W473">
        <f t="shared" si="59"/>
        <v>74</v>
      </c>
      <c r="X473" t="str">
        <f t="shared" si="60"/>
        <v>56-65</v>
      </c>
    </row>
    <row r="474" spans="1:24" x14ac:dyDescent="0.2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1">
        <v>42101</v>
      </c>
      <c r="J474">
        <v>99697</v>
      </c>
      <c r="K474">
        <v>0</v>
      </c>
      <c r="L474" t="s">
        <v>93</v>
      </c>
      <c r="M474" t="s">
        <v>99</v>
      </c>
      <c r="N474" t="s">
        <v>1988</v>
      </c>
      <c r="P474" s="1" t="str">
        <f t="shared" si="61"/>
        <v>00-00-0000</v>
      </c>
      <c r="Q474" t="str">
        <f t="shared" si="62"/>
        <v>Not Terminated</v>
      </c>
      <c r="R474">
        <f t="shared" si="63"/>
        <v>0</v>
      </c>
      <c r="T474">
        <f t="shared" si="56"/>
        <v>44</v>
      </c>
      <c r="U474">
        <f t="shared" si="57"/>
        <v>2015</v>
      </c>
      <c r="V474">
        <f t="shared" si="58"/>
        <v>47</v>
      </c>
      <c r="W474">
        <f t="shared" si="59"/>
        <v>251</v>
      </c>
      <c r="X474" t="str">
        <f t="shared" si="60"/>
        <v>46-55</v>
      </c>
    </row>
    <row r="475" spans="1:24" x14ac:dyDescent="0.2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>
        <v>90770</v>
      </c>
      <c r="K475">
        <v>0</v>
      </c>
      <c r="L475" t="s">
        <v>21</v>
      </c>
      <c r="M475" t="s">
        <v>88</v>
      </c>
      <c r="N475" t="s">
        <v>1988</v>
      </c>
      <c r="P475" s="1" t="str">
        <f t="shared" si="61"/>
        <v>00-00-0000</v>
      </c>
      <c r="Q475" t="str">
        <f t="shared" si="62"/>
        <v>Not Terminated</v>
      </c>
      <c r="R475">
        <f t="shared" si="63"/>
        <v>0</v>
      </c>
      <c r="T475">
        <f t="shared" si="56"/>
        <v>113</v>
      </c>
      <c r="U475">
        <f t="shared" si="57"/>
        <v>2010</v>
      </c>
      <c r="V475">
        <f t="shared" si="58"/>
        <v>42</v>
      </c>
      <c r="W475">
        <f t="shared" si="59"/>
        <v>404</v>
      </c>
      <c r="X475" t="str">
        <f t="shared" si="60"/>
        <v>46-55</v>
      </c>
    </row>
    <row r="476" spans="1:24" x14ac:dyDescent="0.2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1">
        <v>38380</v>
      </c>
      <c r="J476">
        <v>55369</v>
      </c>
      <c r="K476">
        <v>0</v>
      </c>
      <c r="L476" t="s">
        <v>21</v>
      </c>
      <c r="M476" t="s">
        <v>44</v>
      </c>
      <c r="N476" t="s">
        <v>1988</v>
      </c>
      <c r="P476" s="1" t="str">
        <f t="shared" si="61"/>
        <v>00-00-0000</v>
      </c>
      <c r="Q476" t="str">
        <f t="shared" si="62"/>
        <v>Not Terminated</v>
      </c>
      <c r="R476">
        <f t="shared" si="63"/>
        <v>0</v>
      </c>
      <c r="T476">
        <f t="shared" si="56"/>
        <v>109</v>
      </c>
      <c r="U476">
        <f t="shared" si="57"/>
        <v>2005</v>
      </c>
      <c r="V476">
        <f t="shared" si="58"/>
        <v>27</v>
      </c>
      <c r="W476">
        <f t="shared" si="59"/>
        <v>404</v>
      </c>
      <c r="X476" t="str">
        <f t="shared" si="60"/>
        <v>65+</v>
      </c>
    </row>
    <row r="477" spans="1:24" x14ac:dyDescent="0.2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1">
        <v>41898</v>
      </c>
      <c r="J477">
        <v>69578</v>
      </c>
      <c r="K477">
        <v>0</v>
      </c>
      <c r="L477" t="s">
        <v>93</v>
      </c>
      <c r="M477" t="s">
        <v>99</v>
      </c>
      <c r="N477" t="s">
        <v>1988</v>
      </c>
      <c r="P477" s="1" t="str">
        <f t="shared" si="61"/>
        <v>00-00-0000</v>
      </c>
      <c r="Q477" t="str">
        <f t="shared" si="62"/>
        <v>Not Terminated</v>
      </c>
      <c r="R477">
        <f t="shared" si="63"/>
        <v>0</v>
      </c>
      <c r="T477">
        <f t="shared" si="56"/>
        <v>44</v>
      </c>
      <c r="U477">
        <f t="shared" si="57"/>
        <v>2014</v>
      </c>
      <c r="V477">
        <f t="shared" si="58"/>
        <v>52</v>
      </c>
      <c r="W477">
        <f t="shared" si="59"/>
        <v>251</v>
      </c>
      <c r="X477" t="str">
        <f t="shared" si="60"/>
        <v>65+</v>
      </c>
    </row>
    <row r="478" spans="1:24" x14ac:dyDescent="0.2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1">
        <v>41429</v>
      </c>
      <c r="J478">
        <v>167526</v>
      </c>
      <c r="K478">
        <v>0.26</v>
      </c>
      <c r="L478" t="s">
        <v>21</v>
      </c>
      <c r="M478" t="s">
        <v>56</v>
      </c>
      <c r="N478" t="s">
        <v>1989</v>
      </c>
      <c r="P478" s="1" t="str">
        <f t="shared" si="61"/>
        <v>00-00-0000</v>
      </c>
      <c r="Q478" t="str">
        <f t="shared" si="62"/>
        <v>Not Terminated</v>
      </c>
      <c r="R478">
        <f t="shared" si="63"/>
        <v>0</v>
      </c>
      <c r="T478">
        <f t="shared" si="56"/>
        <v>112</v>
      </c>
      <c r="U478">
        <f t="shared" si="57"/>
        <v>2013</v>
      </c>
      <c r="V478">
        <f t="shared" si="58"/>
        <v>39</v>
      </c>
      <c r="W478">
        <f t="shared" si="59"/>
        <v>271</v>
      </c>
      <c r="X478" t="str">
        <f t="shared" si="60"/>
        <v>46-55</v>
      </c>
    </row>
    <row r="479" spans="1:24" x14ac:dyDescent="0.2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1">
        <v>44232</v>
      </c>
      <c r="J479">
        <v>65507</v>
      </c>
      <c r="K479">
        <v>0</v>
      </c>
      <c r="L479" t="s">
        <v>93</v>
      </c>
      <c r="M479" t="s">
        <v>94</v>
      </c>
      <c r="N479" t="s">
        <v>1988</v>
      </c>
      <c r="P479" s="1" t="str">
        <f t="shared" si="61"/>
        <v>00-00-0000</v>
      </c>
      <c r="Q479" t="str">
        <f t="shared" si="62"/>
        <v>Not Terminated</v>
      </c>
      <c r="R479">
        <f t="shared" si="63"/>
        <v>0</v>
      </c>
      <c r="T479">
        <f t="shared" si="56"/>
        <v>42</v>
      </c>
      <c r="U479">
        <f t="shared" si="57"/>
        <v>2021</v>
      </c>
      <c r="V479">
        <f t="shared" si="58"/>
        <v>86</v>
      </c>
      <c r="W479">
        <f t="shared" si="59"/>
        <v>251</v>
      </c>
      <c r="X479" t="str">
        <f t="shared" si="60"/>
        <v>46-55</v>
      </c>
    </row>
    <row r="480" spans="1:24" x14ac:dyDescent="0.2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1">
        <v>35913</v>
      </c>
      <c r="J480">
        <v>108268</v>
      </c>
      <c r="K480">
        <v>0.09</v>
      </c>
      <c r="L480" t="s">
        <v>93</v>
      </c>
      <c r="M480" t="s">
        <v>218</v>
      </c>
      <c r="N480" t="s">
        <v>1988</v>
      </c>
      <c r="O480" s="1">
        <v>38122</v>
      </c>
      <c r="P480" s="1">
        <f t="shared" si="61"/>
        <v>38122</v>
      </c>
      <c r="Q480" t="str">
        <f t="shared" si="62"/>
        <v>Terminated</v>
      </c>
      <c r="R480">
        <f t="shared" si="63"/>
        <v>6</v>
      </c>
      <c r="T480">
        <f t="shared" si="56"/>
        <v>53</v>
      </c>
      <c r="U480">
        <f t="shared" si="57"/>
        <v>1998</v>
      </c>
      <c r="V480">
        <f t="shared" si="58"/>
        <v>16</v>
      </c>
      <c r="W480">
        <f t="shared" si="59"/>
        <v>251</v>
      </c>
      <c r="X480" t="str">
        <f t="shared" si="60"/>
        <v>56-65</v>
      </c>
    </row>
    <row r="481" spans="1:24" x14ac:dyDescent="0.2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>
        <v>80055</v>
      </c>
      <c r="K481">
        <v>0</v>
      </c>
      <c r="L481" t="s">
        <v>29</v>
      </c>
      <c r="M481" t="s">
        <v>114</v>
      </c>
      <c r="N481" t="s">
        <v>1988</v>
      </c>
      <c r="P481" s="1" t="str">
        <f t="shared" si="61"/>
        <v>00-00-0000</v>
      </c>
      <c r="Q481" t="str">
        <f t="shared" si="62"/>
        <v>Not Terminated</v>
      </c>
      <c r="R481">
        <f t="shared" si="63"/>
        <v>0</v>
      </c>
      <c r="T481">
        <f t="shared" si="56"/>
        <v>55</v>
      </c>
      <c r="U481">
        <f t="shared" si="57"/>
        <v>2016</v>
      </c>
      <c r="V481">
        <f t="shared" si="58"/>
        <v>52</v>
      </c>
      <c r="W481">
        <f t="shared" si="59"/>
        <v>404</v>
      </c>
      <c r="X481" t="str">
        <f t="shared" si="60"/>
        <v>46-55</v>
      </c>
    </row>
    <row r="482" spans="1:24" x14ac:dyDescent="0.2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1">
        <v>39930</v>
      </c>
      <c r="J482">
        <v>76802</v>
      </c>
      <c r="K482">
        <v>0</v>
      </c>
      <c r="L482" t="s">
        <v>93</v>
      </c>
      <c r="M482" t="s">
        <v>94</v>
      </c>
      <c r="N482" t="s">
        <v>1988</v>
      </c>
      <c r="P482" s="1" t="str">
        <f t="shared" si="61"/>
        <v>00-00-0000</v>
      </c>
      <c r="Q482" t="str">
        <f t="shared" si="62"/>
        <v>Not Terminated</v>
      </c>
      <c r="R482">
        <f t="shared" si="63"/>
        <v>0</v>
      </c>
      <c r="T482">
        <f t="shared" si="56"/>
        <v>42</v>
      </c>
      <c r="U482">
        <f t="shared" si="57"/>
        <v>2009</v>
      </c>
      <c r="V482">
        <f t="shared" si="58"/>
        <v>29</v>
      </c>
      <c r="W482">
        <f t="shared" si="59"/>
        <v>251</v>
      </c>
      <c r="X482" t="str">
        <f t="shared" si="60"/>
        <v>65+</v>
      </c>
    </row>
    <row r="483" spans="1:24" x14ac:dyDescent="0.2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1">
        <v>42696</v>
      </c>
      <c r="J483">
        <v>253249</v>
      </c>
      <c r="K483">
        <v>0.31</v>
      </c>
      <c r="L483" t="s">
        <v>21</v>
      </c>
      <c r="M483" t="s">
        <v>60</v>
      </c>
      <c r="N483" t="s">
        <v>1988</v>
      </c>
      <c r="P483" s="1" t="str">
        <f t="shared" si="61"/>
        <v>00-00-0000</v>
      </c>
      <c r="Q483" t="str">
        <f t="shared" si="62"/>
        <v>Not Terminated</v>
      </c>
      <c r="R483">
        <f t="shared" si="63"/>
        <v>0</v>
      </c>
      <c r="T483">
        <f t="shared" si="56"/>
        <v>99</v>
      </c>
      <c r="U483">
        <f t="shared" si="57"/>
        <v>2016</v>
      </c>
      <c r="V483">
        <f t="shared" si="58"/>
        <v>52</v>
      </c>
      <c r="W483">
        <f t="shared" si="59"/>
        <v>404</v>
      </c>
      <c r="X483" t="str">
        <f t="shared" si="60"/>
        <v>56-65</v>
      </c>
    </row>
    <row r="484" spans="1:24" x14ac:dyDescent="0.2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>
        <v>78388</v>
      </c>
      <c r="K484">
        <v>0</v>
      </c>
      <c r="L484" t="s">
        <v>29</v>
      </c>
      <c r="M484" t="s">
        <v>30</v>
      </c>
      <c r="N484" t="s">
        <v>1988</v>
      </c>
      <c r="P484" s="1" t="str">
        <f t="shared" si="61"/>
        <v>00-00-0000</v>
      </c>
      <c r="Q484" t="str">
        <f t="shared" si="62"/>
        <v>Not Terminated</v>
      </c>
      <c r="R484">
        <f t="shared" si="63"/>
        <v>0</v>
      </c>
      <c r="T484">
        <f t="shared" si="56"/>
        <v>65</v>
      </c>
      <c r="U484">
        <f t="shared" si="57"/>
        <v>2005</v>
      </c>
      <c r="V484">
        <f t="shared" si="58"/>
        <v>27</v>
      </c>
      <c r="W484">
        <f t="shared" si="59"/>
        <v>404</v>
      </c>
      <c r="X484" t="str">
        <f t="shared" si="60"/>
        <v>65+</v>
      </c>
    </row>
    <row r="485" spans="1:24" x14ac:dyDescent="0.2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1">
        <v>42543</v>
      </c>
      <c r="J485">
        <v>249870</v>
      </c>
      <c r="K485">
        <v>0.34</v>
      </c>
      <c r="L485" t="s">
        <v>21</v>
      </c>
      <c r="M485" t="s">
        <v>37</v>
      </c>
      <c r="N485" t="s">
        <v>1989</v>
      </c>
      <c r="P485" s="1" t="str">
        <f t="shared" si="61"/>
        <v>00-00-0000</v>
      </c>
      <c r="Q485" t="str">
        <f t="shared" si="62"/>
        <v>Not Terminated</v>
      </c>
      <c r="R485">
        <f t="shared" si="63"/>
        <v>0</v>
      </c>
      <c r="T485">
        <f t="shared" si="56"/>
        <v>92</v>
      </c>
      <c r="U485">
        <f t="shared" si="57"/>
        <v>2016</v>
      </c>
      <c r="V485">
        <f t="shared" si="58"/>
        <v>52</v>
      </c>
      <c r="W485">
        <f t="shared" si="59"/>
        <v>271</v>
      </c>
      <c r="X485" t="str">
        <f t="shared" si="60"/>
        <v>46-55</v>
      </c>
    </row>
    <row r="486" spans="1:24" x14ac:dyDescent="0.2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>
        <v>148321</v>
      </c>
      <c r="K486">
        <v>0.15</v>
      </c>
      <c r="L486" t="s">
        <v>29</v>
      </c>
      <c r="M486" t="s">
        <v>114</v>
      </c>
      <c r="N486" t="s">
        <v>1988</v>
      </c>
      <c r="P486" s="1" t="str">
        <f t="shared" si="61"/>
        <v>00-00-0000</v>
      </c>
      <c r="Q486" t="str">
        <f t="shared" si="62"/>
        <v>Not Terminated</v>
      </c>
      <c r="R486">
        <f t="shared" si="63"/>
        <v>0</v>
      </c>
      <c r="T486">
        <f t="shared" si="56"/>
        <v>55</v>
      </c>
      <c r="U486">
        <f t="shared" si="57"/>
        <v>2015</v>
      </c>
      <c r="V486">
        <f t="shared" si="58"/>
        <v>47</v>
      </c>
      <c r="W486">
        <f t="shared" si="59"/>
        <v>404</v>
      </c>
      <c r="X486" t="str">
        <f t="shared" si="60"/>
        <v>65+</v>
      </c>
    </row>
    <row r="487" spans="1:24" x14ac:dyDescent="0.2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1">
        <v>38027</v>
      </c>
      <c r="J487">
        <v>90258</v>
      </c>
      <c r="K487">
        <v>0</v>
      </c>
      <c r="L487" t="s">
        <v>29</v>
      </c>
      <c r="M487" t="s">
        <v>30</v>
      </c>
      <c r="N487" t="s">
        <v>1988</v>
      </c>
      <c r="P487" s="1" t="str">
        <f t="shared" si="61"/>
        <v>00-00-0000</v>
      </c>
      <c r="Q487" t="str">
        <f t="shared" si="62"/>
        <v>Not Terminated</v>
      </c>
      <c r="R487">
        <f t="shared" si="63"/>
        <v>0</v>
      </c>
      <c r="T487">
        <f t="shared" si="56"/>
        <v>65</v>
      </c>
      <c r="U487">
        <f t="shared" si="57"/>
        <v>2004</v>
      </c>
      <c r="V487">
        <f t="shared" si="58"/>
        <v>29</v>
      </c>
      <c r="W487">
        <f t="shared" si="59"/>
        <v>404</v>
      </c>
      <c r="X487" t="str">
        <f t="shared" si="60"/>
        <v>65+</v>
      </c>
    </row>
    <row r="488" spans="1:24" x14ac:dyDescent="0.2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>
        <v>72486</v>
      </c>
      <c r="K488">
        <v>0</v>
      </c>
      <c r="L488" t="s">
        <v>21</v>
      </c>
      <c r="M488" t="s">
        <v>22</v>
      </c>
      <c r="N488" t="s">
        <v>1989</v>
      </c>
      <c r="P488" s="1" t="str">
        <f t="shared" si="61"/>
        <v>00-00-0000</v>
      </c>
      <c r="Q488" t="str">
        <f t="shared" si="62"/>
        <v>Not Terminated</v>
      </c>
      <c r="R488">
        <f t="shared" si="63"/>
        <v>0</v>
      </c>
      <c r="T488">
        <f t="shared" si="56"/>
        <v>118</v>
      </c>
      <c r="U488">
        <f t="shared" si="57"/>
        <v>2011</v>
      </c>
      <c r="V488">
        <f t="shared" si="58"/>
        <v>39</v>
      </c>
      <c r="W488">
        <f t="shared" si="59"/>
        <v>74</v>
      </c>
      <c r="X488" t="str">
        <f t="shared" si="60"/>
        <v>46-55</v>
      </c>
    </row>
    <row r="489" spans="1:24" x14ac:dyDescent="0.2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1">
        <v>41886</v>
      </c>
      <c r="J489">
        <v>95499</v>
      </c>
      <c r="K489">
        <v>0</v>
      </c>
      <c r="L489" t="s">
        <v>93</v>
      </c>
      <c r="M489" t="s">
        <v>218</v>
      </c>
      <c r="N489" t="s">
        <v>1989</v>
      </c>
      <c r="O489" s="1">
        <v>42958</v>
      </c>
      <c r="P489" s="1">
        <f t="shared" si="61"/>
        <v>42958</v>
      </c>
      <c r="Q489" t="str">
        <f t="shared" si="62"/>
        <v>Terminated</v>
      </c>
      <c r="R489">
        <f t="shared" si="63"/>
        <v>2</v>
      </c>
      <c r="T489">
        <f t="shared" si="56"/>
        <v>53</v>
      </c>
      <c r="U489">
        <f t="shared" si="57"/>
        <v>2014</v>
      </c>
      <c r="V489">
        <f t="shared" si="58"/>
        <v>52</v>
      </c>
      <c r="W489">
        <f t="shared" si="59"/>
        <v>251</v>
      </c>
      <c r="X489" t="str">
        <f t="shared" si="60"/>
        <v>36-45</v>
      </c>
    </row>
    <row r="490" spans="1:24" x14ac:dyDescent="0.2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1">
        <v>38344</v>
      </c>
      <c r="J490">
        <v>90212</v>
      </c>
      <c r="K490">
        <v>0</v>
      </c>
      <c r="L490" t="s">
        <v>93</v>
      </c>
      <c r="M490" t="s">
        <v>218</v>
      </c>
      <c r="N490" t="s">
        <v>1989</v>
      </c>
      <c r="P490" s="1" t="str">
        <f t="shared" si="61"/>
        <v>00-00-0000</v>
      </c>
      <c r="Q490" t="str">
        <f t="shared" si="62"/>
        <v>Not Terminated</v>
      </c>
      <c r="R490">
        <f t="shared" si="63"/>
        <v>0</v>
      </c>
      <c r="T490">
        <f t="shared" si="56"/>
        <v>53</v>
      </c>
      <c r="U490">
        <f t="shared" si="57"/>
        <v>2004</v>
      </c>
      <c r="V490">
        <f t="shared" si="58"/>
        <v>29</v>
      </c>
      <c r="W490">
        <f t="shared" si="59"/>
        <v>251</v>
      </c>
      <c r="X490" t="str">
        <f t="shared" si="60"/>
        <v>56-65</v>
      </c>
    </row>
    <row r="491" spans="1:24" x14ac:dyDescent="0.2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>
        <v>254057</v>
      </c>
      <c r="K491">
        <v>0.39</v>
      </c>
      <c r="L491" t="s">
        <v>29</v>
      </c>
      <c r="M491" t="s">
        <v>74</v>
      </c>
      <c r="N491" t="s">
        <v>1989</v>
      </c>
      <c r="P491" s="1" t="str">
        <f t="shared" si="61"/>
        <v>00-00-0000</v>
      </c>
      <c r="Q491" t="str">
        <f t="shared" si="62"/>
        <v>Not Terminated</v>
      </c>
      <c r="R491">
        <f t="shared" si="63"/>
        <v>0</v>
      </c>
      <c r="T491">
        <f t="shared" si="56"/>
        <v>52</v>
      </c>
      <c r="U491">
        <f t="shared" si="57"/>
        <v>2019</v>
      </c>
      <c r="V491">
        <f t="shared" si="58"/>
        <v>68</v>
      </c>
      <c r="W491">
        <f t="shared" si="59"/>
        <v>404</v>
      </c>
      <c r="X491" t="str">
        <f t="shared" si="60"/>
        <v>46-55</v>
      </c>
    </row>
    <row r="492" spans="1:24" x14ac:dyDescent="0.2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1">
        <v>40463</v>
      </c>
      <c r="J492">
        <v>43001</v>
      </c>
      <c r="K492">
        <v>0</v>
      </c>
      <c r="L492" t="s">
        <v>21</v>
      </c>
      <c r="M492" t="s">
        <v>60</v>
      </c>
      <c r="N492" t="s">
        <v>1988</v>
      </c>
      <c r="P492" s="1" t="str">
        <f t="shared" si="61"/>
        <v>00-00-0000</v>
      </c>
      <c r="Q492" t="str">
        <f t="shared" si="62"/>
        <v>Not Terminated</v>
      </c>
      <c r="R492">
        <f t="shared" si="63"/>
        <v>0</v>
      </c>
      <c r="T492">
        <f t="shared" si="56"/>
        <v>99</v>
      </c>
      <c r="U492">
        <f t="shared" si="57"/>
        <v>2010</v>
      </c>
      <c r="V492">
        <f t="shared" si="58"/>
        <v>42</v>
      </c>
      <c r="W492">
        <f t="shared" si="59"/>
        <v>251</v>
      </c>
      <c r="X492" t="str">
        <f t="shared" si="60"/>
        <v>65+</v>
      </c>
    </row>
    <row r="493" spans="1:24" x14ac:dyDescent="0.2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1">
        <v>36010</v>
      </c>
      <c r="J493">
        <v>85120</v>
      </c>
      <c r="K493">
        <v>0.09</v>
      </c>
      <c r="L493" t="s">
        <v>21</v>
      </c>
      <c r="M493" t="s">
        <v>22</v>
      </c>
      <c r="N493" t="s">
        <v>1988</v>
      </c>
      <c r="P493" s="1" t="str">
        <f t="shared" si="61"/>
        <v>00-00-0000</v>
      </c>
      <c r="Q493" t="str">
        <f t="shared" si="62"/>
        <v>Not Terminated</v>
      </c>
      <c r="R493">
        <f t="shared" si="63"/>
        <v>0</v>
      </c>
      <c r="T493">
        <f t="shared" si="56"/>
        <v>118</v>
      </c>
      <c r="U493">
        <f t="shared" si="57"/>
        <v>1998</v>
      </c>
      <c r="V493">
        <f t="shared" si="58"/>
        <v>16</v>
      </c>
      <c r="W493">
        <f t="shared" si="59"/>
        <v>251</v>
      </c>
      <c r="X493" t="str">
        <f t="shared" si="60"/>
        <v>65+</v>
      </c>
    </row>
    <row r="494" spans="1:24" x14ac:dyDescent="0.2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1">
        <v>42219</v>
      </c>
      <c r="J494">
        <v>52200</v>
      </c>
      <c r="K494">
        <v>0</v>
      </c>
      <c r="L494" t="s">
        <v>21</v>
      </c>
      <c r="M494" t="s">
        <v>88</v>
      </c>
      <c r="N494" t="s">
        <v>1989</v>
      </c>
      <c r="P494" s="1" t="str">
        <f t="shared" si="61"/>
        <v>00-00-0000</v>
      </c>
      <c r="Q494" t="str">
        <f t="shared" si="62"/>
        <v>Not Terminated</v>
      </c>
      <c r="R494">
        <f t="shared" si="63"/>
        <v>0</v>
      </c>
      <c r="T494">
        <f t="shared" si="56"/>
        <v>113</v>
      </c>
      <c r="U494">
        <f t="shared" si="57"/>
        <v>2015</v>
      </c>
      <c r="V494">
        <f t="shared" si="58"/>
        <v>47</v>
      </c>
      <c r="W494">
        <f t="shared" si="59"/>
        <v>251</v>
      </c>
      <c r="X494" t="str">
        <f t="shared" si="60"/>
        <v>36-45</v>
      </c>
    </row>
    <row r="495" spans="1:24" x14ac:dyDescent="0.2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1">
        <v>39739</v>
      </c>
      <c r="J495">
        <v>150855</v>
      </c>
      <c r="K495">
        <v>0.11</v>
      </c>
      <c r="L495" t="s">
        <v>21</v>
      </c>
      <c r="M495" t="s">
        <v>44</v>
      </c>
      <c r="N495" t="s">
        <v>1988</v>
      </c>
      <c r="P495" s="1" t="str">
        <f t="shared" si="61"/>
        <v>00-00-0000</v>
      </c>
      <c r="Q495" t="str">
        <f t="shared" si="62"/>
        <v>Not Terminated</v>
      </c>
      <c r="R495">
        <f t="shared" si="63"/>
        <v>0</v>
      </c>
      <c r="T495">
        <f t="shared" si="56"/>
        <v>109</v>
      </c>
      <c r="U495">
        <f t="shared" si="57"/>
        <v>2008</v>
      </c>
      <c r="V495">
        <f t="shared" si="58"/>
        <v>25</v>
      </c>
      <c r="W495">
        <f t="shared" si="59"/>
        <v>271</v>
      </c>
      <c r="X495" t="str">
        <f t="shared" si="60"/>
        <v>65+</v>
      </c>
    </row>
    <row r="496" spans="1:24" x14ac:dyDescent="0.2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1">
        <v>38188</v>
      </c>
      <c r="J496">
        <v>65702</v>
      </c>
      <c r="K496">
        <v>0</v>
      </c>
      <c r="L496" t="s">
        <v>21</v>
      </c>
      <c r="M496" t="s">
        <v>88</v>
      </c>
      <c r="N496" t="s">
        <v>1988</v>
      </c>
      <c r="P496" s="1" t="str">
        <f t="shared" si="61"/>
        <v>00-00-0000</v>
      </c>
      <c r="Q496" t="str">
        <f t="shared" si="62"/>
        <v>Not Terminated</v>
      </c>
      <c r="R496">
        <f t="shared" si="63"/>
        <v>0</v>
      </c>
      <c r="T496">
        <f t="shared" si="56"/>
        <v>113</v>
      </c>
      <c r="U496">
        <f t="shared" si="57"/>
        <v>2004</v>
      </c>
      <c r="V496">
        <f t="shared" si="58"/>
        <v>29</v>
      </c>
      <c r="W496">
        <f t="shared" si="59"/>
        <v>251</v>
      </c>
      <c r="X496" t="str">
        <f t="shared" si="60"/>
        <v>56-65</v>
      </c>
    </row>
    <row r="497" spans="1:24" x14ac:dyDescent="0.2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1">
        <v>39367</v>
      </c>
      <c r="J497">
        <v>162038</v>
      </c>
      <c r="K497">
        <v>0.24</v>
      </c>
      <c r="L497" t="s">
        <v>29</v>
      </c>
      <c r="M497" t="s">
        <v>30</v>
      </c>
      <c r="N497" t="s">
        <v>1988</v>
      </c>
      <c r="P497" s="1" t="str">
        <f t="shared" si="61"/>
        <v>00-00-0000</v>
      </c>
      <c r="Q497" t="str">
        <f t="shared" si="62"/>
        <v>Not Terminated</v>
      </c>
      <c r="R497">
        <f t="shared" si="63"/>
        <v>0</v>
      </c>
      <c r="T497">
        <f t="shared" si="56"/>
        <v>65</v>
      </c>
      <c r="U497">
        <f t="shared" si="57"/>
        <v>2007</v>
      </c>
      <c r="V497">
        <f t="shared" si="58"/>
        <v>33</v>
      </c>
      <c r="W497">
        <f t="shared" si="59"/>
        <v>404</v>
      </c>
      <c r="X497" t="str">
        <f t="shared" si="60"/>
        <v>65+</v>
      </c>
    </row>
    <row r="498" spans="1:24" x14ac:dyDescent="0.2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>
        <v>157057</v>
      </c>
      <c r="K498">
        <v>0.1</v>
      </c>
      <c r="L498" t="s">
        <v>21</v>
      </c>
      <c r="M498" t="s">
        <v>88</v>
      </c>
      <c r="N498" t="s">
        <v>1988</v>
      </c>
      <c r="P498" s="1" t="str">
        <f t="shared" si="61"/>
        <v>00-00-0000</v>
      </c>
      <c r="Q498" t="str">
        <f t="shared" si="62"/>
        <v>Not Terminated</v>
      </c>
      <c r="R498">
        <f t="shared" si="63"/>
        <v>0</v>
      </c>
      <c r="T498">
        <f t="shared" si="56"/>
        <v>113</v>
      </c>
      <c r="U498">
        <f t="shared" si="57"/>
        <v>2020</v>
      </c>
      <c r="V498">
        <f t="shared" si="58"/>
        <v>66</v>
      </c>
      <c r="W498">
        <f t="shared" si="59"/>
        <v>404</v>
      </c>
      <c r="X498" t="str">
        <f t="shared" si="60"/>
        <v>26-35</v>
      </c>
    </row>
    <row r="499" spans="1:24" x14ac:dyDescent="0.2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1">
        <v>44419</v>
      </c>
      <c r="J499">
        <v>127559</v>
      </c>
      <c r="K499">
        <v>0.1</v>
      </c>
      <c r="L499" t="s">
        <v>21</v>
      </c>
      <c r="M499" t="s">
        <v>60</v>
      </c>
      <c r="N499" t="s">
        <v>1988</v>
      </c>
      <c r="P499" s="1" t="str">
        <f t="shared" si="61"/>
        <v>00-00-0000</v>
      </c>
      <c r="Q499" t="str">
        <f t="shared" si="62"/>
        <v>Not Terminated</v>
      </c>
      <c r="R499">
        <f t="shared" si="63"/>
        <v>0</v>
      </c>
      <c r="T499">
        <f t="shared" si="56"/>
        <v>99</v>
      </c>
      <c r="U499">
        <f t="shared" si="57"/>
        <v>2021</v>
      </c>
      <c r="V499">
        <f t="shared" si="58"/>
        <v>86</v>
      </c>
      <c r="W499">
        <f t="shared" si="59"/>
        <v>271</v>
      </c>
      <c r="X499" t="str">
        <f t="shared" si="60"/>
        <v>56-65</v>
      </c>
    </row>
    <row r="500" spans="1:24" x14ac:dyDescent="0.2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1">
        <v>43536</v>
      </c>
      <c r="J500">
        <v>62644</v>
      </c>
      <c r="K500">
        <v>0</v>
      </c>
      <c r="L500" t="s">
        <v>21</v>
      </c>
      <c r="M500" t="s">
        <v>22</v>
      </c>
      <c r="N500" t="s">
        <v>1988</v>
      </c>
      <c r="P500" s="1" t="str">
        <f t="shared" si="61"/>
        <v>00-00-0000</v>
      </c>
      <c r="Q500" t="str">
        <f t="shared" si="62"/>
        <v>Not Terminated</v>
      </c>
      <c r="R500">
        <f t="shared" si="63"/>
        <v>0</v>
      </c>
      <c r="T500">
        <f t="shared" si="56"/>
        <v>118</v>
      </c>
      <c r="U500">
        <f t="shared" si="57"/>
        <v>2019</v>
      </c>
      <c r="V500">
        <f t="shared" si="58"/>
        <v>68</v>
      </c>
      <c r="W500">
        <f t="shared" si="59"/>
        <v>271</v>
      </c>
      <c r="X500" t="str">
        <f t="shared" si="60"/>
        <v>46-55</v>
      </c>
    </row>
    <row r="501" spans="1:24" x14ac:dyDescent="0.2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>
        <v>73907</v>
      </c>
      <c r="K501">
        <v>0</v>
      </c>
      <c r="L501" t="s">
        <v>29</v>
      </c>
      <c r="M501" t="s">
        <v>74</v>
      </c>
      <c r="N501" t="s">
        <v>1988</v>
      </c>
      <c r="P501" s="1" t="str">
        <f t="shared" si="61"/>
        <v>00-00-0000</v>
      </c>
      <c r="Q501" t="str">
        <f t="shared" si="62"/>
        <v>Not Terminated</v>
      </c>
      <c r="R501">
        <f t="shared" si="63"/>
        <v>0</v>
      </c>
      <c r="T501">
        <f t="shared" si="56"/>
        <v>52</v>
      </c>
      <c r="U501">
        <f t="shared" si="57"/>
        <v>2001</v>
      </c>
      <c r="V501">
        <f t="shared" si="58"/>
        <v>17</v>
      </c>
      <c r="W501">
        <f t="shared" si="59"/>
        <v>404</v>
      </c>
      <c r="X501" t="str">
        <f t="shared" si="60"/>
        <v>56-65</v>
      </c>
    </row>
    <row r="502" spans="1:24" x14ac:dyDescent="0.2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1">
        <v>43169</v>
      </c>
      <c r="J502">
        <v>90040</v>
      </c>
      <c r="K502">
        <v>0</v>
      </c>
      <c r="L502" t="s">
        <v>21</v>
      </c>
      <c r="M502" t="s">
        <v>37</v>
      </c>
      <c r="N502" t="s">
        <v>1988</v>
      </c>
      <c r="P502" s="1" t="str">
        <f t="shared" si="61"/>
        <v>00-00-0000</v>
      </c>
      <c r="Q502" t="str">
        <f t="shared" si="62"/>
        <v>Not Terminated</v>
      </c>
      <c r="R502">
        <f t="shared" si="63"/>
        <v>0</v>
      </c>
      <c r="T502">
        <f t="shared" si="56"/>
        <v>92</v>
      </c>
      <c r="U502">
        <f t="shared" si="57"/>
        <v>2018</v>
      </c>
      <c r="V502">
        <f t="shared" si="58"/>
        <v>68</v>
      </c>
      <c r="W502">
        <f t="shared" si="59"/>
        <v>271</v>
      </c>
      <c r="X502" t="str">
        <f t="shared" si="60"/>
        <v>65+</v>
      </c>
    </row>
    <row r="503" spans="1:24" x14ac:dyDescent="0.2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1">
        <v>42516</v>
      </c>
      <c r="J503">
        <v>91134</v>
      </c>
      <c r="K503">
        <v>0</v>
      </c>
      <c r="L503" t="s">
        <v>93</v>
      </c>
      <c r="M503" t="s">
        <v>218</v>
      </c>
      <c r="N503" t="s">
        <v>1989</v>
      </c>
      <c r="P503" s="1" t="str">
        <f t="shared" si="61"/>
        <v>00-00-0000</v>
      </c>
      <c r="Q503" t="str">
        <f t="shared" si="62"/>
        <v>Not Terminated</v>
      </c>
      <c r="R503">
        <f t="shared" si="63"/>
        <v>0</v>
      </c>
      <c r="T503">
        <f t="shared" si="56"/>
        <v>53</v>
      </c>
      <c r="U503">
        <f t="shared" si="57"/>
        <v>2016</v>
      </c>
      <c r="V503">
        <f t="shared" si="58"/>
        <v>52</v>
      </c>
      <c r="W503">
        <f t="shared" si="59"/>
        <v>251</v>
      </c>
      <c r="X503" t="str">
        <f t="shared" si="60"/>
        <v>36-45</v>
      </c>
    </row>
    <row r="504" spans="1:24" x14ac:dyDescent="0.2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1">
        <v>44461</v>
      </c>
      <c r="J504">
        <v>201396</v>
      </c>
      <c r="K504">
        <v>0.32</v>
      </c>
      <c r="L504" t="s">
        <v>21</v>
      </c>
      <c r="M504" t="s">
        <v>56</v>
      </c>
      <c r="N504" t="s">
        <v>1989</v>
      </c>
      <c r="P504" s="1" t="str">
        <f t="shared" si="61"/>
        <v>00-00-0000</v>
      </c>
      <c r="Q504" t="str">
        <f t="shared" si="62"/>
        <v>Not Terminated</v>
      </c>
      <c r="R504">
        <f t="shared" si="63"/>
        <v>0</v>
      </c>
      <c r="T504">
        <f t="shared" si="56"/>
        <v>112</v>
      </c>
      <c r="U504">
        <f t="shared" si="57"/>
        <v>2021</v>
      </c>
      <c r="V504">
        <f t="shared" si="58"/>
        <v>86</v>
      </c>
      <c r="W504">
        <f t="shared" si="59"/>
        <v>404</v>
      </c>
      <c r="X504" t="str">
        <f t="shared" si="60"/>
        <v>46-55</v>
      </c>
    </row>
    <row r="505" spans="1:24" x14ac:dyDescent="0.2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1">
        <v>40899</v>
      </c>
      <c r="J505">
        <v>54733</v>
      </c>
      <c r="K505">
        <v>0</v>
      </c>
      <c r="L505" t="s">
        <v>29</v>
      </c>
      <c r="M505" t="s">
        <v>30</v>
      </c>
      <c r="N505" t="s">
        <v>1988</v>
      </c>
      <c r="P505" s="1" t="str">
        <f t="shared" si="61"/>
        <v>00-00-0000</v>
      </c>
      <c r="Q505" t="str">
        <f t="shared" si="62"/>
        <v>Not Terminated</v>
      </c>
      <c r="R505">
        <f t="shared" si="63"/>
        <v>0</v>
      </c>
      <c r="T505">
        <f t="shared" si="56"/>
        <v>65</v>
      </c>
      <c r="U505">
        <f t="shared" si="57"/>
        <v>2011</v>
      </c>
      <c r="V505">
        <f t="shared" si="58"/>
        <v>39</v>
      </c>
      <c r="W505">
        <f t="shared" si="59"/>
        <v>404</v>
      </c>
      <c r="X505" t="str">
        <f t="shared" si="60"/>
        <v>56-65</v>
      </c>
    </row>
    <row r="506" spans="1:24" x14ac:dyDescent="0.2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1">
        <v>43633</v>
      </c>
      <c r="J506">
        <v>65341</v>
      </c>
      <c r="K506">
        <v>0</v>
      </c>
      <c r="L506" t="s">
        <v>21</v>
      </c>
      <c r="M506" t="s">
        <v>56</v>
      </c>
      <c r="N506" t="s">
        <v>1988</v>
      </c>
      <c r="O506" s="1">
        <v>44662</v>
      </c>
      <c r="P506" s="1">
        <f t="shared" si="61"/>
        <v>44662</v>
      </c>
      <c r="Q506" t="str">
        <f t="shared" si="62"/>
        <v>Terminated</v>
      </c>
      <c r="R506">
        <f t="shared" si="63"/>
        <v>2</v>
      </c>
      <c r="T506">
        <f t="shared" si="56"/>
        <v>112</v>
      </c>
      <c r="U506">
        <f t="shared" si="57"/>
        <v>2019</v>
      </c>
      <c r="V506">
        <f t="shared" si="58"/>
        <v>68</v>
      </c>
      <c r="W506">
        <f t="shared" si="59"/>
        <v>74</v>
      </c>
      <c r="X506" t="str">
        <f t="shared" si="60"/>
        <v>36-45</v>
      </c>
    </row>
    <row r="507" spans="1:24" x14ac:dyDescent="0.2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1">
        <v>43400</v>
      </c>
      <c r="J507">
        <v>139208</v>
      </c>
      <c r="K507">
        <v>0.11</v>
      </c>
      <c r="L507" t="s">
        <v>21</v>
      </c>
      <c r="M507" t="s">
        <v>60</v>
      </c>
      <c r="N507" t="s">
        <v>1988</v>
      </c>
      <c r="P507" s="1" t="str">
        <f t="shared" si="61"/>
        <v>00-00-0000</v>
      </c>
      <c r="Q507" t="str">
        <f t="shared" si="62"/>
        <v>Not Terminated</v>
      </c>
      <c r="R507">
        <f t="shared" si="63"/>
        <v>0</v>
      </c>
      <c r="T507">
        <f t="shared" si="56"/>
        <v>99</v>
      </c>
      <c r="U507">
        <f t="shared" si="57"/>
        <v>2018</v>
      </c>
      <c r="V507">
        <f t="shared" si="58"/>
        <v>68</v>
      </c>
      <c r="W507">
        <f t="shared" si="59"/>
        <v>74</v>
      </c>
      <c r="X507" t="str">
        <f t="shared" si="60"/>
        <v>65+</v>
      </c>
    </row>
    <row r="508" spans="1:24" x14ac:dyDescent="0.2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1">
        <v>43171</v>
      </c>
      <c r="J508">
        <v>73200</v>
      </c>
      <c r="K508">
        <v>0</v>
      </c>
      <c r="L508" t="s">
        <v>29</v>
      </c>
      <c r="M508" t="s">
        <v>74</v>
      </c>
      <c r="N508" t="s">
        <v>1988</v>
      </c>
      <c r="P508" s="1" t="str">
        <f t="shared" si="61"/>
        <v>00-00-0000</v>
      </c>
      <c r="Q508" t="str">
        <f t="shared" si="62"/>
        <v>Not Terminated</v>
      </c>
      <c r="R508">
        <f t="shared" si="63"/>
        <v>0</v>
      </c>
      <c r="T508">
        <f t="shared" si="56"/>
        <v>52</v>
      </c>
      <c r="U508">
        <f t="shared" si="57"/>
        <v>2018</v>
      </c>
      <c r="V508">
        <f t="shared" si="58"/>
        <v>68</v>
      </c>
      <c r="W508">
        <f t="shared" si="59"/>
        <v>404</v>
      </c>
      <c r="X508" t="str">
        <f t="shared" si="60"/>
        <v>65+</v>
      </c>
    </row>
    <row r="509" spans="1:24" x14ac:dyDescent="0.2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1">
        <v>40292</v>
      </c>
      <c r="J509">
        <v>102636</v>
      </c>
      <c r="K509">
        <v>0.06</v>
      </c>
      <c r="L509" t="s">
        <v>21</v>
      </c>
      <c r="M509" t="s">
        <v>22</v>
      </c>
      <c r="N509" t="s">
        <v>1989</v>
      </c>
      <c r="P509" s="1" t="str">
        <f t="shared" si="61"/>
        <v>00-00-0000</v>
      </c>
      <c r="Q509" t="str">
        <f t="shared" si="62"/>
        <v>Not Terminated</v>
      </c>
      <c r="R509">
        <f t="shared" si="63"/>
        <v>0</v>
      </c>
      <c r="T509">
        <f t="shared" si="56"/>
        <v>118</v>
      </c>
      <c r="U509">
        <f t="shared" si="57"/>
        <v>2010</v>
      </c>
      <c r="V509">
        <f t="shared" si="58"/>
        <v>42</v>
      </c>
      <c r="W509">
        <f t="shared" si="59"/>
        <v>251</v>
      </c>
      <c r="X509" t="str">
        <f t="shared" si="60"/>
        <v>56-65</v>
      </c>
    </row>
    <row r="510" spans="1:24" x14ac:dyDescent="0.2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1">
        <v>44236</v>
      </c>
      <c r="J510">
        <v>87427</v>
      </c>
      <c r="K510">
        <v>0</v>
      </c>
      <c r="L510" t="s">
        <v>93</v>
      </c>
      <c r="M510" t="s">
        <v>218</v>
      </c>
      <c r="N510" t="s">
        <v>1989</v>
      </c>
      <c r="P510" s="1" t="str">
        <f t="shared" si="61"/>
        <v>00-00-0000</v>
      </c>
      <c r="Q510" t="str">
        <f t="shared" si="62"/>
        <v>Not Terminated</v>
      </c>
      <c r="R510">
        <f t="shared" si="63"/>
        <v>0</v>
      </c>
      <c r="T510">
        <f t="shared" si="56"/>
        <v>53</v>
      </c>
      <c r="U510">
        <f t="shared" si="57"/>
        <v>2021</v>
      </c>
      <c r="V510">
        <f t="shared" si="58"/>
        <v>86</v>
      </c>
      <c r="W510">
        <f t="shared" si="59"/>
        <v>251</v>
      </c>
      <c r="X510" t="str">
        <f t="shared" si="60"/>
        <v>26-35</v>
      </c>
    </row>
    <row r="511" spans="1:24" x14ac:dyDescent="0.2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1">
        <v>43248</v>
      </c>
      <c r="J511">
        <v>49219</v>
      </c>
      <c r="K511">
        <v>0</v>
      </c>
      <c r="L511" t="s">
        <v>21</v>
      </c>
      <c r="M511" t="s">
        <v>88</v>
      </c>
      <c r="N511" t="s">
        <v>1988</v>
      </c>
      <c r="P511" s="1" t="str">
        <f t="shared" si="61"/>
        <v>00-00-0000</v>
      </c>
      <c r="Q511" t="str">
        <f t="shared" si="62"/>
        <v>Not Terminated</v>
      </c>
      <c r="R511">
        <f t="shared" si="63"/>
        <v>0</v>
      </c>
      <c r="T511">
        <f t="shared" si="56"/>
        <v>113</v>
      </c>
      <c r="U511">
        <f t="shared" si="57"/>
        <v>2018</v>
      </c>
      <c r="V511">
        <f t="shared" si="58"/>
        <v>68</v>
      </c>
      <c r="W511">
        <f t="shared" si="59"/>
        <v>271</v>
      </c>
      <c r="X511" t="str">
        <f t="shared" si="60"/>
        <v>46-55</v>
      </c>
    </row>
    <row r="512" spans="1:24" x14ac:dyDescent="0.2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>
        <v>106437</v>
      </c>
      <c r="K512">
        <v>7.0000000000000007E-2</v>
      </c>
      <c r="L512" t="s">
        <v>29</v>
      </c>
      <c r="M512" t="s">
        <v>30</v>
      </c>
      <c r="N512" t="s">
        <v>1988</v>
      </c>
      <c r="P512" s="1" t="str">
        <f t="shared" si="61"/>
        <v>00-00-0000</v>
      </c>
      <c r="Q512" t="str">
        <f t="shared" si="62"/>
        <v>Not Terminated</v>
      </c>
      <c r="R512">
        <f t="shared" si="63"/>
        <v>0</v>
      </c>
      <c r="T512">
        <f t="shared" si="56"/>
        <v>65</v>
      </c>
      <c r="U512">
        <f t="shared" si="57"/>
        <v>2018</v>
      </c>
      <c r="V512">
        <f t="shared" si="58"/>
        <v>68</v>
      </c>
      <c r="W512">
        <f t="shared" si="59"/>
        <v>404</v>
      </c>
      <c r="X512" t="str">
        <f t="shared" si="60"/>
        <v>56-65</v>
      </c>
    </row>
    <row r="513" spans="1:24" x14ac:dyDescent="0.2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1">
        <v>42129</v>
      </c>
      <c r="J513">
        <v>64364</v>
      </c>
      <c r="K513">
        <v>0</v>
      </c>
      <c r="L513" t="s">
        <v>93</v>
      </c>
      <c r="M513" t="s">
        <v>218</v>
      </c>
      <c r="N513" t="s">
        <v>1988</v>
      </c>
      <c r="P513" s="1" t="str">
        <f t="shared" si="61"/>
        <v>00-00-0000</v>
      </c>
      <c r="Q513" t="str">
        <f t="shared" si="62"/>
        <v>Not Terminated</v>
      </c>
      <c r="R513">
        <f t="shared" si="63"/>
        <v>0</v>
      </c>
      <c r="T513">
        <f t="shared" si="56"/>
        <v>53</v>
      </c>
      <c r="U513">
        <f t="shared" si="57"/>
        <v>2015</v>
      </c>
      <c r="V513">
        <f t="shared" si="58"/>
        <v>47</v>
      </c>
      <c r="W513">
        <f t="shared" si="59"/>
        <v>251</v>
      </c>
      <c r="X513" t="str">
        <f t="shared" si="60"/>
        <v>56-65</v>
      </c>
    </row>
    <row r="514" spans="1:24" x14ac:dyDescent="0.2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1">
        <v>44486</v>
      </c>
      <c r="J514">
        <v>172180</v>
      </c>
      <c r="K514">
        <v>0.3</v>
      </c>
      <c r="L514" t="s">
        <v>21</v>
      </c>
      <c r="M514" t="s">
        <v>88</v>
      </c>
      <c r="N514" t="s">
        <v>1989</v>
      </c>
      <c r="P514" s="1" t="str">
        <f t="shared" si="61"/>
        <v>00-00-0000</v>
      </c>
      <c r="Q514" t="str">
        <f t="shared" si="62"/>
        <v>Not Terminated</v>
      </c>
      <c r="R514">
        <f t="shared" si="63"/>
        <v>0</v>
      </c>
      <c r="T514">
        <f t="shared" si="56"/>
        <v>113</v>
      </c>
      <c r="U514">
        <f t="shared" si="57"/>
        <v>2021</v>
      </c>
      <c r="V514">
        <f t="shared" si="58"/>
        <v>86</v>
      </c>
      <c r="W514">
        <f t="shared" si="59"/>
        <v>271</v>
      </c>
      <c r="X514" t="str">
        <f t="shared" si="60"/>
        <v>56-65</v>
      </c>
    </row>
    <row r="515" spans="1:24" x14ac:dyDescent="0.2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1">
        <v>41043</v>
      </c>
      <c r="J515">
        <v>88343</v>
      </c>
      <c r="K515">
        <v>0</v>
      </c>
      <c r="L515" t="s">
        <v>93</v>
      </c>
      <c r="M515" t="s">
        <v>99</v>
      </c>
      <c r="N515" t="s">
        <v>1988</v>
      </c>
      <c r="P515" s="1" t="str">
        <f t="shared" si="61"/>
        <v>00-00-0000</v>
      </c>
      <c r="Q515" t="str">
        <f t="shared" si="62"/>
        <v>Not Terminated</v>
      </c>
      <c r="R515">
        <f t="shared" si="63"/>
        <v>0</v>
      </c>
      <c r="T515">
        <f t="shared" ref="T515:T578" si="64">COUNTIF($M:$M,$M515)</f>
        <v>44</v>
      </c>
      <c r="U515">
        <f t="shared" ref="U515:U578" si="65">YEAR(I515)</f>
        <v>2012</v>
      </c>
      <c r="V515">
        <f t="shared" ref="V515:V578" si="66">COUNTIF($U:$U,U515)</f>
        <v>37</v>
      </c>
      <c r="W515">
        <f t="shared" ref="W515:W578" si="67">COUNTIF($G:$G,$G515)</f>
        <v>251</v>
      </c>
      <c r="X515" t="str">
        <f t="shared" ref="X515:X578" si="68">IF($H515&lt;=18, "18-25",IF($H515&lt;=26,"26-35",IF($H515&lt;=36,"36-45",IF($H515&lt;46,"46-55",IF($H515&lt;56,"56-65","65+")))))</f>
        <v>36-45</v>
      </c>
    </row>
    <row r="516" spans="1:24" x14ac:dyDescent="0.2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1">
        <v>41830</v>
      </c>
      <c r="J516">
        <v>66649</v>
      </c>
      <c r="K516">
        <v>0</v>
      </c>
      <c r="L516" t="s">
        <v>93</v>
      </c>
      <c r="M516" t="s">
        <v>99</v>
      </c>
      <c r="N516" t="s">
        <v>1988</v>
      </c>
      <c r="P516" s="1" t="str">
        <f t="shared" ref="P516:P579" si="69">IF(ISBLANK(O516),"00-00-0000",O516)</f>
        <v>00-00-0000</v>
      </c>
      <c r="Q516" t="str">
        <f t="shared" ref="Q516:Q579" si="70">IF(ISBLANK(O516),"Not Terminated","Terminated")</f>
        <v>Not Terminated</v>
      </c>
      <c r="R516">
        <f t="shared" ref="R516:R579" si="71">IFERROR(DATEDIF(I516,P516,"Y"),0)</f>
        <v>0</v>
      </c>
      <c r="T516">
        <f t="shared" si="64"/>
        <v>44</v>
      </c>
      <c r="U516">
        <f t="shared" si="65"/>
        <v>2014</v>
      </c>
      <c r="V516">
        <f t="shared" si="66"/>
        <v>52</v>
      </c>
      <c r="W516">
        <f t="shared" si="67"/>
        <v>251</v>
      </c>
      <c r="X516" t="str">
        <f t="shared" si="68"/>
        <v>65+</v>
      </c>
    </row>
    <row r="517" spans="1:24" x14ac:dyDescent="0.2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1">
        <v>36272</v>
      </c>
      <c r="J517">
        <v>102847</v>
      </c>
      <c r="K517">
        <v>0.05</v>
      </c>
      <c r="L517" t="s">
        <v>21</v>
      </c>
      <c r="M517" t="s">
        <v>37</v>
      </c>
      <c r="N517" t="s">
        <v>1988</v>
      </c>
      <c r="P517" s="1" t="str">
        <f t="shared" si="69"/>
        <v>00-00-0000</v>
      </c>
      <c r="Q517" t="str">
        <f t="shared" si="70"/>
        <v>Not Terminated</v>
      </c>
      <c r="R517">
        <f t="shared" si="71"/>
        <v>0</v>
      </c>
      <c r="T517">
        <f t="shared" si="64"/>
        <v>92</v>
      </c>
      <c r="U517">
        <f t="shared" si="65"/>
        <v>1999</v>
      </c>
      <c r="V517">
        <f t="shared" si="66"/>
        <v>14</v>
      </c>
      <c r="W517">
        <f t="shared" si="67"/>
        <v>271</v>
      </c>
      <c r="X517" t="str">
        <f t="shared" si="68"/>
        <v>56-65</v>
      </c>
    </row>
    <row r="518" spans="1:24" x14ac:dyDescent="0.2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1">
        <v>40378</v>
      </c>
      <c r="J518">
        <v>134881</v>
      </c>
      <c r="K518">
        <v>0.15</v>
      </c>
      <c r="L518" t="s">
        <v>93</v>
      </c>
      <c r="M518" t="s">
        <v>94</v>
      </c>
      <c r="N518" t="s">
        <v>1988</v>
      </c>
      <c r="P518" s="1" t="str">
        <f t="shared" si="69"/>
        <v>00-00-0000</v>
      </c>
      <c r="Q518" t="str">
        <f t="shared" si="70"/>
        <v>Not Terminated</v>
      </c>
      <c r="R518">
        <f t="shared" si="71"/>
        <v>0</v>
      </c>
      <c r="T518">
        <f t="shared" si="64"/>
        <v>42</v>
      </c>
      <c r="U518">
        <f t="shared" si="65"/>
        <v>2010</v>
      </c>
      <c r="V518">
        <f t="shared" si="66"/>
        <v>42</v>
      </c>
      <c r="W518">
        <f t="shared" si="67"/>
        <v>251</v>
      </c>
      <c r="X518" t="str">
        <f t="shared" si="68"/>
        <v>56-65</v>
      </c>
    </row>
    <row r="519" spans="1:24" x14ac:dyDescent="0.2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>
        <v>68807</v>
      </c>
      <c r="K519">
        <v>0</v>
      </c>
      <c r="L519" t="s">
        <v>29</v>
      </c>
      <c r="M519" t="s">
        <v>134</v>
      </c>
      <c r="N519" t="s">
        <v>1988</v>
      </c>
      <c r="O519" s="1">
        <v>42338</v>
      </c>
      <c r="P519" s="1">
        <f t="shared" si="69"/>
        <v>42338</v>
      </c>
      <c r="Q519" t="str">
        <f t="shared" si="70"/>
        <v>Terminated</v>
      </c>
      <c r="R519">
        <f t="shared" si="71"/>
        <v>16</v>
      </c>
      <c r="T519">
        <f t="shared" si="64"/>
        <v>46</v>
      </c>
      <c r="U519">
        <f t="shared" si="65"/>
        <v>1999</v>
      </c>
      <c r="V519">
        <f t="shared" si="66"/>
        <v>14</v>
      </c>
      <c r="W519">
        <f t="shared" si="67"/>
        <v>404</v>
      </c>
      <c r="X519" t="str">
        <f t="shared" si="68"/>
        <v>56-65</v>
      </c>
    </row>
    <row r="520" spans="1:24" x14ac:dyDescent="0.2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1">
        <v>38866</v>
      </c>
      <c r="J520">
        <v>228822</v>
      </c>
      <c r="K520">
        <v>0.36</v>
      </c>
      <c r="L520" t="s">
        <v>21</v>
      </c>
      <c r="M520" t="s">
        <v>56</v>
      </c>
      <c r="N520" t="s">
        <v>1989</v>
      </c>
      <c r="P520" s="1" t="str">
        <f t="shared" si="69"/>
        <v>00-00-0000</v>
      </c>
      <c r="Q520" t="str">
        <f t="shared" si="70"/>
        <v>Not Terminated</v>
      </c>
      <c r="R520">
        <f t="shared" si="71"/>
        <v>0</v>
      </c>
      <c r="T520">
        <f t="shared" si="64"/>
        <v>112</v>
      </c>
      <c r="U520">
        <f t="shared" si="65"/>
        <v>2006</v>
      </c>
      <c r="V520">
        <f t="shared" si="66"/>
        <v>30</v>
      </c>
      <c r="W520">
        <f t="shared" si="67"/>
        <v>271</v>
      </c>
      <c r="X520" t="str">
        <f t="shared" si="68"/>
        <v>65+</v>
      </c>
    </row>
    <row r="521" spans="1:24" x14ac:dyDescent="0.2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1">
        <v>44395</v>
      </c>
      <c r="J521">
        <v>43391</v>
      </c>
      <c r="K521">
        <v>0</v>
      </c>
      <c r="L521" t="s">
        <v>21</v>
      </c>
      <c r="M521" t="s">
        <v>88</v>
      </c>
      <c r="N521" t="s">
        <v>1988</v>
      </c>
      <c r="P521" s="1" t="str">
        <f t="shared" si="69"/>
        <v>00-00-0000</v>
      </c>
      <c r="Q521" t="str">
        <f t="shared" si="70"/>
        <v>Not Terminated</v>
      </c>
      <c r="R521">
        <f t="shared" si="71"/>
        <v>0</v>
      </c>
      <c r="T521">
        <f t="shared" si="64"/>
        <v>113</v>
      </c>
      <c r="U521">
        <f t="shared" si="65"/>
        <v>2021</v>
      </c>
      <c r="V521">
        <f t="shared" si="66"/>
        <v>86</v>
      </c>
      <c r="W521">
        <f t="shared" si="67"/>
        <v>271</v>
      </c>
      <c r="X521" t="str">
        <f t="shared" si="68"/>
        <v>36-45</v>
      </c>
    </row>
    <row r="522" spans="1:24" x14ac:dyDescent="0.2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1">
        <v>44515</v>
      </c>
      <c r="J522">
        <v>91782</v>
      </c>
      <c r="K522">
        <v>0</v>
      </c>
      <c r="L522" t="s">
        <v>29</v>
      </c>
      <c r="M522" t="s">
        <v>30</v>
      </c>
      <c r="N522" t="s">
        <v>1988</v>
      </c>
      <c r="P522" s="1" t="str">
        <f t="shared" si="69"/>
        <v>00-00-0000</v>
      </c>
      <c r="Q522" t="str">
        <f t="shared" si="70"/>
        <v>Not Terminated</v>
      </c>
      <c r="R522">
        <f t="shared" si="71"/>
        <v>0</v>
      </c>
      <c r="T522">
        <f t="shared" si="64"/>
        <v>65</v>
      </c>
      <c r="U522">
        <f t="shared" si="65"/>
        <v>2021</v>
      </c>
      <c r="V522">
        <f t="shared" si="66"/>
        <v>86</v>
      </c>
      <c r="W522">
        <f t="shared" si="67"/>
        <v>404</v>
      </c>
      <c r="X522" t="str">
        <f t="shared" si="68"/>
        <v>36-45</v>
      </c>
    </row>
    <row r="523" spans="1:24" x14ac:dyDescent="0.2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1">
        <v>42428</v>
      </c>
      <c r="J523">
        <v>211637</v>
      </c>
      <c r="K523">
        <v>0.31</v>
      </c>
      <c r="L523" t="s">
        <v>21</v>
      </c>
      <c r="M523" t="s">
        <v>37</v>
      </c>
      <c r="N523" t="s">
        <v>1988</v>
      </c>
      <c r="P523" s="1" t="str">
        <f t="shared" si="69"/>
        <v>00-00-0000</v>
      </c>
      <c r="Q523" t="str">
        <f t="shared" si="70"/>
        <v>Not Terminated</v>
      </c>
      <c r="R523">
        <f t="shared" si="71"/>
        <v>0</v>
      </c>
      <c r="T523">
        <f t="shared" si="64"/>
        <v>92</v>
      </c>
      <c r="U523">
        <f t="shared" si="65"/>
        <v>2016</v>
      </c>
      <c r="V523">
        <f t="shared" si="66"/>
        <v>52</v>
      </c>
      <c r="W523">
        <f t="shared" si="67"/>
        <v>404</v>
      </c>
      <c r="X523" t="str">
        <f t="shared" si="68"/>
        <v>46-55</v>
      </c>
    </row>
    <row r="524" spans="1:24" x14ac:dyDescent="0.2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1">
        <v>44051</v>
      </c>
      <c r="J524">
        <v>73255</v>
      </c>
      <c r="K524">
        <v>0.09</v>
      </c>
      <c r="L524" t="s">
        <v>21</v>
      </c>
      <c r="M524" t="s">
        <v>44</v>
      </c>
      <c r="N524" t="s">
        <v>1988</v>
      </c>
      <c r="P524" s="1" t="str">
        <f t="shared" si="69"/>
        <v>00-00-0000</v>
      </c>
      <c r="Q524" t="str">
        <f t="shared" si="70"/>
        <v>Not Terminated</v>
      </c>
      <c r="R524">
        <f t="shared" si="71"/>
        <v>0</v>
      </c>
      <c r="T524">
        <f t="shared" si="64"/>
        <v>109</v>
      </c>
      <c r="U524">
        <f t="shared" si="65"/>
        <v>2020</v>
      </c>
      <c r="V524">
        <f t="shared" si="66"/>
        <v>66</v>
      </c>
      <c r="W524">
        <f t="shared" si="67"/>
        <v>271</v>
      </c>
      <c r="X524" t="str">
        <f t="shared" si="68"/>
        <v>36-45</v>
      </c>
    </row>
    <row r="525" spans="1:24" x14ac:dyDescent="0.2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1">
        <v>44204</v>
      </c>
      <c r="J525">
        <v>108826</v>
      </c>
      <c r="K525">
        <v>0.1</v>
      </c>
      <c r="L525" t="s">
        <v>21</v>
      </c>
      <c r="M525" t="s">
        <v>56</v>
      </c>
      <c r="N525" t="s">
        <v>1988</v>
      </c>
      <c r="P525" s="1" t="str">
        <f t="shared" si="69"/>
        <v>00-00-0000</v>
      </c>
      <c r="Q525" t="str">
        <f t="shared" si="70"/>
        <v>Not Terminated</v>
      </c>
      <c r="R525">
        <f t="shared" si="71"/>
        <v>0</v>
      </c>
      <c r="T525">
        <f t="shared" si="64"/>
        <v>112</v>
      </c>
      <c r="U525">
        <f t="shared" si="65"/>
        <v>2021</v>
      </c>
      <c r="V525">
        <f t="shared" si="66"/>
        <v>86</v>
      </c>
      <c r="W525">
        <f t="shared" si="67"/>
        <v>271</v>
      </c>
      <c r="X525" t="str">
        <f t="shared" si="68"/>
        <v>36-45</v>
      </c>
    </row>
    <row r="526" spans="1:24" x14ac:dyDescent="0.2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1">
        <v>42514</v>
      </c>
      <c r="J526">
        <v>94352</v>
      </c>
      <c r="K526">
        <v>0</v>
      </c>
      <c r="L526" t="s">
        <v>21</v>
      </c>
      <c r="M526" t="s">
        <v>56</v>
      </c>
      <c r="N526" t="s">
        <v>1988</v>
      </c>
      <c r="P526" s="1" t="str">
        <f t="shared" si="69"/>
        <v>00-00-0000</v>
      </c>
      <c r="Q526" t="str">
        <f t="shared" si="70"/>
        <v>Not Terminated</v>
      </c>
      <c r="R526">
        <f t="shared" si="71"/>
        <v>0</v>
      </c>
      <c r="T526">
        <f t="shared" si="64"/>
        <v>112</v>
      </c>
      <c r="U526">
        <f t="shared" si="65"/>
        <v>2016</v>
      </c>
      <c r="V526">
        <f t="shared" si="66"/>
        <v>52</v>
      </c>
      <c r="W526">
        <f t="shared" si="67"/>
        <v>271</v>
      </c>
      <c r="X526" t="str">
        <f t="shared" si="68"/>
        <v>36-45</v>
      </c>
    </row>
    <row r="527" spans="1:24" x14ac:dyDescent="0.2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1">
        <v>34576</v>
      </c>
      <c r="J527">
        <v>73955</v>
      </c>
      <c r="K527">
        <v>0</v>
      </c>
      <c r="L527" t="s">
        <v>21</v>
      </c>
      <c r="M527" t="s">
        <v>44</v>
      </c>
      <c r="N527" t="s">
        <v>1989</v>
      </c>
      <c r="P527" s="1" t="str">
        <f t="shared" si="69"/>
        <v>00-00-0000</v>
      </c>
      <c r="Q527" t="str">
        <f t="shared" si="70"/>
        <v>Not Terminated</v>
      </c>
      <c r="R527">
        <f t="shared" si="71"/>
        <v>0</v>
      </c>
      <c r="T527">
        <f t="shared" si="64"/>
        <v>109</v>
      </c>
      <c r="U527">
        <f t="shared" si="65"/>
        <v>1994</v>
      </c>
      <c r="V527">
        <f t="shared" si="66"/>
        <v>13</v>
      </c>
      <c r="W527">
        <f t="shared" si="67"/>
        <v>251</v>
      </c>
      <c r="X527" t="str">
        <f t="shared" si="68"/>
        <v>56-65</v>
      </c>
    </row>
    <row r="528" spans="1:24" x14ac:dyDescent="0.2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1">
        <v>41499</v>
      </c>
      <c r="J528">
        <v>113909</v>
      </c>
      <c r="K528">
        <v>0.06</v>
      </c>
      <c r="L528" t="s">
        <v>93</v>
      </c>
      <c r="M528" t="s">
        <v>99</v>
      </c>
      <c r="N528" t="s">
        <v>1988</v>
      </c>
      <c r="P528" s="1" t="str">
        <f t="shared" si="69"/>
        <v>00-00-0000</v>
      </c>
      <c r="Q528" t="str">
        <f t="shared" si="70"/>
        <v>Not Terminated</v>
      </c>
      <c r="R528">
        <f t="shared" si="71"/>
        <v>0</v>
      </c>
      <c r="T528">
        <f t="shared" si="64"/>
        <v>44</v>
      </c>
      <c r="U528">
        <f t="shared" si="65"/>
        <v>2013</v>
      </c>
      <c r="V528">
        <f t="shared" si="66"/>
        <v>39</v>
      </c>
      <c r="W528">
        <f t="shared" si="67"/>
        <v>251</v>
      </c>
      <c r="X528" t="str">
        <f t="shared" si="68"/>
        <v>36-45</v>
      </c>
    </row>
    <row r="529" spans="1:24" x14ac:dyDescent="0.2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>
        <v>92321</v>
      </c>
      <c r="K529">
        <v>0</v>
      </c>
      <c r="L529" t="s">
        <v>21</v>
      </c>
      <c r="M529" t="s">
        <v>37</v>
      </c>
      <c r="N529" t="s">
        <v>1988</v>
      </c>
      <c r="P529" s="1" t="str">
        <f t="shared" si="69"/>
        <v>00-00-0000</v>
      </c>
      <c r="Q529" t="str">
        <f t="shared" si="70"/>
        <v>Not Terminated</v>
      </c>
      <c r="R529">
        <f t="shared" si="71"/>
        <v>0</v>
      </c>
      <c r="T529">
        <f t="shared" si="64"/>
        <v>92</v>
      </c>
      <c r="U529">
        <f t="shared" si="65"/>
        <v>2020</v>
      </c>
      <c r="V529">
        <f t="shared" si="66"/>
        <v>66</v>
      </c>
      <c r="W529">
        <f t="shared" si="67"/>
        <v>404</v>
      </c>
      <c r="X529" t="str">
        <f t="shared" si="68"/>
        <v>36-45</v>
      </c>
    </row>
    <row r="530" spans="1:24" x14ac:dyDescent="0.2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1">
        <v>41417</v>
      </c>
      <c r="J530">
        <v>99557</v>
      </c>
      <c r="K530">
        <v>0.09</v>
      </c>
      <c r="L530" t="s">
        <v>21</v>
      </c>
      <c r="M530" t="s">
        <v>22</v>
      </c>
      <c r="N530" t="s">
        <v>1988</v>
      </c>
      <c r="P530" s="1" t="str">
        <f t="shared" si="69"/>
        <v>00-00-0000</v>
      </c>
      <c r="Q530" t="str">
        <f t="shared" si="70"/>
        <v>Not Terminated</v>
      </c>
      <c r="R530">
        <f t="shared" si="71"/>
        <v>0</v>
      </c>
      <c r="T530">
        <f t="shared" si="64"/>
        <v>118</v>
      </c>
      <c r="U530">
        <f t="shared" si="65"/>
        <v>2013</v>
      </c>
      <c r="V530">
        <f t="shared" si="66"/>
        <v>39</v>
      </c>
      <c r="W530">
        <f t="shared" si="67"/>
        <v>271</v>
      </c>
      <c r="X530" t="str">
        <f t="shared" si="68"/>
        <v>56-65</v>
      </c>
    </row>
    <row r="531" spans="1:24" x14ac:dyDescent="0.2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1">
        <v>43418</v>
      </c>
      <c r="J531">
        <v>115854</v>
      </c>
      <c r="K531">
        <v>0</v>
      </c>
      <c r="L531" t="s">
        <v>21</v>
      </c>
      <c r="M531" t="s">
        <v>44</v>
      </c>
      <c r="N531" t="s">
        <v>1988</v>
      </c>
      <c r="P531" s="1" t="str">
        <f t="shared" si="69"/>
        <v>00-00-0000</v>
      </c>
      <c r="Q531" t="str">
        <f t="shared" si="70"/>
        <v>Not Terminated</v>
      </c>
      <c r="R531">
        <f t="shared" si="71"/>
        <v>0</v>
      </c>
      <c r="T531">
        <f t="shared" si="64"/>
        <v>109</v>
      </c>
      <c r="U531">
        <f t="shared" si="65"/>
        <v>2018</v>
      </c>
      <c r="V531">
        <f t="shared" si="66"/>
        <v>68</v>
      </c>
      <c r="W531">
        <f t="shared" si="67"/>
        <v>271</v>
      </c>
      <c r="X531" t="str">
        <f t="shared" si="68"/>
        <v>36-45</v>
      </c>
    </row>
    <row r="532" spans="1:24" x14ac:dyDescent="0.2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1">
        <v>40603</v>
      </c>
      <c r="J532">
        <v>82462</v>
      </c>
      <c r="K532">
        <v>0</v>
      </c>
      <c r="L532" t="s">
        <v>21</v>
      </c>
      <c r="M532" t="s">
        <v>60</v>
      </c>
      <c r="N532" t="s">
        <v>1988</v>
      </c>
      <c r="P532" s="1" t="str">
        <f t="shared" si="69"/>
        <v>00-00-0000</v>
      </c>
      <c r="Q532" t="str">
        <f t="shared" si="70"/>
        <v>Not Terminated</v>
      </c>
      <c r="R532">
        <f t="shared" si="71"/>
        <v>0</v>
      </c>
      <c r="T532">
        <f t="shared" si="64"/>
        <v>99</v>
      </c>
      <c r="U532">
        <f t="shared" si="65"/>
        <v>2011</v>
      </c>
      <c r="V532">
        <f t="shared" si="66"/>
        <v>39</v>
      </c>
      <c r="W532">
        <f t="shared" si="67"/>
        <v>251</v>
      </c>
      <c r="X532" t="str">
        <f t="shared" si="68"/>
        <v>46-55</v>
      </c>
    </row>
    <row r="533" spans="1:24" x14ac:dyDescent="0.2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1">
        <v>40856</v>
      </c>
      <c r="J533">
        <v>198473</v>
      </c>
      <c r="K533">
        <v>0.32</v>
      </c>
      <c r="L533" t="s">
        <v>21</v>
      </c>
      <c r="M533" t="s">
        <v>56</v>
      </c>
      <c r="N533" t="s">
        <v>1988</v>
      </c>
      <c r="P533" s="1" t="str">
        <f t="shared" si="69"/>
        <v>00-00-0000</v>
      </c>
      <c r="Q533" t="str">
        <f t="shared" si="70"/>
        <v>Not Terminated</v>
      </c>
      <c r="R533">
        <f t="shared" si="71"/>
        <v>0</v>
      </c>
      <c r="T533">
        <f t="shared" si="64"/>
        <v>112</v>
      </c>
      <c r="U533">
        <f t="shared" si="65"/>
        <v>2011</v>
      </c>
      <c r="V533">
        <f t="shared" si="66"/>
        <v>39</v>
      </c>
      <c r="W533">
        <f t="shared" si="67"/>
        <v>271</v>
      </c>
      <c r="X533" t="str">
        <f t="shared" si="68"/>
        <v>56-65</v>
      </c>
    </row>
    <row r="534" spans="1:24" x14ac:dyDescent="0.2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1">
        <v>39005</v>
      </c>
      <c r="J534">
        <v>153492</v>
      </c>
      <c r="K534">
        <v>0.11</v>
      </c>
      <c r="L534" t="s">
        <v>21</v>
      </c>
      <c r="M534" t="s">
        <v>37</v>
      </c>
      <c r="N534" t="s">
        <v>1988</v>
      </c>
      <c r="P534" s="1" t="str">
        <f t="shared" si="69"/>
        <v>00-00-0000</v>
      </c>
      <c r="Q534" t="str">
        <f t="shared" si="70"/>
        <v>Not Terminated</v>
      </c>
      <c r="R534">
        <f t="shared" si="71"/>
        <v>0</v>
      </c>
      <c r="T534">
        <f t="shared" si="64"/>
        <v>92</v>
      </c>
      <c r="U534">
        <f t="shared" si="65"/>
        <v>2006</v>
      </c>
      <c r="V534">
        <f t="shared" si="66"/>
        <v>30</v>
      </c>
      <c r="W534">
        <f t="shared" si="67"/>
        <v>404</v>
      </c>
      <c r="X534" t="str">
        <f t="shared" si="68"/>
        <v>46-55</v>
      </c>
    </row>
    <row r="535" spans="1:24" x14ac:dyDescent="0.2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1">
        <v>43121</v>
      </c>
      <c r="J535">
        <v>208210</v>
      </c>
      <c r="K535">
        <v>0.3</v>
      </c>
      <c r="L535" t="s">
        <v>21</v>
      </c>
      <c r="M535" t="s">
        <v>22</v>
      </c>
      <c r="N535" t="s">
        <v>1988</v>
      </c>
      <c r="P535" s="1" t="str">
        <f t="shared" si="69"/>
        <v>00-00-0000</v>
      </c>
      <c r="Q535" t="str">
        <f t="shared" si="70"/>
        <v>Not Terminated</v>
      </c>
      <c r="R535">
        <f t="shared" si="71"/>
        <v>0</v>
      </c>
      <c r="T535">
        <f t="shared" si="64"/>
        <v>118</v>
      </c>
      <c r="U535">
        <f t="shared" si="65"/>
        <v>2018</v>
      </c>
      <c r="V535">
        <f t="shared" si="66"/>
        <v>68</v>
      </c>
      <c r="W535">
        <f t="shared" si="67"/>
        <v>74</v>
      </c>
      <c r="X535" t="str">
        <f t="shared" si="68"/>
        <v>36-45</v>
      </c>
    </row>
    <row r="536" spans="1:24" x14ac:dyDescent="0.2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1">
        <v>42325</v>
      </c>
      <c r="J536">
        <v>91632</v>
      </c>
      <c r="K536">
        <v>0</v>
      </c>
      <c r="L536" t="s">
        <v>21</v>
      </c>
      <c r="M536" t="s">
        <v>44</v>
      </c>
      <c r="N536" t="s">
        <v>1988</v>
      </c>
      <c r="P536" s="1" t="str">
        <f t="shared" si="69"/>
        <v>00-00-0000</v>
      </c>
      <c r="Q536" t="str">
        <f t="shared" si="70"/>
        <v>Not Terminated</v>
      </c>
      <c r="R536">
        <f t="shared" si="71"/>
        <v>0</v>
      </c>
      <c r="T536">
        <f t="shared" si="64"/>
        <v>109</v>
      </c>
      <c r="U536">
        <f t="shared" si="65"/>
        <v>2015</v>
      </c>
      <c r="V536">
        <f t="shared" si="66"/>
        <v>47</v>
      </c>
      <c r="W536">
        <f t="shared" si="67"/>
        <v>271</v>
      </c>
      <c r="X536" t="str">
        <f t="shared" si="68"/>
        <v>36-45</v>
      </c>
    </row>
    <row r="537" spans="1:24" x14ac:dyDescent="0.2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1">
        <v>43002</v>
      </c>
      <c r="J537">
        <v>71755</v>
      </c>
      <c r="K537">
        <v>0</v>
      </c>
      <c r="L537" t="s">
        <v>29</v>
      </c>
      <c r="M537" t="s">
        <v>30</v>
      </c>
      <c r="N537" t="s">
        <v>1988</v>
      </c>
      <c r="P537" s="1" t="str">
        <f t="shared" si="69"/>
        <v>00-00-0000</v>
      </c>
      <c r="Q537" t="str">
        <f t="shared" si="70"/>
        <v>Not Terminated</v>
      </c>
      <c r="R537">
        <f t="shared" si="71"/>
        <v>0</v>
      </c>
      <c r="T537">
        <f t="shared" si="64"/>
        <v>65</v>
      </c>
      <c r="U537">
        <f t="shared" si="65"/>
        <v>2017</v>
      </c>
      <c r="V537">
        <f t="shared" si="66"/>
        <v>70</v>
      </c>
      <c r="W537">
        <f t="shared" si="67"/>
        <v>404</v>
      </c>
      <c r="X537" t="str">
        <f t="shared" si="68"/>
        <v>36-45</v>
      </c>
    </row>
    <row r="538" spans="1:24" x14ac:dyDescent="0.2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1">
        <v>44519</v>
      </c>
      <c r="J538">
        <v>111006</v>
      </c>
      <c r="K538">
        <v>0.08</v>
      </c>
      <c r="L538" t="s">
        <v>29</v>
      </c>
      <c r="M538" t="s">
        <v>30</v>
      </c>
      <c r="N538" t="s">
        <v>1988</v>
      </c>
      <c r="P538" s="1" t="str">
        <f t="shared" si="69"/>
        <v>00-00-0000</v>
      </c>
      <c r="Q538" t="str">
        <f t="shared" si="70"/>
        <v>Not Terminated</v>
      </c>
      <c r="R538">
        <f t="shared" si="71"/>
        <v>0</v>
      </c>
      <c r="T538">
        <f t="shared" si="64"/>
        <v>65</v>
      </c>
      <c r="U538">
        <f t="shared" si="65"/>
        <v>2021</v>
      </c>
      <c r="V538">
        <f t="shared" si="66"/>
        <v>86</v>
      </c>
      <c r="W538">
        <f t="shared" si="67"/>
        <v>404</v>
      </c>
      <c r="X538" t="str">
        <f t="shared" si="68"/>
        <v>56-65</v>
      </c>
    </row>
    <row r="539" spans="1:24" x14ac:dyDescent="0.2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1">
        <v>34692</v>
      </c>
      <c r="J539">
        <v>99774</v>
      </c>
      <c r="K539">
        <v>0</v>
      </c>
      <c r="L539" t="s">
        <v>21</v>
      </c>
      <c r="M539" t="s">
        <v>60</v>
      </c>
      <c r="N539" t="s">
        <v>1988</v>
      </c>
      <c r="P539" s="1" t="str">
        <f t="shared" si="69"/>
        <v>00-00-0000</v>
      </c>
      <c r="Q539" t="str">
        <f t="shared" si="70"/>
        <v>Not Terminated</v>
      </c>
      <c r="R539">
        <f t="shared" si="71"/>
        <v>0</v>
      </c>
      <c r="T539">
        <f t="shared" si="64"/>
        <v>99</v>
      </c>
      <c r="U539">
        <f t="shared" si="65"/>
        <v>1994</v>
      </c>
      <c r="V539">
        <f t="shared" si="66"/>
        <v>13</v>
      </c>
      <c r="W539">
        <f t="shared" si="67"/>
        <v>404</v>
      </c>
      <c r="X539" t="str">
        <f t="shared" si="68"/>
        <v>56-65</v>
      </c>
    </row>
    <row r="540" spans="1:24" x14ac:dyDescent="0.2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>
        <v>184648</v>
      </c>
      <c r="K540">
        <v>0.24</v>
      </c>
      <c r="L540" t="s">
        <v>29</v>
      </c>
      <c r="M540" t="s">
        <v>74</v>
      </c>
      <c r="N540" t="s">
        <v>1988</v>
      </c>
      <c r="P540" s="1" t="str">
        <f t="shared" si="69"/>
        <v>00-00-0000</v>
      </c>
      <c r="Q540" t="str">
        <f t="shared" si="70"/>
        <v>Not Terminated</v>
      </c>
      <c r="R540">
        <f t="shared" si="71"/>
        <v>0</v>
      </c>
      <c r="T540">
        <f t="shared" si="64"/>
        <v>52</v>
      </c>
      <c r="U540">
        <f t="shared" si="65"/>
        <v>2007</v>
      </c>
      <c r="V540">
        <f t="shared" si="66"/>
        <v>33</v>
      </c>
      <c r="W540">
        <f t="shared" si="67"/>
        <v>404</v>
      </c>
      <c r="X540" t="str">
        <f t="shared" si="68"/>
        <v>56-65</v>
      </c>
    </row>
    <row r="541" spans="1:24" x14ac:dyDescent="0.2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1">
        <v>37091</v>
      </c>
      <c r="J541">
        <v>247874</v>
      </c>
      <c r="K541">
        <v>0.33</v>
      </c>
      <c r="L541" t="s">
        <v>93</v>
      </c>
      <c r="M541" t="s">
        <v>94</v>
      </c>
      <c r="N541" t="s">
        <v>1988</v>
      </c>
      <c r="P541" s="1" t="str">
        <f t="shared" si="69"/>
        <v>00-00-0000</v>
      </c>
      <c r="Q541" t="str">
        <f t="shared" si="70"/>
        <v>Not Terminated</v>
      </c>
      <c r="R541">
        <f t="shared" si="71"/>
        <v>0</v>
      </c>
      <c r="T541">
        <f t="shared" si="64"/>
        <v>42</v>
      </c>
      <c r="U541">
        <f t="shared" si="65"/>
        <v>2001</v>
      </c>
      <c r="V541">
        <f t="shared" si="66"/>
        <v>17</v>
      </c>
      <c r="W541">
        <f t="shared" si="67"/>
        <v>251</v>
      </c>
      <c r="X541" t="str">
        <f t="shared" si="68"/>
        <v>56-65</v>
      </c>
    </row>
    <row r="542" spans="1:24" x14ac:dyDescent="0.2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>
        <v>62239</v>
      </c>
      <c r="K542">
        <v>0</v>
      </c>
      <c r="L542" t="s">
        <v>29</v>
      </c>
      <c r="M542" t="s">
        <v>114</v>
      </c>
      <c r="N542" t="s">
        <v>1989</v>
      </c>
      <c r="P542" s="1" t="str">
        <f t="shared" si="69"/>
        <v>00-00-0000</v>
      </c>
      <c r="Q542" t="str">
        <f t="shared" si="70"/>
        <v>Not Terminated</v>
      </c>
      <c r="R542">
        <f t="shared" si="71"/>
        <v>0</v>
      </c>
      <c r="T542">
        <f t="shared" si="64"/>
        <v>55</v>
      </c>
      <c r="U542">
        <f t="shared" si="65"/>
        <v>2009</v>
      </c>
      <c r="V542">
        <f t="shared" si="66"/>
        <v>29</v>
      </c>
      <c r="W542">
        <f t="shared" si="67"/>
        <v>404</v>
      </c>
      <c r="X542" t="str">
        <f t="shared" si="68"/>
        <v>65+</v>
      </c>
    </row>
    <row r="543" spans="1:24" x14ac:dyDescent="0.2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1">
        <v>41919</v>
      </c>
      <c r="J543">
        <v>114911</v>
      </c>
      <c r="K543">
        <v>7.0000000000000007E-2</v>
      </c>
      <c r="L543" t="s">
        <v>21</v>
      </c>
      <c r="M543" t="s">
        <v>37</v>
      </c>
      <c r="N543" t="s">
        <v>1988</v>
      </c>
      <c r="P543" s="1" t="str">
        <f t="shared" si="69"/>
        <v>00-00-0000</v>
      </c>
      <c r="Q543" t="str">
        <f t="shared" si="70"/>
        <v>Not Terminated</v>
      </c>
      <c r="R543">
        <f t="shared" si="71"/>
        <v>0</v>
      </c>
      <c r="T543">
        <f t="shared" si="64"/>
        <v>92</v>
      </c>
      <c r="U543">
        <f t="shared" si="65"/>
        <v>2014</v>
      </c>
      <c r="V543">
        <f t="shared" si="66"/>
        <v>52</v>
      </c>
      <c r="W543">
        <f t="shared" si="67"/>
        <v>271</v>
      </c>
      <c r="X543" t="str">
        <f t="shared" si="68"/>
        <v>36-45</v>
      </c>
    </row>
    <row r="544" spans="1:24" x14ac:dyDescent="0.2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1">
        <v>43217</v>
      </c>
      <c r="J544">
        <v>115490</v>
      </c>
      <c r="K544">
        <v>0.12</v>
      </c>
      <c r="L544" t="s">
        <v>21</v>
      </c>
      <c r="M544" t="s">
        <v>37</v>
      </c>
      <c r="N544" t="s">
        <v>1988</v>
      </c>
      <c r="P544" s="1" t="str">
        <f t="shared" si="69"/>
        <v>00-00-0000</v>
      </c>
      <c r="Q544" t="str">
        <f t="shared" si="70"/>
        <v>Not Terminated</v>
      </c>
      <c r="R544">
        <f t="shared" si="71"/>
        <v>0</v>
      </c>
      <c r="T544">
        <f t="shared" si="64"/>
        <v>92</v>
      </c>
      <c r="U544">
        <f t="shared" si="65"/>
        <v>2018</v>
      </c>
      <c r="V544">
        <f t="shared" si="66"/>
        <v>68</v>
      </c>
      <c r="W544">
        <f t="shared" si="67"/>
        <v>251</v>
      </c>
      <c r="X544" t="str">
        <f t="shared" si="68"/>
        <v>46-55</v>
      </c>
    </row>
    <row r="545" spans="1:24" x14ac:dyDescent="0.2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1">
        <v>40952</v>
      </c>
      <c r="J545">
        <v>118708</v>
      </c>
      <c r="K545">
        <v>7.0000000000000007E-2</v>
      </c>
      <c r="L545" t="s">
        <v>29</v>
      </c>
      <c r="M545" t="s">
        <v>74</v>
      </c>
      <c r="N545" t="s">
        <v>1988</v>
      </c>
      <c r="P545" s="1" t="str">
        <f t="shared" si="69"/>
        <v>00-00-0000</v>
      </c>
      <c r="Q545" t="str">
        <f t="shared" si="70"/>
        <v>Not Terminated</v>
      </c>
      <c r="R545">
        <f t="shared" si="71"/>
        <v>0</v>
      </c>
      <c r="T545">
        <f t="shared" si="64"/>
        <v>52</v>
      </c>
      <c r="U545">
        <f t="shared" si="65"/>
        <v>2012</v>
      </c>
      <c r="V545">
        <f t="shared" si="66"/>
        <v>37</v>
      </c>
      <c r="W545">
        <f t="shared" si="67"/>
        <v>404</v>
      </c>
      <c r="X545" t="str">
        <f t="shared" si="68"/>
        <v>36-45</v>
      </c>
    </row>
    <row r="546" spans="1:24" x14ac:dyDescent="0.2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1">
        <v>42914</v>
      </c>
      <c r="J546">
        <v>197649</v>
      </c>
      <c r="K546">
        <v>0.2</v>
      </c>
      <c r="L546" t="s">
        <v>21</v>
      </c>
      <c r="M546" t="s">
        <v>88</v>
      </c>
      <c r="N546" t="s">
        <v>1989</v>
      </c>
      <c r="P546" s="1" t="str">
        <f t="shared" si="69"/>
        <v>00-00-0000</v>
      </c>
      <c r="Q546" t="str">
        <f t="shared" si="70"/>
        <v>Not Terminated</v>
      </c>
      <c r="R546">
        <f t="shared" si="71"/>
        <v>0</v>
      </c>
      <c r="T546">
        <f t="shared" si="64"/>
        <v>113</v>
      </c>
      <c r="U546">
        <f t="shared" si="65"/>
        <v>2017</v>
      </c>
      <c r="V546">
        <f t="shared" si="66"/>
        <v>70</v>
      </c>
      <c r="W546">
        <f t="shared" si="67"/>
        <v>404</v>
      </c>
      <c r="X546" t="str">
        <f t="shared" si="68"/>
        <v>36-45</v>
      </c>
    </row>
    <row r="547" spans="1:24" x14ac:dyDescent="0.2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1">
        <v>43999</v>
      </c>
      <c r="J547">
        <v>89841</v>
      </c>
      <c r="K547">
        <v>0</v>
      </c>
      <c r="L547" t="s">
        <v>29</v>
      </c>
      <c r="M547" t="s">
        <v>114</v>
      </c>
      <c r="N547" t="s">
        <v>1989</v>
      </c>
      <c r="P547" s="1" t="str">
        <f t="shared" si="69"/>
        <v>00-00-0000</v>
      </c>
      <c r="Q547" t="str">
        <f t="shared" si="70"/>
        <v>Not Terminated</v>
      </c>
      <c r="R547">
        <f t="shared" si="71"/>
        <v>0</v>
      </c>
      <c r="T547">
        <f t="shared" si="64"/>
        <v>55</v>
      </c>
      <c r="U547">
        <f t="shared" si="65"/>
        <v>2020</v>
      </c>
      <c r="V547">
        <f t="shared" si="66"/>
        <v>66</v>
      </c>
      <c r="W547">
        <f t="shared" si="67"/>
        <v>404</v>
      </c>
      <c r="X547" t="str">
        <f t="shared" si="68"/>
        <v>46-55</v>
      </c>
    </row>
    <row r="548" spans="1:24" x14ac:dyDescent="0.2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1">
        <v>43819</v>
      </c>
      <c r="J548">
        <v>61026</v>
      </c>
      <c r="K548">
        <v>0</v>
      </c>
      <c r="L548" t="s">
        <v>21</v>
      </c>
      <c r="M548" t="s">
        <v>44</v>
      </c>
      <c r="N548" t="s">
        <v>1988</v>
      </c>
      <c r="P548" s="1" t="str">
        <f t="shared" si="69"/>
        <v>00-00-0000</v>
      </c>
      <c r="Q548" t="str">
        <f t="shared" si="70"/>
        <v>Not Terminated</v>
      </c>
      <c r="R548">
        <f t="shared" si="71"/>
        <v>0</v>
      </c>
      <c r="T548">
        <f t="shared" si="64"/>
        <v>109</v>
      </c>
      <c r="U548">
        <f t="shared" si="65"/>
        <v>2019</v>
      </c>
      <c r="V548">
        <f t="shared" si="66"/>
        <v>68</v>
      </c>
      <c r="W548">
        <f t="shared" si="67"/>
        <v>271</v>
      </c>
      <c r="X548" t="str">
        <f t="shared" si="68"/>
        <v>56-65</v>
      </c>
    </row>
    <row r="549" spans="1:24" x14ac:dyDescent="0.2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1">
        <v>41907</v>
      </c>
      <c r="J549">
        <v>96693</v>
      </c>
      <c r="K549">
        <v>0</v>
      </c>
      <c r="L549" t="s">
        <v>21</v>
      </c>
      <c r="M549" t="s">
        <v>37</v>
      </c>
      <c r="N549" t="s">
        <v>1988</v>
      </c>
      <c r="P549" s="1" t="str">
        <f t="shared" si="69"/>
        <v>00-00-0000</v>
      </c>
      <c r="Q549" t="str">
        <f t="shared" si="70"/>
        <v>Not Terminated</v>
      </c>
      <c r="R549">
        <f t="shared" si="71"/>
        <v>0</v>
      </c>
      <c r="T549">
        <f t="shared" si="64"/>
        <v>92</v>
      </c>
      <c r="U549">
        <f t="shared" si="65"/>
        <v>2014</v>
      </c>
      <c r="V549">
        <f t="shared" si="66"/>
        <v>52</v>
      </c>
      <c r="W549">
        <f t="shared" si="67"/>
        <v>271</v>
      </c>
      <c r="X549" t="str">
        <f t="shared" si="68"/>
        <v>56-65</v>
      </c>
    </row>
    <row r="550" spans="1:24" x14ac:dyDescent="0.2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1">
        <v>39991</v>
      </c>
      <c r="J550">
        <v>82907</v>
      </c>
      <c r="K550">
        <v>0</v>
      </c>
      <c r="L550" t="s">
        <v>21</v>
      </c>
      <c r="M550" t="s">
        <v>22</v>
      </c>
      <c r="N550" t="s">
        <v>1988</v>
      </c>
      <c r="P550" s="1" t="str">
        <f t="shared" si="69"/>
        <v>00-00-0000</v>
      </c>
      <c r="Q550" t="str">
        <f t="shared" si="70"/>
        <v>Not Terminated</v>
      </c>
      <c r="R550">
        <f t="shared" si="71"/>
        <v>0</v>
      </c>
      <c r="T550">
        <f t="shared" si="64"/>
        <v>118</v>
      </c>
      <c r="U550">
        <f t="shared" si="65"/>
        <v>2009</v>
      </c>
      <c r="V550">
        <f t="shared" si="66"/>
        <v>29</v>
      </c>
      <c r="W550">
        <f t="shared" si="67"/>
        <v>251</v>
      </c>
      <c r="X550" t="str">
        <f t="shared" si="68"/>
        <v>56-65</v>
      </c>
    </row>
    <row r="551" spans="1:24" x14ac:dyDescent="0.2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1">
        <v>41916</v>
      </c>
      <c r="J551">
        <v>257194</v>
      </c>
      <c r="K551">
        <v>0.35</v>
      </c>
      <c r="L551" t="s">
        <v>29</v>
      </c>
      <c r="M551" t="s">
        <v>30</v>
      </c>
      <c r="N551" t="s">
        <v>1988</v>
      </c>
      <c r="P551" s="1" t="str">
        <f t="shared" si="69"/>
        <v>00-00-0000</v>
      </c>
      <c r="Q551" t="str">
        <f t="shared" si="70"/>
        <v>Not Terminated</v>
      </c>
      <c r="R551">
        <f t="shared" si="71"/>
        <v>0</v>
      </c>
      <c r="T551">
        <f t="shared" si="64"/>
        <v>65</v>
      </c>
      <c r="U551">
        <f t="shared" si="65"/>
        <v>2014</v>
      </c>
      <c r="V551">
        <f t="shared" si="66"/>
        <v>52</v>
      </c>
      <c r="W551">
        <f t="shared" si="67"/>
        <v>404</v>
      </c>
      <c r="X551" t="str">
        <f t="shared" si="68"/>
        <v>46-55</v>
      </c>
    </row>
    <row r="552" spans="1:24" x14ac:dyDescent="0.2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1">
        <v>40929</v>
      </c>
      <c r="J552">
        <v>94658</v>
      </c>
      <c r="K552">
        <v>0</v>
      </c>
      <c r="L552" t="s">
        <v>21</v>
      </c>
      <c r="M552" t="s">
        <v>56</v>
      </c>
      <c r="N552" t="s">
        <v>1988</v>
      </c>
      <c r="P552" s="1" t="str">
        <f t="shared" si="69"/>
        <v>00-00-0000</v>
      </c>
      <c r="Q552" t="str">
        <f t="shared" si="70"/>
        <v>Not Terminated</v>
      </c>
      <c r="R552">
        <f t="shared" si="71"/>
        <v>0</v>
      </c>
      <c r="T552">
        <f t="shared" si="64"/>
        <v>112</v>
      </c>
      <c r="U552">
        <f t="shared" si="65"/>
        <v>2012</v>
      </c>
      <c r="V552">
        <f t="shared" si="66"/>
        <v>37</v>
      </c>
      <c r="W552">
        <f t="shared" si="67"/>
        <v>251</v>
      </c>
      <c r="X552" t="str">
        <f t="shared" si="68"/>
        <v>46-55</v>
      </c>
    </row>
    <row r="553" spans="1:24" x14ac:dyDescent="0.2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>
        <v>89419</v>
      </c>
      <c r="K553">
        <v>0</v>
      </c>
      <c r="L553" t="s">
        <v>29</v>
      </c>
      <c r="M553" t="s">
        <v>74</v>
      </c>
      <c r="N553" t="s">
        <v>1988</v>
      </c>
      <c r="P553" s="1" t="str">
        <f t="shared" si="69"/>
        <v>00-00-0000</v>
      </c>
      <c r="Q553" t="str">
        <f t="shared" si="70"/>
        <v>Not Terminated</v>
      </c>
      <c r="R553">
        <f t="shared" si="71"/>
        <v>0</v>
      </c>
      <c r="T553">
        <f t="shared" si="64"/>
        <v>52</v>
      </c>
      <c r="U553">
        <f t="shared" si="65"/>
        <v>2011</v>
      </c>
      <c r="V553">
        <f t="shared" si="66"/>
        <v>39</v>
      </c>
      <c r="W553">
        <f t="shared" si="67"/>
        <v>404</v>
      </c>
      <c r="X553" t="str">
        <f t="shared" si="68"/>
        <v>56-65</v>
      </c>
    </row>
    <row r="554" spans="1:24" x14ac:dyDescent="0.2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>
        <v>51983</v>
      </c>
      <c r="K554">
        <v>0</v>
      </c>
      <c r="L554" t="s">
        <v>21</v>
      </c>
      <c r="M554" t="s">
        <v>88</v>
      </c>
      <c r="N554" t="s">
        <v>1989</v>
      </c>
      <c r="P554" s="1" t="str">
        <f t="shared" si="69"/>
        <v>00-00-0000</v>
      </c>
      <c r="Q554" t="str">
        <f t="shared" si="70"/>
        <v>Not Terminated</v>
      </c>
      <c r="R554">
        <f t="shared" si="71"/>
        <v>0</v>
      </c>
      <c r="T554">
        <f t="shared" si="64"/>
        <v>113</v>
      </c>
      <c r="U554">
        <f t="shared" si="65"/>
        <v>2015</v>
      </c>
      <c r="V554">
        <f t="shared" si="66"/>
        <v>47</v>
      </c>
      <c r="W554">
        <f t="shared" si="67"/>
        <v>74</v>
      </c>
      <c r="X554" t="str">
        <f t="shared" si="68"/>
        <v>46-55</v>
      </c>
    </row>
    <row r="555" spans="1:24" x14ac:dyDescent="0.2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1">
        <v>37304</v>
      </c>
      <c r="J555">
        <v>179494</v>
      </c>
      <c r="K555">
        <v>0.2</v>
      </c>
      <c r="L555" t="s">
        <v>29</v>
      </c>
      <c r="M555" t="s">
        <v>30</v>
      </c>
      <c r="N555" t="s">
        <v>1988</v>
      </c>
      <c r="P555" s="1" t="str">
        <f t="shared" si="69"/>
        <v>00-00-0000</v>
      </c>
      <c r="Q555" t="str">
        <f t="shared" si="70"/>
        <v>Not Terminated</v>
      </c>
      <c r="R555">
        <f t="shared" si="71"/>
        <v>0</v>
      </c>
      <c r="T555">
        <f t="shared" si="64"/>
        <v>65</v>
      </c>
      <c r="U555">
        <f t="shared" si="65"/>
        <v>2002</v>
      </c>
      <c r="V555">
        <f t="shared" si="66"/>
        <v>23</v>
      </c>
      <c r="W555">
        <f t="shared" si="67"/>
        <v>404</v>
      </c>
      <c r="X555" t="str">
        <f t="shared" si="68"/>
        <v>56-65</v>
      </c>
    </row>
    <row r="556" spans="1:24" x14ac:dyDescent="0.2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1">
        <v>42545</v>
      </c>
      <c r="J556">
        <v>68426</v>
      </c>
      <c r="K556">
        <v>0</v>
      </c>
      <c r="L556" t="s">
        <v>93</v>
      </c>
      <c r="M556" t="s">
        <v>99</v>
      </c>
      <c r="N556" t="s">
        <v>1988</v>
      </c>
      <c r="P556" s="1" t="str">
        <f t="shared" si="69"/>
        <v>00-00-0000</v>
      </c>
      <c r="Q556" t="str">
        <f t="shared" si="70"/>
        <v>Not Terminated</v>
      </c>
      <c r="R556">
        <f t="shared" si="71"/>
        <v>0</v>
      </c>
      <c r="T556">
        <f t="shared" si="64"/>
        <v>44</v>
      </c>
      <c r="U556">
        <f t="shared" si="65"/>
        <v>2016</v>
      </c>
      <c r="V556">
        <f t="shared" si="66"/>
        <v>52</v>
      </c>
      <c r="W556">
        <f t="shared" si="67"/>
        <v>251</v>
      </c>
      <c r="X556" t="str">
        <f t="shared" si="68"/>
        <v>56-65</v>
      </c>
    </row>
    <row r="557" spans="1:24" x14ac:dyDescent="0.2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1">
        <v>42772</v>
      </c>
      <c r="J557">
        <v>144986</v>
      </c>
      <c r="K557">
        <v>0.12</v>
      </c>
      <c r="L557" t="s">
        <v>21</v>
      </c>
      <c r="M557" t="s">
        <v>44</v>
      </c>
      <c r="N557" t="s">
        <v>1988</v>
      </c>
      <c r="P557" s="1" t="str">
        <f t="shared" si="69"/>
        <v>00-00-0000</v>
      </c>
      <c r="Q557" t="str">
        <f t="shared" si="70"/>
        <v>Not Terminated</v>
      </c>
      <c r="R557">
        <f t="shared" si="71"/>
        <v>0</v>
      </c>
      <c r="T557">
        <f t="shared" si="64"/>
        <v>109</v>
      </c>
      <c r="U557">
        <f t="shared" si="65"/>
        <v>2017</v>
      </c>
      <c r="V557">
        <f t="shared" si="66"/>
        <v>70</v>
      </c>
      <c r="W557">
        <f t="shared" si="67"/>
        <v>251</v>
      </c>
      <c r="X557" t="str">
        <f t="shared" si="68"/>
        <v>56-65</v>
      </c>
    </row>
    <row r="558" spans="1:24" x14ac:dyDescent="0.2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1">
        <v>36754</v>
      </c>
      <c r="J558">
        <v>60113</v>
      </c>
      <c r="K558">
        <v>0</v>
      </c>
      <c r="L558" t="s">
        <v>21</v>
      </c>
      <c r="M558" t="s">
        <v>37</v>
      </c>
      <c r="N558" t="s">
        <v>1988</v>
      </c>
      <c r="P558" s="1" t="str">
        <f t="shared" si="69"/>
        <v>00-00-0000</v>
      </c>
      <c r="Q558" t="str">
        <f t="shared" si="70"/>
        <v>Not Terminated</v>
      </c>
      <c r="R558">
        <f t="shared" si="71"/>
        <v>0</v>
      </c>
      <c r="T558">
        <f t="shared" si="64"/>
        <v>92</v>
      </c>
      <c r="U558">
        <f t="shared" si="65"/>
        <v>2000</v>
      </c>
      <c r="V558">
        <f t="shared" si="66"/>
        <v>14</v>
      </c>
      <c r="W558">
        <f t="shared" si="67"/>
        <v>404</v>
      </c>
      <c r="X558" t="str">
        <f t="shared" si="68"/>
        <v>46-55</v>
      </c>
    </row>
    <row r="559" spans="1:24" x14ac:dyDescent="0.2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1">
        <v>44304</v>
      </c>
      <c r="J559">
        <v>50548</v>
      </c>
      <c r="K559">
        <v>0</v>
      </c>
      <c r="L559" t="s">
        <v>93</v>
      </c>
      <c r="M559" t="s">
        <v>218</v>
      </c>
      <c r="N559" t="s">
        <v>1988</v>
      </c>
      <c r="P559" s="1" t="str">
        <f t="shared" si="69"/>
        <v>00-00-0000</v>
      </c>
      <c r="Q559" t="str">
        <f t="shared" si="70"/>
        <v>Not Terminated</v>
      </c>
      <c r="R559">
        <f t="shared" si="71"/>
        <v>0</v>
      </c>
      <c r="T559">
        <f t="shared" si="64"/>
        <v>53</v>
      </c>
      <c r="U559">
        <f t="shared" si="65"/>
        <v>2021</v>
      </c>
      <c r="V559">
        <f t="shared" si="66"/>
        <v>86</v>
      </c>
      <c r="W559">
        <f t="shared" si="67"/>
        <v>251</v>
      </c>
      <c r="X559" t="str">
        <f t="shared" si="68"/>
        <v>56-65</v>
      </c>
    </row>
    <row r="560" spans="1:24" x14ac:dyDescent="0.2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1">
        <v>43904</v>
      </c>
      <c r="J560">
        <v>68846</v>
      </c>
      <c r="K560">
        <v>0</v>
      </c>
      <c r="L560" t="s">
        <v>21</v>
      </c>
      <c r="M560" t="s">
        <v>37</v>
      </c>
      <c r="N560" t="s">
        <v>1988</v>
      </c>
      <c r="P560" s="1" t="str">
        <f t="shared" si="69"/>
        <v>00-00-0000</v>
      </c>
      <c r="Q560" t="str">
        <f t="shared" si="70"/>
        <v>Not Terminated</v>
      </c>
      <c r="R560">
        <f t="shared" si="71"/>
        <v>0</v>
      </c>
      <c r="T560">
        <f t="shared" si="64"/>
        <v>92</v>
      </c>
      <c r="U560">
        <f t="shared" si="65"/>
        <v>2020</v>
      </c>
      <c r="V560">
        <f t="shared" si="66"/>
        <v>66</v>
      </c>
      <c r="W560">
        <f t="shared" si="67"/>
        <v>271</v>
      </c>
      <c r="X560" t="str">
        <f t="shared" si="68"/>
        <v>36-45</v>
      </c>
    </row>
    <row r="561" spans="1:24" x14ac:dyDescent="0.2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1">
        <v>41717</v>
      </c>
      <c r="J561">
        <v>90901</v>
      </c>
      <c r="K561">
        <v>0</v>
      </c>
      <c r="L561" t="s">
        <v>21</v>
      </c>
      <c r="M561" t="s">
        <v>22</v>
      </c>
      <c r="N561" t="s">
        <v>1988</v>
      </c>
      <c r="P561" s="1" t="str">
        <f t="shared" si="69"/>
        <v>00-00-0000</v>
      </c>
      <c r="Q561" t="str">
        <f t="shared" si="70"/>
        <v>Not Terminated</v>
      </c>
      <c r="R561">
        <f t="shared" si="71"/>
        <v>0</v>
      </c>
      <c r="T561">
        <f t="shared" si="64"/>
        <v>118</v>
      </c>
      <c r="U561">
        <f t="shared" si="65"/>
        <v>2014</v>
      </c>
      <c r="V561">
        <f t="shared" si="66"/>
        <v>52</v>
      </c>
      <c r="W561">
        <f t="shared" si="67"/>
        <v>251</v>
      </c>
      <c r="X561" t="str">
        <f t="shared" si="68"/>
        <v>65+</v>
      </c>
    </row>
    <row r="562" spans="1:24" x14ac:dyDescent="0.2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1">
        <v>41155</v>
      </c>
      <c r="J562">
        <v>102033</v>
      </c>
      <c r="K562">
        <v>0.08</v>
      </c>
      <c r="L562" t="s">
        <v>21</v>
      </c>
      <c r="M562" t="s">
        <v>60</v>
      </c>
      <c r="N562" t="s">
        <v>1988</v>
      </c>
      <c r="P562" s="1" t="str">
        <f t="shared" si="69"/>
        <v>00-00-0000</v>
      </c>
      <c r="Q562" t="str">
        <f t="shared" si="70"/>
        <v>Not Terminated</v>
      </c>
      <c r="R562">
        <f t="shared" si="71"/>
        <v>0</v>
      </c>
      <c r="T562">
        <f t="shared" si="64"/>
        <v>99</v>
      </c>
      <c r="U562">
        <f t="shared" si="65"/>
        <v>2012</v>
      </c>
      <c r="V562">
        <f t="shared" si="66"/>
        <v>37</v>
      </c>
      <c r="W562">
        <f t="shared" si="67"/>
        <v>404</v>
      </c>
      <c r="X562" t="str">
        <f t="shared" si="68"/>
        <v>56-65</v>
      </c>
    </row>
    <row r="563" spans="1:24" x14ac:dyDescent="0.2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1">
        <v>44219</v>
      </c>
      <c r="J563">
        <v>151783</v>
      </c>
      <c r="K563">
        <v>0.26</v>
      </c>
      <c r="L563" t="s">
        <v>21</v>
      </c>
      <c r="M563" t="s">
        <v>22</v>
      </c>
      <c r="N563" t="s">
        <v>1989</v>
      </c>
      <c r="P563" s="1" t="str">
        <f t="shared" si="69"/>
        <v>00-00-0000</v>
      </c>
      <c r="Q563" t="str">
        <f t="shared" si="70"/>
        <v>Not Terminated</v>
      </c>
      <c r="R563">
        <f t="shared" si="71"/>
        <v>0</v>
      </c>
      <c r="T563">
        <f t="shared" si="64"/>
        <v>118</v>
      </c>
      <c r="U563">
        <f t="shared" si="65"/>
        <v>2021</v>
      </c>
      <c r="V563">
        <f t="shared" si="66"/>
        <v>86</v>
      </c>
      <c r="W563">
        <f t="shared" si="67"/>
        <v>271</v>
      </c>
      <c r="X563" t="str">
        <f t="shared" si="68"/>
        <v>65+</v>
      </c>
    </row>
    <row r="564" spans="1:24" x14ac:dyDescent="0.2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1">
        <v>43441</v>
      </c>
      <c r="J564">
        <v>170164</v>
      </c>
      <c r="K564">
        <v>0.17</v>
      </c>
      <c r="L564" t="s">
        <v>21</v>
      </c>
      <c r="M564" t="s">
        <v>60</v>
      </c>
      <c r="N564" t="s">
        <v>1989</v>
      </c>
      <c r="P564" s="1" t="str">
        <f t="shared" si="69"/>
        <v>00-00-0000</v>
      </c>
      <c r="Q564" t="str">
        <f t="shared" si="70"/>
        <v>Not Terminated</v>
      </c>
      <c r="R564">
        <f t="shared" si="71"/>
        <v>0</v>
      </c>
      <c r="T564">
        <f t="shared" si="64"/>
        <v>99</v>
      </c>
      <c r="U564">
        <f t="shared" si="65"/>
        <v>2018</v>
      </c>
      <c r="V564">
        <f t="shared" si="66"/>
        <v>68</v>
      </c>
      <c r="W564">
        <f t="shared" si="67"/>
        <v>251</v>
      </c>
      <c r="X564" t="str">
        <f t="shared" si="68"/>
        <v>36-45</v>
      </c>
    </row>
    <row r="565" spans="1:24" x14ac:dyDescent="0.2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1">
        <v>41690</v>
      </c>
      <c r="J565">
        <v>155905</v>
      </c>
      <c r="K565">
        <v>0.14000000000000001</v>
      </c>
      <c r="L565" t="s">
        <v>21</v>
      </c>
      <c r="M565" t="s">
        <v>44</v>
      </c>
      <c r="N565" t="s">
        <v>1988</v>
      </c>
      <c r="P565" s="1" t="str">
        <f t="shared" si="69"/>
        <v>00-00-0000</v>
      </c>
      <c r="Q565" t="str">
        <f t="shared" si="70"/>
        <v>Not Terminated</v>
      </c>
      <c r="R565">
        <f t="shared" si="71"/>
        <v>0</v>
      </c>
      <c r="T565">
        <f t="shared" si="64"/>
        <v>109</v>
      </c>
      <c r="U565">
        <f t="shared" si="65"/>
        <v>2014</v>
      </c>
      <c r="V565">
        <f t="shared" si="66"/>
        <v>52</v>
      </c>
      <c r="W565">
        <f t="shared" si="67"/>
        <v>404</v>
      </c>
      <c r="X565" t="str">
        <f t="shared" si="68"/>
        <v>36-45</v>
      </c>
    </row>
    <row r="566" spans="1:24" x14ac:dyDescent="0.2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1">
        <v>42721</v>
      </c>
      <c r="J566">
        <v>50733</v>
      </c>
      <c r="K566">
        <v>0</v>
      </c>
      <c r="L566" t="s">
        <v>21</v>
      </c>
      <c r="M566" t="s">
        <v>56</v>
      </c>
      <c r="N566" t="s">
        <v>1988</v>
      </c>
      <c r="P566" s="1" t="str">
        <f t="shared" si="69"/>
        <v>00-00-0000</v>
      </c>
      <c r="Q566" t="str">
        <f t="shared" si="70"/>
        <v>Not Terminated</v>
      </c>
      <c r="R566">
        <f t="shared" si="71"/>
        <v>0</v>
      </c>
      <c r="T566">
        <f t="shared" si="64"/>
        <v>112</v>
      </c>
      <c r="U566">
        <f t="shared" si="65"/>
        <v>2016</v>
      </c>
      <c r="V566">
        <f t="shared" si="66"/>
        <v>52</v>
      </c>
      <c r="W566">
        <f t="shared" si="67"/>
        <v>404</v>
      </c>
      <c r="X566" t="str">
        <f t="shared" si="68"/>
        <v>46-55</v>
      </c>
    </row>
    <row r="567" spans="1:24" x14ac:dyDescent="0.2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1">
        <v>42761</v>
      </c>
      <c r="J567">
        <v>88663</v>
      </c>
      <c r="K567">
        <v>0</v>
      </c>
      <c r="L567" t="s">
        <v>21</v>
      </c>
      <c r="M567" t="s">
        <v>44</v>
      </c>
      <c r="N567" t="s">
        <v>1988</v>
      </c>
      <c r="P567" s="1" t="str">
        <f t="shared" si="69"/>
        <v>00-00-0000</v>
      </c>
      <c r="Q567" t="str">
        <f t="shared" si="70"/>
        <v>Not Terminated</v>
      </c>
      <c r="R567">
        <f t="shared" si="71"/>
        <v>0</v>
      </c>
      <c r="T567">
        <f t="shared" si="64"/>
        <v>109</v>
      </c>
      <c r="U567">
        <f t="shared" si="65"/>
        <v>2017</v>
      </c>
      <c r="V567">
        <f t="shared" si="66"/>
        <v>70</v>
      </c>
      <c r="W567">
        <f t="shared" si="67"/>
        <v>271</v>
      </c>
      <c r="X567" t="str">
        <f t="shared" si="68"/>
        <v>36-45</v>
      </c>
    </row>
    <row r="568" spans="1:24" x14ac:dyDescent="0.2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>
        <v>88213</v>
      </c>
      <c r="K568">
        <v>0</v>
      </c>
      <c r="L568" t="s">
        <v>29</v>
      </c>
      <c r="M568" t="s">
        <v>30</v>
      </c>
      <c r="N568" t="s">
        <v>1988</v>
      </c>
      <c r="P568" s="1" t="str">
        <f t="shared" si="69"/>
        <v>00-00-0000</v>
      </c>
      <c r="Q568" t="str">
        <f t="shared" si="70"/>
        <v>Not Terminated</v>
      </c>
      <c r="R568">
        <f t="shared" si="71"/>
        <v>0</v>
      </c>
      <c r="T568">
        <f t="shared" si="64"/>
        <v>65</v>
      </c>
      <c r="U568">
        <f t="shared" si="65"/>
        <v>1992</v>
      </c>
      <c r="V568">
        <f t="shared" si="66"/>
        <v>11</v>
      </c>
      <c r="W568">
        <f t="shared" si="67"/>
        <v>404</v>
      </c>
      <c r="X568" t="str">
        <f t="shared" si="68"/>
        <v>65+</v>
      </c>
    </row>
    <row r="569" spans="1:24" x14ac:dyDescent="0.2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1">
        <v>44410</v>
      </c>
      <c r="J569">
        <v>67130</v>
      </c>
      <c r="K569">
        <v>0</v>
      </c>
      <c r="L569" t="s">
        <v>21</v>
      </c>
      <c r="M569" t="s">
        <v>56</v>
      </c>
      <c r="N569" t="s">
        <v>1988</v>
      </c>
      <c r="P569" s="1" t="str">
        <f t="shared" si="69"/>
        <v>00-00-0000</v>
      </c>
      <c r="Q569" t="str">
        <f t="shared" si="70"/>
        <v>Not Terminated</v>
      </c>
      <c r="R569">
        <f t="shared" si="71"/>
        <v>0</v>
      </c>
      <c r="T569">
        <f t="shared" si="64"/>
        <v>112</v>
      </c>
      <c r="U569">
        <f t="shared" si="65"/>
        <v>2021</v>
      </c>
      <c r="V569">
        <f t="shared" si="66"/>
        <v>86</v>
      </c>
      <c r="W569">
        <f t="shared" si="67"/>
        <v>404</v>
      </c>
      <c r="X569" t="str">
        <f t="shared" si="68"/>
        <v>56-65</v>
      </c>
    </row>
    <row r="570" spans="1:24" x14ac:dyDescent="0.2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1">
        <v>42285</v>
      </c>
      <c r="J570">
        <v>94876</v>
      </c>
      <c r="K570">
        <v>0</v>
      </c>
      <c r="L570" t="s">
        <v>21</v>
      </c>
      <c r="M570" t="s">
        <v>56</v>
      </c>
      <c r="N570" t="s">
        <v>1989</v>
      </c>
      <c r="P570" s="1" t="str">
        <f t="shared" si="69"/>
        <v>00-00-0000</v>
      </c>
      <c r="Q570" t="str">
        <f t="shared" si="70"/>
        <v>Not Terminated</v>
      </c>
      <c r="R570">
        <f t="shared" si="71"/>
        <v>0</v>
      </c>
      <c r="T570">
        <f t="shared" si="64"/>
        <v>112</v>
      </c>
      <c r="U570">
        <f t="shared" si="65"/>
        <v>2015</v>
      </c>
      <c r="V570">
        <f t="shared" si="66"/>
        <v>47</v>
      </c>
      <c r="W570">
        <f t="shared" si="67"/>
        <v>404</v>
      </c>
      <c r="X570" t="str">
        <f t="shared" si="68"/>
        <v>36-45</v>
      </c>
    </row>
    <row r="571" spans="1:24" x14ac:dyDescent="0.2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1">
        <v>34616</v>
      </c>
      <c r="J571">
        <v>98230</v>
      </c>
      <c r="K571">
        <v>0</v>
      </c>
      <c r="L571" t="s">
        <v>21</v>
      </c>
      <c r="M571" t="s">
        <v>56</v>
      </c>
      <c r="N571" t="s">
        <v>1988</v>
      </c>
      <c r="P571" s="1" t="str">
        <f t="shared" si="69"/>
        <v>00-00-0000</v>
      </c>
      <c r="Q571" t="str">
        <f t="shared" si="70"/>
        <v>Not Terminated</v>
      </c>
      <c r="R571">
        <f t="shared" si="71"/>
        <v>0</v>
      </c>
      <c r="T571">
        <f t="shared" si="64"/>
        <v>112</v>
      </c>
      <c r="U571">
        <f t="shared" si="65"/>
        <v>1994</v>
      </c>
      <c r="V571">
        <f t="shared" si="66"/>
        <v>13</v>
      </c>
      <c r="W571">
        <f t="shared" si="67"/>
        <v>251</v>
      </c>
      <c r="X571" t="str">
        <f t="shared" si="68"/>
        <v>65+</v>
      </c>
    </row>
    <row r="572" spans="1:24" x14ac:dyDescent="0.2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>
        <v>96757</v>
      </c>
      <c r="K572">
        <v>0</v>
      </c>
      <c r="L572" t="s">
        <v>21</v>
      </c>
      <c r="M572" t="s">
        <v>88</v>
      </c>
      <c r="N572" t="s">
        <v>1988</v>
      </c>
      <c r="P572" s="1" t="str">
        <f t="shared" si="69"/>
        <v>00-00-0000</v>
      </c>
      <c r="Q572" t="str">
        <f t="shared" si="70"/>
        <v>Not Terminated</v>
      </c>
      <c r="R572">
        <f t="shared" si="71"/>
        <v>0</v>
      </c>
      <c r="T572">
        <f t="shared" si="64"/>
        <v>113</v>
      </c>
      <c r="U572">
        <f t="shared" si="65"/>
        <v>2018</v>
      </c>
      <c r="V572">
        <f t="shared" si="66"/>
        <v>68</v>
      </c>
      <c r="W572">
        <f t="shared" si="67"/>
        <v>404</v>
      </c>
      <c r="X572" t="str">
        <f t="shared" si="68"/>
        <v>36-45</v>
      </c>
    </row>
    <row r="573" spans="1:24" x14ac:dyDescent="0.2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>
        <v>51513</v>
      </c>
      <c r="K573">
        <v>0</v>
      </c>
      <c r="L573" t="s">
        <v>21</v>
      </c>
      <c r="M573" t="s">
        <v>88</v>
      </c>
      <c r="N573" t="s">
        <v>1989</v>
      </c>
      <c r="P573" s="1" t="str">
        <f t="shared" si="69"/>
        <v>00-00-0000</v>
      </c>
      <c r="Q573" t="str">
        <f t="shared" si="70"/>
        <v>Not Terminated</v>
      </c>
      <c r="R573">
        <f t="shared" si="71"/>
        <v>0</v>
      </c>
      <c r="T573">
        <f t="shared" si="64"/>
        <v>113</v>
      </c>
      <c r="U573">
        <f t="shared" si="65"/>
        <v>2020</v>
      </c>
      <c r="V573">
        <f t="shared" si="66"/>
        <v>66</v>
      </c>
      <c r="W573">
        <f t="shared" si="67"/>
        <v>74</v>
      </c>
      <c r="X573" t="str">
        <f t="shared" si="68"/>
        <v>36-45</v>
      </c>
    </row>
    <row r="574" spans="1:24" x14ac:dyDescent="0.2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1">
        <v>39109</v>
      </c>
      <c r="J574">
        <v>234311</v>
      </c>
      <c r="K574">
        <v>0.37</v>
      </c>
      <c r="L574" t="s">
        <v>21</v>
      </c>
      <c r="M574" t="s">
        <v>56</v>
      </c>
      <c r="N574" t="s">
        <v>1989</v>
      </c>
      <c r="P574" s="1" t="str">
        <f t="shared" si="69"/>
        <v>00-00-0000</v>
      </c>
      <c r="Q574" t="str">
        <f t="shared" si="70"/>
        <v>Not Terminated</v>
      </c>
      <c r="R574">
        <f t="shared" si="71"/>
        <v>0</v>
      </c>
      <c r="T574">
        <f t="shared" si="64"/>
        <v>112</v>
      </c>
      <c r="U574">
        <f t="shared" si="65"/>
        <v>2007</v>
      </c>
      <c r="V574">
        <f t="shared" si="66"/>
        <v>33</v>
      </c>
      <c r="W574">
        <f t="shared" si="67"/>
        <v>404</v>
      </c>
      <c r="X574" t="str">
        <f t="shared" si="68"/>
        <v>65+</v>
      </c>
    </row>
    <row r="575" spans="1:24" x14ac:dyDescent="0.2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1">
        <v>40685</v>
      </c>
      <c r="J575">
        <v>152353</v>
      </c>
      <c r="K575">
        <v>0.14000000000000001</v>
      </c>
      <c r="L575" t="s">
        <v>21</v>
      </c>
      <c r="M575" t="s">
        <v>22</v>
      </c>
      <c r="N575" t="s">
        <v>1988</v>
      </c>
      <c r="P575" s="1" t="str">
        <f t="shared" si="69"/>
        <v>00-00-0000</v>
      </c>
      <c r="Q575" t="str">
        <f t="shared" si="70"/>
        <v>Not Terminated</v>
      </c>
      <c r="R575">
        <f t="shared" si="71"/>
        <v>0</v>
      </c>
      <c r="T575">
        <f t="shared" si="64"/>
        <v>118</v>
      </c>
      <c r="U575">
        <f t="shared" si="65"/>
        <v>2011</v>
      </c>
      <c r="V575">
        <f t="shared" si="66"/>
        <v>39</v>
      </c>
      <c r="W575">
        <f t="shared" si="67"/>
        <v>251</v>
      </c>
      <c r="X575" t="str">
        <f t="shared" si="68"/>
        <v>46-55</v>
      </c>
    </row>
    <row r="576" spans="1:24" x14ac:dyDescent="0.2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1">
        <v>40389</v>
      </c>
      <c r="J576">
        <v>124774</v>
      </c>
      <c r="K576">
        <v>0.12</v>
      </c>
      <c r="L576" t="s">
        <v>21</v>
      </c>
      <c r="M576" t="s">
        <v>44</v>
      </c>
      <c r="N576" t="s">
        <v>1988</v>
      </c>
      <c r="P576" s="1" t="str">
        <f t="shared" si="69"/>
        <v>00-00-0000</v>
      </c>
      <c r="Q576" t="str">
        <f t="shared" si="70"/>
        <v>Not Terminated</v>
      </c>
      <c r="R576">
        <f t="shared" si="71"/>
        <v>0</v>
      </c>
      <c r="T576">
        <f t="shared" si="64"/>
        <v>109</v>
      </c>
      <c r="U576">
        <f t="shared" si="65"/>
        <v>2010</v>
      </c>
      <c r="V576">
        <f t="shared" si="66"/>
        <v>42</v>
      </c>
      <c r="W576">
        <f t="shared" si="67"/>
        <v>271</v>
      </c>
      <c r="X576" t="str">
        <f t="shared" si="68"/>
        <v>56-65</v>
      </c>
    </row>
    <row r="577" spans="1:24" x14ac:dyDescent="0.2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1">
        <v>40434</v>
      </c>
      <c r="J577">
        <v>157070</v>
      </c>
      <c r="K577">
        <v>0.28000000000000003</v>
      </c>
      <c r="L577" t="s">
        <v>29</v>
      </c>
      <c r="M577" t="s">
        <v>30</v>
      </c>
      <c r="N577" t="s">
        <v>1988</v>
      </c>
      <c r="P577" s="1" t="str">
        <f t="shared" si="69"/>
        <v>00-00-0000</v>
      </c>
      <c r="Q577" t="str">
        <f t="shared" si="70"/>
        <v>Not Terminated</v>
      </c>
      <c r="R577">
        <f t="shared" si="71"/>
        <v>0</v>
      </c>
      <c r="T577">
        <f t="shared" si="64"/>
        <v>65</v>
      </c>
      <c r="U577">
        <f t="shared" si="65"/>
        <v>2010</v>
      </c>
      <c r="V577">
        <f t="shared" si="66"/>
        <v>42</v>
      </c>
      <c r="W577">
        <f t="shared" si="67"/>
        <v>404</v>
      </c>
      <c r="X577" t="str">
        <f t="shared" si="68"/>
        <v>36-45</v>
      </c>
    </row>
    <row r="578" spans="1:24" x14ac:dyDescent="0.2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1">
        <v>43685</v>
      </c>
      <c r="J578">
        <v>130133</v>
      </c>
      <c r="K578">
        <v>0.15</v>
      </c>
      <c r="L578" t="s">
        <v>21</v>
      </c>
      <c r="M578" t="s">
        <v>60</v>
      </c>
      <c r="N578" t="s">
        <v>1989</v>
      </c>
      <c r="O578" s="1">
        <v>44699</v>
      </c>
      <c r="P578" s="1">
        <f t="shared" si="69"/>
        <v>44699</v>
      </c>
      <c r="Q578" t="str">
        <f t="shared" si="70"/>
        <v>Terminated</v>
      </c>
      <c r="R578">
        <f t="shared" si="71"/>
        <v>2</v>
      </c>
      <c r="T578">
        <f t="shared" si="64"/>
        <v>99</v>
      </c>
      <c r="U578">
        <f t="shared" si="65"/>
        <v>2019</v>
      </c>
      <c r="V578">
        <f t="shared" si="66"/>
        <v>68</v>
      </c>
      <c r="W578">
        <f t="shared" si="67"/>
        <v>251</v>
      </c>
      <c r="X578" t="str">
        <f t="shared" si="68"/>
        <v>46-55</v>
      </c>
    </row>
    <row r="579" spans="1:24" x14ac:dyDescent="0.2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>
        <v>108780</v>
      </c>
      <c r="K579">
        <v>0.06</v>
      </c>
      <c r="L579" t="s">
        <v>29</v>
      </c>
      <c r="M579" t="s">
        <v>74</v>
      </c>
      <c r="N579" t="s">
        <v>1988</v>
      </c>
      <c r="P579" s="1" t="str">
        <f t="shared" si="69"/>
        <v>00-00-0000</v>
      </c>
      <c r="Q579" t="str">
        <f t="shared" si="70"/>
        <v>Not Terminated</v>
      </c>
      <c r="R579">
        <f t="shared" si="71"/>
        <v>0</v>
      </c>
      <c r="T579">
        <f t="shared" ref="T579:T642" si="72">COUNTIF($M:$M,$M579)</f>
        <v>52</v>
      </c>
      <c r="U579">
        <f t="shared" ref="U579:U642" si="73">YEAR(I579)</f>
        <v>2019</v>
      </c>
      <c r="V579">
        <f t="shared" ref="V579:V642" si="74">COUNTIF($U:$U,U579)</f>
        <v>68</v>
      </c>
      <c r="W579">
        <f t="shared" ref="W579:W642" si="75">COUNTIF($G:$G,$G579)</f>
        <v>404</v>
      </c>
      <c r="X579" t="str">
        <f t="shared" ref="X579:X642" si="76">IF($H579&lt;=18, "18-25",IF($H579&lt;=26,"26-35",IF($H579&lt;=36,"36-45",IF($H579&lt;46,"46-55",IF($H579&lt;56,"56-65","65+")))))</f>
        <v>65+</v>
      </c>
    </row>
    <row r="580" spans="1:24" x14ac:dyDescent="0.2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1">
        <v>44125</v>
      </c>
      <c r="J580">
        <v>151853</v>
      </c>
      <c r="K580">
        <v>0.16</v>
      </c>
      <c r="L580" t="s">
        <v>29</v>
      </c>
      <c r="M580" t="s">
        <v>134</v>
      </c>
      <c r="N580" t="s">
        <v>1988</v>
      </c>
      <c r="P580" s="1" t="str">
        <f t="shared" ref="P580:P643" si="77">IF(ISBLANK(O580),"00-00-0000",O580)</f>
        <v>00-00-0000</v>
      </c>
      <c r="Q580" t="str">
        <f t="shared" ref="Q580:Q643" si="78">IF(ISBLANK(O580),"Not Terminated","Terminated")</f>
        <v>Not Terminated</v>
      </c>
      <c r="R580">
        <f t="shared" ref="R580:R643" si="79">IFERROR(DATEDIF(I580,P580,"Y"),0)</f>
        <v>0</v>
      </c>
      <c r="T580">
        <f t="shared" si="72"/>
        <v>46</v>
      </c>
      <c r="U580">
        <f t="shared" si="73"/>
        <v>2020</v>
      </c>
      <c r="V580">
        <f t="shared" si="74"/>
        <v>66</v>
      </c>
      <c r="W580">
        <f t="shared" si="75"/>
        <v>404</v>
      </c>
      <c r="X580" t="str">
        <f t="shared" si="76"/>
        <v>56-65</v>
      </c>
    </row>
    <row r="581" spans="1:24" x14ac:dyDescent="0.2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>
        <v>64669</v>
      </c>
      <c r="K581">
        <v>0</v>
      </c>
      <c r="L581" t="s">
        <v>29</v>
      </c>
      <c r="M581" t="s">
        <v>30</v>
      </c>
      <c r="N581" t="s">
        <v>1988</v>
      </c>
      <c r="P581" s="1" t="str">
        <f t="shared" si="77"/>
        <v>00-00-0000</v>
      </c>
      <c r="Q581" t="str">
        <f t="shared" si="78"/>
        <v>Not Terminated</v>
      </c>
      <c r="R581">
        <f t="shared" si="79"/>
        <v>0</v>
      </c>
      <c r="T581">
        <f t="shared" si="72"/>
        <v>65</v>
      </c>
      <c r="U581">
        <f t="shared" si="73"/>
        <v>2006</v>
      </c>
      <c r="V581">
        <f t="shared" si="74"/>
        <v>30</v>
      </c>
      <c r="W581">
        <f t="shared" si="75"/>
        <v>404</v>
      </c>
      <c r="X581" t="str">
        <f t="shared" si="76"/>
        <v>65+</v>
      </c>
    </row>
    <row r="582" spans="1:24" x14ac:dyDescent="0.2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1">
        <v>39568</v>
      </c>
      <c r="J582">
        <v>69352</v>
      </c>
      <c r="K582">
        <v>0</v>
      </c>
      <c r="L582" t="s">
        <v>93</v>
      </c>
      <c r="M582" t="s">
        <v>99</v>
      </c>
      <c r="N582" t="s">
        <v>1988</v>
      </c>
      <c r="P582" s="1" t="str">
        <f t="shared" si="77"/>
        <v>00-00-0000</v>
      </c>
      <c r="Q582" t="str">
        <f t="shared" si="78"/>
        <v>Not Terminated</v>
      </c>
      <c r="R582">
        <f t="shared" si="79"/>
        <v>0</v>
      </c>
      <c r="T582">
        <f t="shared" si="72"/>
        <v>44</v>
      </c>
      <c r="U582">
        <f t="shared" si="73"/>
        <v>2008</v>
      </c>
      <c r="V582">
        <f t="shared" si="74"/>
        <v>25</v>
      </c>
      <c r="W582">
        <f t="shared" si="75"/>
        <v>251</v>
      </c>
      <c r="X582" t="str">
        <f t="shared" si="76"/>
        <v>65+</v>
      </c>
    </row>
    <row r="583" spans="1:24" x14ac:dyDescent="0.2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>
        <v>74631</v>
      </c>
      <c r="K583">
        <v>0</v>
      </c>
      <c r="L583" t="s">
        <v>29</v>
      </c>
      <c r="M583" t="s">
        <v>30</v>
      </c>
      <c r="N583" t="s">
        <v>1988</v>
      </c>
      <c r="P583" s="1" t="str">
        <f t="shared" si="77"/>
        <v>00-00-0000</v>
      </c>
      <c r="Q583" t="str">
        <f t="shared" si="78"/>
        <v>Not Terminated</v>
      </c>
      <c r="R583">
        <f t="shared" si="79"/>
        <v>0</v>
      </c>
      <c r="T583">
        <f t="shared" si="72"/>
        <v>65</v>
      </c>
      <c r="U583">
        <f t="shared" si="73"/>
        <v>2001</v>
      </c>
      <c r="V583">
        <f t="shared" si="74"/>
        <v>17</v>
      </c>
      <c r="W583">
        <f t="shared" si="75"/>
        <v>404</v>
      </c>
      <c r="X583" t="str">
        <f t="shared" si="76"/>
        <v>65+</v>
      </c>
    </row>
    <row r="584" spans="1:24" x14ac:dyDescent="0.2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1">
        <v>41028</v>
      </c>
      <c r="J584">
        <v>96441</v>
      </c>
      <c r="K584">
        <v>0</v>
      </c>
      <c r="L584" t="s">
        <v>93</v>
      </c>
      <c r="M584" t="s">
        <v>218</v>
      </c>
      <c r="N584" t="s">
        <v>1988</v>
      </c>
      <c r="P584" s="1" t="str">
        <f t="shared" si="77"/>
        <v>00-00-0000</v>
      </c>
      <c r="Q584" t="str">
        <f t="shared" si="78"/>
        <v>Not Terminated</v>
      </c>
      <c r="R584">
        <f t="shared" si="79"/>
        <v>0</v>
      </c>
      <c r="T584">
        <f t="shared" si="72"/>
        <v>53</v>
      </c>
      <c r="U584">
        <f t="shared" si="73"/>
        <v>2012</v>
      </c>
      <c r="V584">
        <f t="shared" si="74"/>
        <v>37</v>
      </c>
      <c r="W584">
        <f t="shared" si="75"/>
        <v>251</v>
      </c>
      <c r="X584" t="str">
        <f t="shared" si="76"/>
        <v>56-65</v>
      </c>
    </row>
    <row r="585" spans="1:24" x14ac:dyDescent="0.2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1">
        <v>40836</v>
      </c>
      <c r="J585">
        <v>114250</v>
      </c>
      <c r="K585">
        <v>0.14000000000000001</v>
      </c>
      <c r="L585" t="s">
        <v>29</v>
      </c>
      <c r="M585" t="s">
        <v>134</v>
      </c>
      <c r="N585" t="s">
        <v>1988</v>
      </c>
      <c r="P585" s="1" t="str">
        <f t="shared" si="77"/>
        <v>00-00-0000</v>
      </c>
      <c r="Q585" t="str">
        <f t="shared" si="78"/>
        <v>Not Terminated</v>
      </c>
      <c r="R585">
        <f t="shared" si="79"/>
        <v>0</v>
      </c>
      <c r="T585">
        <f t="shared" si="72"/>
        <v>46</v>
      </c>
      <c r="U585">
        <f t="shared" si="73"/>
        <v>2011</v>
      </c>
      <c r="V585">
        <f t="shared" si="74"/>
        <v>39</v>
      </c>
      <c r="W585">
        <f t="shared" si="75"/>
        <v>404</v>
      </c>
      <c r="X585" t="str">
        <f t="shared" si="76"/>
        <v>56-65</v>
      </c>
    </row>
    <row r="586" spans="1:24" x14ac:dyDescent="0.2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1">
        <v>44192</v>
      </c>
      <c r="J586">
        <v>70165</v>
      </c>
      <c r="K586">
        <v>7.0000000000000007E-2</v>
      </c>
      <c r="L586" t="s">
        <v>93</v>
      </c>
      <c r="M586" t="s">
        <v>94</v>
      </c>
      <c r="N586" t="s">
        <v>1988</v>
      </c>
      <c r="P586" s="1" t="str">
        <f t="shared" si="77"/>
        <v>00-00-0000</v>
      </c>
      <c r="Q586" t="str">
        <f t="shared" si="78"/>
        <v>Not Terminated</v>
      </c>
      <c r="R586">
        <f t="shared" si="79"/>
        <v>0</v>
      </c>
      <c r="T586">
        <f t="shared" si="72"/>
        <v>42</v>
      </c>
      <c r="U586">
        <f t="shared" si="73"/>
        <v>2020</v>
      </c>
      <c r="V586">
        <f t="shared" si="74"/>
        <v>66</v>
      </c>
      <c r="W586">
        <f t="shared" si="75"/>
        <v>251</v>
      </c>
      <c r="X586" t="str">
        <f t="shared" si="76"/>
        <v>36-45</v>
      </c>
    </row>
    <row r="587" spans="1:24" x14ac:dyDescent="0.2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1">
        <v>36554</v>
      </c>
      <c r="J587">
        <v>109059</v>
      </c>
      <c r="K587">
        <v>7.0000000000000007E-2</v>
      </c>
      <c r="L587" t="s">
        <v>29</v>
      </c>
      <c r="M587" t="s">
        <v>134</v>
      </c>
      <c r="N587" t="s">
        <v>1988</v>
      </c>
      <c r="P587" s="1" t="str">
        <f t="shared" si="77"/>
        <v>00-00-0000</v>
      </c>
      <c r="Q587" t="str">
        <f t="shared" si="78"/>
        <v>Not Terminated</v>
      </c>
      <c r="R587">
        <f t="shared" si="79"/>
        <v>0</v>
      </c>
      <c r="T587">
        <f t="shared" si="72"/>
        <v>46</v>
      </c>
      <c r="U587">
        <f t="shared" si="73"/>
        <v>2000</v>
      </c>
      <c r="V587">
        <f t="shared" si="74"/>
        <v>14</v>
      </c>
      <c r="W587">
        <f t="shared" si="75"/>
        <v>404</v>
      </c>
      <c r="X587" t="str">
        <f t="shared" si="76"/>
        <v>65+</v>
      </c>
    </row>
    <row r="588" spans="1:24" x14ac:dyDescent="0.2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>
        <v>77442</v>
      </c>
      <c r="K588">
        <v>0</v>
      </c>
      <c r="L588" t="s">
        <v>21</v>
      </c>
      <c r="M588" t="s">
        <v>88</v>
      </c>
      <c r="N588" t="s">
        <v>1989</v>
      </c>
      <c r="P588" s="1" t="str">
        <f t="shared" si="77"/>
        <v>00-00-0000</v>
      </c>
      <c r="Q588" t="str">
        <f t="shared" si="78"/>
        <v>Not Terminated</v>
      </c>
      <c r="R588">
        <f t="shared" si="79"/>
        <v>0</v>
      </c>
      <c r="T588">
        <f t="shared" si="72"/>
        <v>113</v>
      </c>
      <c r="U588">
        <f t="shared" si="73"/>
        <v>2015</v>
      </c>
      <c r="V588">
        <f t="shared" si="74"/>
        <v>47</v>
      </c>
      <c r="W588">
        <f t="shared" si="75"/>
        <v>404</v>
      </c>
      <c r="X588" t="str">
        <f t="shared" si="76"/>
        <v>36-45</v>
      </c>
    </row>
    <row r="589" spans="1:24" x14ac:dyDescent="0.2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1">
        <v>41066</v>
      </c>
      <c r="J589">
        <v>72126</v>
      </c>
      <c r="K589">
        <v>0</v>
      </c>
      <c r="L589" t="s">
        <v>93</v>
      </c>
      <c r="M589" t="s">
        <v>94</v>
      </c>
      <c r="N589" t="s">
        <v>1988</v>
      </c>
      <c r="P589" s="1" t="str">
        <f t="shared" si="77"/>
        <v>00-00-0000</v>
      </c>
      <c r="Q589" t="str">
        <f t="shared" si="78"/>
        <v>Not Terminated</v>
      </c>
      <c r="R589">
        <f t="shared" si="79"/>
        <v>0</v>
      </c>
      <c r="T589">
        <f t="shared" si="72"/>
        <v>42</v>
      </c>
      <c r="U589">
        <f t="shared" si="73"/>
        <v>2012</v>
      </c>
      <c r="V589">
        <f t="shared" si="74"/>
        <v>37</v>
      </c>
      <c r="W589">
        <f t="shared" si="75"/>
        <v>251</v>
      </c>
      <c r="X589" t="str">
        <f t="shared" si="76"/>
        <v>36-45</v>
      </c>
    </row>
    <row r="590" spans="1:24" x14ac:dyDescent="0.2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1">
        <v>41565</v>
      </c>
      <c r="J590">
        <v>70334</v>
      </c>
      <c r="K590">
        <v>0</v>
      </c>
      <c r="L590" t="s">
        <v>21</v>
      </c>
      <c r="M590" t="s">
        <v>56</v>
      </c>
      <c r="N590" t="s">
        <v>1988</v>
      </c>
      <c r="P590" s="1" t="str">
        <f t="shared" si="77"/>
        <v>00-00-0000</v>
      </c>
      <c r="Q590" t="str">
        <f t="shared" si="78"/>
        <v>Not Terminated</v>
      </c>
      <c r="R590">
        <f t="shared" si="79"/>
        <v>0</v>
      </c>
      <c r="T590">
        <f t="shared" si="72"/>
        <v>112</v>
      </c>
      <c r="U590">
        <f t="shared" si="73"/>
        <v>2013</v>
      </c>
      <c r="V590">
        <f t="shared" si="74"/>
        <v>39</v>
      </c>
      <c r="W590">
        <f t="shared" si="75"/>
        <v>271</v>
      </c>
      <c r="X590" t="str">
        <f t="shared" si="76"/>
        <v>56-65</v>
      </c>
    </row>
    <row r="591" spans="1:24" x14ac:dyDescent="0.2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>
        <v>78006</v>
      </c>
      <c r="K591">
        <v>0</v>
      </c>
      <c r="L591" t="s">
        <v>21</v>
      </c>
      <c r="M591" t="s">
        <v>56</v>
      </c>
      <c r="N591" t="s">
        <v>1988</v>
      </c>
      <c r="P591" s="1" t="str">
        <f t="shared" si="77"/>
        <v>00-00-0000</v>
      </c>
      <c r="Q591" t="str">
        <f t="shared" si="78"/>
        <v>Not Terminated</v>
      </c>
      <c r="R591">
        <f t="shared" si="79"/>
        <v>0</v>
      </c>
      <c r="T591">
        <f t="shared" si="72"/>
        <v>112</v>
      </c>
      <c r="U591">
        <f t="shared" si="73"/>
        <v>2009</v>
      </c>
      <c r="V591">
        <f t="shared" si="74"/>
        <v>29</v>
      </c>
      <c r="W591">
        <f t="shared" si="75"/>
        <v>404</v>
      </c>
      <c r="X591" t="str">
        <f t="shared" si="76"/>
        <v>65+</v>
      </c>
    </row>
    <row r="592" spans="1:24" x14ac:dyDescent="0.2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1">
        <v>44221</v>
      </c>
      <c r="J592">
        <v>160385</v>
      </c>
      <c r="K592">
        <v>0.23</v>
      </c>
      <c r="L592" t="s">
        <v>21</v>
      </c>
      <c r="M592" t="s">
        <v>56</v>
      </c>
      <c r="N592" t="s">
        <v>1989</v>
      </c>
      <c r="O592" s="1">
        <v>44334</v>
      </c>
      <c r="P592" s="1">
        <f t="shared" si="77"/>
        <v>44334</v>
      </c>
      <c r="Q592" t="str">
        <f t="shared" si="78"/>
        <v>Terminated</v>
      </c>
      <c r="R592">
        <f t="shared" si="79"/>
        <v>0</v>
      </c>
      <c r="T592">
        <f t="shared" si="72"/>
        <v>112</v>
      </c>
      <c r="U592">
        <f t="shared" si="73"/>
        <v>2021</v>
      </c>
      <c r="V592">
        <f t="shared" si="74"/>
        <v>86</v>
      </c>
      <c r="W592">
        <f t="shared" si="75"/>
        <v>251</v>
      </c>
      <c r="X592" t="str">
        <f t="shared" si="76"/>
        <v>36-45</v>
      </c>
    </row>
    <row r="593" spans="1:24" x14ac:dyDescent="0.2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1">
        <v>41650</v>
      </c>
      <c r="J593">
        <v>202323</v>
      </c>
      <c r="K593">
        <v>0.39</v>
      </c>
      <c r="L593" t="s">
        <v>21</v>
      </c>
      <c r="M593" t="s">
        <v>37</v>
      </c>
      <c r="N593" t="s">
        <v>1988</v>
      </c>
      <c r="P593" s="1" t="str">
        <f t="shared" si="77"/>
        <v>00-00-0000</v>
      </c>
      <c r="Q593" t="str">
        <f t="shared" si="78"/>
        <v>Not Terminated</v>
      </c>
      <c r="R593">
        <f t="shared" si="79"/>
        <v>0</v>
      </c>
      <c r="T593">
        <f t="shared" si="72"/>
        <v>92</v>
      </c>
      <c r="U593">
        <f t="shared" si="73"/>
        <v>2014</v>
      </c>
      <c r="V593">
        <f t="shared" si="74"/>
        <v>52</v>
      </c>
      <c r="W593">
        <f t="shared" si="75"/>
        <v>271</v>
      </c>
      <c r="X593" t="str">
        <f t="shared" si="76"/>
        <v>36-45</v>
      </c>
    </row>
    <row r="594" spans="1:24" x14ac:dyDescent="0.2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1">
        <v>44025</v>
      </c>
      <c r="J594">
        <v>141555</v>
      </c>
      <c r="K594">
        <v>0.11</v>
      </c>
      <c r="L594" t="s">
        <v>93</v>
      </c>
      <c r="M594" t="s">
        <v>94</v>
      </c>
      <c r="N594" t="s">
        <v>1988</v>
      </c>
      <c r="P594" s="1" t="str">
        <f t="shared" si="77"/>
        <v>00-00-0000</v>
      </c>
      <c r="Q594" t="str">
        <f t="shared" si="78"/>
        <v>Not Terminated</v>
      </c>
      <c r="R594">
        <f t="shared" si="79"/>
        <v>0</v>
      </c>
      <c r="T594">
        <f t="shared" si="72"/>
        <v>42</v>
      </c>
      <c r="U594">
        <f t="shared" si="73"/>
        <v>2020</v>
      </c>
      <c r="V594">
        <f t="shared" si="74"/>
        <v>66</v>
      </c>
      <c r="W594">
        <f t="shared" si="75"/>
        <v>251</v>
      </c>
      <c r="X594" t="str">
        <f t="shared" si="76"/>
        <v>36-45</v>
      </c>
    </row>
    <row r="595" spans="1:24" x14ac:dyDescent="0.2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1">
        <v>44032</v>
      </c>
      <c r="J595">
        <v>184960</v>
      </c>
      <c r="K595">
        <v>0.18</v>
      </c>
      <c r="L595" t="s">
        <v>21</v>
      </c>
      <c r="M595" t="s">
        <v>22</v>
      </c>
      <c r="N595" t="s">
        <v>1988</v>
      </c>
      <c r="P595" s="1" t="str">
        <f t="shared" si="77"/>
        <v>00-00-0000</v>
      </c>
      <c r="Q595" t="str">
        <f t="shared" si="78"/>
        <v>Not Terminated</v>
      </c>
      <c r="R595">
        <f t="shared" si="79"/>
        <v>0</v>
      </c>
      <c r="T595">
        <f t="shared" si="72"/>
        <v>118</v>
      </c>
      <c r="U595">
        <f t="shared" si="73"/>
        <v>2020</v>
      </c>
      <c r="V595">
        <f t="shared" si="74"/>
        <v>66</v>
      </c>
      <c r="W595">
        <f t="shared" si="75"/>
        <v>404</v>
      </c>
      <c r="X595" t="str">
        <f t="shared" si="76"/>
        <v>36-45</v>
      </c>
    </row>
    <row r="596" spans="1:24" x14ac:dyDescent="0.2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>
        <v>221592</v>
      </c>
      <c r="K596">
        <v>0.31</v>
      </c>
      <c r="L596" t="s">
        <v>21</v>
      </c>
      <c r="M596" t="s">
        <v>88</v>
      </c>
      <c r="N596" t="s">
        <v>1988</v>
      </c>
      <c r="P596" s="1" t="str">
        <f t="shared" si="77"/>
        <v>00-00-0000</v>
      </c>
      <c r="Q596" t="str">
        <f t="shared" si="78"/>
        <v>Not Terminated</v>
      </c>
      <c r="R596">
        <f t="shared" si="79"/>
        <v>0</v>
      </c>
      <c r="T596">
        <f t="shared" si="72"/>
        <v>113</v>
      </c>
      <c r="U596">
        <f t="shared" si="73"/>
        <v>2011</v>
      </c>
      <c r="V596">
        <f t="shared" si="74"/>
        <v>39</v>
      </c>
      <c r="W596">
        <f t="shared" si="75"/>
        <v>404</v>
      </c>
      <c r="X596" t="str">
        <f t="shared" si="76"/>
        <v>46-55</v>
      </c>
    </row>
    <row r="597" spans="1:24" x14ac:dyDescent="0.2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>
        <v>53301</v>
      </c>
      <c r="K597">
        <v>0</v>
      </c>
      <c r="L597" t="s">
        <v>21</v>
      </c>
      <c r="M597" t="s">
        <v>22</v>
      </c>
      <c r="N597" t="s">
        <v>1988</v>
      </c>
      <c r="P597" s="1" t="str">
        <f t="shared" si="77"/>
        <v>00-00-0000</v>
      </c>
      <c r="Q597" t="str">
        <f t="shared" si="78"/>
        <v>Not Terminated</v>
      </c>
      <c r="R597">
        <f t="shared" si="79"/>
        <v>0</v>
      </c>
      <c r="T597">
        <f t="shared" si="72"/>
        <v>118</v>
      </c>
      <c r="U597">
        <f t="shared" si="73"/>
        <v>2009</v>
      </c>
      <c r="V597">
        <f t="shared" si="74"/>
        <v>29</v>
      </c>
      <c r="W597">
        <f t="shared" si="75"/>
        <v>404</v>
      </c>
      <c r="X597" t="str">
        <f t="shared" si="76"/>
        <v>46-55</v>
      </c>
    </row>
    <row r="598" spans="1:24" x14ac:dyDescent="0.2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1">
        <v>36587</v>
      </c>
      <c r="J598">
        <v>91276</v>
      </c>
      <c r="K598">
        <v>0</v>
      </c>
      <c r="L598" t="s">
        <v>21</v>
      </c>
      <c r="M598" t="s">
        <v>22</v>
      </c>
      <c r="N598" t="s">
        <v>1988</v>
      </c>
      <c r="P598" s="1" t="str">
        <f t="shared" si="77"/>
        <v>00-00-0000</v>
      </c>
      <c r="Q598" t="str">
        <f t="shared" si="78"/>
        <v>Not Terminated</v>
      </c>
      <c r="R598">
        <f t="shared" si="79"/>
        <v>0</v>
      </c>
      <c r="T598">
        <f t="shared" si="72"/>
        <v>118</v>
      </c>
      <c r="U598">
        <f t="shared" si="73"/>
        <v>2000</v>
      </c>
      <c r="V598">
        <f t="shared" si="74"/>
        <v>14</v>
      </c>
      <c r="W598">
        <f t="shared" si="75"/>
        <v>404</v>
      </c>
      <c r="X598" t="str">
        <f t="shared" si="76"/>
        <v>46-55</v>
      </c>
    </row>
    <row r="599" spans="1:24" x14ac:dyDescent="0.2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>
        <v>140042</v>
      </c>
      <c r="K599">
        <v>0.13</v>
      </c>
      <c r="L599" t="s">
        <v>21</v>
      </c>
      <c r="M599" t="s">
        <v>60</v>
      </c>
      <c r="N599" t="s">
        <v>1988</v>
      </c>
      <c r="P599" s="1" t="str">
        <f t="shared" si="77"/>
        <v>00-00-0000</v>
      </c>
      <c r="Q599" t="str">
        <f t="shared" si="78"/>
        <v>Not Terminated</v>
      </c>
      <c r="R599">
        <f t="shared" si="79"/>
        <v>0</v>
      </c>
      <c r="T599">
        <f t="shared" si="72"/>
        <v>99</v>
      </c>
      <c r="U599">
        <f t="shared" si="73"/>
        <v>2017</v>
      </c>
      <c r="V599">
        <f t="shared" si="74"/>
        <v>70</v>
      </c>
      <c r="W599">
        <f t="shared" si="75"/>
        <v>404</v>
      </c>
      <c r="X599" t="str">
        <f t="shared" si="76"/>
        <v>56-65</v>
      </c>
    </row>
    <row r="600" spans="1:24" x14ac:dyDescent="0.2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>
        <v>57225</v>
      </c>
      <c r="K600">
        <v>0</v>
      </c>
      <c r="L600" t="s">
        <v>21</v>
      </c>
      <c r="M600" t="s">
        <v>88</v>
      </c>
      <c r="N600" t="s">
        <v>1988</v>
      </c>
      <c r="P600" s="1" t="str">
        <f t="shared" si="77"/>
        <v>00-00-0000</v>
      </c>
      <c r="Q600" t="str">
        <f t="shared" si="78"/>
        <v>Not Terminated</v>
      </c>
      <c r="R600">
        <f t="shared" si="79"/>
        <v>0</v>
      </c>
      <c r="T600">
        <f t="shared" si="72"/>
        <v>113</v>
      </c>
      <c r="U600">
        <f t="shared" si="73"/>
        <v>2018</v>
      </c>
      <c r="V600">
        <f t="shared" si="74"/>
        <v>68</v>
      </c>
      <c r="W600">
        <f t="shared" si="75"/>
        <v>404</v>
      </c>
      <c r="X600" t="str">
        <f t="shared" si="76"/>
        <v>46-55</v>
      </c>
    </row>
    <row r="601" spans="1:24" x14ac:dyDescent="0.2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1">
        <v>40233</v>
      </c>
      <c r="J601">
        <v>102839</v>
      </c>
      <c r="K601">
        <v>0.05</v>
      </c>
      <c r="L601" t="s">
        <v>21</v>
      </c>
      <c r="M601" t="s">
        <v>56</v>
      </c>
      <c r="N601" t="s">
        <v>1988</v>
      </c>
      <c r="P601" s="1" t="str">
        <f t="shared" si="77"/>
        <v>00-00-0000</v>
      </c>
      <c r="Q601" t="str">
        <f t="shared" si="78"/>
        <v>Not Terminated</v>
      </c>
      <c r="R601">
        <f t="shared" si="79"/>
        <v>0</v>
      </c>
      <c r="T601">
        <f t="shared" si="72"/>
        <v>112</v>
      </c>
      <c r="U601">
        <f t="shared" si="73"/>
        <v>2010</v>
      </c>
      <c r="V601">
        <f t="shared" si="74"/>
        <v>42</v>
      </c>
      <c r="W601">
        <f t="shared" si="75"/>
        <v>251</v>
      </c>
      <c r="X601" t="str">
        <f t="shared" si="76"/>
        <v>56-65</v>
      </c>
    </row>
    <row r="602" spans="1:24" x14ac:dyDescent="0.2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>
        <v>199783</v>
      </c>
      <c r="K602">
        <v>0.21</v>
      </c>
      <c r="L602" t="s">
        <v>21</v>
      </c>
      <c r="M602" t="s">
        <v>37</v>
      </c>
      <c r="N602" t="s">
        <v>1988</v>
      </c>
      <c r="O602" s="1">
        <v>44661</v>
      </c>
      <c r="P602" s="1">
        <f t="shared" si="77"/>
        <v>44661</v>
      </c>
      <c r="Q602" t="str">
        <f t="shared" si="78"/>
        <v>Terminated</v>
      </c>
      <c r="R602">
        <f t="shared" si="79"/>
        <v>0</v>
      </c>
      <c r="T602">
        <f t="shared" si="72"/>
        <v>92</v>
      </c>
      <c r="U602">
        <f t="shared" si="73"/>
        <v>2021</v>
      </c>
      <c r="V602">
        <f t="shared" si="74"/>
        <v>86</v>
      </c>
      <c r="W602">
        <f t="shared" si="75"/>
        <v>404</v>
      </c>
      <c r="X602" t="str">
        <f t="shared" si="76"/>
        <v>36-45</v>
      </c>
    </row>
    <row r="603" spans="1:24" x14ac:dyDescent="0.2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1">
        <v>44295</v>
      </c>
      <c r="J603">
        <v>70980</v>
      </c>
      <c r="K603">
        <v>0</v>
      </c>
      <c r="L603" t="s">
        <v>93</v>
      </c>
      <c r="M603" t="s">
        <v>99</v>
      </c>
      <c r="N603" t="s">
        <v>1988</v>
      </c>
      <c r="P603" s="1" t="str">
        <f t="shared" si="77"/>
        <v>00-00-0000</v>
      </c>
      <c r="Q603" t="str">
        <f t="shared" si="78"/>
        <v>Not Terminated</v>
      </c>
      <c r="R603">
        <f t="shared" si="79"/>
        <v>0</v>
      </c>
      <c r="T603">
        <f t="shared" si="72"/>
        <v>44</v>
      </c>
      <c r="U603">
        <f t="shared" si="73"/>
        <v>2021</v>
      </c>
      <c r="V603">
        <f t="shared" si="74"/>
        <v>86</v>
      </c>
      <c r="W603">
        <f t="shared" si="75"/>
        <v>251</v>
      </c>
      <c r="X603" t="str">
        <f t="shared" si="76"/>
        <v>36-45</v>
      </c>
    </row>
    <row r="604" spans="1:24" x14ac:dyDescent="0.2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1">
        <v>35456</v>
      </c>
      <c r="J604">
        <v>104431</v>
      </c>
      <c r="K604">
        <v>7.0000000000000007E-2</v>
      </c>
      <c r="L604" t="s">
        <v>21</v>
      </c>
      <c r="M604" t="s">
        <v>44</v>
      </c>
      <c r="N604" t="s">
        <v>1988</v>
      </c>
      <c r="P604" s="1" t="str">
        <f t="shared" si="77"/>
        <v>00-00-0000</v>
      </c>
      <c r="Q604" t="str">
        <f t="shared" si="78"/>
        <v>Not Terminated</v>
      </c>
      <c r="R604">
        <f t="shared" si="79"/>
        <v>0</v>
      </c>
      <c r="T604">
        <f t="shared" si="72"/>
        <v>109</v>
      </c>
      <c r="U604">
        <f t="shared" si="73"/>
        <v>1997</v>
      </c>
      <c r="V604">
        <f t="shared" si="74"/>
        <v>12</v>
      </c>
      <c r="W604">
        <f t="shared" si="75"/>
        <v>271</v>
      </c>
      <c r="X604" t="str">
        <f t="shared" si="76"/>
        <v>56-65</v>
      </c>
    </row>
    <row r="605" spans="1:24" x14ac:dyDescent="0.2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1">
        <v>44374</v>
      </c>
      <c r="J605">
        <v>48510</v>
      </c>
      <c r="K605">
        <v>0</v>
      </c>
      <c r="L605" t="s">
        <v>21</v>
      </c>
      <c r="M605" t="s">
        <v>37</v>
      </c>
      <c r="N605" t="s">
        <v>1989</v>
      </c>
      <c r="P605" s="1" t="str">
        <f t="shared" si="77"/>
        <v>00-00-0000</v>
      </c>
      <c r="Q605" t="str">
        <f t="shared" si="78"/>
        <v>Not Terminated</v>
      </c>
      <c r="R605">
        <f t="shared" si="79"/>
        <v>0</v>
      </c>
      <c r="T605">
        <f t="shared" si="72"/>
        <v>92</v>
      </c>
      <c r="U605">
        <f t="shared" si="73"/>
        <v>2021</v>
      </c>
      <c r="V605">
        <f t="shared" si="74"/>
        <v>86</v>
      </c>
      <c r="W605">
        <f t="shared" si="75"/>
        <v>271</v>
      </c>
      <c r="X605" t="str">
        <f t="shared" si="76"/>
        <v>36-45</v>
      </c>
    </row>
    <row r="606" spans="1:24" x14ac:dyDescent="0.2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1">
        <v>43613</v>
      </c>
      <c r="J606">
        <v>70110</v>
      </c>
      <c r="K606">
        <v>0</v>
      </c>
      <c r="L606" t="s">
        <v>21</v>
      </c>
      <c r="M606" t="s">
        <v>56</v>
      </c>
      <c r="N606" t="s">
        <v>1988</v>
      </c>
      <c r="O606" s="1">
        <v>44203</v>
      </c>
      <c r="P606" s="1">
        <f t="shared" si="77"/>
        <v>44203</v>
      </c>
      <c r="Q606" t="str">
        <f t="shared" si="78"/>
        <v>Terminated</v>
      </c>
      <c r="R606">
        <f t="shared" si="79"/>
        <v>1</v>
      </c>
      <c r="T606">
        <f t="shared" si="72"/>
        <v>112</v>
      </c>
      <c r="U606">
        <f t="shared" si="73"/>
        <v>2019</v>
      </c>
      <c r="V606">
        <f t="shared" si="74"/>
        <v>68</v>
      </c>
      <c r="W606">
        <f t="shared" si="75"/>
        <v>74</v>
      </c>
      <c r="X606" t="str">
        <f t="shared" si="76"/>
        <v>36-45</v>
      </c>
    </row>
    <row r="607" spans="1:24" x14ac:dyDescent="0.2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1">
        <v>39519</v>
      </c>
      <c r="J607">
        <v>186138</v>
      </c>
      <c r="K607">
        <v>0.28000000000000003</v>
      </c>
      <c r="L607" t="s">
        <v>29</v>
      </c>
      <c r="M607" t="s">
        <v>30</v>
      </c>
      <c r="N607" t="s">
        <v>1988</v>
      </c>
      <c r="P607" s="1" t="str">
        <f t="shared" si="77"/>
        <v>00-00-0000</v>
      </c>
      <c r="Q607" t="str">
        <f t="shared" si="78"/>
        <v>Not Terminated</v>
      </c>
      <c r="R607">
        <f t="shared" si="79"/>
        <v>0</v>
      </c>
      <c r="T607">
        <f t="shared" si="72"/>
        <v>65</v>
      </c>
      <c r="U607">
        <f t="shared" si="73"/>
        <v>2008</v>
      </c>
      <c r="V607">
        <f t="shared" si="74"/>
        <v>25</v>
      </c>
      <c r="W607">
        <f t="shared" si="75"/>
        <v>404</v>
      </c>
      <c r="X607" t="str">
        <f t="shared" si="76"/>
        <v>46-55</v>
      </c>
    </row>
    <row r="608" spans="1:24" x14ac:dyDescent="0.2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1">
        <v>40287</v>
      </c>
      <c r="J608">
        <v>56350</v>
      </c>
      <c r="K608">
        <v>0</v>
      </c>
      <c r="L608" t="s">
        <v>93</v>
      </c>
      <c r="M608" t="s">
        <v>99</v>
      </c>
      <c r="N608" t="s">
        <v>1989</v>
      </c>
      <c r="P608" s="1" t="str">
        <f t="shared" si="77"/>
        <v>00-00-0000</v>
      </c>
      <c r="Q608" t="str">
        <f t="shared" si="78"/>
        <v>Not Terminated</v>
      </c>
      <c r="R608">
        <f t="shared" si="79"/>
        <v>0</v>
      </c>
      <c r="T608">
        <f t="shared" si="72"/>
        <v>44</v>
      </c>
      <c r="U608">
        <f t="shared" si="73"/>
        <v>2010</v>
      </c>
      <c r="V608">
        <f t="shared" si="74"/>
        <v>42</v>
      </c>
      <c r="W608">
        <f t="shared" si="75"/>
        <v>251</v>
      </c>
      <c r="X608" t="str">
        <f t="shared" si="76"/>
        <v>65+</v>
      </c>
    </row>
    <row r="609" spans="1:24" x14ac:dyDescent="0.2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1">
        <v>42379</v>
      </c>
      <c r="J609">
        <v>149761</v>
      </c>
      <c r="K609">
        <v>0.12</v>
      </c>
      <c r="L609" t="s">
        <v>21</v>
      </c>
      <c r="M609" t="s">
        <v>88</v>
      </c>
      <c r="N609" t="s">
        <v>1988</v>
      </c>
      <c r="P609" s="1" t="str">
        <f t="shared" si="77"/>
        <v>00-00-0000</v>
      </c>
      <c r="Q609" t="str">
        <f t="shared" si="78"/>
        <v>Not Terminated</v>
      </c>
      <c r="R609">
        <f t="shared" si="79"/>
        <v>0</v>
      </c>
      <c r="T609">
        <f t="shared" si="72"/>
        <v>113</v>
      </c>
      <c r="U609">
        <f t="shared" si="73"/>
        <v>2016</v>
      </c>
      <c r="V609">
        <f t="shared" si="74"/>
        <v>52</v>
      </c>
      <c r="W609">
        <f t="shared" si="75"/>
        <v>251</v>
      </c>
      <c r="X609" t="str">
        <f t="shared" si="76"/>
        <v>46-55</v>
      </c>
    </row>
    <row r="610" spans="1:24" x14ac:dyDescent="0.2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1">
        <v>39305</v>
      </c>
      <c r="J610">
        <v>126277</v>
      </c>
      <c r="K610">
        <v>0.13</v>
      </c>
      <c r="L610" t="s">
        <v>93</v>
      </c>
      <c r="M610" t="s">
        <v>94</v>
      </c>
      <c r="N610" t="s">
        <v>1989</v>
      </c>
      <c r="P610" s="1" t="str">
        <f t="shared" si="77"/>
        <v>00-00-0000</v>
      </c>
      <c r="Q610" t="str">
        <f t="shared" si="78"/>
        <v>Not Terminated</v>
      </c>
      <c r="R610">
        <f t="shared" si="79"/>
        <v>0</v>
      </c>
      <c r="T610">
        <f t="shared" si="72"/>
        <v>42</v>
      </c>
      <c r="U610">
        <f t="shared" si="73"/>
        <v>2007</v>
      </c>
      <c r="V610">
        <f t="shared" si="74"/>
        <v>33</v>
      </c>
      <c r="W610">
        <f t="shared" si="75"/>
        <v>251</v>
      </c>
      <c r="X610" t="str">
        <f t="shared" si="76"/>
        <v>46-55</v>
      </c>
    </row>
    <row r="611" spans="1:24" x14ac:dyDescent="0.2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1">
        <v>41446</v>
      </c>
      <c r="J611">
        <v>119631</v>
      </c>
      <c r="K611">
        <v>0.06</v>
      </c>
      <c r="L611" t="s">
        <v>21</v>
      </c>
      <c r="M611" t="s">
        <v>44</v>
      </c>
      <c r="N611" t="s">
        <v>1988</v>
      </c>
      <c r="P611" s="1" t="str">
        <f t="shared" si="77"/>
        <v>00-00-0000</v>
      </c>
      <c r="Q611" t="str">
        <f t="shared" si="78"/>
        <v>Not Terminated</v>
      </c>
      <c r="R611">
        <f t="shared" si="79"/>
        <v>0</v>
      </c>
      <c r="T611">
        <f t="shared" si="72"/>
        <v>109</v>
      </c>
      <c r="U611">
        <f t="shared" si="73"/>
        <v>2013</v>
      </c>
      <c r="V611">
        <f t="shared" si="74"/>
        <v>39</v>
      </c>
      <c r="W611">
        <f t="shared" si="75"/>
        <v>271</v>
      </c>
      <c r="X611" t="str">
        <f t="shared" si="76"/>
        <v>36-45</v>
      </c>
    </row>
    <row r="612" spans="1:24" x14ac:dyDescent="0.2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>
        <v>256561</v>
      </c>
      <c r="K612">
        <v>0.39</v>
      </c>
      <c r="L612" t="s">
        <v>21</v>
      </c>
      <c r="M612" t="s">
        <v>60</v>
      </c>
      <c r="N612" t="s">
        <v>1988</v>
      </c>
      <c r="P612" s="1" t="str">
        <f t="shared" si="77"/>
        <v>00-00-0000</v>
      </c>
      <c r="Q612" t="str">
        <f t="shared" si="78"/>
        <v>Not Terminated</v>
      </c>
      <c r="R612">
        <f t="shared" si="79"/>
        <v>0</v>
      </c>
      <c r="T612">
        <f t="shared" si="72"/>
        <v>99</v>
      </c>
      <c r="U612">
        <f t="shared" si="73"/>
        <v>2020</v>
      </c>
      <c r="V612">
        <f t="shared" si="74"/>
        <v>66</v>
      </c>
      <c r="W612">
        <f t="shared" si="75"/>
        <v>404</v>
      </c>
      <c r="X612" t="str">
        <f t="shared" si="76"/>
        <v>26-35</v>
      </c>
    </row>
    <row r="613" spans="1:24" x14ac:dyDescent="0.2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1">
        <v>43937</v>
      </c>
      <c r="J613">
        <v>66958</v>
      </c>
      <c r="K613">
        <v>0</v>
      </c>
      <c r="L613" t="s">
        <v>21</v>
      </c>
      <c r="M613" t="s">
        <v>56</v>
      </c>
      <c r="N613" t="s">
        <v>1988</v>
      </c>
      <c r="P613" s="1" t="str">
        <f t="shared" si="77"/>
        <v>00-00-0000</v>
      </c>
      <c r="Q613" t="str">
        <f t="shared" si="78"/>
        <v>Not Terminated</v>
      </c>
      <c r="R613">
        <f t="shared" si="79"/>
        <v>0</v>
      </c>
      <c r="T613">
        <f t="shared" si="72"/>
        <v>112</v>
      </c>
      <c r="U613">
        <f t="shared" si="73"/>
        <v>2020</v>
      </c>
      <c r="V613">
        <f t="shared" si="74"/>
        <v>66</v>
      </c>
      <c r="W613">
        <f t="shared" si="75"/>
        <v>251</v>
      </c>
      <c r="X613" t="str">
        <f t="shared" si="76"/>
        <v>46-55</v>
      </c>
    </row>
    <row r="614" spans="1:24" x14ac:dyDescent="0.2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>
        <v>158897</v>
      </c>
      <c r="K614">
        <v>0.1</v>
      </c>
      <c r="L614" t="s">
        <v>29</v>
      </c>
      <c r="M614" t="s">
        <v>30</v>
      </c>
      <c r="N614" t="s">
        <v>1988</v>
      </c>
      <c r="P614" s="1" t="str">
        <f t="shared" si="77"/>
        <v>00-00-0000</v>
      </c>
      <c r="Q614" t="str">
        <f t="shared" si="78"/>
        <v>Not Terminated</v>
      </c>
      <c r="R614">
        <f t="shared" si="79"/>
        <v>0</v>
      </c>
      <c r="T614">
        <f t="shared" si="72"/>
        <v>65</v>
      </c>
      <c r="U614">
        <f t="shared" si="73"/>
        <v>2004</v>
      </c>
      <c r="V614">
        <f t="shared" si="74"/>
        <v>29</v>
      </c>
      <c r="W614">
        <f t="shared" si="75"/>
        <v>404</v>
      </c>
      <c r="X614" t="str">
        <f t="shared" si="76"/>
        <v>56-65</v>
      </c>
    </row>
    <row r="615" spans="1:24" x14ac:dyDescent="0.2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1">
        <v>39493</v>
      </c>
      <c r="J615">
        <v>71695</v>
      </c>
      <c r="K615">
        <v>0</v>
      </c>
      <c r="L615" t="s">
        <v>21</v>
      </c>
      <c r="M615" t="s">
        <v>44</v>
      </c>
      <c r="N615" t="s">
        <v>1988</v>
      </c>
      <c r="P615" s="1" t="str">
        <f t="shared" si="77"/>
        <v>00-00-0000</v>
      </c>
      <c r="Q615" t="str">
        <f t="shared" si="78"/>
        <v>Not Terminated</v>
      </c>
      <c r="R615">
        <f t="shared" si="79"/>
        <v>0</v>
      </c>
      <c r="T615">
        <f t="shared" si="72"/>
        <v>109</v>
      </c>
      <c r="U615">
        <f t="shared" si="73"/>
        <v>2008</v>
      </c>
      <c r="V615">
        <f t="shared" si="74"/>
        <v>25</v>
      </c>
      <c r="W615">
        <f t="shared" si="75"/>
        <v>271</v>
      </c>
      <c r="X615" t="str">
        <f t="shared" si="76"/>
        <v>46-55</v>
      </c>
    </row>
    <row r="616" spans="1:24" x14ac:dyDescent="0.2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1">
        <v>41904</v>
      </c>
      <c r="J616">
        <v>73779</v>
      </c>
      <c r="K616">
        <v>0</v>
      </c>
      <c r="L616" t="s">
        <v>29</v>
      </c>
      <c r="M616" t="s">
        <v>30</v>
      </c>
      <c r="N616" t="s">
        <v>1988</v>
      </c>
      <c r="O616" s="1">
        <v>43594</v>
      </c>
      <c r="P616" s="1">
        <f t="shared" si="77"/>
        <v>43594</v>
      </c>
      <c r="Q616" t="str">
        <f t="shared" si="78"/>
        <v>Terminated</v>
      </c>
      <c r="R616">
        <f t="shared" si="79"/>
        <v>4</v>
      </c>
      <c r="T616">
        <f t="shared" si="72"/>
        <v>65</v>
      </c>
      <c r="U616">
        <f t="shared" si="73"/>
        <v>2014</v>
      </c>
      <c r="V616">
        <f t="shared" si="74"/>
        <v>52</v>
      </c>
      <c r="W616">
        <f t="shared" si="75"/>
        <v>404</v>
      </c>
      <c r="X616" t="str">
        <f t="shared" si="76"/>
        <v>46-55</v>
      </c>
    </row>
    <row r="617" spans="1:24" x14ac:dyDescent="0.2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1">
        <v>40836</v>
      </c>
      <c r="J617">
        <v>123640</v>
      </c>
      <c r="K617">
        <v>7.0000000000000007E-2</v>
      </c>
      <c r="L617" t="s">
        <v>29</v>
      </c>
      <c r="M617" t="s">
        <v>74</v>
      </c>
      <c r="N617" t="s">
        <v>1988</v>
      </c>
      <c r="P617" s="1" t="str">
        <f t="shared" si="77"/>
        <v>00-00-0000</v>
      </c>
      <c r="Q617" t="str">
        <f t="shared" si="78"/>
        <v>Not Terminated</v>
      </c>
      <c r="R617">
        <f t="shared" si="79"/>
        <v>0</v>
      </c>
      <c r="T617">
        <f t="shared" si="72"/>
        <v>52</v>
      </c>
      <c r="U617">
        <f t="shared" si="73"/>
        <v>2011</v>
      </c>
      <c r="V617">
        <f t="shared" si="74"/>
        <v>39</v>
      </c>
      <c r="W617">
        <f t="shared" si="75"/>
        <v>404</v>
      </c>
      <c r="X617" t="str">
        <f t="shared" si="76"/>
        <v>46-55</v>
      </c>
    </row>
    <row r="618" spans="1:24" x14ac:dyDescent="0.2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1">
        <v>41742</v>
      </c>
      <c r="J618">
        <v>46878</v>
      </c>
      <c r="K618">
        <v>0</v>
      </c>
      <c r="L618" t="s">
        <v>21</v>
      </c>
      <c r="M618" t="s">
        <v>56</v>
      </c>
      <c r="N618" t="s">
        <v>1988</v>
      </c>
      <c r="P618" s="1" t="str">
        <f t="shared" si="77"/>
        <v>00-00-0000</v>
      </c>
      <c r="Q618" t="str">
        <f t="shared" si="78"/>
        <v>Not Terminated</v>
      </c>
      <c r="R618">
        <f t="shared" si="79"/>
        <v>0</v>
      </c>
      <c r="T618">
        <f t="shared" si="72"/>
        <v>112</v>
      </c>
      <c r="U618">
        <f t="shared" si="73"/>
        <v>2014</v>
      </c>
      <c r="V618">
        <f t="shared" si="74"/>
        <v>52</v>
      </c>
      <c r="W618">
        <f t="shared" si="75"/>
        <v>271</v>
      </c>
      <c r="X618" t="str">
        <f t="shared" si="76"/>
        <v>36-45</v>
      </c>
    </row>
    <row r="619" spans="1:24" x14ac:dyDescent="0.2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1">
        <v>37662</v>
      </c>
      <c r="J619">
        <v>57032</v>
      </c>
      <c r="K619">
        <v>0</v>
      </c>
      <c r="L619" t="s">
        <v>21</v>
      </c>
      <c r="M619" t="s">
        <v>56</v>
      </c>
      <c r="N619" t="s">
        <v>1988</v>
      </c>
      <c r="P619" s="1" t="str">
        <f t="shared" si="77"/>
        <v>00-00-0000</v>
      </c>
      <c r="Q619" t="str">
        <f t="shared" si="78"/>
        <v>Not Terminated</v>
      </c>
      <c r="R619">
        <f t="shared" si="79"/>
        <v>0</v>
      </c>
      <c r="T619">
        <f t="shared" si="72"/>
        <v>112</v>
      </c>
      <c r="U619">
        <f t="shared" si="73"/>
        <v>2003</v>
      </c>
      <c r="V619">
        <f t="shared" si="74"/>
        <v>19</v>
      </c>
      <c r="W619">
        <f t="shared" si="75"/>
        <v>271</v>
      </c>
      <c r="X619" t="str">
        <f t="shared" si="76"/>
        <v>65+</v>
      </c>
    </row>
    <row r="620" spans="1:24" x14ac:dyDescent="0.2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1">
        <v>39357</v>
      </c>
      <c r="J620">
        <v>98150</v>
      </c>
      <c r="K620">
        <v>0</v>
      </c>
      <c r="L620" t="s">
        <v>93</v>
      </c>
      <c r="M620" t="s">
        <v>99</v>
      </c>
      <c r="N620" t="s">
        <v>1988</v>
      </c>
      <c r="P620" s="1" t="str">
        <f t="shared" si="77"/>
        <v>00-00-0000</v>
      </c>
      <c r="Q620" t="str">
        <f t="shared" si="78"/>
        <v>Not Terminated</v>
      </c>
      <c r="R620">
        <f t="shared" si="79"/>
        <v>0</v>
      </c>
      <c r="T620">
        <f t="shared" si="72"/>
        <v>44</v>
      </c>
      <c r="U620">
        <f t="shared" si="73"/>
        <v>2007</v>
      </c>
      <c r="V620">
        <f t="shared" si="74"/>
        <v>33</v>
      </c>
      <c r="W620">
        <f t="shared" si="75"/>
        <v>251</v>
      </c>
      <c r="X620" t="str">
        <f t="shared" si="76"/>
        <v>65+</v>
      </c>
    </row>
    <row r="621" spans="1:24" x14ac:dyDescent="0.2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>
        <v>171426</v>
      </c>
      <c r="K621">
        <v>0.15</v>
      </c>
      <c r="L621" t="s">
        <v>29</v>
      </c>
      <c r="M621" t="s">
        <v>114</v>
      </c>
      <c r="N621" t="s">
        <v>1989</v>
      </c>
      <c r="O621" s="1">
        <v>43000</v>
      </c>
      <c r="P621" s="1">
        <f t="shared" si="77"/>
        <v>43000</v>
      </c>
      <c r="Q621" t="str">
        <f t="shared" si="78"/>
        <v>Terminated</v>
      </c>
      <c r="R621">
        <f t="shared" si="79"/>
        <v>0</v>
      </c>
      <c r="T621">
        <f t="shared" si="72"/>
        <v>55</v>
      </c>
      <c r="U621">
        <f t="shared" si="73"/>
        <v>2017</v>
      </c>
      <c r="V621">
        <f t="shared" si="74"/>
        <v>70</v>
      </c>
      <c r="W621">
        <f t="shared" si="75"/>
        <v>404</v>
      </c>
      <c r="X621" t="str">
        <f t="shared" si="76"/>
        <v>36-45</v>
      </c>
    </row>
    <row r="622" spans="1:24" x14ac:dyDescent="0.2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1">
        <v>44302</v>
      </c>
      <c r="J622">
        <v>48266</v>
      </c>
      <c r="K622">
        <v>0</v>
      </c>
      <c r="L622" t="s">
        <v>21</v>
      </c>
      <c r="M622" t="s">
        <v>37</v>
      </c>
      <c r="N622" t="s">
        <v>1988</v>
      </c>
      <c r="P622" s="1" t="str">
        <f t="shared" si="77"/>
        <v>00-00-0000</v>
      </c>
      <c r="Q622" t="str">
        <f t="shared" si="78"/>
        <v>Not Terminated</v>
      </c>
      <c r="R622">
        <f t="shared" si="79"/>
        <v>0</v>
      </c>
      <c r="T622">
        <f t="shared" si="72"/>
        <v>92</v>
      </c>
      <c r="U622">
        <f t="shared" si="73"/>
        <v>2021</v>
      </c>
      <c r="V622">
        <f t="shared" si="74"/>
        <v>86</v>
      </c>
      <c r="W622">
        <f t="shared" si="75"/>
        <v>271</v>
      </c>
      <c r="X622" t="str">
        <f t="shared" si="76"/>
        <v>56-65</v>
      </c>
    </row>
    <row r="623" spans="1:24" x14ac:dyDescent="0.2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1">
        <v>43330</v>
      </c>
      <c r="J623">
        <v>223404</v>
      </c>
      <c r="K623">
        <v>0.32</v>
      </c>
      <c r="L623" t="s">
        <v>21</v>
      </c>
      <c r="M623" t="s">
        <v>88</v>
      </c>
      <c r="N623" t="s">
        <v>1989</v>
      </c>
      <c r="P623" s="1" t="str">
        <f t="shared" si="77"/>
        <v>00-00-0000</v>
      </c>
      <c r="Q623" t="str">
        <f t="shared" si="78"/>
        <v>Not Terminated</v>
      </c>
      <c r="R623">
        <f t="shared" si="79"/>
        <v>0</v>
      </c>
      <c r="T623">
        <f t="shared" si="72"/>
        <v>113</v>
      </c>
      <c r="U623">
        <f t="shared" si="73"/>
        <v>2018</v>
      </c>
      <c r="V623">
        <f t="shared" si="74"/>
        <v>68</v>
      </c>
      <c r="W623">
        <f t="shared" si="75"/>
        <v>251</v>
      </c>
      <c r="X623" t="str">
        <f t="shared" si="76"/>
        <v>36-45</v>
      </c>
    </row>
    <row r="624" spans="1:24" x14ac:dyDescent="0.2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1">
        <v>41649</v>
      </c>
      <c r="J624">
        <v>74854</v>
      </c>
      <c r="K624">
        <v>0</v>
      </c>
      <c r="L624" t="s">
        <v>21</v>
      </c>
      <c r="M624" t="s">
        <v>22</v>
      </c>
      <c r="N624" t="s">
        <v>1989</v>
      </c>
      <c r="P624" s="1" t="str">
        <f t="shared" si="77"/>
        <v>00-00-0000</v>
      </c>
      <c r="Q624" t="str">
        <f t="shared" si="78"/>
        <v>Not Terminated</v>
      </c>
      <c r="R624">
        <f t="shared" si="79"/>
        <v>0</v>
      </c>
      <c r="T624">
        <f t="shared" si="72"/>
        <v>118</v>
      </c>
      <c r="U624">
        <f t="shared" si="73"/>
        <v>2014</v>
      </c>
      <c r="V624">
        <f t="shared" si="74"/>
        <v>52</v>
      </c>
      <c r="W624">
        <f t="shared" si="75"/>
        <v>404</v>
      </c>
      <c r="X624" t="str">
        <f t="shared" si="76"/>
        <v>65+</v>
      </c>
    </row>
    <row r="625" spans="1:24" x14ac:dyDescent="0.2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1">
        <v>39197</v>
      </c>
      <c r="J625">
        <v>217783</v>
      </c>
      <c r="K625">
        <v>0.36</v>
      </c>
      <c r="L625" t="s">
        <v>21</v>
      </c>
      <c r="M625" t="s">
        <v>22</v>
      </c>
      <c r="N625" t="s">
        <v>1988</v>
      </c>
      <c r="P625" s="1" t="str">
        <f t="shared" si="77"/>
        <v>00-00-0000</v>
      </c>
      <c r="Q625" t="str">
        <f t="shared" si="78"/>
        <v>Not Terminated</v>
      </c>
      <c r="R625">
        <f t="shared" si="79"/>
        <v>0</v>
      </c>
      <c r="T625">
        <f t="shared" si="72"/>
        <v>118</v>
      </c>
      <c r="U625">
        <f t="shared" si="73"/>
        <v>2007</v>
      </c>
      <c r="V625">
        <f t="shared" si="74"/>
        <v>33</v>
      </c>
      <c r="W625">
        <f t="shared" si="75"/>
        <v>271</v>
      </c>
      <c r="X625" t="str">
        <f t="shared" si="76"/>
        <v>56-65</v>
      </c>
    </row>
    <row r="626" spans="1:24" x14ac:dyDescent="0.2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1">
        <v>38214</v>
      </c>
      <c r="J626">
        <v>44735</v>
      </c>
      <c r="K626">
        <v>0</v>
      </c>
      <c r="L626" t="s">
        <v>93</v>
      </c>
      <c r="M626" t="s">
        <v>94</v>
      </c>
      <c r="N626" t="s">
        <v>1988</v>
      </c>
      <c r="P626" s="1" t="str">
        <f t="shared" si="77"/>
        <v>00-00-0000</v>
      </c>
      <c r="Q626" t="str">
        <f t="shared" si="78"/>
        <v>Not Terminated</v>
      </c>
      <c r="R626">
        <f t="shared" si="79"/>
        <v>0</v>
      </c>
      <c r="T626">
        <f t="shared" si="72"/>
        <v>42</v>
      </c>
      <c r="U626">
        <f t="shared" si="73"/>
        <v>2004</v>
      </c>
      <c r="V626">
        <f t="shared" si="74"/>
        <v>29</v>
      </c>
      <c r="W626">
        <f t="shared" si="75"/>
        <v>251</v>
      </c>
      <c r="X626" t="str">
        <f t="shared" si="76"/>
        <v>56-65</v>
      </c>
    </row>
    <row r="627" spans="1:24" x14ac:dyDescent="0.2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1">
        <v>39091</v>
      </c>
      <c r="J627">
        <v>50685</v>
      </c>
      <c r="K627">
        <v>0</v>
      </c>
      <c r="L627" t="s">
        <v>21</v>
      </c>
      <c r="M627" t="s">
        <v>88</v>
      </c>
      <c r="N627" t="s">
        <v>1988</v>
      </c>
      <c r="P627" s="1" t="str">
        <f t="shared" si="77"/>
        <v>00-00-0000</v>
      </c>
      <c r="Q627" t="str">
        <f t="shared" si="78"/>
        <v>Not Terminated</v>
      </c>
      <c r="R627">
        <f t="shared" si="79"/>
        <v>0</v>
      </c>
      <c r="T627">
        <f t="shared" si="72"/>
        <v>113</v>
      </c>
      <c r="U627">
        <f t="shared" si="73"/>
        <v>2007</v>
      </c>
      <c r="V627">
        <f t="shared" si="74"/>
        <v>33</v>
      </c>
      <c r="W627">
        <f t="shared" si="75"/>
        <v>271</v>
      </c>
      <c r="X627" t="str">
        <f t="shared" si="76"/>
        <v>46-55</v>
      </c>
    </row>
    <row r="628" spans="1:24" x14ac:dyDescent="0.2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>
        <v>58993</v>
      </c>
      <c r="K628">
        <v>0</v>
      </c>
      <c r="L628" t="s">
        <v>21</v>
      </c>
      <c r="M628" t="s">
        <v>60</v>
      </c>
      <c r="N628" t="s">
        <v>1988</v>
      </c>
      <c r="P628" s="1" t="str">
        <f t="shared" si="77"/>
        <v>00-00-0000</v>
      </c>
      <c r="Q628" t="str">
        <f t="shared" si="78"/>
        <v>Not Terminated</v>
      </c>
      <c r="R628">
        <f t="shared" si="79"/>
        <v>0</v>
      </c>
      <c r="T628">
        <f t="shared" si="72"/>
        <v>99</v>
      </c>
      <c r="U628">
        <f t="shared" si="73"/>
        <v>2018</v>
      </c>
      <c r="V628">
        <f t="shared" si="74"/>
        <v>68</v>
      </c>
      <c r="W628">
        <f t="shared" si="75"/>
        <v>404</v>
      </c>
      <c r="X628" t="str">
        <f t="shared" si="76"/>
        <v>36-45</v>
      </c>
    </row>
    <row r="629" spans="1:24" x14ac:dyDescent="0.2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1">
        <v>43990</v>
      </c>
      <c r="J629">
        <v>115765</v>
      </c>
      <c r="K629">
        <v>0</v>
      </c>
      <c r="L629" t="s">
        <v>21</v>
      </c>
      <c r="M629" t="s">
        <v>56</v>
      </c>
      <c r="N629" t="s">
        <v>1989</v>
      </c>
      <c r="O629" s="1">
        <v>44229</v>
      </c>
      <c r="P629" s="1">
        <f t="shared" si="77"/>
        <v>44229</v>
      </c>
      <c r="Q629" t="str">
        <f t="shared" si="78"/>
        <v>Terminated</v>
      </c>
      <c r="R629">
        <f t="shared" si="79"/>
        <v>0</v>
      </c>
      <c r="T629">
        <f t="shared" si="72"/>
        <v>112</v>
      </c>
      <c r="U629">
        <f t="shared" si="73"/>
        <v>2020</v>
      </c>
      <c r="V629">
        <f t="shared" si="74"/>
        <v>66</v>
      </c>
      <c r="W629">
        <f t="shared" si="75"/>
        <v>271</v>
      </c>
      <c r="X629" t="str">
        <f t="shared" si="76"/>
        <v>56-65</v>
      </c>
    </row>
    <row r="630" spans="1:24" x14ac:dyDescent="0.2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>
        <v>193044</v>
      </c>
      <c r="K630">
        <v>0.15</v>
      </c>
      <c r="L630" t="s">
        <v>21</v>
      </c>
      <c r="M630" t="s">
        <v>56</v>
      </c>
      <c r="N630" t="s">
        <v>1988</v>
      </c>
      <c r="P630" s="1" t="str">
        <f t="shared" si="77"/>
        <v>00-00-0000</v>
      </c>
      <c r="Q630" t="str">
        <f t="shared" si="78"/>
        <v>Not Terminated</v>
      </c>
      <c r="R630">
        <f t="shared" si="79"/>
        <v>0</v>
      </c>
      <c r="T630">
        <f t="shared" si="72"/>
        <v>112</v>
      </c>
      <c r="U630">
        <f t="shared" si="73"/>
        <v>2007</v>
      </c>
      <c r="V630">
        <f t="shared" si="74"/>
        <v>33</v>
      </c>
      <c r="W630">
        <f t="shared" si="75"/>
        <v>404</v>
      </c>
      <c r="X630" t="str">
        <f t="shared" si="76"/>
        <v>65+</v>
      </c>
    </row>
    <row r="631" spans="1:24" x14ac:dyDescent="0.2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>
        <v>56686</v>
      </c>
      <c r="K631">
        <v>0</v>
      </c>
      <c r="L631" t="s">
        <v>21</v>
      </c>
      <c r="M631" t="s">
        <v>22</v>
      </c>
      <c r="N631" t="s">
        <v>1989</v>
      </c>
      <c r="O631" s="1">
        <v>42164</v>
      </c>
      <c r="P631" s="1">
        <f t="shared" si="77"/>
        <v>42164</v>
      </c>
      <c r="Q631" t="str">
        <f t="shared" si="78"/>
        <v>Terminated</v>
      </c>
      <c r="R631">
        <f t="shared" si="79"/>
        <v>3</v>
      </c>
      <c r="T631">
        <f t="shared" si="72"/>
        <v>118</v>
      </c>
      <c r="U631">
        <f t="shared" si="73"/>
        <v>2011</v>
      </c>
      <c r="V631">
        <f t="shared" si="74"/>
        <v>39</v>
      </c>
      <c r="W631">
        <f t="shared" si="75"/>
        <v>74</v>
      </c>
      <c r="X631" t="str">
        <f t="shared" si="76"/>
        <v>65+</v>
      </c>
    </row>
    <row r="632" spans="1:24" x14ac:dyDescent="0.2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>
        <v>131652</v>
      </c>
      <c r="K632">
        <v>0.11</v>
      </c>
      <c r="L632" t="s">
        <v>21</v>
      </c>
      <c r="M632" t="s">
        <v>22</v>
      </c>
      <c r="N632" t="s">
        <v>1988</v>
      </c>
      <c r="P632" s="1" t="str">
        <f t="shared" si="77"/>
        <v>00-00-0000</v>
      </c>
      <c r="Q632" t="str">
        <f t="shared" si="78"/>
        <v>Not Terminated</v>
      </c>
      <c r="R632">
        <f t="shared" si="79"/>
        <v>0</v>
      </c>
      <c r="T632">
        <f t="shared" si="72"/>
        <v>118</v>
      </c>
      <c r="U632">
        <f t="shared" si="73"/>
        <v>2019</v>
      </c>
      <c r="V632">
        <f t="shared" si="74"/>
        <v>68</v>
      </c>
      <c r="W632">
        <f t="shared" si="75"/>
        <v>74</v>
      </c>
      <c r="X632" t="str">
        <f t="shared" si="76"/>
        <v>36-45</v>
      </c>
    </row>
    <row r="633" spans="1:24" x14ac:dyDescent="0.2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>
        <v>150577</v>
      </c>
      <c r="K633">
        <v>0.25</v>
      </c>
      <c r="L633" t="s">
        <v>21</v>
      </c>
      <c r="M633" t="s">
        <v>56</v>
      </c>
      <c r="N633" t="s">
        <v>1988</v>
      </c>
      <c r="P633" s="1" t="str">
        <f t="shared" si="77"/>
        <v>00-00-0000</v>
      </c>
      <c r="Q633" t="str">
        <f t="shared" si="78"/>
        <v>Not Terminated</v>
      </c>
      <c r="R633">
        <f t="shared" si="79"/>
        <v>0</v>
      </c>
      <c r="T633">
        <f t="shared" si="72"/>
        <v>112</v>
      </c>
      <c r="U633">
        <f t="shared" si="73"/>
        <v>2008</v>
      </c>
      <c r="V633">
        <f t="shared" si="74"/>
        <v>25</v>
      </c>
      <c r="W633">
        <f t="shared" si="75"/>
        <v>74</v>
      </c>
      <c r="X633" t="str">
        <f t="shared" si="76"/>
        <v>46-55</v>
      </c>
    </row>
    <row r="634" spans="1:24" x14ac:dyDescent="0.2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1">
        <v>43461</v>
      </c>
      <c r="J634">
        <v>87359</v>
      </c>
      <c r="K634">
        <v>0.11</v>
      </c>
      <c r="L634" t="s">
        <v>93</v>
      </c>
      <c r="M634" t="s">
        <v>99</v>
      </c>
      <c r="N634" t="s">
        <v>1989</v>
      </c>
      <c r="P634" s="1" t="str">
        <f t="shared" si="77"/>
        <v>00-00-0000</v>
      </c>
      <c r="Q634" t="str">
        <f t="shared" si="78"/>
        <v>Not Terminated</v>
      </c>
      <c r="R634">
        <f t="shared" si="79"/>
        <v>0</v>
      </c>
      <c r="T634">
        <f t="shared" si="72"/>
        <v>44</v>
      </c>
      <c r="U634">
        <f t="shared" si="73"/>
        <v>2018</v>
      </c>
      <c r="V634">
        <f t="shared" si="74"/>
        <v>68</v>
      </c>
      <c r="W634">
        <f t="shared" si="75"/>
        <v>251</v>
      </c>
      <c r="X634" t="str">
        <f t="shared" si="76"/>
        <v>46-55</v>
      </c>
    </row>
    <row r="635" spans="1:24" x14ac:dyDescent="0.2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1">
        <v>41647</v>
      </c>
      <c r="J635">
        <v>51877</v>
      </c>
      <c r="K635">
        <v>0</v>
      </c>
      <c r="L635" t="s">
        <v>29</v>
      </c>
      <c r="M635" t="s">
        <v>114</v>
      </c>
      <c r="N635" t="s">
        <v>1988</v>
      </c>
      <c r="P635" s="1" t="str">
        <f t="shared" si="77"/>
        <v>00-00-0000</v>
      </c>
      <c r="Q635" t="str">
        <f t="shared" si="78"/>
        <v>Not Terminated</v>
      </c>
      <c r="R635">
        <f t="shared" si="79"/>
        <v>0</v>
      </c>
      <c r="T635">
        <f t="shared" si="72"/>
        <v>55</v>
      </c>
      <c r="U635">
        <f t="shared" si="73"/>
        <v>2014</v>
      </c>
      <c r="V635">
        <f t="shared" si="74"/>
        <v>52</v>
      </c>
      <c r="W635">
        <f t="shared" si="75"/>
        <v>404</v>
      </c>
      <c r="X635" t="str">
        <f t="shared" si="76"/>
        <v>65+</v>
      </c>
    </row>
    <row r="636" spans="1:24" x14ac:dyDescent="0.2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>
        <v>86417</v>
      </c>
      <c r="K636">
        <v>0</v>
      </c>
      <c r="L636" t="s">
        <v>21</v>
      </c>
      <c r="M636" t="s">
        <v>37</v>
      </c>
      <c r="N636" t="s">
        <v>1988</v>
      </c>
      <c r="P636" s="1" t="str">
        <f t="shared" si="77"/>
        <v>00-00-0000</v>
      </c>
      <c r="Q636" t="str">
        <f t="shared" si="78"/>
        <v>Not Terminated</v>
      </c>
      <c r="R636">
        <f t="shared" si="79"/>
        <v>0</v>
      </c>
      <c r="T636">
        <f t="shared" si="72"/>
        <v>92</v>
      </c>
      <c r="U636">
        <f t="shared" si="73"/>
        <v>2017</v>
      </c>
      <c r="V636">
        <f t="shared" si="74"/>
        <v>70</v>
      </c>
      <c r="W636">
        <f t="shared" si="75"/>
        <v>404</v>
      </c>
      <c r="X636" t="str">
        <f t="shared" si="76"/>
        <v>46-55</v>
      </c>
    </row>
    <row r="637" spans="1:24" x14ac:dyDescent="0.2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>
        <v>96548</v>
      </c>
      <c r="K637">
        <v>0</v>
      </c>
      <c r="L637" t="s">
        <v>21</v>
      </c>
      <c r="M637" t="s">
        <v>60</v>
      </c>
      <c r="N637" t="s">
        <v>1988</v>
      </c>
      <c r="P637" s="1" t="str">
        <f t="shared" si="77"/>
        <v>00-00-0000</v>
      </c>
      <c r="Q637" t="str">
        <f t="shared" si="78"/>
        <v>Not Terminated</v>
      </c>
      <c r="R637">
        <f t="shared" si="79"/>
        <v>0</v>
      </c>
      <c r="T637">
        <f t="shared" si="72"/>
        <v>99</v>
      </c>
      <c r="U637">
        <f t="shared" si="73"/>
        <v>2003</v>
      </c>
      <c r="V637">
        <f t="shared" si="74"/>
        <v>19</v>
      </c>
      <c r="W637">
        <f t="shared" si="75"/>
        <v>404</v>
      </c>
      <c r="X637" t="str">
        <f t="shared" si="76"/>
        <v>65+</v>
      </c>
    </row>
    <row r="638" spans="1:24" x14ac:dyDescent="0.2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>
        <v>92940</v>
      </c>
      <c r="K638">
        <v>0</v>
      </c>
      <c r="L638" t="s">
        <v>29</v>
      </c>
      <c r="M638" t="s">
        <v>134</v>
      </c>
      <c r="N638" t="s">
        <v>1989</v>
      </c>
      <c r="P638" s="1" t="str">
        <f t="shared" si="77"/>
        <v>00-00-0000</v>
      </c>
      <c r="Q638" t="str">
        <f t="shared" si="78"/>
        <v>Not Terminated</v>
      </c>
      <c r="R638">
        <f t="shared" si="79"/>
        <v>0</v>
      </c>
      <c r="T638">
        <f t="shared" si="72"/>
        <v>46</v>
      </c>
      <c r="U638">
        <f t="shared" si="73"/>
        <v>2014</v>
      </c>
      <c r="V638">
        <f t="shared" si="74"/>
        <v>52</v>
      </c>
      <c r="W638">
        <f t="shared" si="75"/>
        <v>404</v>
      </c>
      <c r="X638" t="str">
        <f t="shared" si="76"/>
        <v>46-55</v>
      </c>
    </row>
    <row r="639" spans="1:24" x14ac:dyDescent="0.2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1">
        <v>43336</v>
      </c>
      <c r="J639">
        <v>61410</v>
      </c>
      <c r="K639">
        <v>0</v>
      </c>
      <c r="L639" t="s">
        <v>21</v>
      </c>
      <c r="M639" t="s">
        <v>44</v>
      </c>
      <c r="N639" t="s">
        <v>1988</v>
      </c>
      <c r="P639" s="1" t="str">
        <f t="shared" si="77"/>
        <v>00-00-0000</v>
      </c>
      <c r="Q639" t="str">
        <f t="shared" si="78"/>
        <v>Not Terminated</v>
      </c>
      <c r="R639">
        <f t="shared" si="79"/>
        <v>0</v>
      </c>
      <c r="T639">
        <f t="shared" si="72"/>
        <v>109</v>
      </c>
      <c r="U639">
        <f t="shared" si="73"/>
        <v>2018</v>
      </c>
      <c r="V639">
        <f t="shared" si="74"/>
        <v>68</v>
      </c>
      <c r="W639">
        <f t="shared" si="75"/>
        <v>404</v>
      </c>
      <c r="X639" t="str">
        <f t="shared" si="76"/>
        <v>36-45</v>
      </c>
    </row>
    <row r="640" spans="1:24" x14ac:dyDescent="0.2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1">
        <v>40293</v>
      </c>
      <c r="J640">
        <v>110302</v>
      </c>
      <c r="K640">
        <v>0.06</v>
      </c>
      <c r="L640" t="s">
        <v>21</v>
      </c>
      <c r="M640" t="s">
        <v>56</v>
      </c>
      <c r="N640" t="s">
        <v>1988</v>
      </c>
      <c r="P640" s="1" t="str">
        <f t="shared" si="77"/>
        <v>00-00-0000</v>
      </c>
      <c r="Q640" t="str">
        <f t="shared" si="78"/>
        <v>Not Terminated</v>
      </c>
      <c r="R640">
        <f t="shared" si="79"/>
        <v>0</v>
      </c>
      <c r="T640">
        <f t="shared" si="72"/>
        <v>112</v>
      </c>
      <c r="U640">
        <f t="shared" si="73"/>
        <v>2010</v>
      </c>
      <c r="V640">
        <f t="shared" si="74"/>
        <v>42</v>
      </c>
      <c r="W640">
        <f t="shared" si="75"/>
        <v>74</v>
      </c>
      <c r="X640" t="str">
        <f t="shared" si="76"/>
        <v>65+</v>
      </c>
    </row>
    <row r="641" spans="1:24" x14ac:dyDescent="0.2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1">
        <v>43212</v>
      </c>
      <c r="J641">
        <v>187205</v>
      </c>
      <c r="K641">
        <v>0.24</v>
      </c>
      <c r="L641" t="s">
        <v>21</v>
      </c>
      <c r="M641" t="s">
        <v>88</v>
      </c>
      <c r="N641" t="s">
        <v>1989</v>
      </c>
      <c r="O641" s="1">
        <v>44732</v>
      </c>
      <c r="P641" s="1">
        <f t="shared" si="77"/>
        <v>44732</v>
      </c>
      <c r="Q641" t="str">
        <f t="shared" si="78"/>
        <v>Terminated</v>
      </c>
      <c r="R641">
        <f t="shared" si="79"/>
        <v>4</v>
      </c>
      <c r="T641">
        <f t="shared" si="72"/>
        <v>113</v>
      </c>
      <c r="U641">
        <f t="shared" si="73"/>
        <v>2018</v>
      </c>
      <c r="V641">
        <f t="shared" si="74"/>
        <v>68</v>
      </c>
      <c r="W641">
        <f t="shared" si="75"/>
        <v>74</v>
      </c>
      <c r="X641" t="str">
        <f t="shared" si="76"/>
        <v>46-55</v>
      </c>
    </row>
    <row r="642" spans="1:24" x14ac:dyDescent="0.2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1">
        <v>40618</v>
      </c>
      <c r="J642">
        <v>81687</v>
      </c>
      <c r="K642">
        <v>0</v>
      </c>
      <c r="L642" t="s">
        <v>21</v>
      </c>
      <c r="M642" t="s">
        <v>44</v>
      </c>
      <c r="N642" t="s">
        <v>1988</v>
      </c>
      <c r="P642" s="1" t="str">
        <f t="shared" si="77"/>
        <v>00-00-0000</v>
      </c>
      <c r="Q642" t="str">
        <f t="shared" si="78"/>
        <v>Not Terminated</v>
      </c>
      <c r="R642">
        <f t="shared" si="79"/>
        <v>0</v>
      </c>
      <c r="T642">
        <f t="shared" si="72"/>
        <v>109</v>
      </c>
      <c r="U642">
        <f t="shared" si="73"/>
        <v>2011</v>
      </c>
      <c r="V642">
        <f t="shared" si="74"/>
        <v>39</v>
      </c>
      <c r="W642">
        <f t="shared" si="75"/>
        <v>271</v>
      </c>
      <c r="X642" t="str">
        <f t="shared" si="76"/>
        <v>46-55</v>
      </c>
    </row>
    <row r="643" spans="1:24" x14ac:dyDescent="0.2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1">
        <v>40040</v>
      </c>
      <c r="J643">
        <v>241083</v>
      </c>
      <c r="K643">
        <v>0.39</v>
      </c>
      <c r="L643" t="s">
        <v>21</v>
      </c>
      <c r="M643" t="s">
        <v>88</v>
      </c>
      <c r="N643" t="s">
        <v>1989</v>
      </c>
      <c r="P643" s="1" t="str">
        <f t="shared" si="77"/>
        <v>00-00-0000</v>
      </c>
      <c r="Q643" t="str">
        <f t="shared" si="78"/>
        <v>Not Terminated</v>
      </c>
      <c r="R643">
        <f t="shared" si="79"/>
        <v>0</v>
      </c>
      <c r="T643">
        <f t="shared" ref="T643:T706" si="80">COUNTIF($M:$M,$M643)</f>
        <v>113</v>
      </c>
      <c r="U643">
        <f t="shared" ref="U643:U706" si="81">YEAR(I643)</f>
        <v>2009</v>
      </c>
      <c r="V643">
        <f t="shared" ref="V643:V706" si="82">COUNTIF($U:$U,U643)</f>
        <v>29</v>
      </c>
      <c r="W643">
        <f t="shared" ref="W643:W706" si="83">COUNTIF($G:$G,$G643)</f>
        <v>251</v>
      </c>
      <c r="X643" t="str">
        <f t="shared" ref="X643:X706" si="84">IF($H643&lt;=18, "18-25",IF($H643&lt;=26,"26-35",IF($H643&lt;=36,"36-45",IF($H643&lt;46,"46-55",IF($H643&lt;56,"56-65","65+")))))</f>
        <v>56-65</v>
      </c>
    </row>
    <row r="644" spans="1:24" x14ac:dyDescent="0.2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1">
        <v>43413</v>
      </c>
      <c r="J644">
        <v>223805</v>
      </c>
      <c r="K644">
        <v>0.36</v>
      </c>
      <c r="L644" t="s">
        <v>21</v>
      </c>
      <c r="M644" t="s">
        <v>37</v>
      </c>
      <c r="N644" t="s">
        <v>1988</v>
      </c>
      <c r="P644" s="1" t="str">
        <f t="shared" ref="P644:P707" si="85">IF(ISBLANK(O644),"00-00-0000",O644)</f>
        <v>00-00-0000</v>
      </c>
      <c r="Q644" t="str">
        <f t="shared" ref="Q644:Q707" si="86">IF(ISBLANK(O644),"Not Terminated","Terminated")</f>
        <v>Not Terminated</v>
      </c>
      <c r="R644">
        <f t="shared" ref="R644:R707" si="87">IFERROR(DATEDIF(I644,P644,"Y"),0)</f>
        <v>0</v>
      </c>
      <c r="T644">
        <f t="shared" si="80"/>
        <v>92</v>
      </c>
      <c r="U644">
        <f t="shared" si="81"/>
        <v>2018</v>
      </c>
      <c r="V644">
        <f t="shared" si="82"/>
        <v>68</v>
      </c>
      <c r="W644">
        <f t="shared" si="83"/>
        <v>74</v>
      </c>
      <c r="X644" t="str">
        <f t="shared" si="84"/>
        <v>46-55</v>
      </c>
    </row>
    <row r="645" spans="1:24" x14ac:dyDescent="0.2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1">
        <v>44393</v>
      </c>
      <c r="J645">
        <v>161759</v>
      </c>
      <c r="K645">
        <v>0.16</v>
      </c>
      <c r="L645" t="s">
        <v>21</v>
      </c>
      <c r="M645" t="s">
        <v>56</v>
      </c>
      <c r="N645" t="s">
        <v>1988</v>
      </c>
      <c r="P645" s="1" t="str">
        <f t="shared" si="85"/>
        <v>00-00-0000</v>
      </c>
      <c r="Q645" t="str">
        <f t="shared" si="86"/>
        <v>Not Terminated</v>
      </c>
      <c r="R645">
        <f t="shared" si="87"/>
        <v>0</v>
      </c>
      <c r="T645">
        <f t="shared" si="80"/>
        <v>112</v>
      </c>
      <c r="U645">
        <f t="shared" si="81"/>
        <v>2021</v>
      </c>
      <c r="V645">
        <f t="shared" si="82"/>
        <v>86</v>
      </c>
      <c r="W645">
        <f t="shared" si="83"/>
        <v>271</v>
      </c>
      <c r="X645" t="str">
        <f t="shared" si="84"/>
        <v>36-45</v>
      </c>
    </row>
    <row r="646" spans="1:24" x14ac:dyDescent="0.2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>
        <v>95899</v>
      </c>
      <c r="K646">
        <v>0.1</v>
      </c>
      <c r="L646" t="s">
        <v>21</v>
      </c>
      <c r="M646" t="s">
        <v>88</v>
      </c>
      <c r="N646" t="s">
        <v>1988</v>
      </c>
      <c r="O646" s="1">
        <v>44263</v>
      </c>
      <c r="P646" s="1">
        <f t="shared" si="85"/>
        <v>44263</v>
      </c>
      <c r="Q646" t="str">
        <f t="shared" si="86"/>
        <v>Terminated</v>
      </c>
      <c r="R646">
        <f t="shared" si="87"/>
        <v>2</v>
      </c>
      <c r="T646">
        <f t="shared" si="80"/>
        <v>113</v>
      </c>
      <c r="U646">
        <f t="shared" si="81"/>
        <v>2019</v>
      </c>
      <c r="V646">
        <f t="shared" si="82"/>
        <v>68</v>
      </c>
      <c r="W646">
        <f t="shared" si="83"/>
        <v>74</v>
      </c>
      <c r="X646" t="str">
        <f t="shared" si="84"/>
        <v>46-55</v>
      </c>
    </row>
    <row r="647" spans="1:24" x14ac:dyDescent="0.2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1">
        <v>43623</v>
      </c>
      <c r="J647">
        <v>80700</v>
      </c>
      <c r="K647">
        <v>0</v>
      </c>
      <c r="L647" t="s">
        <v>21</v>
      </c>
      <c r="M647" t="s">
        <v>88</v>
      </c>
      <c r="N647" t="s">
        <v>1989</v>
      </c>
      <c r="P647" s="1" t="str">
        <f t="shared" si="85"/>
        <v>00-00-0000</v>
      </c>
      <c r="Q647" t="str">
        <f t="shared" si="86"/>
        <v>Not Terminated</v>
      </c>
      <c r="R647">
        <f t="shared" si="87"/>
        <v>0</v>
      </c>
      <c r="T647">
        <f t="shared" si="80"/>
        <v>113</v>
      </c>
      <c r="U647">
        <f t="shared" si="81"/>
        <v>2019</v>
      </c>
      <c r="V647">
        <f t="shared" si="82"/>
        <v>68</v>
      </c>
      <c r="W647">
        <f t="shared" si="83"/>
        <v>404</v>
      </c>
      <c r="X647" t="str">
        <f t="shared" si="84"/>
        <v>56-65</v>
      </c>
    </row>
    <row r="648" spans="1:24" x14ac:dyDescent="0.2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1">
        <v>35500</v>
      </c>
      <c r="J648">
        <v>128136</v>
      </c>
      <c r="K648">
        <v>0.05</v>
      </c>
      <c r="L648" t="s">
        <v>29</v>
      </c>
      <c r="M648" t="s">
        <v>114</v>
      </c>
      <c r="N648" t="s">
        <v>1988</v>
      </c>
      <c r="P648" s="1" t="str">
        <f t="shared" si="85"/>
        <v>00-00-0000</v>
      </c>
      <c r="Q648" t="str">
        <f t="shared" si="86"/>
        <v>Not Terminated</v>
      </c>
      <c r="R648">
        <f t="shared" si="87"/>
        <v>0</v>
      </c>
      <c r="T648">
        <f t="shared" si="80"/>
        <v>55</v>
      </c>
      <c r="U648">
        <f t="shared" si="81"/>
        <v>1997</v>
      </c>
      <c r="V648">
        <f t="shared" si="82"/>
        <v>12</v>
      </c>
      <c r="W648">
        <f t="shared" si="83"/>
        <v>404</v>
      </c>
      <c r="X648" t="str">
        <f t="shared" si="84"/>
        <v>56-65</v>
      </c>
    </row>
    <row r="649" spans="1:24" x14ac:dyDescent="0.2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1">
        <v>42843</v>
      </c>
      <c r="J649">
        <v>58745</v>
      </c>
      <c r="K649">
        <v>0</v>
      </c>
      <c r="L649" t="s">
        <v>21</v>
      </c>
      <c r="M649" t="s">
        <v>60</v>
      </c>
      <c r="N649" t="s">
        <v>1989</v>
      </c>
      <c r="P649" s="1" t="str">
        <f t="shared" si="85"/>
        <v>00-00-0000</v>
      </c>
      <c r="Q649" t="str">
        <f t="shared" si="86"/>
        <v>Not Terminated</v>
      </c>
      <c r="R649">
        <f t="shared" si="87"/>
        <v>0</v>
      </c>
      <c r="T649">
        <f t="shared" si="80"/>
        <v>99</v>
      </c>
      <c r="U649">
        <f t="shared" si="81"/>
        <v>2017</v>
      </c>
      <c r="V649">
        <f t="shared" si="82"/>
        <v>70</v>
      </c>
      <c r="W649">
        <f t="shared" si="83"/>
        <v>271</v>
      </c>
      <c r="X649" t="str">
        <f t="shared" si="84"/>
        <v>46-55</v>
      </c>
    </row>
    <row r="650" spans="1:24" x14ac:dyDescent="0.2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1">
        <v>33728</v>
      </c>
      <c r="J650">
        <v>76202</v>
      </c>
      <c r="K650">
        <v>0</v>
      </c>
      <c r="L650" t="s">
        <v>21</v>
      </c>
      <c r="M650" t="s">
        <v>60</v>
      </c>
      <c r="N650" t="s">
        <v>1988</v>
      </c>
      <c r="O650" s="1">
        <v>34686</v>
      </c>
      <c r="P650" s="1">
        <f t="shared" si="85"/>
        <v>34686</v>
      </c>
      <c r="Q650" t="str">
        <f t="shared" si="86"/>
        <v>Terminated</v>
      </c>
      <c r="R650">
        <f t="shared" si="87"/>
        <v>2</v>
      </c>
      <c r="T650">
        <f t="shared" si="80"/>
        <v>99</v>
      </c>
      <c r="U650">
        <f t="shared" si="81"/>
        <v>1992</v>
      </c>
      <c r="V650">
        <f t="shared" si="82"/>
        <v>11</v>
      </c>
      <c r="W650">
        <f t="shared" si="83"/>
        <v>404</v>
      </c>
      <c r="X650" t="str">
        <f t="shared" si="84"/>
        <v>65+</v>
      </c>
    </row>
    <row r="651" spans="1:24" x14ac:dyDescent="0.2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1">
        <v>43178</v>
      </c>
      <c r="J651">
        <v>195200</v>
      </c>
      <c r="K651">
        <v>0.36</v>
      </c>
      <c r="L651" t="s">
        <v>21</v>
      </c>
      <c r="M651" t="s">
        <v>60</v>
      </c>
      <c r="N651" t="s">
        <v>1988</v>
      </c>
      <c r="P651" s="1" t="str">
        <f t="shared" si="85"/>
        <v>00-00-0000</v>
      </c>
      <c r="Q651" t="str">
        <f t="shared" si="86"/>
        <v>Not Terminated</v>
      </c>
      <c r="R651">
        <f t="shared" si="87"/>
        <v>0</v>
      </c>
      <c r="T651">
        <f t="shared" si="80"/>
        <v>99</v>
      </c>
      <c r="U651">
        <f t="shared" si="81"/>
        <v>2018</v>
      </c>
      <c r="V651">
        <f t="shared" si="82"/>
        <v>68</v>
      </c>
      <c r="W651">
        <f t="shared" si="83"/>
        <v>74</v>
      </c>
      <c r="X651" t="str">
        <f t="shared" si="84"/>
        <v>36-45</v>
      </c>
    </row>
    <row r="652" spans="1:24" x14ac:dyDescent="0.2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>
        <v>71454</v>
      </c>
      <c r="K652">
        <v>0</v>
      </c>
      <c r="L652" t="s">
        <v>29</v>
      </c>
      <c r="M652" t="s">
        <v>74</v>
      </c>
      <c r="N652" t="s">
        <v>1988</v>
      </c>
      <c r="P652" s="1" t="str">
        <f t="shared" si="85"/>
        <v>00-00-0000</v>
      </c>
      <c r="Q652" t="str">
        <f t="shared" si="86"/>
        <v>Not Terminated</v>
      </c>
      <c r="R652">
        <f t="shared" si="87"/>
        <v>0</v>
      </c>
      <c r="T652">
        <f t="shared" si="80"/>
        <v>52</v>
      </c>
      <c r="U652">
        <f t="shared" si="81"/>
        <v>2016</v>
      </c>
      <c r="V652">
        <f t="shared" si="82"/>
        <v>52</v>
      </c>
      <c r="W652">
        <f t="shared" si="83"/>
        <v>404</v>
      </c>
      <c r="X652" t="str">
        <f t="shared" si="84"/>
        <v>46-55</v>
      </c>
    </row>
    <row r="653" spans="1:24" x14ac:dyDescent="0.2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1">
        <v>43864</v>
      </c>
      <c r="J653">
        <v>94652</v>
      </c>
      <c r="K653">
        <v>0</v>
      </c>
      <c r="L653" t="s">
        <v>21</v>
      </c>
      <c r="M653" t="s">
        <v>22</v>
      </c>
      <c r="N653" t="s">
        <v>1988</v>
      </c>
      <c r="P653" s="1" t="str">
        <f t="shared" si="85"/>
        <v>00-00-0000</v>
      </c>
      <c r="Q653" t="str">
        <f t="shared" si="86"/>
        <v>Not Terminated</v>
      </c>
      <c r="R653">
        <f t="shared" si="87"/>
        <v>0</v>
      </c>
      <c r="T653">
        <f t="shared" si="80"/>
        <v>118</v>
      </c>
      <c r="U653">
        <f t="shared" si="81"/>
        <v>2020</v>
      </c>
      <c r="V653">
        <f t="shared" si="82"/>
        <v>66</v>
      </c>
      <c r="W653">
        <f t="shared" si="83"/>
        <v>271</v>
      </c>
      <c r="X653" t="str">
        <f t="shared" si="84"/>
        <v>36-45</v>
      </c>
    </row>
    <row r="654" spans="1:24" x14ac:dyDescent="0.2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>
        <v>63411</v>
      </c>
      <c r="K654">
        <v>0</v>
      </c>
      <c r="L654" t="s">
        <v>21</v>
      </c>
      <c r="M654" t="s">
        <v>56</v>
      </c>
      <c r="N654" t="s">
        <v>1988</v>
      </c>
      <c r="P654" s="1" t="str">
        <f t="shared" si="85"/>
        <v>00-00-0000</v>
      </c>
      <c r="Q654" t="str">
        <f t="shared" si="86"/>
        <v>Not Terminated</v>
      </c>
      <c r="R654">
        <f t="shared" si="87"/>
        <v>0</v>
      </c>
      <c r="T654">
        <f t="shared" si="80"/>
        <v>112</v>
      </c>
      <c r="U654">
        <f t="shared" si="81"/>
        <v>2016</v>
      </c>
      <c r="V654">
        <f t="shared" si="82"/>
        <v>52</v>
      </c>
      <c r="W654">
        <f t="shared" si="83"/>
        <v>74</v>
      </c>
      <c r="X654" t="str">
        <f t="shared" si="84"/>
        <v>36-45</v>
      </c>
    </row>
    <row r="655" spans="1:24" x14ac:dyDescent="0.2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1">
        <v>43878</v>
      </c>
      <c r="J655">
        <v>67171</v>
      </c>
      <c r="K655">
        <v>0</v>
      </c>
      <c r="L655" t="s">
        <v>29</v>
      </c>
      <c r="M655" t="s">
        <v>30</v>
      </c>
      <c r="N655" t="s">
        <v>1988</v>
      </c>
      <c r="O655" s="1">
        <v>44317</v>
      </c>
      <c r="P655" s="1">
        <f t="shared" si="85"/>
        <v>44317</v>
      </c>
      <c r="Q655" t="str">
        <f t="shared" si="86"/>
        <v>Terminated</v>
      </c>
      <c r="R655">
        <f t="shared" si="87"/>
        <v>1</v>
      </c>
      <c r="T655">
        <f t="shared" si="80"/>
        <v>65</v>
      </c>
      <c r="U655">
        <f t="shared" si="81"/>
        <v>2020</v>
      </c>
      <c r="V655">
        <f t="shared" si="82"/>
        <v>66</v>
      </c>
      <c r="W655">
        <f t="shared" si="83"/>
        <v>404</v>
      </c>
      <c r="X655" t="str">
        <f t="shared" si="84"/>
        <v>36-45</v>
      </c>
    </row>
    <row r="656" spans="1:24" x14ac:dyDescent="0.2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1">
        <v>43652</v>
      </c>
      <c r="J656">
        <v>152036</v>
      </c>
      <c r="K656">
        <v>0.15</v>
      </c>
      <c r="L656" t="s">
        <v>93</v>
      </c>
      <c r="M656" t="s">
        <v>99</v>
      </c>
      <c r="N656" t="s">
        <v>1988</v>
      </c>
      <c r="P656" s="1" t="str">
        <f t="shared" si="85"/>
        <v>00-00-0000</v>
      </c>
      <c r="Q656" t="str">
        <f t="shared" si="86"/>
        <v>Not Terminated</v>
      </c>
      <c r="R656">
        <f t="shared" si="87"/>
        <v>0</v>
      </c>
      <c r="T656">
        <f t="shared" si="80"/>
        <v>44</v>
      </c>
      <c r="U656">
        <f t="shared" si="81"/>
        <v>2019</v>
      </c>
      <c r="V656">
        <f t="shared" si="82"/>
        <v>68</v>
      </c>
      <c r="W656">
        <f t="shared" si="83"/>
        <v>251</v>
      </c>
      <c r="X656" t="str">
        <f t="shared" si="84"/>
        <v>36-45</v>
      </c>
    </row>
    <row r="657" spans="1:24" x14ac:dyDescent="0.2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>
        <v>95562</v>
      </c>
      <c r="K657">
        <v>0</v>
      </c>
      <c r="L657" t="s">
        <v>21</v>
      </c>
      <c r="M657" t="s">
        <v>37</v>
      </c>
      <c r="N657" t="s">
        <v>1988</v>
      </c>
      <c r="P657" s="1" t="str">
        <f t="shared" si="85"/>
        <v>00-00-0000</v>
      </c>
      <c r="Q657" t="str">
        <f t="shared" si="86"/>
        <v>Not Terminated</v>
      </c>
      <c r="R657">
        <f t="shared" si="87"/>
        <v>0</v>
      </c>
      <c r="T657">
        <f t="shared" si="80"/>
        <v>92</v>
      </c>
      <c r="U657">
        <f t="shared" si="81"/>
        <v>2021</v>
      </c>
      <c r="V657">
        <f t="shared" si="82"/>
        <v>86</v>
      </c>
      <c r="W657">
        <f t="shared" si="83"/>
        <v>74</v>
      </c>
      <c r="X657" t="str">
        <f t="shared" si="84"/>
        <v>56-65</v>
      </c>
    </row>
    <row r="658" spans="1:24" x14ac:dyDescent="0.2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1">
        <v>43773</v>
      </c>
      <c r="J658">
        <v>96092</v>
      </c>
      <c r="K658">
        <v>0</v>
      </c>
      <c r="L658" t="s">
        <v>21</v>
      </c>
      <c r="M658" t="s">
        <v>60</v>
      </c>
      <c r="N658" t="s">
        <v>1988</v>
      </c>
      <c r="P658" s="1" t="str">
        <f t="shared" si="85"/>
        <v>00-00-0000</v>
      </c>
      <c r="Q658" t="str">
        <f t="shared" si="86"/>
        <v>Not Terminated</v>
      </c>
      <c r="R658">
        <f t="shared" si="87"/>
        <v>0</v>
      </c>
      <c r="T658">
        <f t="shared" si="80"/>
        <v>99</v>
      </c>
      <c r="U658">
        <f t="shared" si="81"/>
        <v>2019</v>
      </c>
      <c r="V658">
        <f t="shared" si="82"/>
        <v>68</v>
      </c>
      <c r="W658">
        <f t="shared" si="83"/>
        <v>271</v>
      </c>
      <c r="X658" t="str">
        <f t="shared" si="84"/>
        <v>36-45</v>
      </c>
    </row>
    <row r="659" spans="1:24" x14ac:dyDescent="0.2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>
        <v>254289</v>
      </c>
      <c r="K659">
        <v>0.39</v>
      </c>
      <c r="L659" t="s">
        <v>21</v>
      </c>
      <c r="M659" t="s">
        <v>37</v>
      </c>
      <c r="N659" t="s">
        <v>1988</v>
      </c>
      <c r="P659" s="1" t="str">
        <f t="shared" si="85"/>
        <v>00-00-0000</v>
      </c>
      <c r="Q659" t="str">
        <f t="shared" si="86"/>
        <v>Not Terminated</v>
      </c>
      <c r="R659">
        <f t="shared" si="87"/>
        <v>0</v>
      </c>
      <c r="T659">
        <f t="shared" si="80"/>
        <v>92</v>
      </c>
      <c r="U659">
        <f t="shared" si="81"/>
        <v>2013</v>
      </c>
      <c r="V659">
        <f t="shared" si="82"/>
        <v>39</v>
      </c>
      <c r="W659">
        <f t="shared" si="83"/>
        <v>404</v>
      </c>
      <c r="X659" t="str">
        <f t="shared" si="84"/>
        <v>65+</v>
      </c>
    </row>
    <row r="660" spans="1:24" x14ac:dyDescent="0.2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1">
        <v>43656</v>
      </c>
      <c r="J660">
        <v>69110</v>
      </c>
      <c r="K660">
        <v>0.05</v>
      </c>
      <c r="L660" t="s">
        <v>21</v>
      </c>
      <c r="M660" t="s">
        <v>37</v>
      </c>
      <c r="N660" t="s">
        <v>1989</v>
      </c>
      <c r="P660" s="1" t="str">
        <f t="shared" si="85"/>
        <v>00-00-0000</v>
      </c>
      <c r="Q660" t="str">
        <f t="shared" si="86"/>
        <v>Not Terminated</v>
      </c>
      <c r="R660">
        <f t="shared" si="87"/>
        <v>0</v>
      </c>
      <c r="T660">
        <f t="shared" si="80"/>
        <v>92</v>
      </c>
      <c r="U660">
        <f t="shared" si="81"/>
        <v>2019</v>
      </c>
      <c r="V660">
        <f t="shared" si="82"/>
        <v>68</v>
      </c>
      <c r="W660">
        <f t="shared" si="83"/>
        <v>271</v>
      </c>
      <c r="X660" t="str">
        <f t="shared" si="84"/>
        <v>26-35</v>
      </c>
    </row>
    <row r="661" spans="1:24" x14ac:dyDescent="0.2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1">
        <v>37418</v>
      </c>
      <c r="J661">
        <v>236314</v>
      </c>
      <c r="K661">
        <v>0.34</v>
      </c>
      <c r="L661" t="s">
        <v>21</v>
      </c>
      <c r="M661" t="s">
        <v>56</v>
      </c>
      <c r="N661" t="s">
        <v>1988</v>
      </c>
      <c r="P661" s="1" t="str">
        <f t="shared" si="85"/>
        <v>00-00-0000</v>
      </c>
      <c r="Q661" t="str">
        <f t="shared" si="86"/>
        <v>Not Terminated</v>
      </c>
      <c r="R661">
        <f t="shared" si="87"/>
        <v>0</v>
      </c>
      <c r="T661">
        <f t="shared" si="80"/>
        <v>112</v>
      </c>
      <c r="U661">
        <f t="shared" si="81"/>
        <v>2002</v>
      </c>
      <c r="V661">
        <f t="shared" si="82"/>
        <v>23</v>
      </c>
      <c r="W661">
        <f t="shared" si="83"/>
        <v>271</v>
      </c>
      <c r="X661" t="str">
        <f t="shared" si="84"/>
        <v>56-65</v>
      </c>
    </row>
    <row r="662" spans="1:24" x14ac:dyDescent="0.2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1">
        <v>39252</v>
      </c>
      <c r="J662">
        <v>45206</v>
      </c>
      <c r="K662">
        <v>0</v>
      </c>
      <c r="L662" t="s">
        <v>21</v>
      </c>
      <c r="M662" t="s">
        <v>88</v>
      </c>
      <c r="N662" t="s">
        <v>1989</v>
      </c>
      <c r="P662" s="1" t="str">
        <f t="shared" si="85"/>
        <v>00-00-0000</v>
      </c>
      <c r="Q662" t="str">
        <f t="shared" si="86"/>
        <v>Not Terminated</v>
      </c>
      <c r="R662">
        <f t="shared" si="87"/>
        <v>0</v>
      </c>
      <c r="T662">
        <f t="shared" si="80"/>
        <v>113</v>
      </c>
      <c r="U662">
        <f t="shared" si="81"/>
        <v>2007</v>
      </c>
      <c r="V662">
        <f t="shared" si="82"/>
        <v>33</v>
      </c>
      <c r="W662">
        <f t="shared" si="83"/>
        <v>251</v>
      </c>
      <c r="X662" t="str">
        <f t="shared" si="84"/>
        <v>56-65</v>
      </c>
    </row>
    <row r="663" spans="1:24" x14ac:dyDescent="0.2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>
        <v>210708</v>
      </c>
      <c r="K663">
        <v>0.33</v>
      </c>
      <c r="L663" t="s">
        <v>21</v>
      </c>
      <c r="M663" t="s">
        <v>37</v>
      </c>
      <c r="N663" t="s">
        <v>1989</v>
      </c>
      <c r="P663" s="1" t="str">
        <f t="shared" si="85"/>
        <v>00-00-0000</v>
      </c>
      <c r="Q663" t="str">
        <f t="shared" si="86"/>
        <v>Not Terminated</v>
      </c>
      <c r="R663">
        <f t="shared" si="87"/>
        <v>0</v>
      </c>
      <c r="T663">
        <f t="shared" si="80"/>
        <v>92</v>
      </c>
      <c r="U663">
        <f t="shared" si="81"/>
        <v>2021</v>
      </c>
      <c r="V663">
        <f t="shared" si="82"/>
        <v>86</v>
      </c>
      <c r="W663">
        <f t="shared" si="83"/>
        <v>404</v>
      </c>
      <c r="X663" t="str">
        <f t="shared" si="84"/>
        <v>26-35</v>
      </c>
    </row>
    <row r="664" spans="1:24" x14ac:dyDescent="0.2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1">
        <v>44465</v>
      </c>
      <c r="J664">
        <v>87770</v>
      </c>
      <c r="K664">
        <v>0</v>
      </c>
      <c r="L664" t="s">
        <v>21</v>
      </c>
      <c r="M664" t="s">
        <v>60</v>
      </c>
      <c r="N664" t="s">
        <v>1989</v>
      </c>
      <c r="P664" s="1" t="str">
        <f t="shared" si="85"/>
        <v>00-00-0000</v>
      </c>
      <c r="Q664" t="str">
        <f t="shared" si="86"/>
        <v>Not Terminated</v>
      </c>
      <c r="R664">
        <f t="shared" si="87"/>
        <v>0</v>
      </c>
      <c r="T664">
        <f t="shared" si="80"/>
        <v>99</v>
      </c>
      <c r="U664">
        <f t="shared" si="81"/>
        <v>2021</v>
      </c>
      <c r="V664">
        <f t="shared" si="82"/>
        <v>86</v>
      </c>
      <c r="W664">
        <f t="shared" si="83"/>
        <v>251</v>
      </c>
      <c r="X664" t="str">
        <f t="shared" si="84"/>
        <v>46-55</v>
      </c>
    </row>
    <row r="665" spans="1:24" x14ac:dyDescent="0.2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1">
        <v>42228</v>
      </c>
      <c r="J665">
        <v>106858</v>
      </c>
      <c r="K665">
        <v>0.05</v>
      </c>
      <c r="L665" t="s">
        <v>21</v>
      </c>
      <c r="M665" t="s">
        <v>22</v>
      </c>
      <c r="N665" t="s">
        <v>1989</v>
      </c>
      <c r="P665" s="1" t="str">
        <f t="shared" si="85"/>
        <v>00-00-0000</v>
      </c>
      <c r="Q665" t="str">
        <f t="shared" si="86"/>
        <v>Not Terminated</v>
      </c>
      <c r="R665">
        <f t="shared" si="87"/>
        <v>0</v>
      </c>
      <c r="T665">
        <f t="shared" si="80"/>
        <v>118</v>
      </c>
      <c r="U665">
        <f t="shared" si="81"/>
        <v>2015</v>
      </c>
      <c r="V665">
        <f t="shared" si="82"/>
        <v>47</v>
      </c>
      <c r="W665">
        <f t="shared" si="83"/>
        <v>271</v>
      </c>
      <c r="X665" t="str">
        <f t="shared" si="84"/>
        <v>46-55</v>
      </c>
    </row>
    <row r="666" spans="1:24" x14ac:dyDescent="0.2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1">
        <v>42108</v>
      </c>
      <c r="J666">
        <v>155788</v>
      </c>
      <c r="K666">
        <v>0.17</v>
      </c>
      <c r="L666" t="s">
        <v>21</v>
      </c>
      <c r="M666" t="s">
        <v>22</v>
      </c>
      <c r="N666" t="s">
        <v>1988</v>
      </c>
      <c r="P666" s="1" t="str">
        <f t="shared" si="85"/>
        <v>00-00-0000</v>
      </c>
      <c r="Q666" t="str">
        <f t="shared" si="86"/>
        <v>Not Terminated</v>
      </c>
      <c r="R666">
        <f t="shared" si="87"/>
        <v>0</v>
      </c>
      <c r="T666">
        <f t="shared" si="80"/>
        <v>118</v>
      </c>
      <c r="U666">
        <f t="shared" si="81"/>
        <v>2015</v>
      </c>
      <c r="V666">
        <f t="shared" si="82"/>
        <v>47</v>
      </c>
      <c r="W666">
        <f t="shared" si="83"/>
        <v>271</v>
      </c>
      <c r="X666" t="str">
        <f t="shared" si="84"/>
        <v>65+</v>
      </c>
    </row>
    <row r="667" spans="1:24" x14ac:dyDescent="0.2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1">
        <v>43581</v>
      </c>
      <c r="J667">
        <v>74891</v>
      </c>
      <c r="K667">
        <v>0</v>
      </c>
      <c r="L667" t="s">
        <v>93</v>
      </c>
      <c r="M667" t="s">
        <v>99</v>
      </c>
      <c r="N667" t="s">
        <v>1989</v>
      </c>
      <c r="P667" s="1" t="str">
        <f t="shared" si="85"/>
        <v>00-00-0000</v>
      </c>
      <c r="Q667" t="str">
        <f t="shared" si="86"/>
        <v>Not Terminated</v>
      </c>
      <c r="R667">
        <f t="shared" si="87"/>
        <v>0</v>
      </c>
      <c r="T667">
        <f t="shared" si="80"/>
        <v>44</v>
      </c>
      <c r="U667">
        <f t="shared" si="81"/>
        <v>2019</v>
      </c>
      <c r="V667">
        <f t="shared" si="82"/>
        <v>68</v>
      </c>
      <c r="W667">
        <f t="shared" si="83"/>
        <v>251</v>
      </c>
      <c r="X667" t="str">
        <f t="shared" si="84"/>
        <v>46-55</v>
      </c>
    </row>
    <row r="668" spans="1:24" x14ac:dyDescent="0.2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1">
        <v>44548</v>
      </c>
      <c r="J668">
        <v>95670</v>
      </c>
      <c r="K668">
        <v>0</v>
      </c>
      <c r="L668" t="s">
        <v>21</v>
      </c>
      <c r="M668" t="s">
        <v>44</v>
      </c>
      <c r="N668" t="s">
        <v>1989</v>
      </c>
      <c r="P668" s="1" t="str">
        <f t="shared" si="85"/>
        <v>00-00-0000</v>
      </c>
      <c r="Q668" t="str">
        <f t="shared" si="86"/>
        <v>Not Terminated</v>
      </c>
      <c r="R668">
        <f t="shared" si="87"/>
        <v>0</v>
      </c>
      <c r="T668">
        <f t="shared" si="80"/>
        <v>109</v>
      </c>
      <c r="U668">
        <f t="shared" si="81"/>
        <v>2021</v>
      </c>
      <c r="V668">
        <f t="shared" si="82"/>
        <v>86</v>
      </c>
      <c r="W668">
        <f t="shared" si="83"/>
        <v>404</v>
      </c>
      <c r="X668" t="str">
        <f t="shared" si="84"/>
        <v>36-45</v>
      </c>
    </row>
    <row r="669" spans="1:24" x14ac:dyDescent="0.2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>
        <v>67837</v>
      </c>
      <c r="K669">
        <v>0</v>
      </c>
      <c r="L669" t="s">
        <v>21</v>
      </c>
      <c r="M669" t="s">
        <v>60</v>
      </c>
      <c r="N669" t="s">
        <v>1989</v>
      </c>
      <c r="P669" s="1" t="str">
        <f t="shared" si="85"/>
        <v>00-00-0000</v>
      </c>
      <c r="Q669" t="str">
        <f t="shared" si="86"/>
        <v>Not Terminated</v>
      </c>
      <c r="R669">
        <f t="shared" si="87"/>
        <v>0</v>
      </c>
      <c r="T669">
        <f t="shared" si="80"/>
        <v>99</v>
      </c>
      <c r="U669">
        <f t="shared" si="81"/>
        <v>2000</v>
      </c>
      <c r="V669">
        <f t="shared" si="82"/>
        <v>14</v>
      </c>
      <c r="W669">
        <f t="shared" si="83"/>
        <v>74</v>
      </c>
      <c r="X669" t="str">
        <f t="shared" si="84"/>
        <v>65+</v>
      </c>
    </row>
    <row r="670" spans="1:24" x14ac:dyDescent="0.2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>
        <v>72425</v>
      </c>
      <c r="K670">
        <v>0</v>
      </c>
      <c r="L670" t="s">
        <v>29</v>
      </c>
      <c r="M670" t="s">
        <v>114</v>
      </c>
      <c r="N670" t="s">
        <v>1988</v>
      </c>
      <c r="P670" s="1" t="str">
        <f t="shared" si="85"/>
        <v>00-00-0000</v>
      </c>
      <c r="Q670" t="str">
        <f t="shared" si="86"/>
        <v>Not Terminated</v>
      </c>
      <c r="R670">
        <f t="shared" si="87"/>
        <v>0</v>
      </c>
      <c r="T670">
        <f t="shared" si="80"/>
        <v>55</v>
      </c>
      <c r="U670">
        <f t="shared" si="81"/>
        <v>2010</v>
      </c>
      <c r="V670">
        <f t="shared" si="82"/>
        <v>42</v>
      </c>
      <c r="W670">
        <f t="shared" si="83"/>
        <v>404</v>
      </c>
      <c r="X670" t="str">
        <f t="shared" si="84"/>
        <v>46-55</v>
      </c>
    </row>
    <row r="671" spans="1:24" x14ac:dyDescent="0.2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1">
        <v>34623</v>
      </c>
      <c r="J671">
        <v>93103</v>
      </c>
      <c r="K671">
        <v>0</v>
      </c>
      <c r="L671" t="s">
        <v>21</v>
      </c>
      <c r="M671" t="s">
        <v>44</v>
      </c>
      <c r="N671" t="s">
        <v>1988</v>
      </c>
      <c r="P671" s="1" t="str">
        <f t="shared" si="85"/>
        <v>00-00-0000</v>
      </c>
      <c r="Q671" t="str">
        <f t="shared" si="86"/>
        <v>Not Terminated</v>
      </c>
      <c r="R671">
        <f t="shared" si="87"/>
        <v>0</v>
      </c>
      <c r="T671">
        <f t="shared" si="80"/>
        <v>109</v>
      </c>
      <c r="U671">
        <f t="shared" si="81"/>
        <v>1994</v>
      </c>
      <c r="V671">
        <f t="shared" si="82"/>
        <v>13</v>
      </c>
      <c r="W671">
        <f t="shared" si="83"/>
        <v>251</v>
      </c>
      <c r="X671" t="str">
        <f t="shared" si="84"/>
        <v>56-65</v>
      </c>
    </row>
    <row r="672" spans="1:24" x14ac:dyDescent="0.2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1">
        <v>42291</v>
      </c>
      <c r="J672">
        <v>76272</v>
      </c>
      <c r="K672">
        <v>0</v>
      </c>
      <c r="L672" t="s">
        <v>21</v>
      </c>
      <c r="M672" t="s">
        <v>56</v>
      </c>
      <c r="N672" t="s">
        <v>1989</v>
      </c>
      <c r="O672" s="1">
        <v>44491</v>
      </c>
      <c r="P672" s="1">
        <f t="shared" si="85"/>
        <v>44491</v>
      </c>
      <c r="Q672" t="str">
        <f t="shared" si="86"/>
        <v>Terminated</v>
      </c>
      <c r="R672">
        <f t="shared" si="87"/>
        <v>6</v>
      </c>
      <c r="T672">
        <f t="shared" si="80"/>
        <v>112</v>
      </c>
      <c r="U672">
        <f t="shared" si="81"/>
        <v>2015</v>
      </c>
      <c r="V672">
        <f t="shared" si="82"/>
        <v>47</v>
      </c>
      <c r="W672">
        <f t="shared" si="83"/>
        <v>271</v>
      </c>
      <c r="X672" t="str">
        <f t="shared" si="84"/>
        <v>65+</v>
      </c>
    </row>
    <row r="673" spans="1:24" x14ac:dyDescent="0.2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>
        <v>55760</v>
      </c>
      <c r="K673">
        <v>0</v>
      </c>
      <c r="L673" t="s">
        <v>21</v>
      </c>
      <c r="M673" t="s">
        <v>60</v>
      </c>
      <c r="N673" t="s">
        <v>1988</v>
      </c>
      <c r="P673" s="1" t="str">
        <f t="shared" si="85"/>
        <v>00-00-0000</v>
      </c>
      <c r="Q673" t="str">
        <f t="shared" si="86"/>
        <v>Not Terminated</v>
      </c>
      <c r="R673">
        <f t="shared" si="87"/>
        <v>0</v>
      </c>
      <c r="T673">
        <f t="shared" si="80"/>
        <v>99</v>
      </c>
      <c r="U673">
        <f t="shared" si="81"/>
        <v>2003</v>
      </c>
      <c r="V673">
        <f t="shared" si="82"/>
        <v>19</v>
      </c>
      <c r="W673">
        <f t="shared" si="83"/>
        <v>404</v>
      </c>
      <c r="X673" t="str">
        <f t="shared" si="84"/>
        <v>56-65</v>
      </c>
    </row>
    <row r="674" spans="1:24" x14ac:dyDescent="0.2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1">
        <v>43843</v>
      </c>
      <c r="J674">
        <v>253294</v>
      </c>
      <c r="K674">
        <v>0.4</v>
      </c>
      <c r="L674" t="s">
        <v>21</v>
      </c>
      <c r="M674" t="s">
        <v>56</v>
      </c>
      <c r="N674" t="s">
        <v>1989</v>
      </c>
      <c r="P674" s="1" t="str">
        <f t="shared" si="85"/>
        <v>00-00-0000</v>
      </c>
      <c r="Q674" t="str">
        <f t="shared" si="86"/>
        <v>Not Terminated</v>
      </c>
      <c r="R674">
        <f t="shared" si="87"/>
        <v>0</v>
      </c>
      <c r="T674">
        <f t="shared" si="80"/>
        <v>112</v>
      </c>
      <c r="U674">
        <f t="shared" si="81"/>
        <v>2020</v>
      </c>
      <c r="V674">
        <f t="shared" si="82"/>
        <v>66</v>
      </c>
      <c r="W674">
        <f t="shared" si="83"/>
        <v>271</v>
      </c>
      <c r="X674" t="str">
        <f t="shared" si="84"/>
        <v>36-45</v>
      </c>
    </row>
    <row r="675" spans="1:24" x14ac:dyDescent="0.2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1">
        <v>39310</v>
      </c>
      <c r="J675">
        <v>58671</v>
      </c>
      <c r="K675">
        <v>0</v>
      </c>
      <c r="L675" t="s">
        <v>21</v>
      </c>
      <c r="M675" t="s">
        <v>88</v>
      </c>
      <c r="N675" t="s">
        <v>1988</v>
      </c>
      <c r="P675" s="1" t="str">
        <f t="shared" si="85"/>
        <v>00-00-0000</v>
      </c>
      <c r="Q675" t="str">
        <f t="shared" si="86"/>
        <v>Not Terminated</v>
      </c>
      <c r="R675">
        <f t="shared" si="87"/>
        <v>0</v>
      </c>
      <c r="T675">
        <f t="shared" si="80"/>
        <v>113</v>
      </c>
      <c r="U675">
        <f t="shared" si="81"/>
        <v>2007</v>
      </c>
      <c r="V675">
        <f t="shared" si="82"/>
        <v>33</v>
      </c>
      <c r="W675">
        <f t="shared" si="83"/>
        <v>271</v>
      </c>
      <c r="X675" t="str">
        <f t="shared" si="84"/>
        <v>65+</v>
      </c>
    </row>
    <row r="676" spans="1:24" x14ac:dyDescent="0.2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>
        <v>55457</v>
      </c>
      <c r="K676">
        <v>0</v>
      </c>
      <c r="L676" t="s">
        <v>21</v>
      </c>
      <c r="M676" t="s">
        <v>88</v>
      </c>
      <c r="N676" t="s">
        <v>1988</v>
      </c>
      <c r="P676" s="1" t="str">
        <f t="shared" si="85"/>
        <v>00-00-0000</v>
      </c>
      <c r="Q676" t="str">
        <f t="shared" si="86"/>
        <v>Not Terminated</v>
      </c>
      <c r="R676">
        <f t="shared" si="87"/>
        <v>0</v>
      </c>
      <c r="T676">
        <f t="shared" si="80"/>
        <v>113</v>
      </c>
      <c r="U676">
        <f t="shared" si="81"/>
        <v>2018</v>
      </c>
      <c r="V676">
        <f t="shared" si="82"/>
        <v>68</v>
      </c>
      <c r="W676">
        <f t="shared" si="83"/>
        <v>404</v>
      </c>
      <c r="X676" t="str">
        <f t="shared" si="84"/>
        <v>46-55</v>
      </c>
    </row>
    <row r="677" spans="1:24" x14ac:dyDescent="0.2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>
        <v>72340</v>
      </c>
      <c r="K677">
        <v>0</v>
      </c>
      <c r="L677" t="s">
        <v>21</v>
      </c>
      <c r="M677" t="s">
        <v>44</v>
      </c>
      <c r="N677" t="s">
        <v>1989</v>
      </c>
      <c r="O677" s="1">
        <v>43558</v>
      </c>
      <c r="P677" s="1">
        <f t="shared" si="85"/>
        <v>43558</v>
      </c>
      <c r="Q677" t="str">
        <f t="shared" si="86"/>
        <v>Terminated</v>
      </c>
      <c r="R677">
        <f t="shared" si="87"/>
        <v>1</v>
      </c>
      <c r="T677">
        <f t="shared" si="80"/>
        <v>109</v>
      </c>
      <c r="U677">
        <f t="shared" si="81"/>
        <v>2017</v>
      </c>
      <c r="V677">
        <f t="shared" si="82"/>
        <v>70</v>
      </c>
      <c r="W677">
        <f t="shared" si="83"/>
        <v>404</v>
      </c>
      <c r="X677" t="str">
        <f t="shared" si="84"/>
        <v>65+</v>
      </c>
    </row>
    <row r="678" spans="1:24" x14ac:dyDescent="0.2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1">
        <v>42676</v>
      </c>
      <c r="J678">
        <v>122054</v>
      </c>
      <c r="K678">
        <v>0.06</v>
      </c>
      <c r="L678" t="s">
        <v>21</v>
      </c>
      <c r="M678" t="s">
        <v>44</v>
      </c>
      <c r="N678" t="s">
        <v>1988</v>
      </c>
      <c r="P678" s="1" t="str">
        <f t="shared" si="85"/>
        <v>00-00-0000</v>
      </c>
      <c r="Q678" t="str">
        <f t="shared" si="86"/>
        <v>Not Terminated</v>
      </c>
      <c r="R678">
        <f t="shared" si="87"/>
        <v>0</v>
      </c>
      <c r="T678">
        <f t="shared" si="80"/>
        <v>109</v>
      </c>
      <c r="U678">
        <f t="shared" si="81"/>
        <v>2016</v>
      </c>
      <c r="V678">
        <f t="shared" si="82"/>
        <v>52</v>
      </c>
      <c r="W678">
        <f t="shared" si="83"/>
        <v>271</v>
      </c>
      <c r="X678" t="str">
        <f t="shared" si="84"/>
        <v>36-45</v>
      </c>
    </row>
    <row r="679" spans="1:24" x14ac:dyDescent="0.2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>
        <v>167100</v>
      </c>
      <c r="K679">
        <v>0.2</v>
      </c>
      <c r="L679" t="s">
        <v>29</v>
      </c>
      <c r="M679" t="s">
        <v>134</v>
      </c>
      <c r="N679" t="s">
        <v>1988</v>
      </c>
      <c r="P679" s="1" t="str">
        <f t="shared" si="85"/>
        <v>00-00-0000</v>
      </c>
      <c r="Q679" t="str">
        <f t="shared" si="86"/>
        <v>Not Terminated</v>
      </c>
      <c r="R679">
        <f t="shared" si="87"/>
        <v>0</v>
      </c>
      <c r="T679">
        <f t="shared" si="80"/>
        <v>46</v>
      </c>
      <c r="U679">
        <f t="shared" si="81"/>
        <v>2018</v>
      </c>
      <c r="V679">
        <f t="shared" si="82"/>
        <v>68</v>
      </c>
      <c r="W679">
        <f t="shared" si="83"/>
        <v>404</v>
      </c>
      <c r="X679" t="str">
        <f t="shared" si="84"/>
        <v>36-45</v>
      </c>
    </row>
    <row r="680" spans="1:24" x14ac:dyDescent="0.2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1">
        <v>35543</v>
      </c>
      <c r="J680">
        <v>78153</v>
      </c>
      <c r="K680">
        <v>0</v>
      </c>
      <c r="L680" t="s">
        <v>21</v>
      </c>
      <c r="M680" t="s">
        <v>56</v>
      </c>
      <c r="N680" t="s">
        <v>1988</v>
      </c>
      <c r="P680" s="1" t="str">
        <f t="shared" si="85"/>
        <v>00-00-0000</v>
      </c>
      <c r="Q680" t="str">
        <f t="shared" si="86"/>
        <v>Not Terminated</v>
      </c>
      <c r="R680">
        <f t="shared" si="87"/>
        <v>0</v>
      </c>
      <c r="T680">
        <f t="shared" si="80"/>
        <v>112</v>
      </c>
      <c r="U680">
        <f t="shared" si="81"/>
        <v>1997</v>
      </c>
      <c r="V680">
        <f t="shared" si="82"/>
        <v>12</v>
      </c>
      <c r="W680">
        <f t="shared" si="83"/>
        <v>271</v>
      </c>
      <c r="X680" t="str">
        <f t="shared" si="84"/>
        <v>56-65</v>
      </c>
    </row>
    <row r="681" spans="1:24" x14ac:dyDescent="0.2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1">
        <v>43935</v>
      </c>
      <c r="J681">
        <v>103524</v>
      </c>
      <c r="K681">
        <v>0.09</v>
      </c>
      <c r="L681" t="s">
        <v>21</v>
      </c>
      <c r="M681" t="s">
        <v>44</v>
      </c>
      <c r="N681" t="s">
        <v>1988</v>
      </c>
      <c r="P681" s="1" t="str">
        <f t="shared" si="85"/>
        <v>00-00-0000</v>
      </c>
      <c r="Q681" t="str">
        <f t="shared" si="86"/>
        <v>Not Terminated</v>
      </c>
      <c r="R681">
        <f t="shared" si="87"/>
        <v>0</v>
      </c>
      <c r="T681">
        <f t="shared" si="80"/>
        <v>109</v>
      </c>
      <c r="U681">
        <f t="shared" si="81"/>
        <v>2020</v>
      </c>
      <c r="V681">
        <f t="shared" si="82"/>
        <v>66</v>
      </c>
      <c r="W681">
        <f t="shared" si="83"/>
        <v>271</v>
      </c>
      <c r="X681" t="str">
        <f t="shared" si="84"/>
        <v>46-55</v>
      </c>
    </row>
    <row r="682" spans="1:24" x14ac:dyDescent="0.2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1">
        <v>42952</v>
      </c>
      <c r="J682">
        <v>119906</v>
      </c>
      <c r="K682">
        <v>0.05</v>
      </c>
      <c r="L682" t="s">
        <v>21</v>
      </c>
      <c r="M682" t="s">
        <v>88</v>
      </c>
      <c r="N682" t="s">
        <v>1988</v>
      </c>
      <c r="P682" s="1" t="str">
        <f t="shared" si="85"/>
        <v>00-00-0000</v>
      </c>
      <c r="Q682" t="str">
        <f t="shared" si="86"/>
        <v>Not Terminated</v>
      </c>
      <c r="R682">
        <f t="shared" si="87"/>
        <v>0</v>
      </c>
      <c r="T682">
        <f t="shared" si="80"/>
        <v>113</v>
      </c>
      <c r="U682">
        <f t="shared" si="81"/>
        <v>2017</v>
      </c>
      <c r="V682">
        <f t="shared" si="82"/>
        <v>70</v>
      </c>
      <c r="W682">
        <f t="shared" si="83"/>
        <v>271</v>
      </c>
      <c r="X682" t="str">
        <f t="shared" si="84"/>
        <v>36-45</v>
      </c>
    </row>
    <row r="683" spans="1:24" x14ac:dyDescent="0.2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1">
        <v>43847</v>
      </c>
      <c r="J683">
        <v>45061</v>
      </c>
      <c r="K683">
        <v>0</v>
      </c>
      <c r="L683" t="s">
        <v>21</v>
      </c>
      <c r="M683" t="s">
        <v>56</v>
      </c>
      <c r="N683" t="s">
        <v>1989</v>
      </c>
      <c r="P683" s="1" t="str">
        <f t="shared" si="85"/>
        <v>00-00-0000</v>
      </c>
      <c r="Q683" t="str">
        <f t="shared" si="86"/>
        <v>Not Terminated</v>
      </c>
      <c r="R683">
        <f t="shared" si="87"/>
        <v>0</v>
      </c>
      <c r="T683">
        <f t="shared" si="80"/>
        <v>112</v>
      </c>
      <c r="U683">
        <f t="shared" si="81"/>
        <v>2020</v>
      </c>
      <c r="V683">
        <f t="shared" si="82"/>
        <v>66</v>
      </c>
      <c r="W683">
        <f t="shared" si="83"/>
        <v>271</v>
      </c>
      <c r="X683" t="str">
        <f t="shared" si="84"/>
        <v>36-45</v>
      </c>
    </row>
    <row r="684" spans="1:24" x14ac:dyDescent="0.2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1">
        <v>37638</v>
      </c>
      <c r="J684">
        <v>91399</v>
      </c>
      <c r="K684">
        <v>0</v>
      </c>
      <c r="L684" t="s">
        <v>21</v>
      </c>
      <c r="M684" t="s">
        <v>22</v>
      </c>
      <c r="N684" t="s">
        <v>1989</v>
      </c>
      <c r="P684" s="1" t="str">
        <f t="shared" si="85"/>
        <v>00-00-0000</v>
      </c>
      <c r="Q684" t="str">
        <f t="shared" si="86"/>
        <v>Not Terminated</v>
      </c>
      <c r="R684">
        <f t="shared" si="87"/>
        <v>0</v>
      </c>
      <c r="T684">
        <f t="shared" si="80"/>
        <v>118</v>
      </c>
      <c r="U684">
        <f t="shared" si="81"/>
        <v>2003</v>
      </c>
      <c r="V684">
        <f t="shared" si="82"/>
        <v>19</v>
      </c>
      <c r="W684">
        <f t="shared" si="83"/>
        <v>404</v>
      </c>
      <c r="X684" t="str">
        <f t="shared" si="84"/>
        <v>56-65</v>
      </c>
    </row>
    <row r="685" spans="1:24" x14ac:dyDescent="0.2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1">
        <v>43006</v>
      </c>
      <c r="J685">
        <v>97336</v>
      </c>
      <c r="K685">
        <v>0</v>
      </c>
      <c r="L685" t="s">
        <v>21</v>
      </c>
      <c r="M685" t="s">
        <v>60</v>
      </c>
      <c r="N685" t="s">
        <v>1989</v>
      </c>
      <c r="P685" s="1" t="str">
        <f t="shared" si="85"/>
        <v>00-00-0000</v>
      </c>
      <c r="Q685" t="str">
        <f t="shared" si="86"/>
        <v>Not Terminated</v>
      </c>
      <c r="R685">
        <f t="shared" si="87"/>
        <v>0</v>
      </c>
      <c r="T685">
        <f t="shared" si="80"/>
        <v>99</v>
      </c>
      <c r="U685">
        <f t="shared" si="81"/>
        <v>2017</v>
      </c>
      <c r="V685">
        <f t="shared" si="82"/>
        <v>70</v>
      </c>
      <c r="W685">
        <f t="shared" si="83"/>
        <v>251</v>
      </c>
      <c r="X685" t="str">
        <f t="shared" si="84"/>
        <v>36-45</v>
      </c>
    </row>
    <row r="686" spans="1:24" x14ac:dyDescent="0.2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1">
        <v>42755</v>
      </c>
      <c r="J686">
        <v>124629</v>
      </c>
      <c r="K686">
        <v>0.1</v>
      </c>
      <c r="L686" t="s">
        <v>21</v>
      </c>
      <c r="M686" t="s">
        <v>88</v>
      </c>
      <c r="N686" t="s">
        <v>1988</v>
      </c>
      <c r="P686" s="1" t="str">
        <f t="shared" si="85"/>
        <v>00-00-0000</v>
      </c>
      <c r="Q686" t="str">
        <f t="shared" si="86"/>
        <v>Not Terminated</v>
      </c>
      <c r="R686">
        <f t="shared" si="87"/>
        <v>0</v>
      </c>
      <c r="T686">
        <f t="shared" si="80"/>
        <v>113</v>
      </c>
      <c r="U686">
        <f t="shared" si="81"/>
        <v>2017</v>
      </c>
      <c r="V686">
        <f t="shared" si="82"/>
        <v>70</v>
      </c>
      <c r="W686">
        <f t="shared" si="83"/>
        <v>74</v>
      </c>
      <c r="X686" t="str">
        <f t="shared" si="84"/>
        <v>36-45</v>
      </c>
    </row>
    <row r="687" spans="1:24" x14ac:dyDescent="0.2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1">
        <v>44402</v>
      </c>
      <c r="J687">
        <v>231850</v>
      </c>
      <c r="K687">
        <v>0.39</v>
      </c>
      <c r="L687" t="s">
        <v>21</v>
      </c>
      <c r="M687" t="s">
        <v>56</v>
      </c>
      <c r="N687" t="s">
        <v>1989</v>
      </c>
      <c r="P687" s="1" t="str">
        <f t="shared" si="85"/>
        <v>00-00-0000</v>
      </c>
      <c r="Q687" t="str">
        <f t="shared" si="86"/>
        <v>Not Terminated</v>
      </c>
      <c r="R687">
        <f t="shared" si="87"/>
        <v>0</v>
      </c>
      <c r="T687">
        <f t="shared" si="80"/>
        <v>112</v>
      </c>
      <c r="U687">
        <f t="shared" si="81"/>
        <v>2021</v>
      </c>
      <c r="V687">
        <f t="shared" si="82"/>
        <v>86</v>
      </c>
      <c r="W687">
        <f t="shared" si="83"/>
        <v>271</v>
      </c>
      <c r="X687" t="str">
        <f t="shared" si="84"/>
        <v>36-45</v>
      </c>
    </row>
    <row r="688" spans="1:24" x14ac:dyDescent="0.2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1">
        <v>43255</v>
      </c>
      <c r="J688">
        <v>128329</v>
      </c>
      <c r="K688">
        <v>0.08</v>
      </c>
      <c r="L688" t="s">
        <v>21</v>
      </c>
      <c r="M688" t="s">
        <v>44</v>
      </c>
      <c r="N688" t="s">
        <v>1988</v>
      </c>
      <c r="P688" s="1" t="str">
        <f t="shared" si="85"/>
        <v>00-00-0000</v>
      </c>
      <c r="Q688" t="str">
        <f t="shared" si="86"/>
        <v>Not Terminated</v>
      </c>
      <c r="R688">
        <f t="shared" si="87"/>
        <v>0</v>
      </c>
      <c r="T688">
        <f t="shared" si="80"/>
        <v>109</v>
      </c>
      <c r="U688">
        <f t="shared" si="81"/>
        <v>2018</v>
      </c>
      <c r="V688">
        <f t="shared" si="82"/>
        <v>68</v>
      </c>
      <c r="W688">
        <f t="shared" si="83"/>
        <v>251</v>
      </c>
      <c r="X688" t="str">
        <f t="shared" si="84"/>
        <v>36-45</v>
      </c>
    </row>
    <row r="689" spans="1:24" x14ac:dyDescent="0.2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1">
        <v>44283</v>
      </c>
      <c r="J689">
        <v>186033</v>
      </c>
      <c r="K689">
        <v>0.34</v>
      </c>
      <c r="L689" t="s">
        <v>93</v>
      </c>
      <c r="M689" t="s">
        <v>218</v>
      </c>
      <c r="N689" t="s">
        <v>1989</v>
      </c>
      <c r="P689" s="1" t="str">
        <f t="shared" si="85"/>
        <v>00-00-0000</v>
      </c>
      <c r="Q689" t="str">
        <f t="shared" si="86"/>
        <v>Not Terminated</v>
      </c>
      <c r="R689">
        <f t="shared" si="87"/>
        <v>0</v>
      </c>
      <c r="T689">
        <f t="shared" si="80"/>
        <v>53</v>
      </c>
      <c r="U689">
        <f t="shared" si="81"/>
        <v>2021</v>
      </c>
      <c r="V689">
        <f t="shared" si="82"/>
        <v>86</v>
      </c>
      <c r="W689">
        <f t="shared" si="83"/>
        <v>251</v>
      </c>
      <c r="X689" t="str">
        <f t="shared" si="84"/>
        <v>46-55</v>
      </c>
    </row>
    <row r="690" spans="1:24" x14ac:dyDescent="0.2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>
        <v>121480</v>
      </c>
      <c r="K690">
        <v>0.14000000000000001</v>
      </c>
      <c r="L690" t="s">
        <v>21</v>
      </c>
      <c r="M690" t="s">
        <v>44</v>
      </c>
      <c r="N690" t="s">
        <v>1988</v>
      </c>
      <c r="P690" s="1" t="str">
        <f t="shared" si="85"/>
        <v>00-00-0000</v>
      </c>
      <c r="Q690" t="str">
        <f t="shared" si="86"/>
        <v>Not Terminated</v>
      </c>
      <c r="R690">
        <f t="shared" si="87"/>
        <v>0</v>
      </c>
      <c r="T690">
        <f t="shared" si="80"/>
        <v>109</v>
      </c>
      <c r="U690">
        <f t="shared" si="81"/>
        <v>2021</v>
      </c>
      <c r="V690">
        <f t="shared" si="82"/>
        <v>86</v>
      </c>
      <c r="W690">
        <f t="shared" si="83"/>
        <v>404</v>
      </c>
      <c r="X690" t="str">
        <f t="shared" si="84"/>
        <v>65+</v>
      </c>
    </row>
    <row r="691" spans="1:24" x14ac:dyDescent="0.2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1">
        <v>40319</v>
      </c>
      <c r="J691">
        <v>153275</v>
      </c>
      <c r="K691">
        <v>0.24</v>
      </c>
      <c r="L691" t="s">
        <v>21</v>
      </c>
      <c r="M691" t="s">
        <v>88</v>
      </c>
      <c r="N691" t="s">
        <v>1988</v>
      </c>
      <c r="P691" s="1" t="str">
        <f t="shared" si="85"/>
        <v>00-00-0000</v>
      </c>
      <c r="Q691" t="str">
        <f t="shared" si="86"/>
        <v>Not Terminated</v>
      </c>
      <c r="R691">
        <f t="shared" si="87"/>
        <v>0</v>
      </c>
      <c r="T691">
        <f t="shared" si="80"/>
        <v>113</v>
      </c>
      <c r="U691">
        <f t="shared" si="81"/>
        <v>2010</v>
      </c>
      <c r="V691">
        <f t="shared" si="82"/>
        <v>42</v>
      </c>
      <c r="W691">
        <f t="shared" si="83"/>
        <v>271</v>
      </c>
      <c r="X691" t="str">
        <f t="shared" si="84"/>
        <v>46-55</v>
      </c>
    </row>
    <row r="692" spans="1:24" x14ac:dyDescent="0.2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>
        <v>97830</v>
      </c>
      <c r="K692">
        <v>0</v>
      </c>
      <c r="L692" t="s">
        <v>21</v>
      </c>
      <c r="M692" t="s">
        <v>60</v>
      </c>
      <c r="N692" t="s">
        <v>1988</v>
      </c>
      <c r="P692" s="1" t="str">
        <f t="shared" si="85"/>
        <v>00-00-0000</v>
      </c>
      <c r="Q692" t="str">
        <f t="shared" si="86"/>
        <v>Not Terminated</v>
      </c>
      <c r="R692">
        <f t="shared" si="87"/>
        <v>0</v>
      </c>
      <c r="T692">
        <f t="shared" si="80"/>
        <v>99</v>
      </c>
      <c r="U692">
        <f t="shared" si="81"/>
        <v>2020</v>
      </c>
      <c r="V692">
        <f t="shared" si="82"/>
        <v>66</v>
      </c>
      <c r="W692">
        <f t="shared" si="83"/>
        <v>404</v>
      </c>
      <c r="X692" t="str">
        <f t="shared" si="84"/>
        <v>65+</v>
      </c>
    </row>
    <row r="693" spans="1:24" x14ac:dyDescent="0.2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1">
        <v>36232</v>
      </c>
      <c r="J693">
        <v>239394</v>
      </c>
      <c r="K693">
        <v>0.32</v>
      </c>
      <c r="L693" t="s">
        <v>21</v>
      </c>
      <c r="M693" t="s">
        <v>60</v>
      </c>
      <c r="N693" t="s">
        <v>1988</v>
      </c>
      <c r="P693" s="1" t="str">
        <f t="shared" si="85"/>
        <v>00-00-0000</v>
      </c>
      <c r="Q693" t="str">
        <f t="shared" si="86"/>
        <v>Not Terminated</v>
      </c>
      <c r="R693">
        <f t="shared" si="87"/>
        <v>0</v>
      </c>
      <c r="T693">
        <f t="shared" si="80"/>
        <v>99</v>
      </c>
      <c r="U693">
        <f t="shared" si="81"/>
        <v>1999</v>
      </c>
      <c r="V693">
        <f t="shared" si="82"/>
        <v>14</v>
      </c>
      <c r="W693">
        <f t="shared" si="83"/>
        <v>251</v>
      </c>
      <c r="X693" t="str">
        <f t="shared" si="84"/>
        <v>56-65</v>
      </c>
    </row>
    <row r="694" spans="1:24" x14ac:dyDescent="0.2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1">
        <v>37519</v>
      </c>
      <c r="J694">
        <v>49738</v>
      </c>
      <c r="K694">
        <v>0</v>
      </c>
      <c r="L694" t="s">
        <v>29</v>
      </c>
      <c r="M694" t="s">
        <v>114</v>
      </c>
      <c r="N694" t="s">
        <v>1988</v>
      </c>
      <c r="P694" s="1" t="str">
        <f t="shared" si="85"/>
        <v>00-00-0000</v>
      </c>
      <c r="Q694" t="str">
        <f t="shared" si="86"/>
        <v>Not Terminated</v>
      </c>
      <c r="R694">
        <f t="shared" si="87"/>
        <v>0</v>
      </c>
      <c r="T694">
        <f t="shared" si="80"/>
        <v>55</v>
      </c>
      <c r="U694">
        <f t="shared" si="81"/>
        <v>2002</v>
      </c>
      <c r="V694">
        <f t="shared" si="82"/>
        <v>23</v>
      </c>
      <c r="W694">
        <f t="shared" si="83"/>
        <v>404</v>
      </c>
      <c r="X694" t="str">
        <f t="shared" si="84"/>
        <v>65+</v>
      </c>
    </row>
    <row r="695" spans="1:24" x14ac:dyDescent="0.2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1">
        <v>43247</v>
      </c>
      <c r="J695">
        <v>45049</v>
      </c>
      <c r="K695">
        <v>0</v>
      </c>
      <c r="L695" t="s">
        <v>21</v>
      </c>
      <c r="M695" t="s">
        <v>22</v>
      </c>
      <c r="N695" t="s">
        <v>1988</v>
      </c>
      <c r="P695" s="1" t="str">
        <f t="shared" si="85"/>
        <v>00-00-0000</v>
      </c>
      <c r="Q695" t="str">
        <f t="shared" si="86"/>
        <v>Not Terminated</v>
      </c>
      <c r="R695">
        <f t="shared" si="87"/>
        <v>0</v>
      </c>
      <c r="T695">
        <f t="shared" si="80"/>
        <v>118</v>
      </c>
      <c r="U695">
        <f t="shared" si="81"/>
        <v>2018</v>
      </c>
      <c r="V695">
        <f t="shared" si="82"/>
        <v>68</v>
      </c>
      <c r="W695">
        <f t="shared" si="83"/>
        <v>251</v>
      </c>
      <c r="X695" t="str">
        <f t="shared" si="84"/>
        <v>36-45</v>
      </c>
    </row>
    <row r="696" spans="1:24" x14ac:dyDescent="0.2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>
        <v>153628</v>
      </c>
      <c r="K696">
        <v>0.28999999999999998</v>
      </c>
      <c r="L696" t="s">
        <v>29</v>
      </c>
      <c r="M696" t="s">
        <v>30</v>
      </c>
      <c r="N696" t="s">
        <v>1988</v>
      </c>
      <c r="O696" s="1">
        <v>44177</v>
      </c>
      <c r="P696" s="1">
        <f t="shared" si="85"/>
        <v>44177</v>
      </c>
      <c r="Q696" t="str">
        <f t="shared" si="86"/>
        <v>Terminated</v>
      </c>
      <c r="R696">
        <f t="shared" si="87"/>
        <v>0</v>
      </c>
      <c r="T696">
        <f t="shared" si="80"/>
        <v>65</v>
      </c>
      <c r="U696">
        <f t="shared" si="81"/>
        <v>2020</v>
      </c>
      <c r="V696">
        <f t="shared" si="82"/>
        <v>66</v>
      </c>
      <c r="W696">
        <f t="shared" si="83"/>
        <v>404</v>
      </c>
      <c r="X696" t="str">
        <f t="shared" si="84"/>
        <v>36-45</v>
      </c>
    </row>
    <row r="697" spans="1:24" x14ac:dyDescent="0.2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>
        <v>142731</v>
      </c>
      <c r="K697">
        <v>0.11</v>
      </c>
      <c r="L697" t="s">
        <v>29</v>
      </c>
      <c r="M697" t="s">
        <v>74</v>
      </c>
      <c r="N697" t="s">
        <v>1988</v>
      </c>
      <c r="O697" s="1">
        <v>44715</v>
      </c>
      <c r="P697" s="1">
        <f t="shared" si="85"/>
        <v>44715</v>
      </c>
      <c r="Q697" t="str">
        <f t="shared" si="86"/>
        <v>Terminated</v>
      </c>
      <c r="R697">
        <f t="shared" si="87"/>
        <v>0</v>
      </c>
      <c r="T697">
        <f t="shared" si="80"/>
        <v>52</v>
      </c>
      <c r="U697">
        <f t="shared" si="81"/>
        <v>2021</v>
      </c>
      <c r="V697">
        <f t="shared" si="82"/>
        <v>86</v>
      </c>
      <c r="W697">
        <f t="shared" si="83"/>
        <v>404</v>
      </c>
      <c r="X697" t="str">
        <f t="shared" si="84"/>
        <v>26-35</v>
      </c>
    </row>
    <row r="698" spans="1:24" x14ac:dyDescent="0.2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1">
        <v>43966</v>
      </c>
      <c r="J698">
        <v>137106</v>
      </c>
      <c r="K698">
        <v>0.12</v>
      </c>
      <c r="L698" t="s">
        <v>93</v>
      </c>
      <c r="M698" t="s">
        <v>218</v>
      </c>
      <c r="N698" t="s">
        <v>1988</v>
      </c>
      <c r="P698" s="1" t="str">
        <f t="shared" si="85"/>
        <v>00-00-0000</v>
      </c>
      <c r="Q698" t="str">
        <f t="shared" si="86"/>
        <v>Not Terminated</v>
      </c>
      <c r="R698">
        <f t="shared" si="87"/>
        <v>0</v>
      </c>
      <c r="T698">
        <f t="shared" si="80"/>
        <v>53</v>
      </c>
      <c r="U698">
        <f t="shared" si="81"/>
        <v>2020</v>
      </c>
      <c r="V698">
        <f t="shared" si="82"/>
        <v>66</v>
      </c>
      <c r="W698">
        <f t="shared" si="83"/>
        <v>251</v>
      </c>
      <c r="X698" t="str">
        <f t="shared" si="84"/>
        <v>36-45</v>
      </c>
    </row>
    <row r="699" spans="1:24" x14ac:dyDescent="0.2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1">
        <v>39330</v>
      </c>
      <c r="J699">
        <v>183239</v>
      </c>
      <c r="K699">
        <v>0.32</v>
      </c>
      <c r="L699" t="s">
        <v>21</v>
      </c>
      <c r="M699" t="s">
        <v>22</v>
      </c>
      <c r="N699" t="s">
        <v>1988</v>
      </c>
      <c r="P699" s="1" t="str">
        <f t="shared" si="85"/>
        <v>00-00-0000</v>
      </c>
      <c r="Q699" t="str">
        <f t="shared" si="86"/>
        <v>Not Terminated</v>
      </c>
      <c r="R699">
        <f t="shared" si="87"/>
        <v>0</v>
      </c>
      <c r="T699">
        <f t="shared" si="80"/>
        <v>118</v>
      </c>
      <c r="U699">
        <f t="shared" si="81"/>
        <v>2007</v>
      </c>
      <c r="V699">
        <f t="shared" si="82"/>
        <v>33</v>
      </c>
      <c r="W699">
        <f t="shared" si="83"/>
        <v>404</v>
      </c>
      <c r="X699" t="str">
        <f t="shared" si="84"/>
        <v>56-65</v>
      </c>
    </row>
    <row r="700" spans="1:24" x14ac:dyDescent="0.2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1">
        <v>43610</v>
      </c>
      <c r="J700">
        <v>45819</v>
      </c>
      <c r="K700">
        <v>0</v>
      </c>
      <c r="L700" t="s">
        <v>21</v>
      </c>
      <c r="M700" t="s">
        <v>56</v>
      </c>
      <c r="N700" t="s">
        <v>1988</v>
      </c>
      <c r="P700" s="1" t="str">
        <f t="shared" si="85"/>
        <v>00-00-0000</v>
      </c>
      <c r="Q700" t="str">
        <f t="shared" si="86"/>
        <v>Not Terminated</v>
      </c>
      <c r="R700">
        <f t="shared" si="87"/>
        <v>0</v>
      </c>
      <c r="T700">
        <f t="shared" si="80"/>
        <v>112</v>
      </c>
      <c r="U700">
        <f t="shared" si="81"/>
        <v>2019</v>
      </c>
      <c r="V700">
        <f t="shared" si="82"/>
        <v>68</v>
      </c>
      <c r="W700">
        <f t="shared" si="83"/>
        <v>271</v>
      </c>
      <c r="X700" t="str">
        <f t="shared" si="84"/>
        <v>36-45</v>
      </c>
    </row>
    <row r="701" spans="1:24" x14ac:dyDescent="0.2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>
        <v>55518</v>
      </c>
      <c r="K701">
        <v>0</v>
      </c>
      <c r="L701" t="s">
        <v>21</v>
      </c>
      <c r="M701" t="s">
        <v>88</v>
      </c>
      <c r="N701" t="s">
        <v>1988</v>
      </c>
      <c r="P701" s="1" t="str">
        <f t="shared" si="85"/>
        <v>00-00-0000</v>
      </c>
      <c r="Q701" t="str">
        <f t="shared" si="86"/>
        <v>Not Terminated</v>
      </c>
      <c r="R701">
        <f t="shared" si="87"/>
        <v>0</v>
      </c>
      <c r="T701">
        <f t="shared" si="80"/>
        <v>113</v>
      </c>
      <c r="U701">
        <f t="shared" si="81"/>
        <v>2006</v>
      </c>
      <c r="V701">
        <f t="shared" si="82"/>
        <v>30</v>
      </c>
      <c r="W701">
        <f t="shared" si="83"/>
        <v>404</v>
      </c>
      <c r="X701" t="str">
        <f t="shared" si="84"/>
        <v>56-65</v>
      </c>
    </row>
    <row r="702" spans="1:24" x14ac:dyDescent="0.2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>
        <v>108134</v>
      </c>
      <c r="K702">
        <v>0.1</v>
      </c>
      <c r="L702" t="s">
        <v>29</v>
      </c>
      <c r="M702" t="s">
        <v>74</v>
      </c>
      <c r="N702" t="s">
        <v>1988</v>
      </c>
      <c r="P702" s="1" t="str">
        <f t="shared" si="85"/>
        <v>00-00-0000</v>
      </c>
      <c r="Q702" t="str">
        <f t="shared" si="86"/>
        <v>Not Terminated</v>
      </c>
      <c r="R702">
        <f t="shared" si="87"/>
        <v>0</v>
      </c>
      <c r="T702">
        <f t="shared" si="80"/>
        <v>52</v>
      </c>
      <c r="U702">
        <f t="shared" si="81"/>
        <v>2012</v>
      </c>
      <c r="V702">
        <f t="shared" si="82"/>
        <v>37</v>
      </c>
      <c r="W702">
        <f t="shared" si="83"/>
        <v>404</v>
      </c>
      <c r="X702" t="str">
        <f t="shared" si="84"/>
        <v>56-65</v>
      </c>
    </row>
    <row r="703" spans="1:24" x14ac:dyDescent="0.2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>
        <v>113950</v>
      </c>
      <c r="K703">
        <v>0.09</v>
      </c>
      <c r="L703" t="s">
        <v>21</v>
      </c>
      <c r="M703" t="s">
        <v>56</v>
      </c>
      <c r="N703" t="s">
        <v>1988</v>
      </c>
      <c r="P703" s="1" t="str">
        <f t="shared" si="85"/>
        <v>00-00-0000</v>
      </c>
      <c r="Q703" t="str">
        <f t="shared" si="86"/>
        <v>Not Terminated</v>
      </c>
      <c r="R703">
        <f t="shared" si="87"/>
        <v>0</v>
      </c>
      <c r="T703">
        <f t="shared" si="80"/>
        <v>112</v>
      </c>
      <c r="U703">
        <f t="shared" si="81"/>
        <v>1992</v>
      </c>
      <c r="V703">
        <f t="shared" si="82"/>
        <v>11</v>
      </c>
      <c r="W703">
        <f t="shared" si="83"/>
        <v>74</v>
      </c>
      <c r="X703" t="str">
        <f t="shared" si="84"/>
        <v>56-65</v>
      </c>
    </row>
    <row r="704" spans="1:24" x14ac:dyDescent="0.2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1">
        <v>35886</v>
      </c>
      <c r="J704">
        <v>182035</v>
      </c>
      <c r="K704">
        <v>0.3</v>
      </c>
      <c r="L704" t="s">
        <v>21</v>
      </c>
      <c r="M704" t="s">
        <v>37</v>
      </c>
      <c r="N704" t="s">
        <v>1988</v>
      </c>
      <c r="P704" s="1" t="str">
        <f t="shared" si="85"/>
        <v>00-00-0000</v>
      </c>
      <c r="Q704" t="str">
        <f t="shared" si="86"/>
        <v>Not Terminated</v>
      </c>
      <c r="R704">
        <f t="shared" si="87"/>
        <v>0</v>
      </c>
      <c r="T704">
        <f t="shared" si="80"/>
        <v>92</v>
      </c>
      <c r="U704">
        <f t="shared" si="81"/>
        <v>1998</v>
      </c>
      <c r="V704">
        <f t="shared" si="82"/>
        <v>16</v>
      </c>
      <c r="W704">
        <f t="shared" si="83"/>
        <v>404</v>
      </c>
      <c r="X704" t="str">
        <f t="shared" si="84"/>
        <v>56-65</v>
      </c>
    </row>
    <row r="705" spans="1:24" x14ac:dyDescent="0.2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1">
        <v>42963</v>
      </c>
      <c r="J705">
        <v>181356</v>
      </c>
      <c r="K705">
        <v>0.23</v>
      </c>
      <c r="L705" t="s">
        <v>29</v>
      </c>
      <c r="M705" t="s">
        <v>114</v>
      </c>
      <c r="N705" t="s">
        <v>1988</v>
      </c>
      <c r="P705" s="1" t="str">
        <f t="shared" si="85"/>
        <v>00-00-0000</v>
      </c>
      <c r="Q705" t="str">
        <f t="shared" si="86"/>
        <v>Not Terminated</v>
      </c>
      <c r="R705">
        <f t="shared" si="87"/>
        <v>0</v>
      </c>
      <c r="T705">
        <f t="shared" si="80"/>
        <v>55</v>
      </c>
      <c r="U705">
        <f t="shared" si="81"/>
        <v>2017</v>
      </c>
      <c r="V705">
        <f t="shared" si="82"/>
        <v>70</v>
      </c>
      <c r="W705">
        <f t="shared" si="83"/>
        <v>404</v>
      </c>
      <c r="X705" t="str">
        <f t="shared" si="84"/>
        <v>36-45</v>
      </c>
    </row>
    <row r="706" spans="1:24" x14ac:dyDescent="0.2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1">
        <v>43698</v>
      </c>
      <c r="J706">
        <v>66084</v>
      </c>
      <c r="K706">
        <v>0</v>
      </c>
      <c r="L706" t="s">
        <v>21</v>
      </c>
      <c r="M706" t="s">
        <v>22</v>
      </c>
      <c r="N706" t="s">
        <v>1988</v>
      </c>
      <c r="P706" s="1" t="str">
        <f t="shared" si="85"/>
        <v>00-00-0000</v>
      </c>
      <c r="Q706" t="str">
        <f t="shared" si="86"/>
        <v>Not Terminated</v>
      </c>
      <c r="R706">
        <f t="shared" si="87"/>
        <v>0</v>
      </c>
      <c r="T706">
        <f t="shared" si="80"/>
        <v>118</v>
      </c>
      <c r="U706">
        <f t="shared" si="81"/>
        <v>2019</v>
      </c>
      <c r="V706">
        <f t="shared" si="82"/>
        <v>68</v>
      </c>
      <c r="W706">
        <f t="shared" si="83"/>
        <v>74</v>
      </c>
      <c r="X706" t="str">
        <f t="shared" si="84"/>
        <v>26-35</v>
      </c>
    </row>
    <row r="707" spans="1:24" x14ac:dyDescent="0.2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1">
        <v>40290</v>
      </c>
      <c r="J707">
        <v>76912</v>
      </c>
      <c r="K707">
        <v>0</v>
      </c>
      <c r="L707" t="s">
        <v>93</v>
      </c>
      <c r="M707" t="s">
        <v>218</v>
      </c>
      <c r="N707" t="s">
        <v>1988</v>
      </c>
      <c r="P707" s="1" t="str">
        <f t="shared" si="85"/>
        <v>00-00-0000</v>
      </c>
      <c r="Q707" t="str">
        <f t="shared" si="86"/>
        <v>Not Terminated</v>
      </c>
      <c r="R707">
        <f t="shared" si="87"/>
        <v>0</v>
      </c>
      <c r="T707">
        <f t="shared" ref="T707:T770" si="88">COUNTIF($M:$M,$M707)</f>
        <v>53</v>
      </c>
      <c r="U707">
        <f t="shared" ref="U707:U770" si="89">YEAR(I707)</f>
        <v>2010</v>
      </c>
      <c r="V707">
        <f t="shared" ref="V707:V770" si="90">COUNTIF($U:$U,U707)</f>
        <v>42</v>
      </c>
      <c r="W707">
        <f t="shared" ref="W707:W770" si="91">COUNTIF($G:$G,$G707)</f>
        <v>251</v>
      </c>
      <c r="X707" t="str">
        <f t="shared" ref="X707:X770" si="92">IF($H707&lt;=18, "18-25",IF($H707&lt;=26,"26-35",IF($H707&lt;=36,"36-45",IF($H707&lt;46,"46-55",IF($H707&lt;56,"56-65","65+")))))</f>
        <v>46-55</v>
      </c>
    </row>
    <row r="708" spans="1:24" x14ac:dyDescent="0.2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>
        <v>67987</v>
      </c>
      <c r="K708">
        <v>0</v>
      </c>
      <c r="L708" t="s">
        <v>21</v>
      </c>
      <c r="M708" t="s">
        <v>56</v>
      </c>
      <c r="N708" t="s">
        <v>1988</v>
      </c>
      <c r="P708" s="1" t="str">
        <f t="shared" ref="P708:P771" si="93">IF(ISBLANK(O708),"00-00-0000",O708)</f>
        <v>00-00-0000</v>
      </c>
      <c r="Q708" t="str">
        <f t="shared" ref="Q708:Q771" si="94">IF(ISBLANK(O708),"Not Terminated","Terminated")</f>
        <v>Not Terminated</v>
      </c>
      <c r="R708">
        <f t="shared" ref="R708:R771" si="95">IFERROR(DATEDIF(I708,P708,"Y"),0)</f>
        <v>0</v>
      </c>
      <c r="T708">
        <f t="shared" si="88"/>
        <v>112</v>
      </c>
      <c r="U708">
        <f t="shared" si="89"/>
        <v>2018</v>
      </c>
      <c r="V708">
        <f t="shared" si="90"/>
        <v>68</v>
      </c>
      <c r="W708">
        <f t="shared" si="91"/>
        <v>404</v>
      </c>
      <c r="X708" t="str">
        <f t="shared" si="92"/>
        <v>65+</v>
      </c>
    </row>
    <row r="709" spans="1:24" x14ac:dyDescent="0.2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1">
        <v>38584</v>
      </c>
      <c r="J709">
        <v>59833</v>
      </c>
      <c r="K709">
        <v>0</v>
      </c>
      <c r="L709" t="s">
        <v>21</v>
      </c>
      <c r="M709" t="s">
        <v>88</v>
      </c>
      <c r="N709" t="s">
        <v>1988</v>
      </c>
      <c r="P709" s="1" t="str">
        <f t="shared" si="93"/>
        <v>00-00-0000</v>
      </c>
      <c r="Q709" t="str">
        <f t="shared" si="94"/>
        <v>Not Terminated</v>
      </c>
      <c r="R709">
        <f t="shared" si="95"/>
        <v>0</v>
      </c>
      <c r="T709">
        <f t="shared" si="88"/>
        <v>113</v>
      </c>
      <c r="U709">
        <f t="shared" si="89"/>
        <v>2005</v>
      </c>
      <c r="V709">
        <f t="shared" si="90"/>
        <v>27</v>
      </c>
      <c r="W709">
        <f t="shared" si="91"/>
        <v>271</v>
      </c>
      <c r="X709" t="str">
        <f t="shared" si="92"/>
        <v>65+</v>
      </c>
    </row>
    <row r="710" spans="1:24" x14ac:dyDescent="0.2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1">
        <v>38453</v>
      </c>
      <c r="J710">
        <v>128468</v>
      </c>
      <c r="K710">
        <v>0.11</v>
      </c>
      <c r="L710" t="s">
        <v>21</v>
      </c>
      <c r="M710" t="s">
        <v>37</v>
      </c>
      <c r="N710" t="s">
        <v>1989</v>
      </c>
      <c r="P710" s="1" t="str">
        <f t="shared" si="93"/>
        <v>00-00-0000</v>
      </c>
      <c r="Q710" t="str">
        <f t="shared" si="94"/>
        <v>Not Terminated</v>
      </c>
      <c r="R710">
        <f t="shared" si="95"/>
        <v>0</v>
      </c>
      <c r="T710">
        <f t="shared" si="88"/>
        <v>92</v>
      </c>
      <c r="U710">
        <f t="shared" si="89"/>
        <v>2005</v>
      </c>
      <c r="V710">
        <f t="shared" si="90"/>
        <v>27</v>
      </c>
      <c r="W710">
        <f t="shared" si="91"/>
        <v>404</v>
      </c>
      <c r="X710" t="str">
        <f t="shared" si="92"/>
        <v>46-55</v>
      </c>
    </row>
    <row r="711" spans="1:24" x14ac:dyDescent="0.2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1">
        <v>40692</v>
      </c>
      <c r="J711">
        <v>102440</v>
      </c>
      <c r="K711">
        <v>0.06</v>
      </c>
      <c r="L711" t="s">
        <v>21</v>
      </c>
      <c r="M711" t="s">
        <v>37</v>
      </c>
      <c r="N711" t="s">
        <v>1988</v>
      </c>
      <c r="P711" s="1" t="str">
        <f t="shared" si="93"/>
        <v>00-00-0000</v>
      </c>
      <c r="Q711" t="str">
        <f t="shared" si="94"/>
        <v>Not Terminated</v>
      </c>
      <c r="R711">
        <f t="shared" si="95"/>
        <v>0</v>
      </c>
      <c r="T711">
        <f t="shared" si="88"/>
        <v>92</v>
      </c>
      <c r="U711">
        <f t="shared" si="89"/>
        <v>2011</v>
      </c>
      <c r="V711">
        <f t="shared" si="90"/>
        <v>39</v>
      </c>
      <c r="W711">
        <f t="shared" si="91"/>
        <v>74</v>
      </c>
      <c r="X711" t="str">
        <f t="shared" si="92"/>
        <v>46-55</v>
      </c>
    </row>
    <row r="712" spans="1:24" x14ac:dyDescent="0.2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1">
        <v>40542</v>
      </c>
      <c r="J712">
        <v>246619</v>
      </c>
      <c r="K712">
        <v>0.36</v>
      </c>
      <c r="L712" t="s">
        <v>21</v>
      </c>
      <c r="M712" t="s">
        <v>56</v>
      </c>
      <c r="N712" t="s">
        <v>1988</v>
      </c>
      <c r="P712" s="1" t="str">
        <f t="shared" si="93"/>
        <v>00-00-0000</v>
      </c>
      <c r="Q712" t="str">
        <f t="shared" si="94"/>
        <v>Not Terminated</v>
      </c>
      <c r="R712">
        <f t="shared" si="95"/>
        <v>0</v>
      </c>
      <c r="T712">
        <f t="shared" si="88"/>
        <v>112</v>
      </c>
      <c r="U712">
        <f t="shared" si="89"/>
        <v>2010</v>
      </c>
      <c r="V712">
        <f t="shared" si="90"/>
        <v>42</v>
      </c>
      <c r="W712">
        <f t="shared" si="91"/>
        <v>74</v>
      </c>
      <c r="X712" t="str">
        <f t="shared" si="92"/>
        <v>65+</v>
      </c>
    </row>
    <row r="713" spans="1:24" x14ac:dyDescent="0.2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1">
        <v>43058</v>
      </c>
      <c r="J713">
        <v>101143</v>
      </c>
      <c r="K713">
        <v>0.06</v>
      </c>
      <c r="L713" t="s">
        <v>21</v>
      </c>
      <c r="M713" t="s">
        <v>56</v>
      </c>
      <c r="N713" t="s">
        <v>1988</v>
      </c>
      <c r="P713" s="1" t="str">
        <f t="shared" si="93"/>
        <v>00-00-0000</v>
      </c>
      <c r="Q713" t="str">
        <f t="shared" si="94"/>
        <v>Not Terminated</v>
      </c>
      <c r="R713">
        <f t="shared" si="95"/>
        <v>0</v>
      </c>
      <c r="T713">
        <f t="shared" si="88"/>
        <v>112</v>
      </c>
      <c r="U713">
        <f t="shared" si="89"/>
        <v>2017</v>
      </c>
      <c r="V713">
        <f t="shared" si="90"/>
        <v>70</v>
      </c>
      <c r="W713">
        <f t="shared" si="91"/>
        <v>251</v>
      </c>
      <c r="X713" t="str">
        <f t="shared" si="92"/>
        <v>46-55</v>
      </c>
    </row>
    <row r="714" spans="1:24" x14ac:dyDescent="0.2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1">
        <v>38639</v>
      </c>
      <c r="J714">
        <v>51404</v>
      </c>
      <c r="K714">
        <v>0</v>
      </c>
      <c r="L714" t="s">
        <v>93</v>
      </c>
      <c r="M714" t="s">
        <v>94</v>
      </c>
      <c r="N714" t="s">
        <v>1989</v>
      </c>
      <c r="O714" s="1">
        <v>40153</v>
      </c>
      <c r="P714" s="1">
        <f t="shared" si="93"/>
        <v>40153</v>
      </c>
      <c r="Q714" t="str">
        <f t="shared" si="94"/>
        <v>Terminated</v>
      </c>
      <c r="R714">
        <f t="shared" si="95"/>
        <v>4</v>
      </c>
      <c r="T714">
        <f t="shared" si="88"/>
        <v>42</v>
      </c>
      <c r="U714">
        <f t="shared" si="89"/>
        <v>2005</v>
      </c>
      <c r="V714">
        <f t="shared" si="90"/>
        <v>27</v>
      </c>
      <c r="W714">
        <f t="shared" si="91"/>
        <v>251</v>
      </c>
      <c r="X714" t="str">
        <f t="shared" si="92"/>
        <v>46-55</v>
      </c>
    </row>
    <row r="715" spans="1:24" x14ac:dyDescent="0.2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1">
        <v>42329</v>
      </c>
      <c r="J715">
        <v>87292</v>
      </c>
      <c r="K715">
        <v>0</v>
      </c>
      <c r="L715" t="s">
        <v>21</v>
      </c>
      <c r="M715" t="s">
        <v>88</v>
      </c>
      <c r="N715" t="s">
        <v>1989</v>
      </c>
      <c r="P715" s="1" t="str">
        <f t="shared" si="93"/>
        <v>00-00-0000</v>
      </c>
      <c r="Q715" t="str">
        <f t="shared" si="94"/>
        <v>Not Terminated</v>
      </c>
      <c r="R715">
        <f t="shared" si="95"/>
        <v>0</v>
      </c>
      <c r="T715">
        <f t="shared" si="88"/>
        <v>113</v>
      </c>
      <c r="U715">
        <f t="shared" si="89"/>
        <v>2015</v>
      </c>
      <c r="V715">
        <f t="shared" si="90"/>
        <v>47</v>
      </c>
      <c r="W715">
        <f t="shared" si="91"/>
        <v>271</v>
      </c>
      <c r="X715" t="str">
        <f t="shared" si="92"/>
        <v>46-55</v>
      </c>
    </row>
    <row r="716" spans="1:24" x14ac:dyDescent="0.2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1">
        <v>43810</v>
      </c>
      <c r="J716">
        <v>182321</v>
      </c>
      <c r="K716">
        <v>0.28000000000000003</v>
      </c>
      <c r="L716" t="s">
        <v>29</v>
      </c>
      <c r="M716" t="s">
        <v>114</v>
      </c>
      <c r="N716" t="s">
        <v>1988</v>
      </c>
      <c r="P716" s="1" t="str">
        <f t="shared" si="93"/>
        <v>00-00-0000</v>
      </c>
      <c r="Q716" t="str">
        <f t="shared" si="94"/>
        <v>Not Terminated</v>
      </c>
      <c r="R716">
        <f t="shared" si="95"/>
        <v>0</v>
      </c>
      <c r="T716">
        <f t="shared" si="88"/>
        <v>55</v>
      </c>
      <c r="U716">
        <f t="shared" si="89"/>
        <v>2019</v>
      </c>
      <c r="V716">
        <f t="shared" si="90"/>
        <v>68</v>
      </c>
      <c r="W716">
        <f t="shared" si="91"/>
        <v>404</v>
      </c>
      <c r="X716" t="str">
        <f t="shared" si="92"/>
        <v>36-45</v>
      </c>
    </row>
    <row r="717" spans="1:24" x14ac:dyDescent="0.2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1">
        <v>41697</v>
      </c>
      <c r="J717">
        <v>53929</v>
      </c>
      <c r="K717">
        <v>0</v>
      </c>
      <c r="L717" t="s">
        <v>21</v>
      </c>
      <c r="M717" t="s">
        <v>56</v>
      </c>
      <c r="N717" t="s">
        <v>1988</v>
      </c>
      <c r="O717" s="1">
        <v>43091</v>
      </c>
      <c r="P717" s="1">
        <f t="shared" si="93"/>
        <v>43091</v>
      </c>
      <c r="Q717" t="str">
        <f t="shared" si="94"/>
        <v>Terminated</v>
      </c>
      <c r="R717">
        <f t="shared" si="95"/>
        <v>3</v>
      </c>
      <c r="T717">
        <f t="shared" si="88"/>
        <v>112</v>
      </c>
      <c r="U717">
        <f t="shared" si="89"/>
        <v>2014</v>
      </c>
      <c r="V717">
        <f t="shared" si="90"/>
        <v>52</v>
      </c>
      <c r="W717">
        <f t="shared" si="91"/>
        <v>271</v>
      </c>
      <c r="X717" t="str">
        <f t="shared" si="92"/>
        <v>56-65</v>
      </c>
    </row>
    <row r="718" spans="1:24" x14ac:dyDescent="0.2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>
        <v>191571</v>
      </c>
      <c r="K718">
        <v>0.32</v>
      </c>
      <c r="L718" t="s">
        <v>21</v>
      </c>
      <c r="M718" t="s">
        <v>60</v>
      </c>
      <c r="N718" t="s">
        <v>1988</v>
      </c>
      <c r="P718" s="1" t="str">
        <f t="shared" si="93"/>
        <v>00-00-0000</v>
      </c>
      <c r="Q718" t="str">
        <f t="shared" si="94"/>
        <v>Not Terminated</v>
      </c>
      <c r="R718">
        <f t="shared" si="95"/>
        <v>0</v>
      </c>
      <c r="T718">
        <f t="shared" si="88"/>
        <v>99</v>
      </c>
      <c r="U718">
        <f t="shared" si="89"/>
        <v>2012</v>
      </c>
      <c r="V718">
        <f t="shared" si="90"/>
        <v>37</v>
      </c>
      <c r="W718">
        <f t="shared" si="91"/>
        <v>404</v>
      </c>
      <c r="X718" t="str">
        <f t="shared" si="92"/>
        <v>46-55</v>
      </c>
    </row>
    <row r="719" spans="1:24" x14ac:dyDescent="0.2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1">
        <v>39843</v>
      </c>
      <c r="J719">
        <v>150555</v>
      </c>
      <c r="K719">
        <v>0.13</v>
      </c>
      <c r="L719" t="s">
        <v>21</v>
      </c>
      <c r="M719" t="s">
        <v>44</v>
      </c>
      <c r="N719" t="s">
        <v>1988</v>
      </c>
      <c r="P719" s="1" t="str">
        <f t="shared" si="93"/>
        <v>00-00-0000</v>
      </c>
      <c r="Q719" t="str">
        <f t="shared" si="94"/>
        <v>Not Terminated</v>
      </c>
      <c r="R719">
        <f t="shared" si="95"/>
        <v>0</v>
      </c>
      <c r="T719">
        <f t="shared" si="88"/>
        <v>109</v>
      </c>
      <c r="U719">
        <f t="shared" si="89"/>
        <v>2009</v>
      </c>
      <c r="V719">
        <f t="shared" si="90"/>
        <v>29</v>
      </c>
      <c r="W719">
        <f t="shared" si="91"/>
        <v>271</v>
      </c>
      <c r="X719" t="str">
        <f t="shared" si="92"/>
        <v>65+</v>
      </c>
    </row>
    <row r="720" spans="1:24" x14ac:dyDescent="0.2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1">
        <v>40091</v>
      </c>
      <c r="J720">
        <v>122890</v>
      </c>
      <c r="K720">
        <v>7.0000000000000007E-2</v>
      </c>
      <c r="L720" t="s">
        <v>29</v>
      </c>
      <c r="M720" t="s">
        <v>74</v>
      </c>
      <c r="N720" t="s">
        <v>1988</v>
      </c>
      <c r="P720" s="1" t="str">
        <f t="shared" si="93"/>
        <v>00-00-0000</v>
      </c>
      <c r="Q720" t="str">
        <f t="shared" si="94"/>
        <v>Not Terminated</v>
      </c>
      <c r="R720">
        <f t="shared" si="95"/>
        <v>0</v>
      </c>
      <c r="T720">
        <f t="shared" si="88"/>
        <v>52</v>
      </c>
      <c r="U720">
        <f t="shared" si="89"/>
        <v>2009</v>
      </c>
      <c r="V720">
        <f t="shared" si="90"/>
        <v>29</v>
      </c>
      <c r="W720">
        <f t="shared" si="91"/>
        <v>404</v>
      </c>
      <c r="X720" t="str">
        <f t="shared" si="92"/>
        <v>56-65</v>
      </c>
    </row>
    <row r="721" spans="1:24" x14ac:dyDescent="0.2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>
        <v>216999</v>
      </c>
      <c r="K721">
        <v>0.37</v>
      </c>
      <c r="L721" t="s">
        <v>21</v>
      </c>
      <c r="M721" t="s">
        <v>56</v>
      </c>
      <c r="N721" t="s">
        <v>1988</v>
      </c>
      <c r="P721" s="1" t="str">
        <f t="shared" si="93"/>
        <v>00-00-0000</v>
      </c>
      <c r="Q721" t="str">
        <f t="shared" si="94"/>
        <v>Not Terminated</v>
      </c>
      <c r="R721">
        <f t="shared" si="95"/>
        <v>0</v>
      </c>
      <c r="T721">
        <f t="shared" si="88"/>
        <v>112</v>
      </c>
      <c r="U721">
        <f t="shared" si="89"/>
        <v>1997</v>
      </c>
      <c r="V721">
        <f t="shared" si="90"/>
        <v>12</v>
      </c>
      <c r="W721">
        <f t="shared" si="91"/>
        <v>404</v>
      </c>
      <c r="X721" t="str">
        <f t="shared" si="92"/>
        <v>56-65</v>
      </c>
    </row>
    <row r="722" spans="1:24" x14ac:dyDescent="0.2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1">
        <v>42201</v>
      </c>
      <c r="J722">
        <v>110565</v>
      </c>
      <c r="K722">
        <v>0.09</v>
      </c>
      <c r="L722" t="s">
        <v>29</v>
      </c>
      <c r="M722" t="s">
        <v>114</v>
      </c>
      <c r="N722" t="s">
        <v>1989</v>
      </c>
      <c r="P722" s="1" t="str">
        <f t="shared" si="93"/>
        <v>00-00-0000</v>
      </c>
      <c r="Q722" t="str">
        <f t="shared" si="94"/>
        <v>Not Terminated</v>
      </c>
      <c r="R722">
        <f t="shared" si="95"/>
        <v>0</v>
      </c>
      <c r="T722">
        <f t="shared" si="88"/>
        <v>55</v>
      </c>
      <c r="U722">
        <f t="shared" si="89"/>
        <v>2015</v>
      </c>
      <c r="V722">
        <f t="shared" si="90"/>
        <v>47</v>
      </c>
      <c r="W722">
        <f t="shared" si="91"/>
        <v>404</v>
      </c>
      <c r="X722" t="str">
        <f t="shared" si="92"/>
        <v>56-65</v>
      </c>
    </row>
    <row r="723" spans="1:24" x14ac:dyDescent="0.2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1">
        <v>42113</v>
      </c>
      <c r="J723">
        <v>48762</v>
      </c>
      <c r="K723">
        <v>0</v>
      </c>
      <c r="L723" t="s">
        <v>21</v>
      </c>
      <c r="M723" t="s">
        <v>22</v>
      </c>
      <c r="N723" t="s">
        <v>1988</v>
      </c>
      <c r="P723" s="1" t="str">
        <f t="shared" si="93"/>
        <v>00-00-0000</v>
      </c>
      <c r="Q723" t="str">
        <f t="shared" si="94"/>
        <v>Not Terminated</v>
      </c>
      <c r="R723">
        <f t="shared" si="95"/>
        <v>0</v>
      </c>
      <c r="T723">
        <f t="shared" si="88"/>
        <v>118</v>
      </c>
      <c r="U723">
        <f t="shared" si="89"/>
        <v>2015</v>
      </c>
      <c r="V723">
        <f t="shared" si="90"/>
        <v>47</v>
      </c>
      <c r="W723">
        <f t="shared" si="91"/>
        <v>271</v>
      </c>
      <c r="X723" t="str">
        <f t="shared" si="92"/>
        <v>46-55</v>
      </c>
    </row>
    <row r="724" spans="1:24" x14ac:dyDescent="0.2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1">
        <v>42777</v>
      </c>
      <c r="J724">
        <v>87036</v>
      </c>
      <c r="K724">
        <v>0</v>
      </c>
      <c r="L724" t="s">
        <v>29</v>
      </c>
      <c r="M724" t="s">
        <v>30</v>
      </c>
      <c r="N724" t="s">
        <v>1988</v>
      </c>
      <c r="P724" s="1" t="str">
        <f t="shared" si="93"/>
        <v>00-00-0000</v>
      </c>
      <c r="Q724" t="str">
        <f t="shared" si="94"/>
        <v>Not Terminated</v>
      </c>
      <c r="R724">
        <f t="shared" si="95"/>
        <v>0</v>
      </c>
      <c r="T724">
        <f t="shared" si="88"/>
        <v>65</v>
      </c>
      <c r="U724">
        <f t="shared" si="89"/>
        <v>2017</v>
      </c>
      <c r="V724">
        <f t="shared" si="90"/>
        <v>70</v>
      </c>
      <c r="W724">
        <f t="shared" si="91"/>
        <v>404</v>
      </c>
      <c r="X724" t="str">
        <f t="shared" si="92"/>
        <v>56-65</v>
      </c>
    </row>
    <row r="725" spans="1:24" x14ac:dyDescent="0.2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1">
        <v>42702</v>
      </c>
      <c r="J725">
        <v>177443</v>
      </c>
      <c r="K725">
        <v>0.16</v>
      </c>
      <c r="L725" t="s">
        <v>21</v>
      </c>
      <c r="M725" t="s">
        <v>22</v>
      </c>
      <c r="N725" t="s">
        <v>1988</v>
      </c>
      <c r="P725" s="1" t="str">
        <f t="shared" si="93"/>
        <v>00-00-0000</v>
      </c>
      <c r="Q725" t="str">
        <f t="shared" si="94"/>
        <v>Not Terminated</v>
      </c>
      <c r="R725">
        <f t="shared" si="95"/>
        <v>0</v>
      </c>
      <c r="T725">
        <f t="shared" si="88"/>
        <v>118</v>
      </c>
      <c r="U725">
        <f t="shared" si="89"/>
        <v>2016</v>
      </c>
      <c r="V725">
        <f t="shared" si="90"/>
        <v>52</v>
      </c>
      <c r="W725">
        <f t="shared" si="91"/>
        <v>271</v>
      </c>
      <c r="X725" t="str">
        <f t="shared" si="92"/>
        <v>36-45</v>
      </c>
    </row>
    <row r="726" spans="1:24" x14ac:dyDescent="0.2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>
        <v>75862</v>
      </c>
      <c r="K726">
        <v>0</v>
      </c>
      <c r="L726" t="s">
        <v>21</v>
      </c>
      <c r="M726" t="s">
        <v>60</v>
      </c>
      <c r="N726" t="s">
        <v>1988</v>
      </c>
      <c r="P726" s="1" t="str">
        <f t="shared" si="93"/>
        <v>00-00-0000</v>
      </c>
      <c r="Q726" t="str">
        <f t="shared" si="94"/>
        <v>Not Terminated</v>
      </c>
      <c r="R726">
        <f t="shared" si="95"/>
        <v>0</v>
      </c>
      <c r="T726">
        <f t="shared" si="88"/>
        <v>99</v>
      </c>
      <c r="U726">
        <f t="shared" si="89"/>
        <v>2016</v>
      </c>
      <c r="V726">
        <f t="shared" si="90"/>
        <v>52</v>
      </c>
      <c r="W726">
        <f t="shared" si="91"/>
        <v>404</v>
      </c>
      <c r="X726" t="str">
        <f t="shared" si="92"/>
        <v>36-45</v>
      </c>
    </row>
    <row r="727" spans="1:24" x14ac:dyDescent="0.2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>
        <v>90870</v>
      </c>
      <c r="K727">
        <v>0</v>
      </c>
      <c r="L727" t="s">
        <v>21</v>
      </c>
      <c r="M727" t="s">
        <v>37</v>
      </c>
      <c r="N727" t="s">
        <v>1988</v>
      </c>
      <c r="P727" s="1" t="str">
        <f t="shared" si="93"/>
        <v>00-00-0000</v>
      </c>
      <c r="Q727" t="str">
        <f t="shared" si="94"/>
        <v>Not Terminated</v>
      </c>
      <c r="R727">
        <f t="shared" si="95"/>
        <v>0</v>
      </c>
      <c r="T727">
        <f t="shared" si="88"/>
        <v>92</v>
      </c>
      <c r="U727">
        <f t="shared" si="89"/>
        <v>2019</v>
      </c>
      <c r="V727">
        <f t="shared" si="90"/>
        <v>68</v>
      </c>
      <c r="W727">
        <f t="shared" si="91"/>
        <v>404</v>
      </c>
      <c r="X727" t="str">
        <f t="shared" si="92"/>
        <v>46-55</v>
      </c>
    </row>
    <row r="728" spans="1:24" x14ac:dyDescent="0.2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1">
        <v>41977</v>
      </c>
      <c r="J728">
        <v>99202</v>
      </c>
      <c r="K728">
        <v>0.11</v>
      </c>
      <c r="L728" t="s">
        <v>21</v>
      </c>
      <c r="M728" t="s">
        <v>44</v>
      </c>
      <c r="N728" t="s">
        <v>1988</v>
      </c>
      <c r="P728" s="1" t="str">
        <f t="shared" si="93"/>
        <v>00-00-0000</v>
      </c>
      <c r="Q728" t="str">
        <f t="shared" si="94"/>
        <v>Not Terminated</v>
      </c>
      <c r="R728">
        <f t="shared" si="95"/>
        <v>0</v>
      </c>
      <c r="T728">
        <f t="shared" si="88"/>
        <v>109</v>
      </c>
      <c r="U728">
        <f t="shared" si="89"/>
        <v>2014</v>
      </c>
      <c r="V728">
        <f t="shared" si="90"/>
        <v>52</v>
      </c>
      <c r="W728">
        <f t="shared" si="91"/>
        <v>404</v>
      </c>
      <c r="X728" t="str">
        <f t="shared" si="92"/>
        <v>36-45</v>
      </c>
    </row>
    <row r="729" spans="1:24" x14ac:dyDescent="0.2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1">
        <v>39347</v>
      </c>
      <c r="J729">
        <v>92293</v>
      </c>
      <c r="K729">
        <v>0</v>
      </c>
      <c r="L729" t="s">
        <v>29</v>
      </c>
      <c r="M729" t="s">
        <v>134</v>
      </c>
      <c r="N729" t="s">
        <v>1988</v>
      </c>
      <c r="P729" s="1" t="str">
        <f t="shared" si="93"/>
        <v>00-00-0000</v>
      </c>
      <c r="Q729" t="str">
        <f t="shared" si="94"/>
        <v>Not Terminated</v>
      </c>
      <c r="R729">
        <f t="shared" si="95"/>
        <v>0</v>
      </c>
      <c r="T729">
        <f t="shared" si="88"/>
        <v>46</v>
      </c>
      <c r="U729">
        <f t="shared" si="89"/>
        <v>2007</v>
      </c>
      <c r="V729">
        <f t="shared" si="90"/>
        <v>33</v>
      </c>
      <c r="W729">
        <f t="shared" si="91"/>
        <v>404</v>
      </c>
      <c r="X729" t="str">
        <f t="shared" si="92"/>
        <v>46-55</v>
      </c>
    </row>
    <row r="730" spans="1:24" x14ac:dyDescent="0.2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1">
        <v>33785</v>
      </c>
      <c r="J730">
        <v>63196</v>
      </c>
      <c r="K730">
        <v>0</v>
      </c>
      <c r="L730" t="s">
        <v>21</v>
      </c>
      <c r="M730" t="s">
        <v>37</v>
      </c>
      <c r="N730" t="s">
        <v>1989</v>
      </c>
      <c r="O730" s="1">
        <v>41938</v>
      </c>
      <c r="P730" s="1">
        <f t="shared" si="93"/>
        <v>41938</v>
      </c>
      <c r="Q730" t="str">
        <f t="shared" si="94"/>
        <v>Terminated</v>
      </c>
      <c r="R730">
        <f t="shared" si="95"/>
        <v>22</v>
      </c>
      <c r="T730">
        <f t="shared" si="88"/>
        <v>92</v>
      </c>
      <c r="U730">
        <f t="shared" si="89"/>
        <v>1992</v>
      </c>
      <c r="V730">
        <f t="shared" si="90"/>
        <v>11</v>
      </c>
      <c r="W730">
        <f t="shared" si="91"/>
        <v>271</v>
      </c>
      <c r="X730" t="str">
        <f t="shared" si="92"/>
        <v>56-65</v>
      </c>
    </row>
    <row r="731" spans="1:24" x14ac:dyDescent="0.2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1">
        <v>41032</v>
      </c>
      <c r="J731">
        <v>65340</v>
      </c>
      <c r="K731">
        <v>0</v>
      </c>
      <c r="L731" t="s">
        <v>29</v>
      </c>
      <c r="M731" t="s">
        <v>74</v>
      </c>
      <c r="N731" t="s">
        <v>1988</v>
      </c>
      <c r="O731" s="1">
        <v>43229</v>
      </c>
      <c r="P731" s="1">
        <f t="shared" si="93"/>
        <v>43229</v>
      </c>
      <c r="Q731" t="str">
        <f t="shared" si="94"/>
        <v>Terminated</v>
      </c>
      <c r="R731">
        <f t="shared" si="95"/>
        <v>6</v>
      </c>
      <c r="T731">
        <f t="shared" si="88"/>
        <v>52</v>
      </c>
      <c r="U731">
        <f t="shared" si="89"/>
        <v>2012</v>
      </c>
      <c r="V731">
        <f t="shared" si="90"/>
        <v>37</v>
      </c>
      <c r="W731">
        <f t="shared" si="91"/>
        <v>404</v>
      </c>
      <c r="X731" t="str">
        <f t="shared" si="92"/>
        <v>56-65</v>
      </c>
    </row>
    <row r="732" spans="1:24" x14ac:dyDescent="0.2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1">
        <v>42271</v>
      </c>
      <c r="J732">
        <v>202680</v>
      </c>
      <c r="K732">
        <v>0.32</v>
      </c>
      <c r="L732" t="s">
        <v>21</v>
      </c>
      <c r="M732" t="s">
        <v>44</v>
      </c>
      <c r="N732" t="s">
        <v>1988</v>
      </c>
      <c r="O732" s="1">
        <v>44790</v>
      </c>
      <c r="P732" s="1">
        <f t="shared" si="93"/>
        <v>44790</v>
      </c>
      <c r="Q732" t="str">
        <f t="shared" si="94"/>
        <v>Terminated</v>
      </c>
      <c r="R732">
        <f t="shared" si="95"/>
        <v>6</v>
      </c>
      <c r="T732">
        <f t="shared" si="88"/>
        <v>109</v>
      </c>
      <c r="U732">
        <f t="shared" si="89"/>
        <v>2015</v>
      </c>
      <c r="V732">
        <f t="shared" si="90"/>
        <v>47</v>
      </c>
      <c r="W732">
        <f t="shared" si="91"/>
        <v>404</v>
      </c>
      <c r="X732" t="str">
        <f t="shared" si="92"/>
        <v>46-55</v>
      </c>
    </row>
    <row r="733" spans="1:24" x14ac:dyDescent="0.2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1">
        <v>42849</v>
      </c>
      <c r="J733">
        <v>77461</v>
      </c>
      <c r="K733">
        <v>0.09</v>
      </c>
      <c r="L733" t="s">
        <v>93</v>
      </c>
      <c r="M733" t="s">
        <v>218</v>
      </c>
      <c r="N733" t="s">
        <v>1988</v>
      </c>
      <c r="P733" s="1" t="str">
        <f t="shared" si="93"/>
        <v>00-00-0000</v>
      </c>
      <c r="Q733" t="str">
        <f t="shared" si="94"/>
        <v>Not Terminated</v>
      </c>
      <c r="R733">
        <f t="shared" si="95"/>
        <v>0</v>
      </c>
      <c r="T733">
        <f t="shared" si="88"/>
        <v>53</v>
      </c>
      <c r="U733">
        <f t="shared" si="89"/>
        <v>2017</v>
      </c>
      <c r="V733">
        <f t="shared" si="90"/>
        <v>70</v>
      </c>
      <c r="W733">
        <f t="shared" si="91"/>
        <v>251</v>
      </c>
      <c r="X733" t="str">
        <f t="shared" si="92"/>
        <v>56-65</v>
      </c>
    </row>
    <row r="734" spans="1:24" x14ac:dyDescent="0.2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>
        <v>109680</v>
      </c>
      <c r="K734">
        <v>0</v>
      </c>
      <c r="L734" t="s">
        <v>29</v>
      </c>
      <c r="M734" t="s">
        <v>134</v>
      </c>
      <c r="N734" t="s">
        <v>1988</v>
      </c>
      <c r="P734" s="1" t="str">
        <f t="shared" si="93"/>
        <v>00-00-0000</v>
      </c>
      <c r="Q734" t="str">
        <f t="shared" si="94"/>
        <v>Not Terminated</v>
      </c>
      <c r="R734">
        <f t="shared" si="95"/>
        <v>0</v>
      </c>
      <c r="T734">
        <f t="shared" si="88"/>
        <v>46</v>
      </c>
      <c r="U734">
        <f t="shared" si="89"/>
        <v>2016</v>
      </c>
      <c r="V734">
        <f t="shared" si="90"/>
        <v>52</v>
      </c>
      <c r="W734">
        <f t="shared" si="91"/>
        <v>404</v>
      </c>
      <c r="X734" t="str">
        <f t="shared" si="92"/>
        <v>46-55</v>
      </c>
    </row>
    <row r="735" spans="1:24" x14ac:dyDescent="0.2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>
        <v>159567</v>
      </c>
      <c r="K735">
        <v>0.28000000000000003</v>
      </c>
      <c r="L735" t="s">
        <v>21</v>
      </c>
      <c r="M735" t="s">
        <v>44</v>
      </c>
      <c r="N735" t="s">
        <v>1988</v>
      </c>
      <c r="P735" s="1" t="str">
        <f t="shared" si="93"/>
        <v>00-00-0000</v>
      </c>
      <c r="Q735" t="str">
        <f t="shared" si="94"/>
        <v>Not Terminated</v>
      </c>
      <c r="R735">
        <f t="shared" si="95"/>
        <v>0</v>
      </c>
      <c r="T735">
        <f t="shared" si="88"/>
        <v>109</v>
      </c>
      <c r="U735">
        <f t="shared" si="89"/>
        <v>1997</v>
      </c>
      <c r="V735">
        <f t="shared" si="90"/>
        <v>12</v>
      </c>
      <c r="W735">
        <f t="shared" si="91"/>
        <v>74</v>
      </c>
      <c r="X735" t="str">
        <f t="shared" si="92"/>
        <v>65+</v>
      </c>
    </row>
    <row r="736" spans="1:24" x14ac:dyDescent="0.2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1">
        <v>41237</v>
      </c>
      <c r="J736">
        <v>94407</v>
      </c>
      <c r="K736">
        <v>0</v>
      </c>
      <c r="L736" t="s">
        <v>93</v>
      </c>
      <c r="M736" t="s">
        <v>218</v>
      </c>
      <c r="N736" t="s">
        <v>1988</v>
      </c>
      <c r="P736" s="1" t="str">
        <f t="shared" si="93"/>
        <v>00-00-0000</v>
      </c>
      <c r="Q736" t="str">
        <f t="shared" si="94"/>
        <v>Not Terminated</v>
      </c>
      <c r="R736">
        <f t="shared" si="95"/>
        <v>0</v>
      </c>
      <c r="T736">
        <f t="shared" si="88"/>
        <v>53</v>
      </c>
      <c r="U736">
        <f t="shared" si="89"/>
        <v>2012</v>
      </c>
      <c r="V736">
        <f t="shared" si="90"/>
        <v>37</v>
      </c>
      <c r="W736">
        <f t="shared" si="91"/>
        <v>251</v>
      </c>
      <c r="X736" t="str">
        <f t="shared" si="92"/>
        <v>56-65</v>
      </c>
    </row>
    <row r="737" spans="1:24" x14ac:dyDescent="0.2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1">
        <v>37484</v>
      </c>
      <c r="J737">
        <v>234594</v>
      </c>
      <c r="K737">
        <v>0.33</v>
      </c>
      <c r="L737" t="s">
        <v>21</v>
      </c>
      <c r="M737" t="s">
        <v>22</v>
      </c>
      <c r="N737" t="s">
        <v>1988</v>
      </c>
      <c r="P737" s="1" t="str">
        <f t="shared" si="93"/>
        <v>00-00-0000</v>
      </c>
      <c r="Q737" t="str">
        <f t="shared" si="94"/>
        <v>Not Terminated</v>
      </c>
      <c r="R737">
        <f t="shared" si="95"/>
        <v>0</v>
      </c>
      <c r="T737">
        <f t="shared" si="88"/>
        <v>118</v>
      </c>
      <c r="U737">
        <f t="shared" si="89"/>
        <v>2002</v>
      </c>
      <c r="V737">
        <f t="shared" si="90"/>
        <v>23</v>
      </c>
      <c r="W737">
        <f t="shared" si="91"/>
        <v>251</v>
      </c>
      <c r="X737" t="str">
        <f t="shared" si="92"/>
        <v>65+</v>
      </c>
    </row>
    <row r="738" spans="1:24" x14ac:dyDescent="0.2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1">
        <v>37298</v>
      </c>
      <c r="J738">
        <v>43080</v>
      </c>
      <c r="K738">
        <v>0</v>
      </c>
      <c r="L738" t="s">
        <v>21</v>
      </c>
      <c r="M738" t="s">
        <v>60</v>
      </c>
      <c r="N738" t="s">
        <v>1988</v>
      </c>
      <c r="P738" s="1" t="str">
        <f t="shared" si="93"/>
        <v>00-00-0000</v>
      </c>
      <c r="Q738" t="str">
        <f t="shared" si="94"/>
        <v>Not Terminated</v>
      </c>
      <c r="R738">
        <f t="shared" si="95"/>
        <v>0</v>
      </c>
      <c r="T738">
        <f t="shared" si="88"/>
        <v>99</v>
      </c>
      <c r="U738">
        <f t="shared" si="89"/>
        <v>2002</v>
      </c>
      <c r="V738">
        <f t="shared" si="90"/>
        <v>23</v>
      </c>
      <c r="W738">
        <f t="shared" si="91"/>
        <v>271</v>
      </c>
      <c r="X738" t="str">
        <f t="shared" si="92"/>
        <v>56-65</v>
      </c>
    </row>
    <row r="739" spans="1:24" x14ac:dyDescent="0.2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1">
        <v>44325</v>
      </c>
      <c r="J739">
        <v>129541</v>
      </c>
      <c r="K739">
        <v>0.08</v>
      </c>
      <c r="L739" t="s">
        <v>21</v>
      </c>
      <c r="M739" t="s">
        <v>44</v>
      </c>
      <c r="N739" t="s">
        <v>1989</v>
      </c>
      <c r="O739" s="1">
        <v>44340</v>
      </c>
      <c r="P739" s="1">
        <f t="shared" si="93"/>
        <v>44340</v>
      </c>
      <c r="Q739" t="str">
        <f t="shared" si="94"/>
        <v>Terminated</v>
      </c>
      <c r="R739">
        <f t="shared" si="95"/>
        <v>0</v>
      </c>
      <c r="T739">
        <f t="shared" si="88"/>
        <v>109</v>
      </c>
      <c r="U739">
        <f t="shared" si="89"/>
        <v>2021</v>
      </c>
      <c r="V739">
        <f t="shared" si="90"/>
        <v>86</v>
      </c>
      <c r="W739">
        <f t="shared" si="91"/>
        <v>251</v>
      </c>
      <c r="X739" t="str">
        <f t="shared" si="92"/>
        <v>36-45</v>
      </c>
    </row>
    <row r="740" spans="1:24" x14ac:dyDescent="0.2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1">
        <v>41635</v>
      </c>
      <c r="J740">
        <v>165756</v>
      </c>
      <c r="K740">
        <v>0.28000000000000003</v>
      </c>
      <c r="L740" t="s">
        <v>21</v>
      </c>
      <c r="M740" t="s">
        <v>88</v>
      </c>
      <c r="N740" t="s">
        <v>1988</v>
      </c>
      <c r="O740" s="1">
        <v>43991</v>
      </c>
      <c r="P740" s="1">
        <f t="shared" si="93"/>
        <v>43991</v>
      </c>
      <c r="Q740" t="str">
        <f t="shared" si="94"/>
        <v>Terminated</v>
      </c>
      <c r="R740">
        <f t="shared" si="95"/>
        <v>6</v>
      </c>
      <c r="T740">
        <f t="shared" si="88"/>
        <v>113</v>
      </c>
      <c r="U740">
        <f t="shared" si="89"/>
        <v>2013</v>
      </c>
      <c r="V740">
        <f t="shared" si="90"/>
        <v>39</v>
      </c>
      <c r="W740">
        <f t="shared" si="91"/>
        <v>251</v>
      </c>
      <c r="X740" t="str">
        <f t="shared" si="92"/>
        <v>46-55</v>
      </c>
    </row>
    <row r="741" spans="1:24" x14ac:dyDescent="0.2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1">
        <v>40274</v>
      </c>
      <c r="J741">
        <v>142878</v>
      </c>
      <c r="K741">
        <v>0.12</v>
      </c>
      <c r="L741" t="s">
        <v>21</v>
      </c>
      <c r="M741" t="s">
        <v>88</v>
      </c>
      <c r="N741" t="s">
        <v>1989</v>
      </c>
      <c r="P741" s="1" t="str">
        <f t="shared" si="93"/>
        <v>00-00-0000</v>
      </c>
      <c r="Q741" t="str">
        <f t="shared" si="94"/>
        <v>Not Terminated</v>
      </c>
      <c r="R741">
        <f t="shared" si="95"/>
        <v>0</v>
      </c>
      <c r="T741">
        <f t="shared" si="88"/>
        <v>113</v>
      </c>
      <c r="U741">
        <f t="shared" si="89"/>
        <v>2010</v>
      </c>
      <c r="V741">
        <f t="shared" si="90"/>
        <v>42</v>
      </c>
      <c r="W741">
        <f t="shared" si="91"/>
        <v>404</v>
      </c>
      <c r="X741" t="str">
        <f t="shared" si="92"/>
        <v>46-55</v>
      </c>
    </row>
    <row r="742" spans="1:24" x14ac:dyDescent="0.2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1">
        <v>39018</v>
      </c>
      <c r="J742">
        <v>187992</v>
      </c>
      <c r="K742">
        <v>0.28000000000000003</v>
      </c>
      <c r="L742" t="s">
        <v>21</v>
      </c>
      <c r="M742" t="s">
        <v>56</v>
      </c>
      <c r="N742" t="s">
        <v>1989</v>
      </c>
      <c r="P742" s="1" t="str">
        <f t="shared" si="93"/>
        <v>00-00-0000</v>
      </c>
      <c r="Q742" t="str">
        <f t="shared" si="94"/>
        <v>Not Terminated</v>
      </c>
      <c r="R742">
        <f t="shared" si="95"/>
        <v>0</v>
      </c>
      <c r="T742">
        <f t="shared" si="88"/>
        <v>112</v>
      </c>
      <c r="U742">
        <f t="shared" si="89"/>
        <v>2006</v>
      </c>
      <c r="V742">
        <f t="shared" si="90"/>
        <v>30</v>
      </c>
      <c r="W742">
        <f t="shared" si="91"/>
        <v>271</v>
      </c>
      <c r="X742" t="str">
        <f t="shared" si="92"/>
        <v>56-65</v>
      </c>
    </row>
    <row r="743" spans="1:24" x14ac:dyDescent="0.2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1">
        <v>43521</v>
      </c>
      <c r="J743">
        <v>249801</v>
      </c>
      <c r="K743">
        <v>0.39</v>
      </c>
      <c r="L743" t="s">
        <v>93</v>
      </c>
      <c r="M743" t="s">
        <v>218</v>
      </c>
      <c r="N743" t="s">
        <v>1989</v>
      </c>
      <c r="P743" s="1" t="str">
        <f t="shared" si="93"/>
        <v>00-00-0000</v>
      </c>
      <c r="Q743" t="str">
        <f t="shared" si="94"/>
        <v>Not Terminated</v>
      </c>
      <c r="R743">
        <f t="shared" si="95"/>
        <v>0</v>
      </c>
      <c r="T743">
        <f t="shared" si="88"/>
        <v>53</v>
      </c>
      <c r="U743">
        <f t="shared" si="89"/>
        <v>2019</v>
      </c>
      <c r="V743">
        <f t="shared" si="90"/>
        <v>68</v>
      </c>
      <c r="W743">
        <f t="shared" si="91"/>
        <v>251</v>
      </c>
      <c r="X743" t="str">
        <f t="shared" si="92"/>
        <v>46-55</v>
      </c>
    </row>
    <row r="744" spans="1:24" x14ac:dyDescent="0.2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1">
        <v>38987</v>
      </c>
      <c r="J744">
        <v>76505</v>
      </c>
      <c r="K744">
        <v>0</v>
      </c>
      <c r="L744" t="s">
        <v>21</v>
      </c>
      <c r="M744" t="s">
        <v>22</v>
      </c>
      <c r="N744" t="s">
        <v>1988</v>
      </c>
      <c r="O744" s="1">
        <v>39180</v>
      </c>
      <c r="P744" s="1">
        <f t="shared" si="93"/>
        <v>39180</v>
      </c>
      <c r="Q744" t="str">
        <f t="shared" si="94"/>
        <v>Terminated</v>
      </c>
      <c r="R744">
        <f t="shared" si="95"/>
        <v>0</v>
      </c>
      <c r="T744">
        <f t="shared" si="88"/>
        <v>118</v>
      </c>
      <c r="U744">
        <f t="shared" si="89"/>
        <v>2006</v>
      </c>
      <c r="V744">
        <f t="shared" si="90"/>
        <v>30</v>
      </c>
      <c r="W744">
        <f t="shared" si="91"/>
        <v>271</v>
      </c>
      <c r="X744" t="str">
        <f t="shared" si="92"/>
        <v>56-65</v>
      </c>
    </row>
    <row r="745" spans="1:24" x14ac:dyDescent="0.2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1">
        <v>42664</v>
      </c>
      <c r="J745">
        <v>84297</v>
      </c>
      <c r="K745">
        <v>0</v>
      </c>
      <c r="L745" t="s">
        <v>93</v>
      </c>
      <c r="M745" t="s">
        <v>94</v>
      </c>
      <c r="N745" t="s">
        <v>1988</v>
      </c>
      <c r="P745" s="1" t="str">
        <f t="shared" si="93"/>
        <v>00-00-0000</v>
      </c>
      <c r="Q745" t="str">
        <f t="shared" si="94"/>
        <v>Not Terminated</v>
      </c>
      <c r="R745">
        <f t="shared" si="95"/>
        <v>0</v>
      </c>
      <c r="T745">
        <f t="shared" si="88"/>
        <v>42</v>
      </c>
      <c r="U745">
        <f t="shared" si="89"/>
        <v>2016</v>
      </c>
      <c r="V745">
        <f t="shared" si="90"/>
        <v>52</v>
      </c>
      <c r="W745">
        <f t="shared" si="91"/>
        <v>251</v>
      </c>
      <c r="X745" t="str">
        <f t="shared" si="92"/>
        <v>46-55</v>
      </c>
    </row>
    <row r="746" spans="1:24" x14ac:dyDescent="0.2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1">
        <v>42744</v>
      </c>
      <c r="J746">
        <v>75769</v>
      </c>
      <c r="K746">
        <v>0</v>
      </c>
      <c r="L746" t="s">
        <v>93</v>
      </c>
      <c r="M746" t="s">
        <v>94</v>
      </c>
      <c r="N746" t="s">
        <v>1989</v>
      </c>
      <c r="O746" s="1">
        <v>44029</v>
      </c>
      <c r="P746" s="1">
        <f t="shared" si="93"/>
        <v>44029</v>
      </c>
      <c r="Q746" t="str">
        <f t="shared" si="94"/>
        <v>Terminated</v>
      </c>
      <c r="R746">
        <f t="shared" si="95"/>
        <v>3</v>
      </c>
      <c r="T746">
        <f t="shared" si="88"/>
        <v>42</v>
      </c>
      <c r="U746">
        <f t="shared" si="89"/>
        <v>2017</v>
      </c>
      <c r="V746">
        <f t="shared" si="90"/>
        <v>70</v>
      </c>
      <c r="W746">
        <f t="shared" si="91"/>
        <v>251</v>
      </c>
      <c r="X746" t="str">
        <f t="shared" si="92"/>
        <v>56-65</v>
      </c>
    </row>
    <row r="747" spans="1:24" x14ac:dyDescent="0.2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1">
        <v>41503</v>
      </c>
      <c r="J747">
        <v>235619</v>
      </c>
      <c r="K747">
        <v>0.3</v>
      </c>
      <c r="L747" t="s">
        <v>21</v>
      </c>
      <c r="M747" t="s">
        <v>22</v>
      </c>
      <c r="N747" t="s">
        <v>1989</v>
      </c>
      <c r="P747" s="1" t="str">
        <f t="shared" si="93"/>
        <v>00-00-0000</v>
      </c>
      <c r="Q747" t="str">
        <f t="shared" si="94"/>
        <v>Not Terminated</v>
      </c>
      <c r="R747">
        <f t="shared" si="95"/>
        <v>0</v>
      </c>
      <c r="T747">
        <f t="shared" si="88"/>
        <v>118</v>
      </c>
      <c r="U747">
        <f t="shared" si="89"/>
        <v>2013</v>
      </c>
      <c r="V747">
        <f t="shared" si="90"/>
        <v>39</v>
      </c>
      <c r="W747">
        <f t="shared" si="91"/>
        <v>271</v>
      </c>
      <c r="X747" t="str">
        <f t="shared" si="92"/>
        <v>46-55</v>
      </c>
    </row>
    <row r="748" spans="1:24" x14ac:dyDescent="0.2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1">
        <v>43868</v>
      </c>
      <c r="J748">
        <v>187187</v>
      </c>
      <c r="K748">
        <v>0.18</v>
      </c>
      <c r="L748" t="s">
        <v>93</v>
      </c>
      <c r="M748" t="s">
        <v>94</v>
      </c>
      <c r="N748" t="s">
        <v>1989</v>
      </c>
      <c r="P748" s="1" t="str">
        <f t="shared" si="93"/>
        <v>00-00-0000</v>
      </c>
      <c r="Q748" t="str">
        <f t="shared" si="94"/>
        <v>Not Terminated</v>
      </c>
      <c r="R748">
        <f t="shared" si="95"/>
        <v>0</v>
      </c>
      <c r="T748">
        <f t="shared" si="88"/>
        <v>42</v>
      </c>
      <c r="U748">
        <f t="shared" si="89"/>
        <v>2020</v>
      </c>
      <c r="V748">
        <f t="shared" si="90"/>
        <v>66</v>
      </c>
      <c r="W748">
        <f t="shared" si="91"/>
        <v>251</v>
      </c>
      <c r="X748" t="str">
        <f t="shared" si="92"/>
        <v>46-55</v>
      </c>
    </row>
    <row r="749" spans="1:24" x14ac:dyDescent="0.2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1">
        <v>38560</v>
      </c>
      <c r="J749">
        <v>68987</v>
      </c>
      <c r="K749">
        <v>0</v>
      </c>
      <c r="L749" t="s">
        <v>21</v>
      </c>
      <c r="M749" t="s">
        <v>37</v>
      </c>
      <c r="N749" t="s">
        <v>1989</v>
      </c>
      <c r="O749" s="1">
        <v>38829</v>
      </c>
      <c r="P749" s="1">
        <f t="shared" si="93"/>
        <v>38829</v>
      </c>
      <c r="Q749" t="str">
        <f t="shared" si="94"/>
        <v>Terminated</v>
      </c>
      <c r="R749">
        <f t="shared" si="95"/>
        <v>0</v>
      </c>
      <c r="T749">
        <f t="shared" si="88"/>
        <v>92</v>
      </c>
      <c r="U749">
        <f t="shared" si="89"/>
        <v>2005</v>
      </c>
      <c r="V749">
        <f t="shared" si="90"/>
        <v>27</v>
      </c>
      <c r="W749">
        <f t="shared" si="91"/>
        <v>251</v>
      </c>
      <c r="X749" t="str">
        <f t="shared" si="92"/>
        <v>56-65</v>
      </c>
    </row>
    <row r="750" spans="1:24" x14ac:dyDescent="0.2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1">
        <v>39156</v>
      </c>
      <c r="J750">
        <v>155926</v>
      </c>
      <c r="K750">
        <v>0.24</v>
      </c>
      <c r="L750" t="s">
        <v>21</v>
      </c>
      <c r="M750" t="s">
        <v>88</v>
      </c>
      <c r="N750" t="s">
        <v>1988</v>
      </c>
      <c r="O750" s="1">
        <v>39598</v>
      </c>
      <c r="P750" s="1">
        <f t="shared" si="93"/>
        <v>39598</v>
      </c>
      <c r="Q750" t="str">
        <f t="shared" si="94"/>
        <v>Terminated</v>
      </c>
      <c r="R750">
        <f t="shared" si="95"/>
        <v>1</v>
      </c>
      <c r="T750">
        <f t="shared" si="88"/>
        <v>113</v>
      </c>
      <c r="U750">
        <f t="shared" si="89"/>
        <v>2007</v>
      </c>
      <c r="V750">
        <f t="shared" si="90"/>
        <v>33</v>
      </c>
      <c r="W750">
        <f t="shared" si="91"/>
        <v>271</v>
      </c>
      <c r="X750" t="str">
        <f t="shared" si="92"/>
        <v>46-55</v>
      </c>
    </row>
    <row r="751" spans="1:24" x14ac:dyDescent="0.2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1">
        <v>42494</v>
      </c>
      <c r="J751">
        <v>93668</v>
      </c>
      <c r="K751">
        <v>0</v>
      </c>
      <c r="L751" t="s">
        <v>21</v>
      </c>
      <c r="M751" t="s">
        <v>37</v>
      </c>
      <c r="N751" t="s">
        <v>1988</v>
      </c>
      <c r="P751" s="1" t="str">
        <f t="shared" si="93"/>
        <v>00-00-0000</v>
      </c>
      <c r="Q751" t="str">
        <f t="shared" si="94"/>
        <v>Not Terminated</v>
      </c>
      <c r="R751">
        <f t="shared" si="95"/>
        <v>0</v>
      </c>
      <c r="T751">
        <f t="shared" si="88"/>
        <v>92</v>
      </c>
      <c r="U751">
        <f t="shared" si="89"/>
        <v>2016</v>
      </c>
      <c r="V751">
        <f t="shared" si="90"/>
        <v>52</v>
      </c>
      <c r="W751">
        <f t="shared" si="91"/>
        <v>404</v>
      </c>
      <c r="X751" t="str">
        <f t="shared" si="92"/>
        <v>56-65</v>
      </c>
    </row>
    <row r="752" spans="1:24" x14ac:dyDescent="0.2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1">
        <v>43798</v>
      </c>
      <c r="J752">
        <v>69647</v>
      </c>
      <c r="K752">
        <v>0</v>
      </c>
      <c r="L752" t="s">
        <v>21</v>
      </c>
      <c r="M752" t="s">
        <v>56</v>
      </c>
      <c r="N752" t="s">
        <v>1988</v>
      </c>
      <c r="O752" s="1">
        <v>44671</v>
      </c>
      <c r="P752" s="1">
        <f t="shared" si="93"/>
        <v>44671</v>
      </c>
      <c r="Q752" t="str">
        <f t="shared" si="94"/>
        <v>Terminated</v>
      </c>
      <c r="R752">
        <f t="shared" si="95"/>
        <v>2</v>
      </c>
      <c r="T752">
        <f t="shared" si="88"/>
        <v>112</v>
      </c>
      <c r="U752">
        <f t="shared" si="89"/>
        <v>2019</v>
      </c>
      <c r="V752">
        <f t="shared" si="90"/>
        <v>68</v>
      </c>
      <c r="W752">
        <f t="shared" si="91"/>
        <v>271</v>
      </c>
      <c r="X752" t="str">
        <f t="shared" si="92"/>
        <v>46-55</v>
      </c>
    </row>
    <row r="753" spans="1:24" x14ac:dyDescent="0.2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1">
        <v>37798</v>
      </c>
      <c r="J753">
        <v>63318</v>
      </c>
      <c r="K753">
        <v>0</v>
      </c>
      <c r="L753" t="s">
        <v>21</v>
      </c>
      <c r="M753" t="s">
        <v>88</v>
      </c>
      <c r="N753" t="s">
        <v>1988</v>
      </c>
      <c r="P753" s="1" t="str">
        <f t="shared" si="93"/>
        <v>00-00-0000</v>
      </c>
      <c r="Q753" t="str">
        <f t="shared" si="94"/>
        <v>Not Terminated</v>
      </c>
      <c r="R753">
        <f t="shared" si="95"/>
        <v>0</v>
      </c>
      <c r="T753">
        <f t="shared" si="88"/>
        <v>113</v>
      </c>
      <c r="U753">
        <f t="shared" si="89"/>
        <v>2003</v>
      </c>
      <c r="V753">
        <f t="shared" si="90"/>
        <v>19</v>
      </c>
      <c r="W753">
        <f t="shared" si="91"/>
        <v>404</v>
      </c>
      <c r="X753" t="str">
        <f t="shared" si="92"/>
        <v>65+</v>
      </c>
    </row>
    <row r="754" spans="1:24" x14ac:dyDescent="0.2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>
        <v>77629</v>
      </c>
      <c r="K754">
        <v>0</v>
      </c>
      <c r="L754" t="s">
        <v>29</v>
      </c>
      <c r="M754" t="s">
        <v>114</v>
      </c>
      <c r="N754" t="s">
        <v>1988</v>
      </c>
      <c r="P754" s="1" t="str">
        <f t="shared" si="93"/>
        <v>00-00-0000</v>
      </c>
      <c r="Q754" t="str">
        <f t="shared" si="94"/>
        <v>Not Terminated</v>
      </c>
      <c r="R754">
        <f t="shared" si="95"/>
        <v>0</v>
      </c>
      <c r="T754">
        <f t="shared" si="88"/>
        <v>55</v>
      </c>
      <c r="U754">
        <f t="shared" si="89"/>
        <v>2017</v>
      </c>
      <c r="V754">
        <f t="shared" si="90"/>
        <v>70</v>
      </c>
      <c r="W754">
        <f t="shared" si="91"/>
        <v>404</v>
      </c>
      <c r="X754" t="str">
        <f t="shared" si="92"/>
        <v>65+</v>
      </c>
    </row>
    <row r="755" spans="1:24" x14ac:dyDescent="0.2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>
        <v>138808</v>
      </c>
      <c r="K755">
        <v>0.15</v>
      </c>
      <c r="L755" t="s">
        <v>29</v>
      </c>
      <c r="M755" t="s">
        <v>30</v>
      </c>
      <c r="N755" t="s">
        <v>1988</v>
      </c>
      <c r="P755" s="1" t="str">
        <f t="shared" si="93"/>
        <v>00-00-0000</v>
      </c>
      <c r="Q755" t="str">
        <f t="shared" si="94"/>
        <v>Not Terminated</v>
      </c>
      <c r="R755">
        <f t="shared" si="95"/>
        <v>0</v>
      </c>
      <c r="T755">
        <f t="shared" si="88"/>
        <v>65</v>
      </c>
      <c r="U755">
        <f t="shared" si="89"/>
        <v>2017</v>
      </c>
      <c r="V755">
        <f t="shared" si="90"/>
        <v>70</v>
      </c>
      <c r="W755">
        <f t="shared" si="91"/>
        <v>404</v>
      </c>
      <c r="X755" t="str">
        <f t="shared" si="92"/>
        <v>65+</v>
      </c>
    </row>
    <row r="756" spans="1:24" x14ac:dyDescent="0.2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1">
        <v>41703</v>
      </c>
      <c r="J756">
        <v>88777</v>
      </c>
      <c r="K756">
        <v>0</v>
      </c>
      <c r="L756" t="s">
        <v>21</v>
      </c>
      <c r="M756" t="s">
        <v>37</v>
      </c>
      <c r="N756" t="s">
        <v>1988</v>
      </c>
      <c r="P756" s="1" t="str">
        <f t="shared" si="93"/>
        <v>00-00-0000</v>
      </c>
      <c r="Q756" t="str">
        <f t="shared" si="94"/>
        <v>Not Terminated</v>
      </c>
      <c r="R756">
        <f t="shared" si="95"/>
        <v>0</v>
      </c>
      <c r="T756">
        <f t="shared" si="88"/>
        <v>92</v>
      </c>
      <c r="U756">
        <f t="shared" si="89"/>
        <v>2014</v>
      </c>
      <c r="V756">
        <f t="shared" si="90"/>
        <v>52</v>
      </c>
      <c r="W756">
        <f t="shared" si="91"/>
        <v>271</v>
      </c>
      <c r="X756" t="str">
        <f t="shared" si="92"/>
        <v>56-65</v>
      </c>
    </row>
    <row r="757" spans="1:24" x14ac:dyDescent="0.2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1">
        <v>38121</v>
      </c>
      <c r="J757">
        <v>186378</v>
      </c>
      <c r="K757">
        <v>0.26</v>
      </c>
      <c r="L757" t="s">
        <v>29</v>
      </c>
      <c r="M757" t="s">
        <v>30</v>
      </c>
      <c r="N757" t="s">
        <v>1988</v>
      </c>
      <c r="P757" s="1" t="str">
        <f t="shared" si="93"/>
        <v>00-00-0000</v>
      </c>
      <c r="Q757" t="str">
        <f t="shared" si="94"/>
        <v>Not Terminated</v>
      </c>
      <c r="R757">
        <f t="shared" si="95"/>
        <v>0</v>
      </c>
      <c r="T757">
        <f t="shared" si="88"/>
        <v>65</v>
      </c>
      <c r="U757">
        <f t="shared" si="89"/>
        <v>2004</v>
      </c>
      <c r="V757">
        <f t="shared" si="90"/>
        <v>29</v>
      </c>
      <c r="W757">
        <f t="shared" si="91"/>
        <v>404</v>
      </c>
      <c r="X757" t="str">
        <f t="shared" si="92"/>
        <v>65+</v>
      </c>
    </row>
    <row r="758" spans="1:24" x14ac:dyDescent="0.2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>
        <v>60017</v>
      </c>
      <c r="K758">
        <v>0</v>
      </c>
      <c r="L758" t="s">
        <v>21</v>
      </c>
      <c r="M758" t="s">
        <v>37</v>
      </c>
      <c r="N758" t="s">
        <v>1988</v>
      </c>
      <c r="P758" s="1" t="str">
        <f t="shared" si="93"/>
        <v>00-00-0000</v>
      </c>
      <c r="Q758" t="str">
        <f t="shared" si="94"/>
        <v>Not Terminated</v>
      </c>
      <c r="R758">
        <f t="shared" si="95"/>
        <v>0</v>
      </c>
      <c r="T758">
        <f t="shared" si="88"/>
        <v>92</v>
      </c>
      <c r="U758">
        <f t="shared" si="89"/>
        <v>2015</v>
      </c>
      <c r="V758">
        <f t="shared" si="90"/>
        <v>47</v>
      </c>
      <c r="W758">
        <f t="shared" si="91"/>
        <v>404</v>
      </c>
      <c r="X758" t="str">
        <f t="shared" si="92"/>
        <v>46-55</v>
      </c>
    </row>
    <row r="759" spans="1:24" x14ac:dyDescent="0.2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1">
        <v>43305</v>
      </c>
      <c r="J759">
        <v>148991</v>
      </c>
      <c r="K759">
        <v>0.12</v>
      </c>
      <c r="L759" t="s">
        <v>93</v>
      </c>
      <c r="M759" t="s">
        <v>218</v>
      </c>
      <c r="N759" t="s">
        <v>1989</v>
      </c>
      <c r="P759" s="1" t="str">
        <f t="shared" si="93"/>
        <v>00-00-0000</v>
      </c>
      <c r="Q759" t="str">
        <f t="shared" si="94"/>
        <v>Not Terminated</v>
      </c>
      <c r="R759">
        <f t="shared" si="95"/>
        <v>0</v>
      </c>
      <c r="T759">
        <f t="shared" si="88"/>
        <v>53</v>
      </c>
      <c r="U759">
        <f t="shared" si="89"/>
        <v>2018</v>
      </c>
      <c r="V759">
        <f t="shared" si="90"/>
        <v>68</v>
      </c>
      <c r="W759">
        <f t="shared" si="91"/>
        <v>251</v>
      </c>
      <c r="X759" t="str">
        <f t="shared" si="92"/>
        <v>46-55</v>
      </c>
    </row>
    <row r="760" spans="1:24" x14ac:dyDescent="0.2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1">
        <v>39532</v>
      </c>
      <c r="J760">
        <v>97398</v>
      </c>
      <c r="K760">
        <v>0</v>
      </c>
      <c r="L760" t="s">
        <v>93</v>
      </c>
      <c r="M760" t="s">
        <v>94</v>
      </c>
      <c r="N760" t="s">
        <v>1989</v>
      </c>
      <c r="P760" s="1" t="str">
        <f t="shared" si="93"/>
        <v>00-00-0000</v>
      </c>
      <c r="Q760" t="str">
        <f t="shared" si="94"/>
        <v>Not Terminated</v>
      </c>
      <c r="R760">
        <f t="shared" si="95"/>
        <v>0</v>
      </c>
      <c r="T760">
        <f t="shared" si="88"/>
        <v>42</v>
      </c>
      <c r="U760">
        <f t="shared" si="89"/>
        <v>2008</v>
      </c>
      <c r="V760">
        <f t="shared" si="90"/>
        <v>25</v>
      </c>
      <c r="W760">
        <f t="shared" si="91"/>
        <v>251</v>
      </c>
      <c r="X760" t="str">
        <f t="shared" si="92"/>
        <v>56-65</v>
      </c>
    </row>
    <row r="761" spans="1:24" x14ac:dyDescent="0.2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>
        <v>72805</v>
      </c>
      <c r="K761">
        <v>0</v>
      </c>
      <c r="L761" t="s">
        <v>29</v>
      </c>
      <c r="M761" t="s">
        <v>74</v>
      </c>
      <c r="N761" t="s">
        <v>1988</v>
      </c>
      <c r="P761" s="1" t="str">
        <f t="shared" si="93"/>
        <v>00-00-0000</v>
      </c>
      <c r="Q761" t="str">
        <f t="shared" si="94"/>
        <v>Not Terminated</v>
      </c>
      <c r="R761">
        <f t="shared" si="95"/>
        <v>0</v>
      </c>
      <c r="T761">
        <f t="shared" si="88"/>
        <v>52</v>
      </c>
      <c r="U761">
        <f t="shared" si="89"/>
        <v>2007</v>
      </c>
      <c r="V761">
        <f t="shared" si="90"/>
        <v>33</v>
      </c>
      <c r="W761">
        <f t="shared" si="91"/>
        <v>404</v>
      </c>
      <c r="X761" t="str">
        <f t="shared" si="92"/>
        <v>65+</v>
      </c>
    </row>
    <row r="762" spans="1:24" x14ac:dyDescent="0.2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>
        <v>72131</v>
      </c>
      <c r="K762">
        <v>0</v>
      </c>
      <c r="L762" t="s">
        <v>29</v>
      </c>
      <c r="M762" t="s">
        <v>74</v>
      </c>
      <c r="N762" t="s">
        <v>1988</v>
      </c>
      <c r="P762" s="1" t="str">
        <f t="shared" si="93"/>
        <v>00-00-0000</v>
      </c>
      <c r="Q762" t="str">
        <f t="shared" si="94"/>
        <v>Not Terminated</v>
      </c>
      <c r="R762">
        <f t="shared" si="95"/>
        <v>0</v>
      </c>
      <c r="T762">
        <f t="shared" si="88"/>
        <v>52</v>
      </c>
      <c r="U762">
        <f t="shared" si="89"/>
        <v>2021</v>
      </c>
      <c r="V762">
        <f t="shared" si="90"/>
        <v>86</v>
      </c>
      <c r="W762">
        <f t="shared" si="91"/>
        <v>404</v>
      </c>
      <c r="X762" t="str">
        <f t="shared" si="92"/>
        <v>56-65</v>
      </c>
    </row>
    <row r="763" spans="1:24" x14ac:dyDescent="0.2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1">
        <v>33964</v>
      </c>
      <c r="J763">
        <v>104668</v>
      </c>
      <c r="K763">
        <v>0.08</v>
      </c>
      <c r="L763" t="s">
        <v>21</v>
      </c>
      <c r="M763" t="s">
        <v>88</v>
      </c>
      <c r="N763" t="s">
        <v>1989</v>
      </c>
      <c r="P763" s="1" t="str">
        <f t="shared" si="93"/>
        <v>00-00-0000</v>
      </c>
      <c r="Q763" t="str">
        <f t="shared" si="94"/>
        <v>Not Terminated</v>
      </c>
      <c r="R763">
        <f t="shared" si="95"/>
        <v>0</v>
      </c>
      <c r="T763">
        <f t="shared" si="88"/>
        <v>113</v>
      </c>
      <c r="U763">
        <f t="shared" si="89"/>
        <v>1992</v>
      </c>
      <c r="V763">
        <f t="shared" si="90"/>
        <v>11</v>
      </c>
      <c r="W763">
        <f t="shared" si="91"/>
        <v>271</v>
      </c>
      <c r="X763" t="str">
        <f t="shared" si="92"/>
        <v>65+</v>
      </c>
    </row>
    <row r="764" spans="1:24" x14ac:dyDescent="0.2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1">
        <v>42952</v>
      </c>
      <c r="J764">
        <v>89769</v>
      </c>
      <c r="K764">
        <v>0</v>
      </c>
      <c r="L764" t="s">
        <v>21</v>
      </c>
      <c r="M764" t="s">
        <v>22</v>
      </c>
      <c r="N764" t="s">
        <v>1988</v>
      </c>
      <c r="P764" s="1" t="str">
        <f t="shared" si="93"/>
        <v>00-00-0000</v>
      </c>
      <c r="Q764" t="str">
        <f t="shared" si="94"/>
        <v>Not Terminated</v>
      </c>
      <c r="R764">
        <f t="shared" si="95"/>
        <v>0</v>
      </c>
      <c r="T764">
        <f t="shared" si="88"/>
        <v>118</v>
      </c>
      <c r="U764">
        <f t="shared" si="89"/>
        <v>2017</v>
      </c>
      <c r="V764">
        <f t="shared" si="90"/>
        <v>70</v>
      </c>
      <c r="W764">
        <f t="shared" si="91"/>
        <v>271</v>
      </c>
      <c r="X764" t="str">
        <f t="shared" si="92"/>
        <v>56-65</v>
      </c>
    </row>
    <row r="765" spans="1:24" x14ac:dyDescent="0.2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1">
        <v>43358</v>
      </c>
      <c r="J765">
        <v>127616</v>
      </c>
      <c r="K765">
        <v>7.0000000000000007E-2</v>
      </c>
      <c r="L765" t="s">
        <v>21</v>
      </c>
      <c r="M765" t="s">
        <v>88</v>
      </c>
      <c r="N765" t="s">
        <v>1988</v>
      </c>
      <c r="P765" s="1" t="str">
        <f t="shared" si="93"/>
        <v>00-00-0000</v>
      </c>
      <c r="Q765" t="str">
        <f t="shared" si="94"/>
        <v>Not Terminated</v>
      </c>
      <c r="R765">
        <f t="shared" si="95"/>
        <v>0</v>
      </c>
      <c r="T765">
        <f t="shared" si="88"/>
        <v>113</v>
      </c>
      <c r="U765">
        <f t="shared" si="89"/>
        <v>2018</v>
      </c>
      <c r="V765">
        <f t="shared" si="90"/>
        <v>68</v>
      </c>
      <c r="W765">
        <f t="shared" si="91"/>
        <v>404</v>
      </c>
      <c r="X765" t="str">
        <f t="shared" si="92"/>
        <v>36-45</v>
      </c>
    </row>
    <row r="766" spans="1:24" x14ac:dyDescent="0.2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1">
        <v>41099</v>
      </c>
      <c r="J766">
        <v>109883</v>
      </c>
      <c r="K766">
        <v>7.0000000000000007E-2</v>
      </c>
      <c r="L766" t="s">
        <v>21</v>
      </c>
      <c r="M766" t="s">
        <v>88</v>
      </c>
      <c r="N766" t="s">
        <v>1989</v>
      </c>
      <c r="P766" s="1" t="str">
        <f t="shared" si="93"/>
        <v>00-00-0000</v>
      </c>
      <c r="Q766" t="str">
        <f t="shared" si="94"/>
        <v>Not Terminated</v>
      </c>
      <c r="R766">
        <f t="shared" si="95"/>
        <v>0</v>
      </c>
      <c r="T766">
        <f t="shared" si="88"/>
        <v>113</v>
      </c>
      <c r="U766">
        <f t="shared" si="89"/>
        <v>2012</v>
      </c>
      <c r="V766">
        <f t="shared" si="90"/>
        <v>37</v>
      </c>
      <c r="W766">
        <f t="shared" si="91"/>
        <v>271</v>
      </c>
      <c r="X766" t="str">
        <f t="shared" si="92"/>
        <v>46-55</v>
      </c>
    </row>
    <row r="767" spans="1:24" x14ac:dyDescent="0.2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>
        <v>47974</v>
      </c>
      <c r="K767">
        <v>0</v>
      </c>
      <c r="L767" t="s">
        <v>29</v>
      </c>
      <c r="M767" t="s">
        <v>30</v>
      </c>
      <c r="N767" t="s">
        <v>1989</v>
      </c>
      <c r="P767" s="1" t="str">
        <f t="shared" si="93"/>
        <v>00-00-0000</v>
      </c>
      <c r="Q767" t="str">
        <f t="shared" si="94"/>
        <v>Not Terminated</v>
      </c>
      <c r="R767">
        <f t="shared" si="95"/>
        <v>0</v>
      </c>
      <c r="T767">
        <f t="shared" si="88"/>
        <v>65</v>
      </c>
      <c r="U767">
        <f t="shared" si="89"/>
        <v>2021</v>
      </c>
      <c r="V767">
        <f t="shared" si="90"/>
        <v>86</v>
      </c>
      <c r="W767">
        <f t="shared" si="91"/>
        <v>404</v>
      </c>
      <c r="X767" t="str">
        <f t="shared" si="92"/>
        <v>26-35</v>
      </c>
    </row>
    <row r="768" spans="1:24" x14ac:dyDescent="0.2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1">
        <v>42090</v>
      </c>
      <c r="J768">
        <v>120321</v>
      </c>
      <c r="K768">
        <v>0.12</v>
      </c>
      <c r="L768" t="s">
        <v>21</v>
      </c>
      <c r="M768" t="s">
        <v>60</v>
      </c>
      <c r="N768" t="s">
        <v>1988</v>
      </c>
      <c r="P768" s="1" t="str">
        <f t="shared" si="93"/>
        <v>00-00-0000</v>
      </c>
      <c r="Q768" t="str">
        <f t="shared" si="94"/>
        <v>Not Terminated</v>
      </c>
      <c r="R768">
        <f t="shared" si="95"/>
        <v>0</v>
      </c>
      <c r="T768">
        <f t="shared" si="88"/>
        <v>99</v>
      </c>
      <c r="U768">
        <f t="shared" si="89"/>
        <v>2015</v>
      </c>
      <c r="V768">
        <f t="shared" si="90"/>
        <v>47</v>
      </c>
      <c r="W768">
        <f t="shared" si="91"/>
        <v>271</v>
      </c>
      <c r="X768" t="str">
        <f t="shared" si="92"/>
        <v>46-55</v>
      </c>
    </row>
    <row r="769" spans="1:24" x14ac:dyDescent="0.2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1">
        <v>41861</v>
      </c>
      <c r="J769">
        <v>57446</v>
      </c>
      <c r="K769">
        <v>0</v>
      </c>
      <c r="L769" t="s">
        <v>21</v>
      </c>
      <c r="M769" t="s">
        <v>44</v>
      </c>
      <c r="N769" t="s">
        <v>1988</v>
      </c>
      <c r="P769" s="1" t="str">
        <f t="shared" si="93"/>
        <v>00-00-0000</v>
      </c>
      <c r="Q769" t="str">
        <f t="shared" si="94"/>
        <v>Not Terminated</v>
      </c>
      <c r="R769">
        <f t="shared" si="95"/>
        <v>0</v>
      </c>
      <c r="T769">
        <f t="shared" si="88"/>
        <v>109</v>
      </c>
      <c r="U769">
        <f t="shared" si="89"/>
        <v>2014</v>
      </c>
      <c r="V769">
        <f t="shared" si="90"/>
        <v>52</v>
      </c>
      <c r="W769">
        <f t="shared" si="91"/>
        <v>251</v>
      </c>
      <c r="X769" t="str">
        <f t="shared" si="92"/>
        <v>65+</v>
      </c>
    </row>
    <row r="770" spans="1:24" x14ac:dyDescent="0.2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1">
        <v>39968</v>
      </c>
      <c r="J770">
        <v>174099</v>
      </c>
      <c r="K770">
        <v>0.26</v>
      </c>
      <c r="L770" t="s">
        <v>21</v>
      </c>
      <c r="M770" t="s">
        <v>60</v>
      </c>
      <c r="N770" t="s">
        <v>1988</v>
      </c>
      <c r="P770" s="1" t="str">
        <f t="shared" si="93"/>
        <v>00-00-0000</v>
      </c>
      <c r="Q770" t="str">
        <f t="shared" si="94"/>
        <v>Not Terminated</v>
      </c>
      <c r="R770">
        <f t="shared" si="95"/>
        <v>0</v>
      </c>
      <c r="T770">
        <f t="shared" si="88"/>
        <v>99</v>
      </c>
      <c r="U770">
        <f t="shared" si="89"/>
        <v>2009</v>
      </c>
      <c r="V770">
        <f t="shared" si="90"/>
        <v>29</v>
      </c>
      <c r="W770">
        <f t="shared" si="91"/>
        <v>271</v>
      </c>
      <c r="X770" t="str">
        <f t="shared" si="92"/>
        <v>46-55</v>
      </c>
    </row>
    <row r="771" spans="1:24" x14ac:dyDescent="0.2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>
        <v>128703</v>
      </c>
      <c r="K771">
        <v>0.13</v>
      </c>
      <c r="L771" t="s">
        <v>21</v>
      </c>
      <c r="M771" t="s">
        <v>60</v>
      </c>
      <c r="N771" t="s">
        <v>1988</v>
      </c>
      <c r="P771" s="1" t="str">
        <f t="shared" si="93"/>
        <v>00-00-0000</v>
      </c>
      <c r="Q771" t="str">
        <f t="shared" si="94"/>
        <v>Not Terminated</v>
      </c>
      <c r="R771">
        <f t="shared" si="95"/>
        <v>0</v>
      </c>
      <c r="T771">
        <f t="shared" ref="T771:T834" si="96">COUNTIF($M:$M,$M771)</f>
        <v>99</v>
      </c>
      <c r="U771">
        <f t="shared" ref="U771:U834" si="97">YEAR(I771)</f>
        <v>2002</v>
      </c>
      <c r="V771">
        <f t="shared" ref="V771:V834" si="98">COUNTIF($U:$U,U771)</f>
        <v>23</v>
      </c>
      <c r="W771">
        <f t="shared" ref="W771:W834" si="99">COUNTIF($G:$G,$G771)</f>
        <v>404</v>
      </c>
      <c r="X771" t="str">
        <f t="shared" ref="X771:X834" si="100">IF($H771&lt;=18, "18-25",IF($H771&lt;=26,"26-35",IF($H771&lt;=36,"36-45",IF($H771&lt;46,"46-55",IF($H771&lt;56,"56-65","65+")))))</f>
        <v>65+</v>
      </c>
    </row>
    <row r="772" spans="1:24" x14ac:dyDescent="0.2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1">
        <v>42317</v>
      </c>
      <c r="J772">
        <v>65247</v>
      </c>
      <c r="K772">
        <v>0</v>
      </c>
      <c r="L772" t="s">
        <v>21</v>
      </c>
      <c r="M772" t="s">
        <v>44</v>
      </c>
      <c r="N772" t="s">
        <v>1989</v>
      </c>
      <c r="P772" s="1" t="str">
        <f t="shared" ref="P772:P835" si="101">IF(ISBLANK(O772),"00-00-0000",O772)</f>
        <v>00-00-0000</v>
      </c>
      <c r="Q772" t="str">
        <f t="shared" ref="Q772:Q835" si="102">IF(ISBLANK(O772),"Not Terminated","Terminated")</f>
        <v>Not Terminated</v>
      </c>
      <c r="R772">
        <f t="shared" ref="R772:R835" si="103">IFERROR(DATEDIF(I772,P772,"Y"),0)</f>
        <v>0</v>
      </c>
      <c r="T772">
        <f t="shared" si="96"/>
        <v>109</v>
      </c>
      <c r="U772">
        <f t="shared" si="97"/>
        <v>2015</v>
      </c>
      <c r="V772">
        <f t="shared" si="98"/>
        <v>47</v>
      </c>
      <c r="W772">
        <f t="shared" si="99"/>
        <v>271</v>
      </c>
      <c r="X772" t="str">
        <f t="shared" si="100"/>
        <v>36-45</v>
      </c>
    </row>
    <row r="773" spans="1:24" x14ac:dyDescent="0.2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1">
        <v>43371</v>
      </c>
      <c r="J773">
        <v>64247</v>
      </c>
      <c r="K773">
        <v>0</v>
      </c>
      <c r="L773" t="s">
        <v>93</v>
      </c>
      <c r="M773" t="s">
        <v>99</v>
      </c>
      <c r="N773" t="s">
        <v>1988</v>
      </c>
      <c r="P773" s="1" t="str">
        <f t="shared" si="101"/>
        <v>00-00-0000</v>
      </c>
      <c r="Q773" t="str">
        <f t="shared" si="102"/>
        <v>Not Terminated</v>
      </c>
      <c r="R773">
        <f t="shared" si="103"/>
        <v>0</v>
      </c>
      <c r="T773">
        <f t="shared" si="96"/>
        <v>44</v>
      </c>
      <c r="U773">
        <f t="shared" si="97"/>
        <v>2018</v>
      </c>
      <c r="V773">
        <f t="shared" si="98"/>
        <v>68</v>
      </c>
      <c r="W773">
        <f t="shared" si="99"/>
        <v>251</v>
      </c>
      <c r="X773" t="str">
        <f t="shared" si="100"/>
        <v>36-45</v>
      </c>
    </row>
    <row r="774" spans="1:24" x14ac:dyDescent="0.2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1">
        <v>41071</v>
      </c>
      <c r="J774">
        <v>118253</v>
      </c>
      <c r="K774">
        <v>0.08</v>
      </c>
      <c r="L774" t="s">
        <v>21</v>
      </c>
      <c r="M774" t="s">
        <v>60</v>
      </c>
      <c r="N774" t="s">
        <v>1988</v>
      </c>
      <c r="P774" s="1" t="str">
        <f t="shared" si="101"/>
        <v>00-00-0000</v>
      </c>
      <c r="Q774" t="str">
        <f t="shared" si="102"/>
        <v>Not Terminated</v>
      </c>
      <c r="R774">
        <f t="shared" si="103"/>
        <v>0</v>
      </c>
      <c r="T774">
        <f t="shared" si="96"/>
        <v>99</v>
      </c>
      <c r="U774">
        <f t="shared" si="97"/>
        <v>2012</v>
      </c>
      <c r="V774">
        <f t="shared" si="98"/>
        <v>37</v>
      </c>
      <c r="W774">
        <f t="shared" si="99"/>
        <v>271</v>
      </c>
      <c r="X774" t="str">
        <f t="shared" si="100"/>
        <v>36-45</v>
      </c>
    </row>
    <row r="775" spans="1:24" x14ac:dyDescent="0.2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>
        <v>109422</v>
      </c>
      <c r="K775">
        <v>0</v>
      </c>
      <c r="L775" t="s">
        <v>29</v>
      </c>
      <c r="M775" t="s">
        <v>30</v>
      </c>
      <c r="N775" t="s">
        <v>1989</v>
      </c>
      <c r="P775" s="1" t="str">
        <f t="shared" si="101"/>
        <v>00-00-0000</v>
      </c>
      <c r="Q775" t="str">
        <f t="shared" si="102"/>
        <v>Not Terminated</v>
      </c>
      <c r="R775">
        <f t="shared" si="103"/>
        <v>0</v>
      </c>
      <c r="T775">
        <f t="shared" si="96"/>
        <v>65</v>
      </c>
      <c r="U775">
        <f t="shared" si="97"/>
        <v>2004</v>
      </c>
      <c r="V775">
        <f t="shared" si="98"/>
        <v>29</v>
      </c>
      <c r="W775">
        <f t="shared" si="99"/>
        <v>404</v>
      </c>
      <c r="X775" t="str">
        <f t="shared" si="100"/>
        <v>46-55</v>
      </c>
    </row>
    <row r="776" spans="1:24" x14ac:dyDescent="0.2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1">
        <v>43502</v>
      </c>
      <c r="J776">
        <v>126950</v>
      </c>
      <c r="K776">
        <v>0.1</v>
      </c>
      <c r="L776" t="s">
        <v>21</v>
      </c>
      <c r="M776" t="s">
        <v>37</v>
      </c>
      <c r="N776" t="s">
        <v>1988</v>
      </c>
      <c r="P776" s="1" t="str">
        <f t="shared" si="101"/>
        <v>00-00-0000</v>
      </c>
      <c r="Q776" t="str">
        <f t="shared" si="102"/>
        <v>Not Terminated</v>
      </c>
      <c r="R776">
        <f t="shared" si="103"/>
        <v>0</v>
      </c>
      <c r="T776">
        <f t="shared" si="96"/>
        <v>92</v>
      </c>
      <c r="U776">
        <f t="shared" si="97"/>
        <v>2019</v>
      </c>
      <c r="V776">
        <f t="shared" si="98"/>
        <v>68</v>
      </c>
      <c r="W776">
        <f t="shared" si="99"/>
        <v>404</v>
      </c>
      <c r="X776" t="str">
        <f t="shared" si="100"/>
        <v>46-55</v>
      </c>
    </row>
    <row r="777" spans="1:24" x14ac:dyDescent="0.2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>
        <v>97500</v>
      </c>
      <c r="K777">
        <v>0</v>
      </c>
      <c r="L777" t="s">
        <v>21</v>
      </c>
      <c r="M777" t="s">
        <v>56</v>
      </c>
      <c r="N777" t="s">
        <v>1988</v>
      </c>
      <c r="P777" s="1" t="str">
        <f t="shared" si="101"/>
        <v>00-00-0000</v>
      </c>
      <c r="Q777" t="str">
        <f t="shared" si="102"/>
        <v>Not Terminated</v>
      </c>
      <c r="R777">
        <f t="shared" si="103"/>
        <v>0</v>
      </c>
      <c r="T777">
        <f t="shared" si="96"/>
        <v>112</v>
      </c>
      <c r="U777">
        <f t="shared" si="97"/>
        <v>2014</v>
      </c>
      <c r="V777">
        <f t="shared" si="98"/>
        <v>52</v>
      </c>
      <c r="W777">
        <f t="shared" si="99"/>
        <v>404</v>
      </c>
      <c r="X777" t="str">
        <f t="shared" si="100"/>
        <v>36-45</v>
      </c>
    </row>
    <row r="778" spans="1:24" x14ac:dyDescent="0.2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>
        <v>41844</v>
      </c>
      <c r="K778">
        <v>0</v>
      </c>
      <c r="L778" t="s">
        <v>29</v>
      </c>
      <c r="M778" t="s">
        <v>30</v>
      </c>
      <c r="N778" t="s">
        <v>1989</v>
      </c>
      <c r="P778" s="1" t="str">
        <f t="shared" si="101"/>
        <v>00-00-0000</v>
      </c>
      <c r="Q778" t="str">
        <f t="shared" si="102"/>
        <v>Not Terminated</v>
      </c>
      <c r="R778">
        <f t="shared" si="103"/>
        <v>0</v>
      </c>
      <c r="T778">
        <f t="shared" si="96"/>
        <v>65</v>
      </c>
      <c r="U778">
        <f t="shared" si="97"/>
        <v>2021</v>
      </c>
      <c r="V778">
        <f t="shared" si="98"/>
        <v>86</v>
      </c>
      <c r="W778">
        <f t="shared" si="99"/>
        <v>404</v>
      </c>
      <c r="X778" t="str">
        <f t="shared" si="100"/>
        <v>26-35</v>
      </c>
    </row>
    <row r="779" spans="1:24" x14ac:dyDescent="0.2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>
        <v>58875</v>
      </c>
      <c r="K779">
        <v>0</v>
      </c>
      <c r="L779" t="s">
        <v>29</v>
      </c>
      <c r="M779" t="s">
        <v>134</v>
      </c>
      <c r="N779" t="s">
        <v>1988</v>
      </c>
      <c r="P779" s="1" t="str">
        <f t="shared" si="101"/>
        <v>00-00-0000</v>
      </c>
      <c r="Q779" t="str">
        <f t="shared" si="102"/>
        <v>Not Terminated</v>
      </c>
      <c r="R779">
        <f t="shared" si="103"/>
        <v>0</v>
      </c>
      <c r="T779">
        <f t="shared" si="96"/>
        <v>46</v>
      </c>
      <c r="U779">
        <f t="shared" si="97"/>
        <v>2014</v>
      </c>
      <c r="V779">
        <f t="shared" si="98"/>
        <v>52</v>
      </c>
      <c r="W779">
        <f t="shared" si="99"/>
        <v>404</v>
      </c>
      <c r="X779" t="str">
        <f t="shared" si="100"/>
        <v>46-55</v>
      </c>
    </row>
    <row r="780" spans="1:24" x14ac:dyDescent="0.2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>
        <v>64204</v>
      </c>
      <c r="K780">
        <v>0</v>
      </c>
      <c r="L780" t="s">
        <v>21</v>
      </c>
      <c r="M780" t="s">
        <v>88</v>
      </c>
      <c r="N780" t="s">
        <v>1988</v>
      </c>
      <c r="O780" s="1">
        <v>44306</v>
      </c>
      <c r="P780" s="1">
        <f t="shared" si="101"/>
        <v>44306</v>
      </c>
      <c r="Q780" t="str">
        <f t="shared" si="102"/>
        <v>Terminated</v>
      </c>
      <c r="R780">
        <f t="shared" si="103"/>
        <v>5</v>
      </c>
      <c r="T780">
        <f t="shared" si="96"/>
        <v>113</v>
      </c>
      <c r="U780">
        <f t="shared" si="97"/>
        <v>2015</v>
      </c>
      <c r="V780">
        <f t="shared" si="98"/>
        <v>47</v>
      </c>
      <c r="W780">
        <f t="shared" si="99"/>
        <v>404</v>
      </c>
      <c r="X780" t="str">
        <f t="shared" si="100"/>
        <v>46-55</v>
      </c>
    </row>
    <row r="781" spans="1:24" x14ac:dyDescent="0.2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1">
        <v>40307</v>
      </c>
      <c r="J781">
        <v>67743</v>
      </c>
      <c r="K781">
        <v>0</v>
      </c>
      <c r="L781" t="s">
        <v>29</v>
      </c>
      <c r="M781" t="s">
        <v>114</v>
      </c>
      <c r="N781" t="s">
        <v>1988</v>
      </c>
      <c r="O781" s="1">
        <v>41998</v>
      </c>
      <c r="P781" s="1">
        <f t="shared" si="101"/>
        <v>41998</v>
      </c>
      <c r="Q781" t="str">
        <f t="shared" si="102"/>
        <v>Terminated</v>
      </c>
      <c r="R781">
        <f t="shared" si="103"/>
        <v>4</v>
      </c>
      <c r="T781">
        <f t="shared" si="96"/>
        <v>55</v>
      </c>
      <c r="U781">
        <f t="shared" si="97"/>
        <v>2010</v>
      </c>
      <c r="V781">
        <f t="shared" si="98"/>
        <v>42</v>
      </c>
      <c r="W781">
        <f t="shared" si="99"/>
        <v>404</v>
      </c>
      <c r="X781" t="str">
        <f t="shared" si="100"/>
        <v>46-55</v>
      </c>
    </row>
    <row r="782" spans="1:24" x14ac:dyDescent="0.2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1">
        <v>35641</v>
      </c>
      <c r="J782">
        <v>71677</v>
      </c>
      <c r="K782">
        <v>0</v>
      </c>
      <c r="L782" t="s">
        <v>21</v>
      </c>
      <c r="M782" t="s">
        <v>88</v>
      </c>
      <c r="N782" t="s">
        <v>1988</v>
      </c>
      <c r="P782" s="1" t="str">
        <f t="shared" si="101"/>
        <v>00-00-0000</v>
      </c>
      <c r="Q782" t="str">
        <f t="shared" si="102"/>
        <v>Not Terminated</v>
      </c>
      <c r="R782">
        <f t="shared" si="103"/>
        <v>0</v>
      </c>
      <c r="T782">
        <f t="shared" si="96"/>
        <v>113</v>
      </c>
      <c r="U782">
        <f t="shared" si="97"/>
        <v>1997</v>
      </c>
      <c r="V782">
        <f t="shared" si="98"/>
        <v>12</v>
      </c>
      <c r="W782">
        <f t="shared" si="99"/>
        <v>74</v>
      </c>
      <c r="X782" t="str">
        <f t="shared" si="100"/>
        <v>65+</v>
      </c>
    </row>
    <row r="783" spans="1:24" x14ac:dyDescent="0.2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1">
        <v>36793</v>
      </c>
      <c r="J783">
        <v>40063</v>
      </c>
      <c r="K783">
        <v>0</v>
      </c>
      <c r="L783" t="s">
        <v>21</v>
      </c>
      <c r="M783" t="s">
        <v>56</v>
      </c>
      <c r="N783" t="s">
        <v>1988</v>
      </c>
      <c r="P783" s="1" t="str">
        <f t="shared" si="101"/>
        <v>00-00-0000</v>
      </c>
      <c r="Q783" t="str">
        <f t="shared" si="102"/>
        <v>Not Terminated</v>
      </c>
      <c r="R783">
        <f t="shared" si="103"/>
        <v>0</v>
      </c>
      <c r="T783">
        <f t="shared" si="96"/>
        <v>112</v>
      </c>
      <c r="U783">
        <f t="shared" si="97"/>
        <v>2000</v>
      </c>
      <c r="V783">
        <f t="shared" si="98"/>
        <v>14</v>
      </c>
      <c r="W783">
        <f t="shared" si="99"/>
        <v>404</v>
      </c>
      <c r="X783" t="str">
        <f t="shared" si="100"/>
        <v>65+</v>
      </c>
    </row>
    <row r="784" spans="1:24" x14ac:dyDescent="0.2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1">
        <v>38107</v>
      </c>
      <c r="J784">
        <v>40124</v>
      </c>
      <c r="K784">
        <v>0</v>
      </c>
      <c r="L784" t="s">
        <v>21</v>
      </c>
      <c r="M784" t="s">
        <v>60</v>
      </c>
      <c r="N784" t="s">
        <v>1988</v>
      </c>
      <c r="P784" s="1" t="str">
        <f t="shared" si="101"/>
        <v>00-00-0000</v>
      </c>
      <c r="Q784" t="str">
        <f t="shared" si="102"/>
        <v>Not Terminated</v>
      </c>
      <c r="R784">
        <f t="shared" si="103"/>
        <v>0</v>
      </c>
      <c r="T784">
        <f t="shared" si="96"/>
        <v>99</v>
      </c>
      <c r="U784">
        <f t="shared" si="97"/>
        <v>2004</v>
      </c>
      <c r="V784">
        <f t="shared" si="98"/>
        <v>29</v>
      </c>
      <c r="W784">
        <f t="shared" si="99"/>
        <v>271</v>
      </c>
      <c r="X784" t="str">
        <f t="shared" si="100"/>
        <v>56-65</v>
      </c>
    </row>
    <row r="785" spans="1:24" x14ac:dyDescent="0.2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>
        <v>103183</v>
      </c>
      <c r="K785">
        <v>0</v>
      </c>
      <c r="L785" t="s">
        <v>21</v>
      </c>
      <c r="M785" t="s">
        <v>60</v>
      </c>
      <c r="N785" t="s">
        <v>1988</v>
      </c>
      <c r="O785" s="1">
        <v>44386</v>
      </c>
      <c r="P785" s="1">
        <f t="shared" si="101"/>
        <v>44386</v>
      </c>
      <c r="Q785" t="str">
        <f t="shared" si="102"/>
        <v>Terminated</v>
      </c>
      <c r="R785">
        <f t="shared" si="103"/>
        <v>3</v>
      </c>
      <c r="T785">
        <f t="shared" si="96"/>
        <v>99</v>
      </c>
      <c r="U785">
        <f t="shared" si="97"/>
        <v>2018</v>
      </c>
      <c r="V785">
        <f t="shared" si="98"/>
        <v>68</v>
      </c>
      <c r="W785">
        <f t="shared" si="99"/>
        <v>404</v>
      </c>
      <c r="X785" t="str">
        <f t="shared" si="100"/>
        <v>65+</v>
      </c>
    </row>
    <row r="786" spans="1:24" x14ac:dyDescent="0.2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1">
        <v>35961</v>
      </c>
      <c r="J786">
        <v>95239</v>
      </c>
      <c r="K786">
        <v>0</v>
      </c>
      <c r="L786" t="s">
        <v>21</v>
      </c>
      <c r="M786" t="s">
        <v>44</v>
      </c>
      <c r="N786" t="s">
        <v>1988</v>
      </c>
      <c r="P786" s="1" t="str">
        <f t="shared" si="101"/>
        <v>00-00-0000</v>
      </c>
      <c r="Q786" t="str">
        <f t="shared" si="102"/>
        <v>Not Terminated</v>
      </c>
      <c r="R786">
        <f t="shared" si="103"/>
        <v>0</v>
      </c>
      <c r="T786">
        <f t="shared" si="96"/>
        <v>109</v>
      </c>
      <c r="U786">
        <f t="shared" si="97"/>
        <v>1998</v>
      </c>
      <c r="V786">
        <f t="shared" si="98"/>
        <v>16</v>
      </c>
      <c r="W786">
        <f t="shared" si="99"/>
        <v>404</v>
      </c>
      <c r="X786" t="str">
        <f t="shared" si="100"/>
        <v>56-65</v>
      </c>
    </row>
    <row r="787" spans="1:24" x14ac:dyDescent="0.2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>
        <v>75012</v>
      </c>
      <c r="K787">
        <v>0</v>
      </c>
      <c r="L787" t="s">
        <v>21</v>
      </c>
      <c r="M787" t="s">
        <v>37</v>
      </c>
      <c r="N787" t="s">
        <v>1988</v>
      </c>
      <c r="P787" s="1" t="str">
        <f t="shared" si="101"/>
        <v>00-00-0000</v>
      </c>
      <c r="Q787" t="str">
        <f t="shared" si="102"/>
        <v>Not Terminated</v>
      </c>
      <c r="R787">
        <f t="shared" si="103"/>
        <v>0</v>
      </c>
      <c r="T787">
        <f t="shared" si="96"/>
        <v>92</v>
      </c>
      <c r="U787">
        <f t="shared" si="97"/>
        <v>2019</v>
      </c>
      <c r="V787">
        <f t="shared" si="98"/>
        <v>68</v>
      </c>
      <c r="W787">
        <f t="shared" si="99"/>
        <v>404</v>
      </c>
      <c r="X787" t="str">
        <f t="shared" si="100"/>
        <v>36-45</v>
      </c>
    </row>
    <row r="788" spans="1:24" x14ac:dyDescent="0.2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>
        <v>96366</v>
      </c>
      <c r="K788">
        <v>0</v>
      </c>
      <c r="L788" t="s">
        <v>29</v>
      </c>
      <c r="M788" t="s">
        <v>134</v>
      </c>
      <c r="N788" t="s">
        <v>1988</v>
      </c>
      <c r="P788" s="1" t="str">
        <f t="shared" si="101"/>
        <v>00-00-0000</v>
      </c>
      <c r="Q788" t="str">
        <f t="shared" si="102"/>
        <v>Not Terminated</v>
      </c>
      <c r="R788">
        <f t="shared" si="103"/>
        <v>0</v>
      </c>
      <c r="T788">
        <f t="shared" si="96"/>
        <v>46</v>
      </c>
      <c r="U788">
        <f t="shared" si="97"/>
        <v>2014</v>
      </c>
      <c r="V788">
        <f t="shared" si="98"/>
        <v>52</v>
      </c>
      <c r="W788">
        <f t="shared" si="99"/>
        <v>404</v>
      </c>
      <c r="X788" t="str">
        <f t="shared" si="100"/>
        <v>36-45</v>
      </c>
    </row>
    <row r="789" spans="1:24" x14ac:dyDescent="0.2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1">
        <v>41849</v>
      </c>
      <c r="J789">
        <v>40897</v>
      </c>
      <c r="K789">
        <v>0</v>
      </c>
      <c r="L789" t="s">
        <v>21</v>
      </c>
      <c r="M789" t="s">
        <v>22</v>
      </c>
      <c r="N789" t="s">
        <v>1989</v>
      </c>
      <c r="P789" s="1" t="str">
        <f t="shared" si="101"/>
        <v>00-00-0000</v>
      </c>
      <c r="Q789" t="str">
        <f t="shared" si="102"/>
        <v>Not Terminated</v>
      </c>
      <c r="R789">
        <f t="shared" si="103"/>
        <v>0</v>
      </c>
      <c r="T789">
        <f t="shared" si="96"/>
        <v>118</v>
      </c>
      <c r="U789">
        <f t="shared" si="97"/>
        <v>2014</v>
      </c>
      <c r="V789">
        <f t="shared" si="98"/>
        <v>52</v>
      </c>
      <c r="W789">
        <f t="shared" si="99"/>
        <v>404</v>
      </c>
      <c r="X789" t="str">
        <f t="shared" si="100"/>
        <v>46-55</v>
      </c>
    </row>
    <row r="790" spans="1:24" x14ac:dyDescent="0.2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>
        <v>124928</v>
      </c>
      <c r="K790">
        <v>0.06</v>
      </c>
      <c r="L790" t="s">
        <v>29</v>
      </c>
      <c r="M790" t="s">
        <v>30</v>
      </c>
      <c r="N790" t="s">
        <v>1988</v>
      </c>
      <c r="P790" s="1" t="str">
        <f t="shared" si="101"/>
        <v>00-00-0000</v>
      </c>
      <c r="Q790" t="str">
        <f t="shared" si="102"/>
        <v>Not Terminated</v>
      </c>
      <c r="R790">
        <f t="shared" si="103"/>
        <v>0</v>
      </c>
      <c r="T790">
        <f t="shared" si="96"/>
        <v>65</v>
      </c>
      <c r="U790">
        <f t="shared" si="97"/>
        <v>2016</v>
      </c>
      <c r="V790">
        <f t="shared" si="98"/>
        <v>52</v>
      </c>
      <c r="W790">
        <f t="shared" si="99"/>
        <v>404</v>
      </c>
      <c r="X790" t="str">
        <f t="shared" si="100"/>
        <v>46-55</v>
      </c>
    </row>
    <row r="791" spans="1:24" x14ac:dyDescent="0.2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1">
        <v>41439</v>
      </c>
      <c r="J791">
        <v>108221</v>
      </c>
      <c r="K791">
        <v>0.05</v>
      </c>
      <c r="L791" t="s">
        <v>93</v>
      </c>
      <c r="M791" t="s">
        <v>94</v>
      </c>
      <c r="N791" t="s">
        <v>1988</v>
      </c>
      <c r="P791" s="1" t="str">
        <f t="shared" si="101"/>
        <v>00-00-0000</v>
      </c>
      <c r="Q791" t="str">
        <f t="shared" si="102"/>
        <v>Not Terminated</v>
      </c>
      <c r="R791">
        <f t="shared" si="103"/>
        <v>0</v>
      </c>
      <c r="T791">
        <f t="shared" si="96"/>
        <v>42</v>
      </c>
      <c r="U791">
        <f t="shared" si="97"/>
        <v>2013</v>
      </c>
      <c r="V791">
        <f t="shared" si="98"/>
        <v>39</v>
      </c>
      <c r="W791">
        <f t="shared" si="99"/>
        <v>251</v>
      </c>
      <c r="X791" t="str">
        <f t="shared" si="100"/>
        <v>56-65</v>
      </c>
    </row>
    <row r="792" spans="1:24" x14ac:dyDescent="0.2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1">
        <v>39133</v>
      </c>
      <c r="J792">
        <v>75579</v>
      </c>
      <c r="K792">
        <v>0</v>
      </c>
      <c r="L792" t="s">
        <v>21</v>
      </c>
      <c r="M792" t="s">
        <v>22</v>
      </c>
      <c r="N792" t="s">
        <v>1988</v>
      </c>
      <c r="P792" s="1" t="str">
        <f t="shared" si="101"/>
        <v>00-00-0000</v>
      </c>
      <c r="Q792" t="str">
        <f t="shared" si="102"/>
        <v>Not Terminated</v>
      </c>
      <c r="R792">
        <f t="shared" si="103"/>
        <v>0</v>
      </c>
      <c r="T792">
        <f t="shared" si="96"/>
        <v>118</v>
      </c>
      <c r="U792">
        <f t="shared" si="97"/>
        <v>2007</v>
      </c>
      <c r="V792">
        <f t="shared" si="98"/>
        <v>33</v>
      </c>
      <c r="W792">
        <f t="shared" si="99"/>
        <v>271</v>
      </c>
      <c r="X792" t="str">
        <f t="shared" si="100"/>
        <v>56-65</v>
      </c>
    </row>
    <row r="793" spans="1:24" x14ac:dyDescent="0.2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1">
        <v>42365</v>
      </c>
      <c r="J793">
        <v>129903</v>
      </c>
      <c r="K793">
        <v>0.13</v>
      </c>
      <c r="L793" t="s">
        <v>93</v>
      </c>
      <c r="M793" t="s">
        <v>218</v>
      </c>
      <c r="N793" t="s">
        <v>1988</v>
      </c>
      <c r="P793" s="1" t="str">
        <f t="shared" si="101"/>
        <v>00-00-0000</v>
      </c>
      <c r="Q793" t="str">
        <f t="shared" si="102"/>
        <v>Not Terminated</v>
      </c>
      <c r="R793">
        <f t="shared" si="103"/>
        <v>0</v>
      </c>
      <c r="T793">
        <f t="shared" si="96"/>
        <v>53</v>
      </c>
      <c r="U793">
        <f t="shared" si="97"/>
        <v>2015</v>
      </c>
      <c r="V793">
        <f t="shared" si="98"/>
        <v>47</v>
      </c>
      <c r="W793">
        <f t="shared" si="99"/>
        <v>251</v>
      </c>
      <c r="X793" t="str">
        <f t="shared" si="100"/>
        <v>46-55</v>
      </c>
    </row>
    <row r="794" spans="1:24" x14ac:dyDescent="0.2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>
        <v>186870</v>
      </c>
      <c r="K794">
        <v>0.2</v>
      </c>
      <c r="L794" t="s">
        <v>29</v>
      </c>
      <c r="M794" t="s">
        <v>74</v>
      </c>
      <c r="N794" t="s">
        <v>1988</v>
      </c>
      <c r="P794" s="1" t="str">
        <f t="shared" si="101"/>
        <v>00-00-0000</v>
      </c>
      <c r="Q794" t="str">
        <f t="shared" si="102"/>
        <v>Not Terminated</v>
      </c>
      <c r="R794">
        <f t="shared" si="103"/>
        <v>0</v>
      </c>
      <c r="T794">
        <f t="shared" si="96"/>
        <v>52</v>
      </c>
      <c r="U794">
        <f t="shared" si="97"/>
        <v>2021</v>
      </c>
      <c r="V794">
        <f t="shared" si="98"/>
        <v>86</v>
      </c>
      <c r="W794">
        <f t="shared" si="99"/>
        <v>404</v>
      </c>
      <c r="X794" t="str">
        <f t="shared" si="100"/>
        <v>26-35</v>
      </c>
    </row>
    <row r="795" spans="1:24" x14ac:dyDescent="0.2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1">
        <v>40291</v>
      </c>
      <c r="J795">
        <v>57531</v>
      </c>
      <c r="K795">
        <v>0</v>
      </c>
      <c r="L795" t="s">
        <v>21</v>
      </c>
      <c r="M795" t="s">
        <v>37</v>
      </c>
      <c r="N795" t="s">
        <v>1989</v>
      </c>
      <c r="P795" s="1" t="str">
        <f t="shared" si="101"/>
        <v>00-00-0000</v>
      </c>
      <c r="Q795" t="str">
        <f t="shared" si="102"/>
        <v>Not Terminated</v>
      </c>
      <c r="R795">
        <f t="shared" si="103"/>
        <v>0</v>
      </c>
      <c r="T795">
        <f t="shared" si="96"/>
        <v>92</v>
      </c>
      <c r="U795">
        <f t="shared" si="97"/>
        <v>2010</v>
      </c>
      <c r="V795">
        <f t="shared" si="98"/>
        <v>42</v>
      </c>
      <c r="W795">
        <f t="shared" si="99"/>
        <v>271</v>
      </c>
      <c r="X795" t="str">
        <f t="shared" si="100"/>
        <v>46-55</v>
      </c>
    </row>
    <row r="796" spans="1:24" x14ac:dyDescent="0.2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>
        <v>55894</v>
      </c>
      <c r="K796">
        <v>0</v>
      </c>
      <c r="L796" t="s">
        <v>21</v>
      </c>
      <c r="M796" t="s">
        <v>22</v>
      </c>
      <c r="N796" t="s">
        <v>1988</v>
      </c>
      <c r="P796" s="1" t="str">
        <f t="shared" si="101"/>
        <v>00-00-0000</v>
      </c>
      <c r="Q796" t="str">
        <f t="shared" si="102"/>
        <v>Not Terminated</v>
      </c>
      <c r="R796">
        <f t="shared" si="103"/>
        <v>0</v>
      </c>
      <c r="T796">
        <f t="shared" si="96"/>
        <v>118</v>
      </c>
      <c r="U796">
        <f t="shared" si="97"/>
        <v>2011</v>
      </c>
      <c r="V796">
        <f t="shared" si="98"/>
        <v>39</v>
      </c>
      <c r="W796">
        <f t="shared" si="99"/>
        <v>404</v>
      </c>
      <c r="X796" t="str">
        <f t="shared" si="100"/>
        <v>56-65</v>
      </c>
    </row>
    <row r="797" spans="1:24" x14ac:dyDescent="0.2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>
        <v>72903</v>
      </c>
      <c r="K797">
        <v>0</v>
      </c>
      <c r="L797" t="s">
        <v>21</v>
      </c>
      <c r="M797" t="s">
        <v>44</v>
      </c>
      <c r="N797" t="s">
        <v>1989</v>
      </c>
      <c r="P797" s="1" t="str">
        <f t="shared" si="101"/>
        <v>00-00-0000</v>
      </c>
      <c r="Q797" t="str">
        <f t="shared" si="102"/>
        <v>Not Terminated</v>
      </c>
      <c r="R797">
        <f t="shared" si="103"/>
        <v>0</v>
      </c>
      <c r="T797">
        <f t="shared" si="96"/>
        <v>109</v>
      </c>
      <c r="U797">
        <f t="shared" si="97"/>
        <v>2012</v>
      </c>
      <c r="V797">
        <f t="shared" si="98"/>
        <v>37</v>
      </c>
      <c r="W797">
        <f t="shared" si="99"/>
        <v>404</v>
      </c>
      <c r="X797" t="str">
        <f t="shared" si="100"/>
        <v>46-55</v>
      </c>
    </row>
    <row r="798" spans="1:24" x14ac:dyDescent="0.2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1">
        <v>42317</v>
      </c>
      <c r="J798">
        <v>45369</v>
      </c>
      <c r="K798">
        <v>0</v>
      </c>
      <c r="L798" t="s">
        <v>29</v>
      </c>
      <c r="M798" t="s">
        <v>114</v>
      </c>
      <c r="N798" t="s">
        <v>1989</v>
      </c>
      <c r="P798" s="1" t="str">
        <f t="shared" si="101"/>
        <v>00-00-0000</v>
      </c>
      <c r="Q798" t="str">
        <f t="shared" si="102"/>
        <v>Not Terminated</v>
      </c>
      <c r="R798">
        <f t="shared" si="103"/>
        <v>0</v>
      </c>
      <c r="T798">
        <f t="shared" si="96"/>
        <v>55</v>
      </c>
      <c r="U798">
        <f t="shared" si="97"/>
        <v>2015</v>
      </c>
      <c r="V798">
        <f t="shared" si="98"/>
        <v>47</v>
      </c>
      <c r="W798">
        <f t="shared" si="99"/>
        <v>404</v>
      </c>
      <c r="X798" t="str">
        <f t="shared" si="100"/>
        <v>46-55</v>
      </c>
    </row>
    <row r="799" spans="1:24" x14ac:dyDescent="0.2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1">
        <v>40344</v>
      </c>
      <c r="J799">
        <v>106578</v>
      </c>
      <c r="K799">
        <v>0.09</v>
      </c>
      <c r="L799" t="s">
        <v>21</v>
      </c>
      <c r="M799" t="s">
        <v>56</v>
      </c>
      <c r="N799" t="s">
        <v>1988</v>
      </c>
      <c r="P799" s="1" t="str">
        <f t="shared" si="101"/>
        <v>00-00-0000</v>
      </c>
      <c r="Q799" t="str">
        <f t="shared" si="102"/>
        <v>Not Terminated</v>
      </c>
      <c r="R799">
        <f t="shared" si="103"/>
        <v>0</v>
      </c>
      <c r="T799">
        <f t="shared" si="96"/>
        <v>112</v>
      </c>
      <c r="U799">
        <f t="shared" si="97"/>
        <v>2010</v>
      </c>
      <c r="V799">
        <f t="shared" si="98"/>
        <v>42</v>
      </c>
      <c r="W799">
        <f t="shared" si="99"/>
        <v>271</v>
      </c>
      <c r="X799" t="str">
        <f t="shared" si="100"/>
        <v>65+</v>
      </c>
    </row>
    <row r="800" spans="1:24" x14ac:dyDescent="0.2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1">
        <v>36416</v>
      </c>
      <c r="J800">
        <v>92994</v>
      </c>
      <c r="K800">
        <v>0</v>
      </c>
      <c r="L800" t="s">
        <v>21</v>
      </c>
      <c r="M800" t="s">
        <v>37</v>
      </c>
      <c r="N800" t="s">
        <v>1989</v>
      </c>
      <c r="P800" s="1" t="str">
        <f t="shared" si="101"/>
        <v>00-00-0000</v>
      </c>
      <c r="Q800" t="str">
        <f t="shared" si="102"/>
        <v>Not Terminated</v>
      </c>
      <c r="R800">
        <f t="shared" si="103"/>
        <v>0</v>
      </c>
      <c r="T800">
        <f t="shared" si="96"/>
        <v>92</v>
      </c>
      <c r="U800">
        <f t="shared" si="97"/>
        <v>1999</v>
      </c>
      <c r="V800">
        <f t="shared" si="98"/>
        <v>14</v>
      </c>
      <c r="W800">
        <f t="shared" si="99"/>
        <v>251</v>
      </c>
      <c r="X800" t="str">
        <f t="shared" si="100"/>
        <v>56-65</v>
      </c>
    </row>
    <row r="801" spans="1:24" x14ac:dyDescent="0.2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1">
        <v>35502</v>
      </c>
      <c r="J801">
        <v>83685</v>
      </c>
      <c r="K801">
        <v>0</v>
      </c>
      <c r="L801" t="s">
        <v>29</v>
      </c>
      <c r="M801" t="s">
        <v>114</v>
      </c>
      <c r="N801" t="s">
        <v>1988</v>
      </c>
      <c r="P801" s="1" t="str">
        <f t="shared" si="101"/>
        <v>00-00-0000</v>
      </c>
      <c r="Q801" t="str">
        <f t="shared" si="102"/>
        <v>Not Terminated</v>
      </c>
      <c r="R801">
        <f t="shared" si="103"/>
        <v>0</v>
      </c>
      <c r="T801">
        <f t="shared" si="96"/>
        <v>55</v>
      </c>
      <c r="U801">
        <f t="shared" si="97"/>
        <v>1997</v>
      </c>
      <c r="V801">
        <f t="shared" si="98"/>
        <v>12</v>
      </c>
      <c r="W801">
        <f t="shared" si="99"/>
        <v>404</v>
      </c>
      <c r="X801" t="str">
        <f t="shared" si="100"/>
        <v>65+</v>
      </c>
    </row>
    <row r="802" spans="1:24" x14ac:dyDescent="0.2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1">
        <v>40435</v>
      </c>
      <c r="J802">
        <v>99335</v>
      </c>
      <c r="K802">
        <v>0</v>
      </c>
      <c r="L802" t="s">
        <v>21</v>
      </c>
      <c r="M802" t="s">
        <v>44</v>
      </c>
      <c r="N802" t="s">
        <v>1989</v>
      </c>
      <c r="P802" s="1" t="str">
        <f t="shared" si="101"/>
        <v>00-00-0000</v>
      </c>
      <c r="Q802" t="str">
        <f t="shared" si="102"/>
        <v>Not Terminated</v>
      </c>
      <c r="R802">
        <f t="shared" si="103"/>
        <v>0</v>
      </c>
      <c r="T802">
        <f t="shared" si="96"/>
        <v>109</v>
      </c>
      <c r="U802">
        <f t="shared" si="97"/>
        <v>2010</v>
      </c>
      <c r="V802">
        <f t="shared" si="98"/>
        <v>42</v>
      </c>
      <c r="W802">
        <f t="shared" si="99"/>
        <v>271</v>
      </c>
      <c r="X802" t="str">
        <f t="shared" si="100"/>
        <v>56-65</v>
      </c>
    </row>
    <row r="803" spans="1:24" x14ac:dyDescent="0.2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1">
        <v>41382</v>
      </c>
      <c r="J803">
        <v>131179</v>
      </c>
      <c r="K803">
        <v>0.15</v>
      </c>
      <c r="L803" t="s">
        <v>21</v>
      </c>
      <c r="M803" t="s">
        <v>88</v>
      </c>
      <c r="N803" t="s">
        <v>1989</v>
      </c>
      <c r="P803" s="1" t="str">
        <f t="shared" si="101"/>
        <v>00-00-0000</v>
      </c>
      <c r="Q803" t="str">
        <f t="shared" si="102"/>
        <v>Not Terminated</v>
      </c>
      <c r="R803">
        <f t="shared" si="103"/>
        <v>0</v>
      </c>
      <c r="T803">
        <f t="shared" si="96"/>
        <v>113</v>
      </c>
      <c r="U803">
        <f t="shared" si="97"/>
        <v>2013</v>
      </c>
      <c r="V803">
        <f t="shared" si="98"/>
        <v>39</v>
      </c>
      <c r="W803">
        <f t="shared" si="99"/>
        <v>271</v>
      </c>
      <c r="X803" t="str">
        <f t="shared" si="100"/>
        <v>46-55</v>
      </c>
    </row>
    <row r="804" spans="1:24" x14ac:dyDescent="0.2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1">
        <v>42493</v>
      </c>
      <c r="J804">
        <v>73899</v>
      </c>
      <c r="K804">
        <v>0.05</v>
      </c>
      <c r="L804" t="s">
        <v>29</v>
      </c>
      <c r="M804" t="s">
        <v>134</v>
      </c>
      <c r="N804" t="s">
        <v>1988</v>
      </c>
      <c r="P804" s="1" t="str">
        <f t="shared" si="101"/>
        <v>00-00-0000</v>
      </c>
      <c r="Q804" t="str">
        <f t="shared" si="102"/>
        <v>Not Terminated</v>
      </c>
      <c r="R804">
        <f t="shared" si="103"/>
        <v>0</v>
      </c>
      <c r="T804">
        <f t="shared" si="96"/>
        <v>46</v>
      </c>
      <c r="U804">
        <f t="shared" si="97"/>
        <v>2016</v>
      </c>
      <c r="V804">
        <f t="shared" si="98"/>
        <v>52</v>
      </c>
      <c r="W804">
        <f t="shared" si="99"/>
        <v>404</v>
      </c>
      <c r="X804" t="str">
        <f t="shared" si="100"/>
        <v>36-45</v>
      </c>
    </row>
    <row r="805" spans="1:24" x14ac:dyDescent="0.2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>
        <v>252325</v>
      </c>
      <c r="K805">
        <v>0.4</v>
      </c>
      <c r="L805" t="s">
        <v>21</v>
      </c>
      <c r="M805" t="s">
        <v>88</v>
      </c>
      <c r="N805" t="s">
        <v>1988</v>
      </c>
      <c r="P805" s="1" t="str">
        <f t="shared" si="101"/>
        <v>00-00-0000</v>
      </c>
      <c r="Q805" t="str">
        <f t="shared" si="102"/>
        <v>Not Terminated</v>
      </c>
      <c r="R805">
        <f t="shared" si="103"/>
        <v>0</v>
      </c>
      <c r="T805">
        <f t="shared" si="96"/>
        <v>113</v>
      </c>
      <c r="U805">
        <f t="shared" si="97"/>
        <v>2013</v>
      </c>
      <c r="V805">
        <f t="shared" si="98"/>
        <v>39</v>
      </c>
      <c r="W805">
        <f t="shared" si="99"/>
        <v>404</v>
      </c>
      <c r="X805" t="str">
        <f t="shared" si="100"/>
        <v>65+</v>
      </c>
    </row>
    <row r="806" spans="1:24" x14ac:dyDescent="0.2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1">
        <v>42068</v>
      </c>
      <c r="J806">
        <v>52697</v>
      </c>
      <c r="K806">
        <v>0</v>
      </c>
      <c r="L806" t="s">
        <v>21</v>
      </c>
      <c r="M806" t="s">
        <v>22</v>
      </c>
      <c r="N806" t="s">
        <v>1988</v>
      </c>
      <c r="P806" s="1" t="str">
        <f t="shared" si="101"/>
        <v>00-00-0000</v>
      </c>
      <c r="Q806" t="str">
        <f t="shared" si="102"/>
        <v>Not Terminated</v>
      </c>
      <c r="R806">
        <f t="shared" si="103"/>
        <v>0</v>
      </c>
      <c r="T806">
        <f t="shared" si="96"/>
        <v>118</v>
      </c>
      <c r="U806">
        <f t="shared" si="97"/>
        <v>2015</v>
      </c>
      <c r="V806">
        <f t="shared" si="98"/>
        <v>47</v>
      </c>
      <c r="W806">
        <f t="shared" si="99"/>
        <v>271</v>
      </c>
      <c r="X806" t="str">
        <f t="shared" si="100"/>
        <v>36-45</v>
      </c>
    </row>
    <row r="807" spans="1:24" x14ac:dyDescent="0.2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1">
        <v>44099</v>
      </c>
      <c r="J807">
        <v>123588</v>
      </c>
      <c r="K807">
        <v>0</v>
      </c>
      <c r="L807" t="s">
        <v>93</v>
      </c>
      <c r="M807" t="s">
        <v>218</v>
      </c>
      <c r="N807" t="s">
        <v>1988</v>
      </c>
      <c r="P807" s="1" t="str">
        <f t="shared" si="101"/>
        <v>00-00-0000</v>
      </c>
      <c r="Q807" t="str">
        <f t="shared" si="102"/>
        <v>Not Terminated</v>
      </c>
      <c r="R807">
        <f t="shared" si="103"/>
        <v>0</v>
      </c>
      <c r="T807">
        <f t="shared" si="96"/>
        <v>53</v>
      </c>
      <c r="U807">
        <f t="shared" si="97"/>
        <v>2020</v>
      </c>
      <c r="V807">
        <f t="shared" si="98"/>
        <v>66</v>
      </c>
      <c r="W807">
        <f t="shared" si="99"/>
        <v>251</v>
      </c>
      <c r="X807" t="str">
        <f t="shared" si="100"/>
        <v>36-45</v>
      </c>
    </row>
    <row r="808" spans="1:24" x14ac:dyDescent="0.2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1">
        <v>44556</v>
      </c>
      <c r="J808">
        <v>243568</v>
      </c>
      <c r="K808">
        <v>0.33</v>
      </c>
      <c r="L808" t="s">
        <v>21</v>
      </c>
      <c r="M808" t="s">
        <v>60</v>
      </c>
      <c r="N808" t="s">
        <v>1989</v>
      </c>
      <c r="P808" s="1" t="str">
        <f t="shared" si="101"/>
        <v>00-00-0000</v>
      </c>
      <c r="Q808" t="str">
        <f t="shared" si="102"/>
        <v>Not Terminated</v>
      </c>
      <c r="R808">
        <f t="shared" si="103"/>
        <v>0</v>
      </c>
      <c r="T808">
        <f t="shared" si="96"/>
        <v>99</v>
      </c>
      <c r="U808">
        <f t="shared" si="97"/>
        <v>2021</v>
      </c>
      <c r="V808">
        <f t="shared" si="98"/>
        <v>86</v>
      </c>
      <c r="W808">
        <f t="shared" si="99"/>
        <v>404</v>
      </c>
      <c r="X808" t="str">
        <f t="shared" si="100"/>
        <v>56-65</v>
      </c>
    </row>
    <row r="809" spans="1:24" x14ac:dyDescent="0.2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>
        <v>199176</v>
      </c>
      <c r="K809">
        <v>0.24</v>
      </c>
      <c r="L809" t="s">
        <v>21</v>
      </c>
      <c r="M809" t="s">
        <v>44</v>
      </c>
      <c r="N809" t="s">
        <v>1989</v>
      </c>
      <c r="P809" s="1" t="str">
        <f t="shared" si="101"/>
        <v>00-00-0000</v>
      </c>
      <c r="Q809" t="str">
        <f t="shared" si="102"/>
        <v>Not Terminated</v>
      </c>
      <c r="R809">
        <f t="shared" si="103"/>
        <v>0</v>
      </c>
      <c r="T809">
        <f t="shared" si="96"/>
        <v>109</v>
      </c>
      <c r="U809">
        <f t="shared" si="97"/>
        <v>2001</v>
      </c>
      <c r="V809">
        <f t="shared" si="98"/>
        <v>17</v>
      </c>
      <c r="W809">
        <f t="shared" si="99"/>
        <v>404</v>
      </c>
      <c r="X809" t="str">
        <f t="shared" si="100"/>
        <v>56-65</v>
      </c>
    </row>
    <row r="810" spans="1:24" x14ac:dyDescent="0.2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1">
        <v>35238</v>
      </c>
      <c r="J810">
        <v>82806</v>
      </c>
      <c r="K810">
        <v>0</v>
      </c>
      <c r="L810" t="s">
        <v>21</v>
      </c>
      <c r="M810" t="s">
        <v>22</v>
      </c>
      <c r="N810" t="s">
        <v>1988</v>
      </c>
      <c r="P810" s="1" t="str">
        <f t="shared" si="101"/>
        <v>00-00-0000</v>
      </c>
      <c r="Q810" t="str">
        <f t="shared" si="102"/>
        <v>Not Terminated</v>
      </c>
      <c r="R810">
        <f t="shared" si="103"/>
        <v>0</v>
      </c>
      <c r="T810">
        <f t="shared" si="96"/>
        <v>118</v>
      </c>
      <c r="U810">
        <f t="shared" si="97"/>
        <v>1996</v>
      </c>
      <c r="V810">
        <f t="shared" si="98"/>
        <v>10</v>
      </c>
      <c r="W810">
        <f t="shared" si="99"/>
        <v>404</v>
      </c>
      <c r="X810" t="str">
        <f t="shared" si="100"/>
        <v>65+</v>
      </c>
    </row>
    <row r="811" spans="1:24" x14ac:dyDescent="0.2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1">
        <v>35601</v>
      </c>
      <c r="J811">
        <v>164399</v>
      </c>
      <c r="K811">
        <v>0.25</v>
      </c>
      <c r="L811" t="s">
        <v>21</v>
      </c>
      <c r="M811" t="s">
        <v>22</v>
      </c>
      <c r="N811" t="s">
        <v>1988</v>
      </c>
      <c r="P811" s="1" t="str">
        <f t="shared" si="101"/>
        <v>00-00-0000</v>
      </c>
      <c r="Q811" t="str">
        <f t="shared" si="102"/>
        <v>Not Terminated</v>
      </c>
      <c r="R811">
        <f t="shared" si="103"/>
        <v>0</v>
      </c>
      <c r="T811">
        <f t="shared" si="96"/>
        <v>118</v>
      </c>
      <c r="U811">
        <f t="shared" si="97"/>
        <v>1997</v>
      </c>
      <c r="V811">
        <f t="shared" si="98"/>
        <v>12</v>
      </c>
      <c r="W811">
        <f t="shared" si="99"/>
        <v>404</v>
      </c>
      <c r="X811" t="str">
        <f t="shared" si="100"/>
        <v>56-65</v>
      </c>
    </row>
    <row r="812" spans="1:24" x14ac:dyDescent="0.2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>
        <v>154956</v>
      </c>
      <c r="K812">
        <v>0.13</v>
      </c>
      <c r="L812" t="s">
        <v>21</v>
      </c>
      <c r="M812" t="s">
        <v>44</v>
      </c>
      <c r="N812" t="s">
        <v>1989</v>
      </c>
      <c r="P812" s="1" t="str">
        <f t="shared" si="101"/>
        <v>00-00-0000</v>
      </c>
      <c r="Q812" t="str">
        <f t="shared" si="102"/>
        <v>Not Terminated</v>
      </c>
      <c r="R812">
        <f t="shared" si="103"/>
        <v>0</v>
      </c>
      <c r="T812">
        <f t="shared" si="96"/>
        <v>109</v>
      </c>
      <c r="U812">
        <f t="shared" si="97"/>
        <v>2017</v>
      </c>
      <c r="V812">
        <f t="shared" si="98"/>
        <v>70</v>
      </c>
      <c r="W812">
        <f t="shared" si="99"/>
        <v>404</v>
      </c>
      <c r="X812" t="str">
        <f t="shared" si="100"/>
        <v>36-45</v>
      </c>
    </row>
    <row r="813" spans="1:24" x14ac:dyDescent="0.2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>
        <v>143970</v>
      </c>
      <c r="K813">
        <v>0.12</v>
      </c>
      <c r="L813" t="s">
        <v>21</v>
      </c>
      <c r="M813" t="s">
        <v>22</v>
      </c>
      <c r="N813" t="s">
        <v>1988</v>
      </c>
      <c r="O813" s="1">
        <v>43078</v>
      </c>
      <c r="P813" s="1">
        <f t="shared" si="101"/>
        <v>43078</v>
      </c>
      <c r="Q813" t="str">
        <f t="shared" si="102"/>
        <v>Terminated</v>
      </c>
      <c r="R813">
        <f t="shared" si="103"/>
        <v>0</v>
      </c>
      <c r="T813">
        <f t="shared" si="96"/>
        <v>118</v>
      </c>
      <c r="U813">
        <f t="shared" si="97"/>
        <v>2017</v>
      </c>
      <c r="V813">
        <f t="shared" si="98"/>
        <v>70</v>
      </c>
      <c r="W813">
        <f t="shared" si="99"/>
        <v>404</v>
      </c>
      <c r="X813" t="str">
        <f t="shared" si="100"/>
        <v>36-45</v>
      </c>
    </row>
    <row r="814" spans="1:24" x14ac:dyDescent="0.2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1">
        <v>44099</v>
      </c>
      <c r="J814">
        <v>163143</v>
      </c>
      <c r="K814">
        <v>0.28000000000000003</v>
      </c>
      <c r="L814" t="s">
        <v>93</v>
      </c>
      <c r="M814" t="s">
        <v>218</v>
      </c>
      <c r="N814" t="s">
        <v>1989</v>
      </c>
      <c r="P814" s="1" t="str">
        <f t="shared" si="101"/>
        <v>00-00-0000</v>
      </c>
      <c r="Q814" t="str">
        <f t="shared" si="102"/>
        <v>Not Terminated</v>
      </c>
      <c r="R814">
        <f t="shared" si="103"/>
        <v>0</v>
      </c>
      <c r="T814">
        <f t="shared" si="96"/>
        <v>53</v>
      </c>
      <c r="U814">
        <f t="shared" si="97"/>
        <v>2020</v>
      </c>
      <c r="V814">
        <f t="shared" si="98"/>
        <v>66</v>
      </c>
      <c r="W814">
        <f t="shared" si="99"/>
        <v>251</v>
      </c>
      <c r="X814" t="str">
        <f t="shared" si="100"/>
        <v>56-65</v>
      </c>
    </row>
    <row r="815" spans="1:24" x14ac:dyDescent="0.2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1">
        <v>44036</v>
      </c>
      <c r="J815">
        <v>89390</v>
      </c>
      <c r="K815">
        <v>0</v>
      </c>
      <c r="L815" t="s">
        <v>21</v>
      </c>
      <c r="M815" t="s">
        <v>22</v>
      </c>
      <c r="N815" t="s">
        <v>1988</v>
      </c>
      <c r="P815" s="1" t="str">
        <f t="shared" si="101"/>
        <v>00-00-0000</v>
      </c>
      <c r="Q815" t="str">
        <f t="shared" si="102"/>
        <v>Not Terminated</v>
      </c>
      <c r="R815">
        <f t="shared" si="103"/>
        <v>0</v>
      </c>
      <c r="T815">
        <f t="shared" si="96"/>
        <v>118</v>
      </c>
      <c r="U815">
        <f t="shared" si="97"/>
        <v>2020</v>
      </c>
      <c r="V815">
        <f t="shared" si="98"/>
        <v>66</v>
      </c>
      <c r="W815">
        <f t="shared" si="99"/>
        <v>271</v>
      </c>
      <c r="X815" t="str">
        <f t="shared" si="100"/>
        <v>46-55</v>
      </c>
    </row>
    <row r="816" spans="1:24" x14ac:dyDescent="0.2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1">
        <v>43013</v>
      </c>
      <c r="J816">
        <v>67468</v>
      </c>
      <c r="K816">
        <v>0</v>
      </c>
      <c r="L816" t="s">
        <v>21</v>
      </c>
      <c r="M816" t="s">
        <v>56</v>
      </c>
      <c r="N816" t="s">
        <v>1988</v>
      </c>
      <c r="P816" s="1" t="str">
        <f t="shared" si="101"/>
        <v>00-00-0000</v>
      </c>
      <c r="Q816" t="str">
        <f t="shared" si="102"/>
        <v>Not Terminated</v>
      </c>
      <c r="R816">
        <f t="shared" si="103"/>
        <v>0</v>
      </c>
      <c r="T816">
        <f t="shared" si="96"/>
        <v>112</v>
      </c>
      <c r="U816">
        <f t="shared" si="97"/>
        <v>2017</v>
      </c>
      <c r="V816">
        <f t="shared" si="98"/>
        <v>70</v>
      </c>
      <c r="W816">
        <f t="shared" si="99"/>
        <v>271</v>
      </c>
      <c r="X816" t="str">
        <f t="shared" si="100"/>
        <v>46-55</v>
      </c>
    </row>
    <row r="817" spans="1:24" x14ac:dyDescent="0.2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1">
        <v>42441</v>
      </c>
      <c r="J817">
        <v>100810</v>
      </c>
      <c r="K817">
        <v>0.12</v>
      </c>
      <c r="L817" t="s">
        <v>93</v>
      </c>
      <c r="M817" t="s">
        <v>99</v>
      </c>
      <c r="N817" t="s">
        <v>1988</v>
      </c>
      <c r="P817" s="1" t="str">
        <f t="shared" si="101"/>
        <v>00-00-0000</v>
      </c>
      <c r="Q817" t="str">
        <f t="shared" si="102"/>
        <v>Not Terminated</v>
      </c>
      <c r="R817">
        <f t="shared" si="103"/>
        <v>0</v>
      </c>
      <c r="T817">
        <f t="shared" si="96"/>
        <v>44</v>
      </c>
      <c r="U817">
        <f t="shared" si="97"/>
        <v>2016</v>
      </c>
      <c r="V817">
        <f t="shared" si="98"/>
        <v>52</v>
      </c>
      <c r="W817">
        <f t="shared" si="99"/>
        <v>251</v>
      </c>
      <c r="X817" t="str">
        <f t="shared" si="100"/>
        <v>56-65</v>
      </c>
    </row>
    <row r="818" spans="1:24" x14ac:dyDescent="0.2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>
        <v>74779</v>
      </c>
      <c r="K818">
        <v>0</v>
      </c>
      <c r="L818" t="s">
        <v>21</v>
      </c>
      <c r="M818" t="s">
        <v>44</v>
      </c>
      <c r="N818" t="s">
        <v>1989</v>
      </c>
      <c r="P818" s="1" t="str">
        <f t="shared" si="101"/>
        <v>00-00-0000</v>
      </c>
      <c r="Q818" t="str">
        <f t="shared" si="102"/>
        <v>Not Terminated</v>
      </c>
      <c r="R818">
        <f t="shared" si="103"/>
        <v>0</v>
      </c>
      <c r="T818">
        <f t="shared" si="96"/>
        <v>109</v>
      </c>
      <c r="U818">
        <f t="shared" si="97"/>
        <v>2019</v>
      </c>
      <c r="V818">
        <f t="shared" si="98"/>
        <v>68</v>
      </c>
      <c r="W818">
        <f t="shared" si="99"/>
        <v>404</v>
      </c>
      <c r="X818" t="str">
        <f t="shared" si="100"/>
        <v>36-45</v>
      </c>
    </row>
    <row r="819" spans="1:24" x14ac:dyDescent="0.2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1">
        <v>43048</v>
      </c>
      <c r="J819">
        <v>63985</v>
      </c>
      <c r="K819">
        <v>0</v>
      </c>
      <c r="L819" t="s">
        <v>21</v>
      </c>
      <c r="M819" t="s">
        <v>56</v>
      </c>
      <c r="N819" t="s">
        <v>1988</v>
      </c>
      <c r="P819" s="1" t="str">
        <f t="shared" si="101"/>
        <v>00-00-0000</v>
      </c>
      <c r="Q819" t="str">
        <f t="shared" si="102"/>
        <v>Not Terminated</v>
      </c>
      <c r="R819">
        <f t="shared" si="103"/>
        <v>0</v>
      </c>
      <c r="T819">
        <f t="shared" si="96"/>
        <v>112</v>
      </c>
      <c r="U819">
        <f t="shared" si="97"/>
        <v>2017</v>
      </c>
      <c r="V819">
        <f t="shared" si="98"/>
        <v>70</v>
      </c>
      <c r="W819">
        <f t="shared" si="99"/>
        <v>404</v>
      </c>
      <c r="X819" t="str">
        <f t="shared" si="100"/>
        <v>36-45</v>
      </c>
    </row>
    <row r="820" spans="1:24" x14ac:dyDescent="0.2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1">
        <v>38176</v>
      </c>
      <c r="J820">
        <v>77903</v>
      </c>
      <c r="K820">
        <v>0</v>
      </c>
      <c r="L820" t="s">
        <v>21</v>
      </c>
      <c r="M820" t="s">
        <v>22</v>
      </c>
      <c r="N820" t="s">
        <v>1988</v>
      </c>
      <c r="P820" s="1" t="str">
        <f t="shared" si="101"/>
        <v>00-00-0000</v>
      </c>
      <c r="Q820" t="str">
        <f t="shared" si="102"/>
        <v>Not Terminated</v>
      </c>
      <c r="R820">
        <f t="shared" si="103"/>
        <v>0</v>
      </c>
      <c r="T820">
        <f t="shared" si="96"/>
        <v>118</v>
      </c>
      <c r="U820">
        <f t="shared" si="97"/>
        <v>2004</v>
      </c>
      <c r="V820">
        <f t="shared" si="98"/>
        <v>29</v>
      </c>
      <c r="W820">
        <f t="shared" si="99"/>
        <v>271</v>
      </c>
      <c r="X820" t="str">
        <f t="shared" si="100"/>
        <v>65+</v>
      </c>
    </row>
    <row r="821" spans="1:24" x14ac:dyDescent="0.2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1">
        <v>42898</v>
      </c>
      <c r="J821">
        <v>164396</v>
      </c>
      <c r="K821">
        <v>0.28999999999999998</v>
      </c>
      <c r="L821" t="s">
        <v>21</v>
      </c>
      <c r="M821" t="s">
        <v>88</v>
      </c>
      <c r="N821" t="s">
        <v>1988</v>
      </c>
      <c r="P821" s="1" t="str">
        <f t="shared" si="101"/>
        <v>00-00-0000</v>
      </c>
      <c r="Q821" t="str">
        <f t="shared" si="102"/>
        <v>Not Terminated</v>
      </c>
      <c r="R821">
        <f t="shared" si="103"/>
        <v>0</v>
      </c>
      <c r="T821">
        <f t="shared" si="96"/>
        <v>113</v>
      </c>
      <c r="U821">
        <f t="shared" si="97"/>
        <v>2017</v>
      </c>
      <c r="V821">
        <f t="shared" si="98"/>
        <v>70</v>
      </c>
      <c r="W821">
        <f t="shared" si="99"/>
        <v>271</v>
      </c>
      <c r="X821" t="str">
        <f t="shared" si="100"/>
        <v>36-45</v>
      </c>
    </row>
    <row r="822" spans="1:24" x14ac:dyDescent="0.2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1">
        <v>44375</v>
      </c>
      <c r="J822">
        <v>71234</v>
      </c>
      <c r="K822">
        <v>0</v>
      </c>
      <c r="L822" t="s">
        <v>21</v>
      </c>
      <c r="M822" t="s">
        <v>22</v>
      </c>
      <c r="N822" t="s">
        <v>1988</v>
      </c>
      <c r="P822" s="1" t="str">
        <f t="shared" si="101"/>
        <v>00-00-0000</v>
      </c>
      <c r="Q822" t="str">
        <f t="shared" si="102"/>
        <v>Not Terminated</v>
      </c>
      <c r="R822">
        <f t="shared" si="103"/>
        <v>0</v>
      </c>
      <c r="T822">
        <f t="shared" si="96"/>
        <v>118</v>
      </c>
      <c r="U822">
        <f t="shared" si="97"/>
        <v>2021</v>
      </c>
      <c r="V822">
        <f t="shared" si="98"/>
        <v>86</v>
      </c>
      <c r="W822">
        <f t="shared" si="99"/>
        <v>404</v>
      </c>
      <c r="X822" t="str">
        <f t="shared" si="100"/>
        <v>36-45</v>
      </c>
    </row>
    <row r="823" spans="1:24" x14ac:dyDescent="0.2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1">
        <v>38096</v>
      </c>
      <c r="J823">
        <v>122487</v>
      </c>
      <c r="K823">
        <v>0.08</v>
      </c>
      <c r="L823" t="s">
        <v>29</v>
      </c>
      <c r="M823" t="s">
        <v>74</v>
      </c>
      <c r="N823" t="s">
        <v>1988</v>
      </c>
      <c r="P823" s="1" t="str">
        <f t="shared" si="101"/>
        <v>00-00-0000</v>
      </c>
      <c r="Q823" t="str">
        <f t="shared" si="102"/>
        <v>Not Terminated</v>
      </c>
      <c r="R823">
        <f t="shared" si="103"/>
        <v>0</v>
      </c>
      <c r="T823">
        <f t="shared" si="96"/>
        <v>52</v>
      </c>
      <c r="U823">
        <f t="shared" si="97"/>
        <v>2004</v>
      </c>
      <c r="V823">
        <f t="shared" si="98"/>
        <v>29</v>
      </c>
      <c r="W823">
        <f t="shared" si="99"/>
        <v>404</v>
      </c>
      <c r="X823" t="str">
        <f t="shared" si="100"/>
        <v>65+</v>
      </c>
    </row>
    <row r="824" spans="1:24" x14ac:dyDescent="0.2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1">
        <v>42738</v>
      </c>
      <c r="J824">
        <v>101870</v>
      </c>
      <c r="K824">
        <v>0.1</v>
      </c>
      <c r="L824" t="s">
        <v>21</v>
      </c>
      <c r="M824" t="s">
        <v>44</v>
      </c>
      <c r="N824" t="s">
        <v>1989</v>
      </c>
      <c r="P824" s="1" t="str">
        <f t="shared" si="101"/>
        <v>00-00-0000</v>
      </c>
      <c r="Q824" t="str">
        <f t="shared" si="102"/>
        <v>Not Terminated</v>
      </c>
      <c r="R824">
        <f t="shared" si="103"/>
        <v>0</v>
      </c>
      <c r="T824">
        <f t="shared" si="96"/>
        <v>109</v>
      </c>
      <c r="U824">
        <f t="shared" si="97"/>
        <v>2017</v>
      </c>
      <c r="V824">
        <f t="shared" si="98"/>
        <v>70</v>
      </c>
      <c r="W824">
        <f t="shared" si="99"/>
        <v>404</v>
      </c>
      <c r="X824" t="str">
        <f t="shared" si="100"/>
        <v>36-45</v>
      </c>
    </row>
    <row r="825" spans="1:24" x14ac:dyDescent="0.2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1">
        <v>44009</v>
      </c>
      <c r="J825">
        <v>40316</v>
      </c>
      <c r="K825">
        <v>0</v>
      </c>
      <c r="L825" t="s">
        <v>93</v>
      </c>
      <c r="M825" t="s">
        <v>94</v>
      </c>
      <c r="N825" t="s">
        <v>1988</v>
      </c>
      <c r="P825" s="1" t="str">
        <f t="shared" si="101"/>
        <v>00-00-0000</v>
      </c>
      <c r="Q825" t="str">
        <f t="shared" si="102"/>
        <v>Not Terminated</v>
      </c>
      <c r="R825">
        <f t="shared" si="103"/>
        <v>0</v>
      </c>
      <c r="T825">
        <f t="shared" si="96"/>
        <v>42</v>
      </c>
      <c r="U825">
        <f t="shared" si="97"/>
        <v>2020</v>
      </c>
      <c r="V825">
        <f t="shared" si="98"/>
        <v>66</v>
      </c>
      <c r="W825">
        <f t="shared" si="99"/>
        <v>251</v>
      </c>
      <c r="X825" t="str">
        <f t="shared" si="100"/>
        <v>65+</v>
      </c>
    </row>
    <row r="826" spans="1:24" x14ac:dyDescent="0.2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>
        <v>115145</v>
      </c>
      <c r="K826">
        <v>0.05</v>
      </c>
      <c r="L826" t="s">
        <v>29</v>
      </c>
      <c r="M826" t="s">
        <v>30</v>
      </c>
      <c r="N826" t="s">
        <v>1988</v>
      </c>
      <c r="P826" s="1" t="str">
        <f t="shared" si="101"/>
        <v>00-00-0000</v>
      </c>
      <c r="Q826" t="str">
        <f t="shared" si="102"/>
        <v>Not Terminated</v>
      </c>
      <c r="R826">
        <f t="shared" si="103"/>
        <v>0</v>
      </c>
      <c r="T826">
        <f t="shared" si="96"/>
        <v>65</v>
      </c>
      <c r="U826">
        <f t="shared" si="97"/>
        <v>2005</v>
      </c>
      <c r="V826">
        <f t="shared" si="98"/>
        <v>27</v>
      </c>
      <c r="W826">
        <f t="shared" si="99"/>
        <v>404</v>
      </c>
      <c r="X826" t="str">
        <f t="shared" si="100"/>
        <v>56-65</v>
      </c>
    </row>
    <row r="827" spans="1:24" x14ac:dyDescent="0.2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1">
        <v>39885</v>
      </c>
      <c r="J827">
        <v>62335</v>
      </c>
      <c r="K827">
        <v>0</v>
      </c>
      <c r="L827" t="s">
        <v>93</v>
      </c>
      <c r="M827" t="s">
        <v>94</v>
      </c>
      <c r="N827" t="s">
        <v>1988</v>
      </c>
      <c r="P827" s="1" t="str">
        <f t="shared" si="101"/>
        <v>00-00-0000</v>
      </c>
      <c r="Q827" t="str">
        <f t="shared" si="102"/>
        <v>Not Terminated</v>
      </c>
      <c r="R827">
        <f t="shared" si="103"/>
        <v>0</v>
      </c>
      <c r="T827">
        <f t="shared" si="96"/>
        <v>42</v>
      </c>
      <c r="U827">
        <f t="shared" si="97"/>
        <v>2009</v>
      </c>
      <c r="V827">
        <f t="shared" si="98"/>
        <v>29</v>
      </c>
      <c r="W827">
        <f t="shared" si="99"/>
        <v>251</v>
      </c>
      <c r="X827" t="str">
        <f t="shared" si="100"/>
        <v>46-55</v>
      </c>
    </row>
    <row r="828" spans="1:24" x14ac:dyDescent="0.2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>
        <v>41561</v>
      </c>
      <c r="K828">
        <v>0</v>
      </c>
      <c r="L828" t="s">
        <v>21</v>
      </c>
      <c r="M828" t="s">
        <v>60</v>
      </c>
      <c r="N828" t="s">
        <v>1989</v>
      </c>
      <c r="P828" s="1" t="str">
        <f t="shared" si="101"/>
        <v>00-00-0000</v>
      </c>
      <c r="Q828" t="str">
        <f t="shared" si="102"/>
        <v>Not Terminated</v>
      </c>
      <c r="R828">
        <f t="shared" si="103"/>
        <v>0</v>
      </c>
      <c r="T828">
        <f t="shared" si="96"/>
        <v>99</v>
      </c>
      <c r="U828">
        <f t="shared" si="97"/>
        <v>2006</v>
      </c>
      <c r="V828">
        <f t="shared" si="98"/>
        <v>30</v>
      </c>
      <c r="W828">
        <f t="shared" si="99"/>
        <v>404</v>
      </c>
      <c r="X828" t="str">
        <f t="shared" si="100"/>
        <v>65+</v>
      </c>
    </row>
    <row r="829" spans="1:24" x14ac:dyDescent="0.2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1">
        <v>40657</v>
      </c>
      <c r="J829">
        <v>131183</v>
      </c>
      <c r="K829">
        <v>0.14000000000000001</v>
      </c>
      <c r="L829" t="s">
        <v>29</v>
      </c>
      <c r="M829" t="s">
        <v>74</v>
      </c>
      <c r="N829" t="s">
        <v>1988</v>
      </c>
      <c r="O829" s="1">
        <v>42445</v>
      </c>
      <c r="P829" s="1">
        <f t="shared" si="101"/>
        <v>42445</v>
      </c>
      <c r="Q829" t="str">
        <f t="shared" si="102"/>
        <v>Terminated</v>
      </c>
      <c r="R829">
        <f t="shared" si="103"/>
        <v>4</v>
      </c>
      <c r="T829">
        <f t="shared" si="96"/>
        <v>52</v>
      </c>
      <c r="U829">
        <f t="shared" si="97"/>
        <v>2011</v>
      </c>
      <c r="V829">
        <f t="shared" si="98"/>
        <v>39</v>
      </c>
      <c r="W829">
        <f t="shared" si="99"/>
        <v>404</v>
      </c>
      <c r="X829" t="str">
        <f t="shared" si="100"/>
        <v>46-55</v>
      </c>
    </row>
    <row r="830" spans="1:24" x14ac:dyDescent="0.2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>
        <v>92655</v>
      </c>
      <c r="K830">
        <v>0</v>
      </c>
      <c r="L830" t="s">
        <v>29</v>
      </c>
      <c r="M830" t="s">
        <v>134</v>
      </c>
      <c r="N830" t="s">
        <v>1988</v>
      </c>
      <c r="P830" s="1" t="str">
        <f t="shared" si="101"/>
        <v>00-00-0000</v>
      </c>
      <c r="Q830" t="str">
        <f t="shared" si="102"/>
        <v>Not Terminated</v>
      </c>
      <c r="R830">
        <f t="shared" si="103"/>
        <v>0</v>
      </c>
      <c r="T830">
        <f t="shared" si="96"/>
        <v>46</v>
      </c>
      <c r="U830">
        <f t="shared" si="97"/>
        <v>2002</v>
      </c>
      <c r="V830">
        <f t="shared" si="98"/>
        <v>23</v>
      </c>
      <c r="W830">
        <f t="shared" si="99"/>
        <v>404</v>
      </c>
      <c r="X830" t="str">
        <f t="shared" si="100"/>
        <v>46-55</v>
      </c>
    </row>
    <row r="831" spans="1:24" x14ac:dyDescent="0.2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1">
        <v>35157</v>
      </c>
      <c r="J831">
        <v>157057</v>
      </c>
      <c r="K831">
        <v>0.12</v>
      </c>
      <c r="L831" t="s">
        <v>21</v>
      </c>
      <c r="M831" t="s">
        <v>56</v>
      </c>
      <c r="N831" t="s">
        <v>1988</v>
      </c>
      <c r="P831" s="1" t="str">
        <f t="shared" si="101"/>
        <v>00-00-0000</v>
      </c>
      <c r="Q831" t="str">
        <f t="shared" si="102"/>
        <v>Not Terminated</v>
      </c>
      <c r="R831">
        <f t="shared" si="103"/>
        <v>0</v>
      </c>
      <c r="T831">
        <f t="shared" si="96"/>
        <v>112</v>
      </c>
      <c r="U831">
        <f t="shared" si="97"/>
        <v>1996</v>
      </c>
      <c r="V831">
        <f t="shared" si="98"/>
        <v>10</v>
      </c>
      <c r="W831">
        <f t="shared" si="99"/>
        <v>251</v>
      </c>
      <c r="X831" t="str">
        <f t="shared" si="100"/>
        <v>56-65</v>
      </c>
    </row>
    <row r="832" spans="1:24" x14ac:dyDescent="0.2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1">
        <v>38392</v>
      </c>
      <c r="J832">
        <v>64462</v>
      </c>
      <c r="K832">
        <v>0</v>
      </c>
      <c r="L832" t="s">
        <v>21</v>
      </c>
      <c r="M832" t="s">
        <v>37</v>
      </c>
      <c r="N832" t="s">
        <v>1988</v>
      </c>
      <c r="P832" s="1" t="str">
        <f t="shared" si="101"/>
        <v>00-00-0000</v>
      </c>
      <c r="Q832" t="str">
        <f t="shared" si="102"/>
        <v>Not Terminated</v>
      </c>
      <c r="R832">
        <f t="shared" si="103"/>
        <v>0</v>
      </c>
      <c r="T832">
        <f t="shared" si="96"/>
        <v>92</v>
      </c>
      <c r="U832">
        <f t="shared" si="97"/>
        <v>2005</v>
      </c>
      <c r="V832">
        <f t="shared" si="98"/>
        <v>27</v>
      </c>
      <c r="W832">
        <f t="shared" si="99"/>
        <v>271</v>
      </c>
      <c r="X832" t="str">
        <f t="shared" si="100"/>
        <v>65+</v>
      </c>
    </row>
    <row r="833" spans="1:24" x14ac:dyDescent="0.2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1">
        <v>38632</v>
      </c>
      <c r="J833">
        <v>79352</v>
      </c>
      <c r="K833">
        <v>0</v>
      </c>
      <c r="L833" t="s">
        <v>21</v>
      </c>
      <c r="M833" t="s">
        <v>22</v>
      </c>
      <c r="N833" t="s">
        <v>1989</v>
      </c>
      <c r="P833" s="1" t="str">
        <f t="shared" si="101"/>
        <v>00-00-0000</v>
      </c>
      <c r="Q833" t="str">
        <f t="shared" si="102"/>
        <v>Not Terminated</v>
      </c>
      <c r="R833">
        <f t="shared" si="103"/>
        <v>0</v>
      </c>
      <c r="T833">
        <f t="shared" si="96"/>
        <v>118</v>
      </c>
      <c r="U833">
        <f t="shared" si="97"/>
        <v>2005</v>
      </c>
      <c r="V833">
        <f t="shared" si="98"/>
        <v>27</v>
      </c>
      <c r="W833">
        <f t="shared" si="99"/>
        <v>271</v>
      </c>
      <c r="X833" t="str">
        <f t="shared" si="100"/>
        <v>46-55</v>
      </c>
    </row>
    <row r="834" spans="1:24" x14ac:dyDescent="0.2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1">
        <v>36977</v>
      </c>
      <c r="J834">
        <v>157812</v>
      </c>
      <c r="K834">
        <v>0.11</v>
      </c>
      <c r="L834" t="s">
        <v>21</v>
      </c>
      <c r="M834" t="s">
        <v>56</v>
      </c>
      <c r="N834" t="s">
        <v>1988</v>
      </c>
      <c r="P834" s="1" t="str">
        <f t="shared" si="101"/>
        <v>00-00-0000</v>
      </c>
      <c r="Q834" t="str">
        <f t="shared" si="102"/>
        <v>Not Terminated</v>
      </c>
      <c r="R834">
        <f t="shared" si="103"/>
        <v>0</v>
      </c>
      <c r="T834">
        <f t="shared" si="96"/>
        <v>112</v>
      </c>
      <c r="U834">
        <f t="shared" si="97"/>
        <v>2001</v>
      </c>
      <c r="V834">
        <f t="shared" si="98"/>
        <v>17</v>
      </c>
      <c r="W834">
        <f t="shared" si="99"/>
        <v>271</v>
      </c>
      <c r="X834" t="str">
        <f t="shared" si="100"/>
        <v>56-65</v>
      </c>
    </row>
    <row r="835" spans="1:24" x14ac:dyDescent="0.2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1">
        <v>43354</v>
      </c>
      <c r="J835">
        <v>80745</v>
      </c>
      <c r="K835">
        <v>0</v>
      </c>
      <c r="L835" t="s">
        <v>21</v>
      </c>
      <c r="M835" t="s">
        <v>37</v>
      </c>
      <c r="N835" t="s">
        <v>1988</v>
      </c>
      <c r="P835" s="1" t="str">
        <f t="shared" si="101"/>
        <v>00-00-0000</v>
      </c>
      <c r="Q835" t="str">
        <f t="shared" si="102"/>
        <v>Not Terminated</v>
      </c>
      <c r="R835">
        <f t="shared" si="103"/>
        <v>0</v>
      </c>
      <c r="T835">
        <f t="shared" ref="T835:T898" si="104">COUNTIF($M:$M,$M835)</f>
        <v>92</v>
      </c>
      <c r="U835">
        <f t="shared" ref="U835:U898" si="105">YEAR(I835)</f>
        <v>2018</v>
      </c>
      <c r="V835">
        <f t="shared" ref="V835:V898" si="106">COUNTIF($U:$U,U835)</f>
        <v>68</v>
      </c>
      <c r="W835">
        <f t="shared" ref="W835:W898" si="107">COUNTIF($G:$G,$G835)</f>
        <v>271</v>
      </c>
      <c r="X835" t="str">
        <f t="shared" ref="X835:X898" si="108">IF($H835&lt;=18, "18-25",IF($H835&lt;=26,"26-35",IF($H835&lt;=36,"36-45",IF($H835&lt;46,"46-55",IF($H835&lt;56,"56-65","65+")))))</f>
        <v>36-45</v>
      </c>
    </row>
    <row r="836" spans="1:24" x14ac:dyDescent="0.2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1">
        <v>35113</v>
      </c>
      <c r="J836">
        <v>75354</v>
      </c>
      <c r="K836">
        <v>0</v>
      </c>
      <c r="L836" t="s">
        <v>21</v>
      </c>
      <c r="M836" t="s">
        <v>60</v>
      </c>
      <c r="N836" t="s">
        <v>1989</v>
      </c>
      <c r="O836" s="1">
        <v>35413</v>
      </c>
      <c r="P836" s="1">
        <f t="shared" ref="P836:P899" si="109">IF(ISBLANK(O836),"00-00-0000",O836)</f>
        <v>35413</v>
      </c>
      <c r="Q836" t="str">
        <f t="shared" ref="Q836:Q899" si="110">IF(ISBLANK(O836),"Not Terminated","Terminated")</f>
        <v>Terminated</v>
      </c>
      <c r="R836">
        <f t="shared" ref="R836:R899" si="111">IFERROR(DATEDIF(I836,P836,"Y"),0)</f>
        <v>0</v>
      </c>
      <c r="T836">
        <f t="shared" si="104"/>
        <v>99</v>
      </c>
      <c r="U836">
        <f t="shared" si="105"/>
        <v>1996</v>
      </c>
      <c r="V836">
        <f t="shared" si="106"/>
        <v>10</v>
      </c>
      <c r="W836">
        <f t="shared" si="107"/>
        <v>271</v>
      </c>
      <c r="X836" t="str">
        <f t="shared" si="108"/>
        <v>65+</v>
      </c>
    </row>
    <row r="837" spans="1:24" x14ac:dyDescent="0.2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1">
        <v>43363</v>
      </c>
      <c r="J837">
        <v>78938</v>
      </c>
      <c r="K837">
        <v>0.14000000000000001</v>
      </c>
      <c r="L837" t="s">
        <v>21</v>
      </c>
      <c r="M837" t="s">
        <v>44</v>
      </c>
      <c r="N837" t="s">
        <v>1988</v>
      </c>
      <c r="P837" s="1" t="str">
        <f t="shared" si="109"/>
        <v>00-00-0000</v>
      </c>
      <c r="Q837" t="str">
        <f t="shared" si="110"/>
        <v>Not Terminated</v>
      </c>
      <c r="R837">
        <f t="shared" si="111"/>
        <v>0</v>
      </c>
      <c r="T837">
        <f t="shared" si="104"/>
        <v>109</v>
      </c>
      <c r="U837">
        <f t="shared" si="105"/>
        <v>2018</v>
      </c>
      <c r="V837">
        <f t="shared" si="106"/>
        <v>68</v>
      </c>
      <c r="W837">
        <f t="shared" si="107"/>
        <v>251</v>
      </c>
      <c r="X837" t="str">
        <f t="shared" si="108"/>
        <v>65+</v>
      </c>
    </row>
    <row r="838" spans="1:24" x14ac:dyDescent="0.2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1">
        <v>39701</v>
      </c>
      <c r="J838">
        <v>96313</v>
      </c>
      <c r="K838">
        <v>0</v>
      </c>
      <c r="L838" t="s">
        <v>21</v>
      </c>
      <c r="M838" t="s">
        <v>60</v>
      </c>
      <c r="N838" t="s">
        <v>1988</v>
      </c>
      <c r="P838" s="1" t="str">
        <f t="shared" si="109"/>
        <v>00-00-0000</v>
      </c>
      <c r="Q838" t="str">
        <f t="shared" si="110"/>
        <v>Not Terminated</v>
      </c>
      <c r="R838">
        <f t="shared" si="111"/>
        <v>0</v>
      </c>
      <c r="T838">
        <f t="shared" si="104"/>
        <v>99</v>
      </c>
      <c r="U838">
        <f t="shared" si="105"/>
        <v>2008</v>
      </c>
      <c r="V838">
        <f t="shared" si="106"/>
        <v>25</v>
      </c>
      <c r="W838">
        <f t="shared" si="107"/>
        <v>251</v>
      </c>
      <c r="X838" t="str">
        <f t="shared" si="108"/>
        <v>65+</v>
      </c>
    </row>
    <row r="839" spans="1:24" x14ac:dyDescent="0.2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1">
        <v>40511</v>
      </c>
      <c r="J839">
        <v>153767</v>
      </c>
      <c r="K839">
        <v>0.27</v>
      </c>
      <c r="L839" t="s">
        <v>21</v>
      </c>
      <c r="M839" t="s">
        <v>44</v>
      </c>
      <c r="N839" t="s">
        <v>1989</v>
      </c>
      <c r="P839" s="1" t="str">
        <f t="shared" si="109"/>
        <v>00-00-0000</v>
      </c>
      <c r="Q839" t="str">
        <f t="shared" si="110"/>
        <v>Not Terminated</v>
      </c>
      <c r="R839">
        <f t="shared" si="111"/>
        <v>0</v>
      </c>
      <c r="T839">
        <f t="shared" si="104"/>
        <v>109</v>
      </c>
      <c r="U839">
        <f t="shared" si="105"/>
        <v>2010</v>
      </c>
      <c r="V839">
        <f t="shared" si="106"/>
        <v>42</v>
      </c>
      <c r="W839">
        <f t="shared" si="107"/>
        <v>271</v>
      </c>
      <c r="X839" t="str">
        <f t="shared" si="108"/>
        <v>46-55</v>
      </c>
    </row>
    <row r="840" spans="1:24" x14ac:dyDescent="0.2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>
        <v>103423</v>
      </c>
      <c r="K840">
        <v>0.06</v>
      </c>
      <c r="L840" t="s">
        <v>21</v>
      </c>
      <c r="M840" t="s">
        <v>88</v>
      </c>
      <c r="N840" t="s">
        <v>1988</v>
      </c>
      <c r="P840" s="1" t="str">
        <f t="shared" si="109"/>
        <v>00-00-0000</v>
      </c>
      <c r="Q840" t="str">
        <f t="shared" si="110"/>
        <v>Not Terminated</v>
      </c>
      <c r="R840">
        <f t="shared" si="111"/>
        <v>0</v>
      </c>
      <c r="T840">
        <f t="shared" si="104"/>
        <v>113</v>
      </c>
      <c r="U840">
        <f t="shared" si="105"/>
        <v>2015</v>
      </c>
      <c r="V840">
        <f t="shared" si="106"/>
        <v>47</v>
      </c>
      <c r="W840">
        <f t="shared" si="107"/>
        <v>74</v>
      </c>
      <c r="X840" t="str">
        <f t="shared" si="108"/>
        <v>46-55</v>
      </c>
    </row>
    <row r="841" spans="1:24" x14ac:dyDescent="0.2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1">
        <v>44370</v>
      </c>
      <c r="J841">
        <v>86464</v>
      </c>
      <c r="K841">
        <v>0</v>
      </c>
      <c r="L841" t="s">
        <v>29</v>
      </c>
      <c r="M841" t="s">
        <v>74</v>
      </c>
      <c r="N841" t="s">
        <v>1989</v>
      </c>
      <c r="P841" s="1" t="str">
        <f t="shared" si="109"/>
        <v>00-00-0000</v>
      </c>
      <c r="Q841" t="str">
        <f t="shared" si="110"/>
        <v>Not Terminated</v>
      </c>
      <c r="R841">
        <f t="shared" si="111"/>
        <v>0</v>
      </c>
      <c r="T841">
        <f t="shared" si="104"/>
        <v>52</v>
      </c>
      <c r="U841">
        <f t="shared" si="105"/>
        <v>2021</v>
      </c>
      <c r="V841">
        <f t="shared" si="106"/>
        <v>86</v>
      </c>
      <c r="W841">
        <f t="shared" si="107"/>
        <v>404</v>
      </c>
      <c r="X841" t="str">
        <f t="shared" si="108"/>
        <v>26-35</v>
      </c>
    </row>
    <row r="842" spans="1:24" x14ac:dyDescent="0.2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1">
        <v>43114</v>
      </c>
      <c r="J842">
        <v>80516</v>
      </c>
      <c r="K842">
        <v>0</v>
      </c>
      <c r="L842" t="s">
        <v>93</v>
      </c>
      <c r="M842" t="s">
        <v>218</v>
      </c>
      <c r="N842" t="s">
        <v>1988</v>
      </c>
      <c r="P842" s="1" t="str">
        <f t="shared" si="109"/>
        <v>00-00-0000</v>
      </c>
      <c r="Q842" t="str">
        <f t="shared" si="110"/>
        <v>Not Terminated</v>
      </c>
      <c r="R842">
        <f t="shared" si="111"/>
        <v>0</v>
      </c>
      <c r="T842">
        <f t="shared" si="104"/>
        <v>53</v>
      </c>
      <c r="U842">
        <f t="shared" si="105"/>
        <v>2018</v>
      </c>
      <c r="V842">
        <f t="shared" si="106"/>
        <v>68</v>
      </c>
      <c r="W842">
        <f t="shared" si="107"/>
        <v>251</v>
      </c>
      <c r="X842" t="str">
        <f t="shared" si="108"/>
        <v>36-45</v>
      </c>
    </row>
    <row r="843" spans="1:24" x14ac:dyDescent="0.2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1">
        <v>41507</v>
      </c>
      <c r="J843">
        <v>105390</v>
      </c>
      <c r="K843">
        <v>0.06</v>
      </c>
      <c r="L843" t="s">
        <v>21</v>
      </c>
      <c r="M843" t="s">
        <v>88</v>
      </c>
      <c r="N843" t="s">
        <v>1988</v>
      </c>
      <c r="P843" s="1" t="str">
        <f t="shared" si="109"/>
        <v>00-00-0000</v>
      </c>
      <c r="Q843" t="str">
        <f t="shared" si="110"/>
        <v>Not Terminated</v>
      </c>
      <c r="R843">
        <f t="shared" si="111"/>
        <v>0</v>
      </c>
      <c r="T843">
        <f t="shared" si="104"/>
        <v>113</v>
      </c>
      <c r="U843">
        <f t="shared" si="105"/>
        <v>2013</v>
      </c>
      <c r="V843">
        <f t="shared" si="106"/>
        <v>39</v>
      </c>
      <c r="W843">
        <f t="shared" si="107"/>
        <v>74</v>
      </c>
      <c r="X843" t="str">
        <f t="shared" si="108"/>
        <v>36-45</v>
      </c>
    </row>
    <row r="844" spans="1:24" x14ac:dyDescent="0.2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>
        <v>83418</v>
      </c>
      <c r="K844">
        <v>0</v>
      </c>
      <c r="L844" t="s">
        <v>29</v>
      </c>
      <c r="M844" t="s">
        <v>74</v>
      </c>
      <c r="N844" t="s">
        <v>1989</v>
      </c>
      <c r="P844" s="1" t="str">
        <f t="shared" si="109"/>
        <v>00-00-0000</v>
      </c>
      <c r="Q844" t="str">
        <f t="shared" si="110"/>
        <v>Not Terminated</v>
      </c>
      <c r="R844">
        <f t="shared" si="111"/>
        <v>0</v>
      </c>
      <c r="T844">
        <f t="shared" si="104"/>
        <v>52</v>
      </c>
      <c r="U844">
        <f t="shared" si="105"/>
        <v>2021</v>
      </c>
      <c r="V844">
        <f t="shared" si="106"/>
        <v>86</v>
      </c>
      <c r="W844">
        <f t="shared" si="107"/>
        <v>404</v>
      </c>
      <c r="X844" t="str">
        <f t="shared" si="108"/>
        <v>56-65</v>
      </c>
    </row>
    <row r="845" spans="1:24" x14ac:dyDescent="0.2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1">
        <v>43042</v>
      </c>
      <c r="J845">
        <v>66660</v>
      </c>
      <c r="K845">
        <v>0</v>
      </c>
      <c r="L845" t="s">
        <v>21</v>
      </c>
      <c r="M845" t="s">
        <v>60</v>
      </c>
      <c r="N845" t="s">
        <v>1988</v>
      </c>
      <c r="P845" s="1" t="str">
        <f t="shared" si="109"/>
        <v>00-00-0000</v>
      </c>
      <c r="Q845" t="str">
        <f t="shared" si="110"/>
        <v>Not Terminated</v>
      </c>
      <c r="R845">
        <f t="shared" si="111"/>
        <v>0</v>
      </c>
      <c r="T845">
        <f t="shared" si="104"/>
        <v>99</v>
      </c>
      <c r="U845">
        <f t="shared" si="105"/>
        <v>2017</v>
      </c>
      <c r="V845">
        <f t="shared" si="106"/>
        <v>70</v>
      </c>
      <c r="W845">
        <f t="shared" si="107"/>
        <v>271</v>
      </c>
      <c r="X845" t="str">
        <f t="shared" si="108"/>
        <v>46-55</v>
      </c>
    </row>
    <row r="846" spans="1:24" x14ac:dyDescent="0.2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1">
        <v>42165</v>
      </c>
      <c r="J846">
        <v>101985</v>
      </c>
      <c r="K846">
        <v>7.0000000000000007E-2</v>
      </c>
      <c r="L846" t="s">
        <v>21</v>
      </c>
      <c r="M846" t="s">
        <v>56</v>
      </c>
      <c r="N846" t="s">
        <v>1988</v>
      </c>
      <c r="P846" s="1" t="str">
        <f t="shared" si="109"/>
        <v>00-00-0000</v>
      </c>
      <c r="Q846" t="str">
        <f t="shared" si="110"/>
        <v>Not Terminated</v>
      </c>
      <c r="R846">
        <f t="shared" si="111"/>
        <v>0</v>
      </c>
      <c r="T846">
        <f t="shared" si="104"/>
        <v>112</v>
      </c>
      <c r="U846">
        <f t="shared" si="105"/>
        <v>2015</v>
      </c>
      <c r="V846">
        <f t="shared" si="106"/>
        <v>47</v>
      </c>
      <c r="W846">
        <f t="shared" si="107"/>
        <v>251</v>
      </c>
      <c r="X846" t="str">
        <f t="shared" si="108"/>
        <v>65+</v>
      </c>
    </row>
    <row r="847" spans="1:24" x14ac:dyDescent="0.2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1">
        <v>43439</v>
      </c>
      <c r="J847">
        <v>199504</v>
      </c>
      <c r="K847">
        <v>0.3</v>
      </c>
      <c r="L847" t="s">
        <v>21</v>
      </c>
      <c r="M847" t="s">
        <v>60</v>
      </c>
      <c r="N847" t="s">
        <v>1988</v>
      </c>
      <c r="P847" s="1" t="str">
        <f t="shared" si="109"/>
        <v>00-00-0000</v>
      </c>
      <c r="Q847" t="str">
        <f t="shared" si="110"/>
        <v>Not Terminated</v>
      </c>
      <c r="R847">
        <f t="shared" si="111"/>
        <v>0</v>
      </c>
      <c r="T847">
        <f t="shared" si="104"/>
        <v>99</v>
      </c>
      <c r="U847">
        <f t="shared" si="105"/>
        <v>2018</v>
      </c>
      <c r="V847">
        <f t="shared" si="106"/>
        <v>68</v>
      </c>
      <c r="W847">
        <f t="shared" si="107"/>
        <v>251</v>
      </c>
      <c r="X847" t="str">
        <f t="shared" si="108"/>
        <v>36-45</v>
      </c>
    </row>
    <row r="848" spans="1:24" x14ac:dyDescent="0.2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1">
        <v>38995</v>
      </c>
      <c r="J848">
        <v>147966</v>
      </c>
      <c r="K848">
        <v>0.11</v>
      </c>
      <c r="L848" t="s">
        <v>93</v>
      </c>
      <c r="M848" t="s">
        <v>99</v>
      </c>
      <c r="N848" t="s">
        <v>1988</v>
      </c>
      <c r="O848" s="1">
        <v>43608</v>
      </c>
      <c r="P848" s="1">
        <f t="shared" si="109"/>
        <v>43608</v>
      </c>
      <c r="Q848" t="str">
        <f t="shared" si="110"/>
        <v>Terminated</v>
      </c>
      <c r="R848">
        <f t="shared" si="111"/>
        <v>12</v>
      </c>
      <c r="T848">
        <f t="shared" si="104"/>
        <v>44</v>
      </c>
      <c r="U848">
        <f t="shared" si="105"/>
        <v>2006</v>
      </c>
      <c r="V848">
        <f t="shared" si="106"/>
        <v>30</v>
      </c>
      <c r="W848">
        <f t="shared" si="107"/>
        <v>251</v>
      </c>
      <c r="X848" t="str">
        <f t="shared" si="108"/>
        <v>56-65</v>
      </c>
    </row>
    <row r="849" spans="1:24" x14ac:dyDescent="0.2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1">
        <v>41810</v>
      </c>
      <c r="J849">
        <v>41728</v>
      </c>
      <c r="K849">
        <v>0</v>
      </c>
      <c r="L849" t="s">
        <v>29</v>
      </c>
      <c r="M849" t="s">
        <v>30</v>
      </c>
      <c r="N849" t="s">
        <v>1988</v>
      </c>
      <c r="P849" s="1" t="str">
        <f t="shared" si="109"/>
        <v>00-00-0000</v>
      </c>
      <c r="Q849" t="str">
        <f t="shared" si="110"/>
        <v>Not Terminated</v>
      </c>
      <c r="R849">
        <f t="shared" si="111"/>
        <v>0</v>
      </c>
      <c r="T849">
        <f t="shared" si="104"/>
        <v>65</v>
      </c>
      <c r="U849">
        <f t="shared" si="105"/>
        <v>2014</v>
      </c>
      <c r="V849">
        <f t="shared" si="106"/>
        <v>52</v>
      </c>
      <c r="W849">
        <f t="shared" si="107"/>
        <v>404</v>
      </c>
      <c r="X849" t="str">
        <f t="shared" si="108"/>
        <v>65+</v>
      </c>
    </row>
    <row r="850" spans="1:24" x14ac:dyDescent="0.2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1">
        <v>40591</v>
      </c>
      <c r="J850">
        <v>94422</v>
      </c>
      <c r="K850">
        <v>0</v>
      </c>
      <c r="L850" t="s">
        <v>21</v>
      </c>
      <c r="M850" t="s">
        <v>44</v>
      </c>
      <c r="N850" t="s">
        <v>1988</v>
      </c>
      <c r="P850" s="1" t="str">
        <f t="shared" si="109"/>
        <v>00-00-0000</v>
      </c>
      <c r="Q850" t="str">
        <f t="shared" si="110"/>
        <v>Not Terminated</v>
      </c>
      <c r="R850">
        <f t="shared" si="111"/>
        <v>0</v>
      </c>
      <c r="T850">
        <f t="shared" si="104"/>
        <v>109</v>
      </c>
      <c r="U850">
        <f t="shared" si="105"/>
        <v>2011</v>
      </c>
      <c r="V850">
        <f t="shared" si="106"/>
        <v>39</v>
      </c>
      <c r="W850">
        <f t="shared" si="107"/>
        <v>251</v>
      </c>
      <c r="X850" t="str">
        <f t="shared" si="108"/>
        <v>65+</v>
      </c>
    </row>
    <row r="851" spans="1:24" x14ac:dyDescent="0.2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1">
        <v>42184</v>
      </c>
      <c r="J851">
        <v>191026</v>
      </c>
      <c r="K851">
        <v>0.16</v>
      </c>
      <c r="L851" t="s">
        <v>21</v>
      </c>
      <c r="M851" t="s">
        <v>88</v>
      </c>
      <c r="N851" t="s">
        <v>1989</v>
      </c>
      <c r="P851" s="1" t="str">
        <f t="shared" si="109"/>
        <v>00-00-0000</v>
      </c>
      <c r="Q851" t="str">
        <f t="shared" si="110"/>
        <v>Not Terminated</v>
      </c>
      <c r="R851">
        <f t="shared" si="111"/>
        <v>0</v>
      </c>
      <c r="T851">
        <f t="shared" si="104"/>
        <v>113</v>
      </c>
      <c r="U851">
        <f t="shared" si="105"/>
        <v>2015</v>
      </c>
      <c r="V851">
        <f t="shared" si="106"/>
        <v>47</v>
      </c>
      <c r="W851">
        <f t="shared" si="107"/>
        <v>404</v>
      </c>
      <c r="X851" t="str">
        <f t="shared" si="108"/>
        <v>36-45</v>
      </c>
    </row>
    <row r="852" spans="1:24" x14ac:dyDescent="0.2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1">
        <v>40511</v>
      </c>
      <c r="J852">
        <v>186725</v>
      </c>
      <c r="K852">
        <v>0.32</v>
      </c>
      <c r="L852" t="s">
        <v>93</v>
      </c>
      <c r="M852" t="s">
        <v>94</v>
      </c>
      <c r="N852" t="s">
        <v>1988</v>
      </c>
      <c r="P852" s="1" t="str">
        <f t="shared" si="109"/>
        <v>00-00-0000</v>
      </c>
      <c r="Q852" t="str">
        <f t="shared" si="110"/>
        <v>Not Terminated</v>
      </c>
      <c r="R852">
        <f t="shared" si="111"/>
        <v>0</v>
      </c>
      <c r="T852">
        <f t="shared" si="104"/>
        <v>42</v>
      </c>
      <c r="U852">
        <f t="shared" si="105"/>
        <v>2010</v>
      </c>
      <c r="V852">
        <f t="shared" si="106"/>
        <v>42</v>
      </c>
      <c r="W852">
        <f t="shared" si="107"/>
        <v>251</v>
      </c>
      <c r="X852" t="str">
        <f t="shared" si="108"/>
        <v>46-55</v>
      </c>
    </row>
    <row r="853" spans="1:24" x14ac:dyDescent="0.2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1">
        <v>40045</v>
      </c>
      <c r="J853">
        <v>52800</v>
      </c>
      <c r="K853">
        <v>0</v>
      </c>
      <c r="L853" t="s">
        <v>21</v>
      </c>
      <c r="M853" t="s">
        <v>44</v>
      </c>
      <c r="N853" t="s">
        <v>1988</v>
      </c>
      <c r="P853" s="1" t="str">
        <f t="shared" si="109"/>
        <v>00-00-0000</v>
      </c>
      <c r="Q853" t="str">
        <f t="shared" si="110"/>
        <v>Not Terminated</v>
      </c>
      <c r="R853">
        <f t="shared" si="111"/>
        <v>0</v>
      </c>
      <c r="T853">
        <f t="shared" si="104"/>
        <v>109</v>
      </c>
      <c r="U853">
        <f t="shared" si="105"/>
        <v>2009</v>
      </c>
      <c r="V853">
        <f t="shared" si="106"/>
        <v>29</v>
      </c>
      <c r="W853">
        <f t="shared" si="107"/>
        <v>271</v>
      </c>
      <c r="X853" t="str">
        <f t="shared" si="108"/>
        <v>65+</v>
      </c>
    </row>
    <row r="854" spans="1:24" x14ac:dyDescent="0.2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1">
        <v>40517</v>
      </c>
      <c r="J854">
        <v>113982</v>
      </c>
      <c r="K854">
        <v>0</v>
      </c>
      <c r="L854" t="s">
        <v>21</v>
      </c>
      <c r="M854" t="s">
        <v>22</v>
      </c>
      <c r="N854" t="s">
        <v>1989</v>
      </c>
      <c r="P854" s="1" t="str">
        <f t="shared" si="109"/>
        <v>00-00-0000</v>
      </c>
      <c r="Q854" t="str">
        <f t="shared" si="110"/>
        <v>Not Terminated</v>
      </c>
      <c r="R854">
        <f t="shared" si="111"/>
        <v>0</v>
      </c>
      <c r="T854">
        <f t="shared" si="104"/>
        <v>118</v>
      </c>
      <c r="U854">
        <f t="shared" si="105"/>
        <v>2010</v>
      </c>
      <c r="V854">
        <f t="shared" si="106"/>
        <v>42</v>
      </c>
      <c r="W854">
        <f t="shared" si="107"/>
        <v>271</v>
      </c>
      <c r="X854" t="str">
        <f t="shared" si="108"/>
        <v>56-65</v>
      </c>
    </row>
    <row r="855" spans="1:24" x14ac:dyDescent="0.2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>
        <v>56239</v>
      </c>
      <c r="K855">
        <v>0</v>
      </c>
      <c r="L855" t="s">
        <v>29</v>
      </c>
      <c r="M855" t="s">
        <v>30</v>
      </c>
      <c r="N855" t="s">
        <v>1988</v>
      </c>
      <c r="P855" s="1" t="str">
        <f t="shared" si="109"/>
        <v>00-00-0000</v>
      </c>
      <c r="Q855" t="str">
        <f t="shared" si="110"/>
        <v>Not Terminated</v>
      </c>
      <c r="R855">
        <f t="shared" si="111"/>
        <v>0</v>
      </c>
      <c r="T855">
        <f t="shared" si="104"/>
        <v>65</v>
      </c>
      <c r="U855">
        <f t="shared" si="105"/>
        <v>2021</v>
      </c>
      <c r="V855">
        <f t="shared" si="106"/>
        <v>86</v>
      </c>
      <c r="W855">
        <f t="shared" si="107"/>
        <v>404</v>
      </c>
      <c r="X855" t="str">
        <f t="shared" si="108"/>
        <v>56-65</v>
      </c>
    </row>
    <row r="856" spans="1:24" x14ac:dyDescent="0.2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1">
        <v>44257</v>
      </c>
      <c r="J856">
        <v>44732</v>
      </c>
      <c r="K856">
        <v>0</v>
      </c>
      <c r="L856" t="s">
        <v>93</v>
      </c>
      <c r="M856" t="s">
        <v>99</v>
      </c>
      <c r="N856" t="s">
        <v>1989</v>
      </c>
      <c r="P856" s="1" t="str">
        <f t="shared" si="109"/>
        <v>00-00-0000</v>
      </c>
      <c r="Q856" t="str">
        <f t="shared" si="110"/>
        <v>Not Terminated</v>
      </c>
      <c r="R856">
        <f t="shared" si="111"/>
        <v>0</v>
      </c>
      <c r="T856">
        <f t="shared" si="104"/>
        <v>44</v>
      </c>
      <c r="U856">
        <f t="shared" si="105"/>
        <v>2021</v>
      </c>
      <c r="V856">
        <f t="shared" si="106"/>
        <v>86</v>
      </c>
      <c r="W856">
        <f t="shared" si="107"/>
        <v>251</v>
      </c>
      <c r="X856" t="str">
        <f t="shared" si="108"/>
        <v>26-35</v>
      </c>
    </row>
    <row r="857" spans="1:24" x14ac:dyDescent="0.2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1">
        <v>41816</v>
      </c>
      <c r="J857">
        <v>153961</v>
      </c>
      <c r="K857">
        <v>0.25</v>
      </c>
      <c r="L857" t="s">
        <v>29</v>
      </c>
      <c r="M857" t="s">
        <v>74</v>
      </c>
      <c r="N857" t="s">
        <v>1988</v>
      </c>
      <c r="P857" s="1" t="str">
        <f t="shared" si="109"/>
        <v>00-00-0000</v>
      </c>
      <c r="Q857" t="str">
        <f t="shared" si="110"/>
        <v>Not Terminated</v>
      </c>
      <c r="R857">
        <f t="shared" si="111"/>
        <v>0</v>
      </c>
      <c r="T857">
        <f t="shared" si="104"/>
        <v>52</v>
      </c>
      <c r="U857">
        <f t="shared" si="105"/>
        <v>2014</v>
      </c>
      <c r="V857">
        <f t="shared" si="106"/>
        <v>52</v>
      </c>
      <c r="W857">
        <f t="shared" si="107"/>
        <v>404</v>
      </c>
      <c r="X857" t="str">
        <f t="shared" si="108"/>
        <v>56-65</v>
      </c>
    </row>
    <row r="858" spans="1:24" x14ac:dyDescent="0.2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1">
        <v>39069</v>
      </c>
      <c r="J858">
        <v>68337</v>
      </c>
      <c r="K858">
        <v>0</v>
      </c>
      <c r="L858" t="s">
        <v>29</v>
      </c>
      <c r="M858" t="s">
        <v>30</v>
      </c>
      <c r="N858" t="s">
        <v>1988</v>
      </c>
      <c r="P858" s="1" t="str">
        <f t="shared" si="109"/>
        <v>00-00-0000</v>
      </c>
      <c r="Q858" t="str">
        <f t="shared" si="110"/>
        <v>Not Terminated</v>
      </c>
      <c r="R858">
        <f t="shared" si="111"/>
        <v>0</v>
      </c>
      <c r="T858">
        <f t="shared" si="104"/>
        <v>65</v>
      </c>
      <c r="U858">
        <f t="shared" si="105"/>
        <v>2006</v>
      </c>
      <c r="V858">
        <f t="shared" si="106"/>
        <v>30</v>
      </c>
      <c r="W858">
        <f t="shared" si="107"/>
        <v>404</v>
      </c>
      <c r="X858" t="str">
        <f t="shared" si="108"/>
        <v>46-55</v>
      </c>
    </row>
    <row r="859" spans="1:24" x14ac:dyDescent="0.2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1">
        <v>40305</v>
      </c>
      <c r="J859">
        <v>145093</v>
      </c>
      <c r="K859">
        <v>0.12</v>
      </c>
      <c r="L859" t="s">
        <v>21</v>
      </c>
      <c r="M859" t="s">
        <v>37</v>
      </c>
      <c r="N859" t="s">
        <v>1989</v>
      </c>
      <c r="P859" s="1" t="str">
        <f t="shared" si="109"/>
        <v>00-00-0000</v>
      </c>
      <c r="Q859" t="str">
        <f t="shared" si="110"/>
        <v>Not Terminated</v>
      </c>
      <c r="R859">
        <f t="shared" si="111"/>
        <v>0</v>
      </c>
      <c r="T859">
        <f t="shared" si="104"/>
        <v>92</v>
      </c>
      <c r="U859">
        <f t="shared" si="105"/>
        <v>2010</v>
      </c>
      <c r="V859">
        <f t="shared" si="106"/>
        <v>42</v>
      </c>
      <c r="W859">
        <f t="shared" si="107"/>
        <v>404</v>
      </c>
      <c r="X859" t="str">
        <f t="shared" si="108"/>
        <v>46-55</v>
      </c>
    </row>
    <row r="860" spans="1:24" x14ac:dyDescent="0.2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1">
        <v>44266</v>
      </c>
      <c r="J860">
        <v>74170</v>
      </c>
      <c r="K860">
        <v>0</v>
      </c>
      <c r="L860" t="s">
        <v>21</v>
      </c>
      <c r="M860" t="s">
        <v>60</v>
      </c>
      <c r="N860" t="s">
        <v>1988</v>
      </c>
      <c r="P860" s="1" t="str">
        <f t="shared" si="109"/>
        <v>00-00-0000</v>
      </c>
      <c r="Q860" t="str">
        <f t="shared" si="110"/>
        <v>Not Terminated</v>
      </c>
      <c r="R860">
        <f t="shared" si="111"/>
        <v>0</v>
      </c>
      <c r="T860">
        <f t="shared" si="104"/>
        <v>99</v>
      </c>
      <c r="U860">
        <f t="shared" si="105"/>
        <v>2021</v>
      </c>
      <c r="V860">
        <f t="shared" si="106"/>
        <v>86</v>
      </c>
      <c r="W860">
        <f t="shared" si="107"/>
        <v>271</v>
      </c>
      <c r="X860" t="str">
        <f t="shared" si="108"/>
        <v>26-35</v>
      </c>
    </row>
    <row r="861" spans="1:24" x14ac:dyDescent="0.2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1">
        <v>35153</v>
      </c>
      <c r="J861">
        <v>62605</v>
      </c>
      <c r="K861">
        <v>0</v>
      </c>
      <c r="L861" t="s">
        <v>21</v>
      </c>
      <c r="M861" t="s">
        <v>60</v>
      </c>
      <c r="N861" t="s">
        <v>1988</v>
      </c>
      <c r="P861" s="1" t="str">
        <f t="shared" si="109"/>
        <v>00-00-0000</v>
      </c>
      <c r="Q861" t="str">
        <f t="shared" si="110"/>
        <v>Not Terminated</v>
      </c>
      <c r="R861">
        <f t="shared" si="111"/>
        <v>0</v>
      </c>
      <c r="T861">
        <f t="shared" si="104"/>
        <v>99</v>
      </c>
      <c r="U861">
        <f t="shared" si="105"/>
        <v>1996</v>
      </c>
      <c r="V861">
        <f t="shared" si="106"/>
        <v>10</v>
      </c>
      <c r="W861">
        <f t="shared" si="107"/>
        <v>271</v>
      </c>
      <c r="X861" t="str">
        <f t="shared" si="108"/>
        <v>65+</v>
      </c>
    </row>
    <row r="862" spans="1:24" x14ac:dyDescent="0.2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1">
        <v>43903</v>
      </c>
      <c r="J862">
        <v>107195</v>
      </c>
      <c r="K862">
        <v>0.09</v>
      </c>
      <c r="L862" t="s">
        <v>21</v>
      </c>
      <c r="M862" t="s">
        <v>60</v>
      </c>
      <c r="N862" t="s">
        <v>1988</v>
      </c>
      <c r="P862" s="1" t="str">
        <f t="shared" si="109"/>
        <v>00-00-0000</v>
      </c>
      <c r="Q862" t="str">
        <f t="shared" si="110"/>
        <v>Not Terminated</v>
      </c>
      <c r="R862">
        <f t="shared" si="111"/>
        <v>0</v>
      </c>
      <c r="T862">
        <f t="shared" si="104"/>
        <v>99</v>
      </c>
      <c r="U862">
        <f t="shared" si="105"/>
        <v>2020</v>
      </c>
      <c r="V862">
        <f t="shared" si="106"/>
        <v>66</v>
      </c>
      <c r="W862">
        <f t="shared" si="107"/>
        <v>271</v>
      </c>
      <c r="X862" t="str">
        <f t="shared" si="108"/>
        <v>56-65</v>
      </c>
    </row>
    <row r="863" spans="1:24" x14ac:dyDescent="0.2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1">
        <v>43111</v>
      </c>
      <c r="J863">
        <v>127422</v>
      </c>
      <c r="K863">
        <v>0.15</v>
      </c>
      <c r="L863" t="s">
        <v>21</v>
      </c>
      <c r="M863" t="s">
        <v>88</v>
      </c>
      <c r="N863" t="s">
        <v>1988</v>
      </c>
      <c r="P863" s="1" t="str">
        <f t="shared" si="109"/>
        <v>00-00-0000</v>
      </c>
      <c r="Q863" t="str">
        <f t="shared" si="110"/>
        <v>Not Terminated</v>
      </c>
      <c r="R863">
        <f t="shared" si="111"/>
        <v>0</v>
      </c>
      <c r="T863">
        <f t="shared" si="104"/>
        <v>113</v>
      </c>
      <c r="U863">
        <f t="shared" si="105"/>
        <v>2018</v>
      </c>
      <c r="V863">
        <f t="shared" si="106"/>
        <v>68</v>
      </c>
      <c r="W863">
        <f t="shared" si="107"/>
        <v>271</v>
      </c>
      <c r="X863" t="str">
        <f t="shared" si="108"/>
        <v>46-55</v>
      </c>
    </row>
    <row r="864" spans="1:24" x14ac:dyDescent="0.2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1">
        <v>42912</v>
      </c>
      <c r="J864">
        <v>161269</v>
      </c>
      <c r="K864">
        <v>0.27</v>
      </c>
      <c r="L864" t="s">
        <v>21</v>
      </c>
      <c r="M864" t="s">
        <v>56</v>
      </c>
      <c r="N864" t="s">
        <v>1988</v>
      </c>
      <c r="P864" s="1" t="str">
        <f t="shared" si="109"/>
        <v>00-00-0000</v>
      </c>
      <c r="Q864" t="str">
        <f t="shared" si="110"/>
        <v>Not Terminated</v>
      </c>
      <c r="R864">
        <f t="shared" si="111"/>
        <v>0</v>
      </c>
      <c r="T864">
        <f t="shared" si="104"/>
        <v>112</v>
      </c>
      <c r="U864">
        <f t="shared" si="105"/>
        <v>2017</v>
      </c>
      <c r="V864">
        <f t="shared" si="106"/>
        <v>70</v>
      </c>
      <c r="W864">
        <f t="shared" si="107"/>
        <v>271</v>
      </c>
      <c r="X864" t="str">
        <f t="shared" si="108"/>
        <v>36-45</v>
      </c>
    </row>
    <row r="865" spans="1:24" x14ac:dyDescent="0.2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1">
        <v>41675</v>
      </c>
      <c r="J865">
        <v>203445</v>
      </c>
      <c r="K865">
        <v>0.34</v>
      </c>
      <c r="L865" t="s">
        <v>93</v>
      </c>
      <c r="M865" t="s">
        <v>94</v>
      </c>
      <c r="N865" t="s">
        <v>1988</v>
      </c>
      <c r="P865" s="1" t="str">
        <f t="shared" si="109"/>
        <v>00-00-0000</v>
      </c>
      <c r="Q865" t="str">
        <f t="shared" si="110"/>
        <v>Not Terminated</v>
      </c>
      <c r="R865">
        <f t="shared" si="111"/>
        <v>0</v>
      </c>
      <c r="T865">
        <f t="shared" si="104"/>
        <v>42</v>
      </c>
      <c r="U865">
        <f t="shared" si="105"/>
        <v>2014</v>
      </c>
      <c r="V865">
        <f t="shared" si="106"/>
        <v>52</v>
      </c>
      <c r="W865">
        <f t="shared" si="107"/>
        <v>251</v>
      </c>
      <c r="X865" t="str">
        <f t="shared" si="108"/>
        <v>36-45</v>
      </c>
    </row>
    <row r="866" spans="1:24" x14ac:dyDescent="0.2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>
        <v>131353</v>
      </c>
      <c r="K866">
        <v>0.11</v>
      </c>
      <c r="L866" t="s">
        <v>29</v>
      </c>
      <c r="M866" t="s">
        <v>74</v>
      </c>
      <c r="N866" t="s">
        <v>1988</v>
      </c>
      <c r="P866" s="1" t="str">
        <f t="shared" si="109"/>
        <v>00-00-0000</v>
      </c>
      <c r="Q866" t="str">
        <f t="shared" si="110"/>
        <v>Not Terminated</v>
      </c>
      <c r="R866">
        <f t="shared" si="111"/>
        <v>0</v>
      </c>
      <c r="T866">
        <f t="shared" si="104"/>
        <v>52</v>
      </c>
      <c r="U866">
        <f t="shared" si="105"/>
        <v>2011</v>
      </c>
      <c r="V866">
        <f t="shared" si="106"/>
        <v>39</v>
      </c>
      <c r="W866">
        <f t="shared" si="107"/>
        <v>404</v>
      </c>
      <c r="X866" t="str">
        <f t="shared" si="108"/>
        <v>46-55</v>
      </c>
    </row>
    <row r="867" spans="1:24" x14ac:dyDescent="0.2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>
        <v>88182</v>
      </c>
      <c r="K867">
        <v>0</v>
      </c>
      <c r="L867" t="s">
        <v>29</v>
      </c>
      <c r="M867" t="s">
        <v>134</v>
      </c>
      <c r="N867" t="s">
        <v>1989</v>
      </c>
      <c r="P867" s="1" t="str">
        <f t="shared" si="109"/>
        <v>00-00-0000</v>
      </c>
      <c r="Q867" t="str">
        <f t="shared" si="110"/>
        <v>Not Terminated</v>
      </c>
      <c r="R867">
        <f t="shared" si="111"/>
        <v>0</v>
      </c>
      <c r="T867">
        <f t="shared" si="104"/>
        <v>46</v>
      </c>
      <c r="U867">
        <f t="shared" si="105"/>
        <v>2010</v>
      </c>
      <c r="V867">
        <f t="shared" si="106"/>
        <v>42</v>
      </c>
      <c r="W867">
        <f t="shared" si="107"/>
        <v>404</v>
      </c>
      <c r="X867" t="str">
        <f t="shared" si="108"/>
        <v>46-55</v>
      </c>
    </row>
    <row r="868" spans="1:24" x14ac:dyDescent="0.2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1">
        <v>43703</v>
      </c>
      <c r="J868">
        <v>75780</v>
      </c>
      <c r="K868">
        <v>0</v>
      </c>
      <c r="L868" t="s">
        <v>21</v>
      </c>
      <c r="M868" t="s">
        <v>22</v>
      </c>
      <c r="N868" t="s">
        <v>1988</v>
      </c>
      <c r="P868" s="1" t="str">
        <f t="shared" si="109"/>
        <v>00-00-0000</v>
      </c>
      <c r="Q868" t="str">
        <f t="shared" si="110"/>
        <v>Not Terminated</v>
      </c>
      <c r="R868">
        <f t="shared" si="111"/>
        <v>0</v>
      </c>
      <c r="T868">
        <f t="shared" si="104"/>
        <v>118</v>
      </c>
      <c r="U868">
        <f t="shared" si="105"/>
        <v>2019</v>
      </c>
      <c r="V868">
        <f t="shared" si="106"/>
        <v>68</v>
      </c>
      <c r="W868">
        <f t="shared" si="107"/>
        <v>271</v>
      </c>
      <c r="X868" t="str">
        <f t="shared" si="108"/>
        <v>65+</v>
      </c>
    </row>
    <row r="869" spans="1:24" x14ac:dyDescent="0.2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>
        <v>52621</v>
      </c>
      <c r="K869">
        <v>0</v>
      </c>
      <c r="L869" t="s">
        <v>29</v>
      </c>
      <c r="M869" t="s">
        <v>114</v>
      </c>
      <c r="N869" t="s">
        <v>1988</v>
      </c>
      <c r="P869" s="1" t="str">
        <f t="shared" si="109"/>
        <v>00-00-0000</v>
      </c>
      <c r="Q869" t="str">
        <f t="shared" si="110"/>
        <v>Not Terminated</v>
      </c>
      <c r="R869">
        <f t="shared" si="111"/>
        <v>0</v>
      </c>
      <c r="T869">
        <f t="shared" si="104"/>
        <v>55</v>
      </c>
      <c r="U869">
        <f t="shared" si="105"/>
        <v>2019</v>
      </c>
      <c r="V869">
        <f t="shared" si="106"/>
        <v>68</v>
      </c>
      <c r="W869">
        <f t="shared" si="107"/>
        <v>404</v>
      </c>
      <c r="X869" t="str">
        <f t="shared" si="108"/>
        <v>46-55</v>
      </c>
    </row>
    <row r="870" spans="1:24" x14ac:dyDescent="0.2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>
        <v>106079</v>
      </c>
      <c r="K870">
        <v>0.14000000000000001</v>
      </c>
      <c r="L870" t="s">
        <v>21</v>
      </c>
      <c r="M870" t="s">
        <v>60</v>
      </c>
      <c r="N870" t="s">
        <v>1988</v>
      </c>
      <c r="O870" s="1">
        <v>44295</v>
      </c>
      <c r="P870" s="1">
        <f t="shared" si="109"/>
        <v>44295</v>
      </c>
      <c r="Q870" t="str">
        <f t="shared" si="110"/>
        <v>Terminated</v>
      </c>
      <c r="R870">
        <f t="shared" si="111"/>
        <v>3</v>
      </c>
      <c r="T870">
        <f t="shared" si="104"/>
        <v>99</v>
      </c>
      <c r="U870">
        <f t="shared" si="105"/>
        <v>2018</v>
      </c>
      <c r="V870">
        <f t="shared" si="106"/>
        <v>68</v>
      </c>
      <c r="W870">
        <f t="shared" si="107"/>
        <v>404</v>
      </c>
      <c r="X870" t="str">
        <f t="shared" si="108"/>
        <v>65+</v>
      </c>
    </row>
    <row r="871" spans="1:24" x14ac:dyDescent="0.2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1">
        <v>42777</v>
      </c>
      <c r="J871">
        <v>92058</v>
      </c>
      <c r="K871">
        <v>0</v>
      </c>
      <c r="L871" t="s">
        <v>21</v>
      </c>
      <c r="M871" t="s">
        <v>60</v>
      </c>
      <c r="N871" t="s">
        <v>1989</v>
      </c>
      <c r="P871" s="1" t="str">
        <f t="shared" si="109"/>
        <v>00-00-0000</v>
      </c>
      <c r="Q871" t="str">
        <f t="shared" si="110"/>
        <v>Not Terminated</v>
      </c>
      <c r="R871">
        <f t="shared" si="111"/>
        <v>0</v>
      </c>
      <c r="T871">
        <f t="shared" si="104"/>
        <v>99</v>
      </c>
      <c r="U871">
        <f t="shared" si="105"/>
        <v>2017</v>
      </c>
      <c r="V871">
        <f t="shared" si="106"/>
        <v>70</v>
      </c>
      <c r="W871">
        <f t="shared" si="107"/>
        <v>251</v>
      </c>
      <c r="X871" t="str">
        <f t="shared" si="108"/>
        <v>36-45</v>
      </c>
    </row>
    <row r="872" spans="1:24" x14ac:dyDescent="0.2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>
        <v>67114</v>
      </c>
      <c r="K872">
        <v>0</v>
      </c>
      <c r="L872" t="s">
        <v>21</v>
      </c>
      <c r="M872" t="s">
        <v>44</v>
      </c>
      <c r="N872" t="s">
        <v>1988</v>
      </c>
      <c r="P872" s="1" t="str">
        <f t="shared" si="109"/>
        <v>00-00-0000</v>
      </c>
      <c r="Q872" t="str">
        <f t="shared" si="110"/>
        <v>Not Terminated</v>
      </c>
      <c r="R872">
        <f t="shared" si="111"/>
        <v>0</v>
      </c>
      <c r="T872">
        <f t="shared" si="104"/>
        <v>109</v>
      </c>
      <c r="U872">
        <f t="shared" si="105"/>
        <v>2019</v>
      </c>
      <c r="V872">
        <f t="shared" si="106"/>
        <v>68</v>
      </c>
      <c r="W872">
        <f t="shared" si="107"/>
        <v>404</v>
      </c>
      <c r="X872" t="str">
        <f t="shared" si="108"/>
        <v>65+</v>
      </c>
    </row>
    <row r="873" spans="1:24" x14ac:dyDescent="0.2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1">
        <v>44024</v>
      </c>
      <c r="J873">
        <v>56565</v>
      </c>
      <c r="K873">
        <v>0</v>
      </c>
      <c r="L873" t="s">
        <v>93</v>
      </c>
      <c r="M873" t="s">
        <v>218</v>
      </c>
      <c r="N873" t="s">
        <v>1989</v>
      </c>
      <c r="P873" s="1" t="str">
        <f t="shared" si="109"/>
        <v>00-00-0000</v>
      </c>
      <c r="Q873" t="str">
        <f t="shared" si="110"/>
        <v>Not Terminated</v>
      </c>
      <c r="R873">
        <f t="shared" si="111"/>
        <v>0</v>
      </c>
      <c r="T873">
        <f t="shared" si="104"/>
        <v>53</v>
      </c>
      <c r="U873">
        <f t="shared" si="105"/>
        <v>2020</v>
      </c>
      <c r="V873">
        <f t="shared" si="106"/>
        <v>66</v>
      </c>
      <c r="W873">
        <f t="shared" si="107"/>
        <v>251</v>
      </c>
      <c r="X873" t="str">
        <f t="shared" si="108"/>
        <v>26-35</v>
      </c>
    </row>
    <row r="874" spans="1:24" x14ac:dyDescent="0.2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1">
        <v>40683</v>
      </c>
      <c r="J874">
        <v>64937</v>
      </c>
      <c r="K874">
        <v>0</v>
      </c>
      <c r="L874" t="s">
        <v>21</v>
      </c>
      <c r="M874" t="s">
        <v>44</v>
      </c>
      <c r="N874" t="s">
        <v>1989</v>
      </c>
      <c r="P874" s="1" t="str">
        <f t="shared" si="109"/>
        <v>00-00-0000</v>
      </c>
      <c r="Q874" t="str">
        <f t="shared" si="110"/>
        <v>Not Terminated</v>
      </c>
      <c r="R874">
        <f t="shared" si="111"/>
        <v>0</v>
      </c>
      <c r="T874">
        <f t="shared" si="104"/>
        <v>109</v>
      </c>
      <c r="U874">
        <f t="shared" si="105"/>
        <v>2011</v>
      </c>
      <c r="V874">
        <f t="shared" si="106"/>
        <v>39</v>
      </c>
      <c r="W874">
        <f t="shared" si="107"/>
        <v>271</v>
      </c>
      <c r="X874" t="str">
        <f t="shared" si="108"/>
        <v>65+</v>
      </c>
    </row>
    <row r="875" spans="1:24" x14ac:dyDescent="0.2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1">
        <v>38967</v>
      </c>
      <c r="J875">
        <v>127626</v>
      </c>
      <c r="K875">
        <v>0.1</v>
      </c>
      <c r="L875" t="s">
        <v>21</v>
      </c>
      <c r="M875" t="s">
        <v>56</v>
      </c>
      <c r="N875" t="s">
        <v>1988</v>
      </c>
      <c r="P875" s="1" t="str">
        <f t="shared" si="109"/>
        <v>00-00-0000</v>
      </c>
      <c r="Q875" t="str">
        <f t="shared" si="110"/>
        <v>Not Terminated</v>
      </c>
      <c r="R875">
        <f t="shared" si="111"/>
        <v>0</v>
      </c>
      <c r="T875">
        <f t="shared" si="104"/>
        <v>112</v>
      </c>
      <c r="U875">
        <f t="shared" si="105"/>
        <v>2006</v>
      </c>
      <c r="V875">
        <f t="shared" si="106"/>
        <v>30</v>
      </c>
      <c r="W875">
        <f t="shared" si="107"/>
        <v>251</v>
      </c>
      <c r="X875" t="str">
        <f t="shared" si="108"/>
        <v>65+</v>
      </c>
    </row>
    <row r="876" spans="1:24" x14ac:dyDescent="0.2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1">
        <v>38013</v>
      </c>
      <c r="J876">
        <v>88478</v>
      </c>
      <c r="K876">
        <v>0</v>
      </c>
      <c r="L876" t="s">
        <v>21</v>
      </c>
      <c r="M876" t="s">
        <v>60</v>
      </c>
      <c r="N876" t="s">
        <v>1988</v>
      </c>
      <c r="P876" s="1" t="str">
        <f t="shared" si="109"/>
        <v>00-00-0000</v>
      </c>
      <c r="Q876" t="str">
        <f t="shared" si="110"/>
        <v>Not Terminated</v>
      </c>
      <c r="R876">
        <f t="shared" si="111"/>
        <v>0</v>
      </c>
      <c r="T876">
        <f t="shared" si="104"/>
        <v>99</v>
      </c>
      <c r="U876">
        <f t="shared" si="105"/>
        <v>2004</v>
      </c>
      <c r="V876">
        <f t="shared" si="106"/>
        <v>29</v>
      </c>
      <c r="W876">
        <f t="shared" si="107"/>
        <v>74</v>
      </c>
      <c r="X876" t="str">
        <f t="shared" si="108"/>
        <v>65+</v>
      </c>
    </row>
    <row r="877" spans="1:24" x14ac:dyDescent="0.2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1">
        <v>41749</v>
      </c>
      <c r="J877">
        <v>91679</v>
      </c>
      <c r="K877">
        <v>7.0000000000000007E-2</v>
      </c>
      <c r="L877" t="s">
        <v>29</v>
      </c>
      <c r="M877" t="s">
        <v>30</v>
      </c>
      <c r="N877" t="s">
        <v>1988</v>
      </c>
      <c r="P877" s="1" t="str">
        <f t="shared" si="109"/>
        <v>00-00-0000</v>
      </c>
      <c r="Q877" t="str">
        <f t="shared" si="110"/>
        <v>Not Terminated</v>
      </c>
      <c r="R877">
        <f t="shared" si="111"/>
        <v>0</v>
      </c>
      <c r="T877">
        <f t="shared" si="104"/>
        <v>65</v>
      </c>
      <c r="U877">
        <f t="shared" si="105"/>
        <v>2014</v>
      </c>
      <c r="V877">
        <f t="shared" si="106"/>
        <v>52</v>
      </c>
      <c r="W877">
        <f t="shared" si="107"/>
        <v>404</v>
      </c>
      <c r="X877" t="str">
        <f t="shared" si="108"/>
        <v>56-65</v>
      </c>
    </row>
    <row r="878" spans="1:24" x14ac:dyDescent="0.2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1">
        <v>33682</v>
      </c>
      <c r="J878">
        <v>199848</v>
      </c>
      <c r="K878">
        <v>0.16</v>
      </c>
      <c r="L878" t="s">
        <v>29</v>
      </c>
      <c r="M878" t="s">
        <v>30</v>
      </c>
      <c r="N878" t="s">
        <v>1988</v>
      </c>
      <c r="P878" s="1" t="str">
        <f t="shared" si="109"/>
        <v>00-00-0000</v>
      </c>
      <c r="Q878" t="str">
        <f t="shared" si="110"/>
        <v>Not Terminated</v>
      </c>
      <c r="R878">
        <f t="shared" si="111"/>
        <v>0</v>
      </c>
      <c r="T878">
        <f t="shared" si="104"/>
        <v>65</v>
      </c>
      <c r="U878">
        <f t="shared" si="105"/>
        <v>1992</v>
      </c>
      <c r="V878">
        <f t="shared" si="106"/>
        <v>11</v>
      </c>
      <c r="W878">
        <f t="shared" si="107"/>
        <v>404</v>
      </c>
      <c r="X878" t="str">
        <f t="shared" si="108"/>
        <v>65+</v>
      </c>
    </row>
    <row r="879" spans="1:24" x14ac:dyDescent="0.2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>
        <v>61944</v>
      </c>
      <c r="K879">
        <v>0</v>
      </c>
      <c r="L879" t="s">
        <v>29</v>
      </c>
      <c r="M879" t="s">
        <v>74</v>
      </c>
      <c r="N879" t="s">
        <v>1988</v>
      </c>
      <c r="P879" s="1" t="str">
        <f t="shared" si="109"/>
        <v>00-00-0000</v>
      </c>
      <c r="Q879" t="str">
        <f t="shared" si="110"/>
        <v>Not Terminated</v>
      </c>
      <c r="R879">
        <f t="shared" si="111"/>
        <v>0</v>
      </c>
      <c r="T879">
        <f t="shared" si="104"/>
        <v>52</v>
      </c>
      <c r="U879">
        <f t="shared" si="105"/>
        <v>2018</v>
      </c>
      <c r="V879">
        <f t="shared" si="106"/>
        <v>68</v>
      </c>
      <c r="W879">
        <f t="shared" si="107"/>
        <v>404</v>
      </c>
      <c r="X879" t="str">
        <f t="shared" si="108"/>
        <v>36-45</v>
      </c>
    </row>
    <row r="880" spans="1:24" x14ac:dyDescent="0.2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1">
        <v>42960</v>
      </c>
      <c r="J880">
        <v>154624</v>
      </c>
      <c r="K880">
        <v>0.15</v>
      </c>
      <c r="L880" t="s">
        <v>21</v>
      </c>
      <c r="M880" t="s">
        <v>60</v>
      </c>
      <c r="N880" t="s">
        <v>1988</v>
      </c>
      <c r="P880" s="1" t="str">
        <f t="shared" si="109"/>
        <v>00-00-0000</v>
      </c>
      <c r="Q880" t="str">
        <f t="shared" si="110"/>
        <v>Not Terminated</v>
      </c>
      <c r="R880">
        <f t="shared" si="111"/>
        <v>0</v>
      </c>
      <c r="T880">
        <f t="shared" si="104"/>
        <v>99</v>
      </c>
      <c r="U880">
        <f t="shared" si="105"/>
        <v>2017</v>
      </c>
      <c r="V880">
        <f t="shared" si="106"/>
        <v>70</v>
      </c>
      <c r="W880">
        <f t="shared" si="107"/>
        <v>74</v>
      </c>
      <c r="X880" t="str">
        <f t="shared" si="108"/>
        <v>36-45</v>
      </c>
    </row>
    <row r="881" spans="1:24" x14ac:dyDescent="0.2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>
        <v>79447</v>
      </c>
      <c r="K881">
        <v>0</v>
      </c>
      <c r="L881" t="s">
        <v>29</v>
      </c>
      <c r="M881" t="s">
        <v>74</v>
      </c>
      <c r="N881" t="s">
        <v>1989</v>
      </c>
      <c r="P881" s="1" t="str">
        <f t="shared" si="109"/>
        <v>00-00-0000</v>
      </c>
      <c r="Q881" t="str">
        <f t="shared" si="110"/>
        <v>Not Terminated</v>
      </c>
      <c r="R881">
        <f t="shared" si="111"/>
        <v>0</v>
      </c>
      <c r="T881">
        <f t="shared" si="104"/>
        <v>52</v>
      </c>
      <c r="U881">
        <f t="shared" si="105"/>
        <v>2009</v>
      </c>
      <c r="V881">
        <f t="shared" si="106"/>
        <v>29</v>
      </c>
      <c r="W881">
        <f t="shared" si="107"/>
        <v>404</v>
      </c>
      <c r="X881" t="str">
        <f t="shared" si="108"/>
        <v>56-65</v>
      </c>
    </row>
    <row r="882" spans="1:24" x14ac:dyDescent="0.2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1">
        <v>35852</v>
      </c>
      <c r="J882">
        <v>71111</v>
      </c>
      <c r="K882">
        <v>0</v>
      </c>
      <c r="L882" t="s">
        <v>93</v>
      </c>
      <c r="M882" t="s">
        <v>99</v>
      </c>
      <c r="N882" t="s">
        <v>1988</v>
      </c>
      <c r="P882" s="1" t="str">
        <f t="shared" si="109"/>
        <v>00-00-0000</v>
      </c>
      <c r="Q882" t="str">
        <f t="shared" si="110"/>
        <v>Not Terminated</v>
      </c>
      <c r="R882">
        <f t="shared" si="111"/>
        <v>0</v>
      </c>
      <c r="T882">
        <f t="shared" si="104"/>
        <v>44</v>
      </c>
      <c r="U882">
        <f t="shared" si="105"/>
        <v>1998</v>
      </c>
      <c r="V882">
        <f t="shared" si="106"/>
        <v>16</v>
      </c>
      <c r="W882">
        <f t="shared" si="107"/>
        <v>251</v>
      </c>
      <c r="X882" t="str">
        <f t="shared" si="108"/>
        <v>56-65</v>
      </c>
    </row>
    <row r="883" spans="1:24" x14ac:dyDescent="0.2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1">
        <v>41931</v>
      </c>
      <c r="J883">
        <v>159538</v>
      </c>
      <c r="K883">
        <v>0.11</v>
      </c>
      <c r="L883" t="s">
        <v>21</v>
      </c>
      <c r="M883" t="s">
        <v>56</v>
      </c>
      <c r="N883" t="s">
        <v>1988</v>
      </c>
      <c r="P883" s="1" t="str">
        <f t="shared" si="109"/>
        <v>00-00-0000</v>
      </c>
      <c r="Q883" t="str">
        <f t="shared" si="110"/>
        <v>Not Terminated</v>
      </c>
      <c r="R883">
        <f t="shared" si="111"/>
        <v>0</v>
      </c>
      <c r="T883">
        <f t="shared" si="104"/>
        <v>112</v>
      </c>
      <c r="U883">
        <f t="shared" si="105"/>
        <v>2014</v>
      </c>
      <c r="V883">
        <f t="shared" si="106"/>
        <v>52</v>
      </c>
      <c r="W883">
        <f t="shared" si="107"/>
        <v>271</v>
      </c>
      <c r="X883" t="str">
        <f t="shared" si="108"/>
        <v>56-65</v>
      </c>
    </row>
    <row r="884" spans="1:24" x14ac:dyDescent="0.2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1">
        <v>43375</v>
      </c>
      <c r="J884">
        <v>111404</v>
      </c>
      <c r="K884">
        <v>0</v>
      </c>
      <c r="L884" t="s">
        <v>93</v>
      </c>
      <c r="M884" t="s">
        <v>99</v>
      </c>
      <c r="N884" t="s">
        <v>1988</v>
      </c>
      <c r="P884" s="1" t="str">
        <f t="shared" si="109"/>
        <v>00-00-0000</v>
      </c>
      <c r="Q884" t="str">
        <f t="shared" si="110"/>
        <v>Not Terminated</v>
      </c>
      <c r="R884">
        <f t="shared" si="111"/>
        <v>0</v>
      </c>
      <c r="T884">
        <f t="shared" si="104"/>
        <v>44</v>
      </c>
      <c r="U884">
        <f t="shared" si="105"/>
        <v>2018</v>
      </c>
      <c r="V884">
        <f t="shared" si="106"/>
        <v>68</v>
      </c>
      <c r="W884">
        <f t="shared" si="107"/>
        <v>251</v>
      </c>
      <c r="X884" t="str">
        <f t="shared" si="108"/>
        <v>56-65</v>
      </c>
    </row>
    <row r="885" spans="1:24" x14ac:dyDescent="0.2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1">
        <v>44058</v>
      </c>
      <c r="J885">
        <v>172007</v>
      </c>
      <c r="K885">
        <v>0.26</v>
      </c>
      <c r="L885" t="s">
        <v>21</v>
      </c>
      <c r="M885" t="s">
        <v>56</v>
      </c>
      <c r="N885" t="s">
        <v>1988</v>
      </c>
      <c r="P885" s="1" t="str">
        <f t="shared" si="109"/>
        <v>00-00-0000</v>
      </c>
      <c r="Q885" t="str">
        <f t="shared" si="110"/>
        <v>Not Terminated</v>
      </c>
      <c r="R885">
        <f t="shared" si="111"/>
        <v>0</v>
      </c>
      <c r="T885">
        <f t="shared" si="104"/>
        <v>112</v>
      </c>
      <c r="U885">
        <f t="shared" si="105"/>
        <v>2020</v>
      </c>
      <c r="V885">
        <f t="shared" si="106"/>
        <v>66</v>
      </c>
      <c r="W885">
        <f t="shared" si="107"/>
        <v>271</v>
      </c>
      <c r="X885" t="str">
        <f t="shared" si="108"/>
        <v>26-35</v>
      </c>
    </row>
    <row r="886" spans="1:24" x14ac:dyDescent="0.2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1">
        <v>40745</v>
      </c>
      <c r="J886">
        <v>219474</v>
      </c>
      <c r="K886">
        <v>0.36</v>
      </c>
      <c r="L886" t="s">
        <v>93</v>
      </c>
      <c r="M886" t="s">
        <v>94</v>
      </c>
      <c r="N886" t="s">
        <v>1988</v>
      </c>
      <c r="P886" s="1" t="str">
        <f t="shared" si="109"/>
        <v>00-00-0000</v>
      </c>
      <c r="Q886" t="str">
        <f t="shared" si="110"/>
        <v>Not Terminated</v>
      </c>
      <c r="R886">
        <f t="shared" si="111"/>
        <v>0</v>
      </c>
      <c r="T886">
        <f t="shared" si="104"/>
        <v>42</v>
      </c>
      <c r="U886">
        <f t="shared" si="105"/>
        <v>2011</v>
      </c>
      <c r="V886">
        <f t="shared" si="106"/>
        <v>39</v>
      </c>
      <c r="W886">
        <f t="shared" si="107"/>
        <v>251</v>
      </c>
      <c r="X886" t="str">
        <f t="shared" si="108"/>
        <v>46-55</v>
      </c>
    </row>
    <row r="887" spans="1:24" x14ac:dyDescent="0.2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1">
        <v>43600</v>
      </c>
      <c r="J887">
        <v>174415</v>
      </c>
      <c r="K887">
        <v>0.23</v>
      </c>
      <c r="L887" t="s">
        <v>21</v>
      </c>
      <c r="M887" t="s">
        <v>56</v>
      </c>
      <c r="N887" t="s">
        <v>1989</v>
      </c>
      <c r="P887" s="1" t="str">
        <f t="shared" si="109"/>
        <v>00-00-0000</v>
      </c>
      <c r="Q887" t="str">
        <f t="shared" si="110"/>
        <v>Not Terminated</v>
      </c>
      <c r="R887">
        <f t="shared" si="111"/>
        <v>0</v>
      </c>
      <c r="T887">
        <f t="shared" si="104"/>
        <v>112</v>
      </c>
      <c r="U887">
        <f t="shared" si="105"/>
        <v>2019</v>
      </c>
      <c r="V887">
        <f t="shared" si="106"/>
        <v>68</v>
      </c>
      <c r="W887">
        <f t="shared" si="107"/>
        <v>271</v>
      </c>
      <c r="X887" t="str">
        <f t="shared" si="108"/>
        <v>46-55</v>
      </c>
    </row>
    <row r="888" spans="1:24" x14ac:dyDescent="0.2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1">
        <v>44217</v>
      </c>
      <c r="J888">
        <v>90333</v>
      </c>
      <c r="K888">
        <v>0</v>
      </c>
      <c r="L888" t="s">
        <v>93</v>
      </c>
      <c r="M888" t="s">
        <v>99</v>
      </c>
      <c r="N888" t="s">
        <v>1988</v>
      </c>
      <c r="P888" s="1" t="str">
        <f t="shared" si="109"/>
        <v>00-00-0000</v>
      </c>
      <c r="Q888" t="str">
        <f t="shared" si="110"/>
        <v>Not Terminated</v>
      </c>
      <c r="R888">
        <f t="shared" si="111"/>
        <v>0</v>
      </c>
      <c r="T888">
        <f t="shared" si="104"/>
        <v>44</v>
      </c>
      <c r="U888">
        <f t="shared" si="105"/>
        <v>2021</v>
      </c>
      <c r="V888">
        <f t="shared" si="106"/>
        <v>86</v>
      </c>
      <c r="W888">
        <f t="shared" si="107"/>
        <v>251</v>
      </c>
      <c r="X888" t="str">
        <f t="shared" si="108"/>
        <v>36-45</v>
      </c>
    </row>
    <row r="889" spans="1:24" x14ac:dyDescent="0.2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1">
        <v>44217</v>
      </c>
      <c r="J889">
        <v>67299</v>
      </c>
      <c r="K889">
        <v>0</v>
      </c>
      <c r="L889" t="s">
        <v>21</v>
      </c>
      <c r="M889" t="s">
        <v>44</v>
      </c>
      <c r="N889" t="s">
        <v>1988</v>
      </c>
      <c r="P889" s="1" t="str">
        <f t="shared" si="109"/>
        <v>00-00-0000</v>
      </c>
      <c r="Q889" t="str">
        <f t="shared" si="110"/>
        <v>Not Terminated</v>
      </c>
      <c r="R889">
        <f t="shared" si="111"/>
        <v>0</v>
      </c>
      <c r="T889">
        <f t="shared" si="104"/>
        <v>109</v>
      </c>
      <c r="U889">
        <f t="shared" si="105"/>
        <v>2021</v>
      </c>
      <c r="V889">
        <f t="shared" si="106"/>
        <v>86</v>
      </c>
      <c r="W889">
        <f t="shared" si="107"/>
        <v>404</v>
      </c>
      <c r="X889" t="str">
        <f t="shared" si="108"/>
        <v>26-35</v>
      </c>
    </row>
    <row r="890" spans="1:24" x14ac:dyDescent="0.2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1">
        <v>38406</v>
      </c>
      <c r="J890">
        <v>45286</v>
      </c>
      <c r="K890">
        <v>0</v>
      </c>
      <c r="L890" t="s">
        <v>21</v>
      </c>
      <c r="M890" t="s">
        <v>37</v>
      </c>
      <c r="N890" t="s">
        <v>1989</v>
      </c>
      <c r="P890" s="1" t="str">
        <f t="shared" si="109"/>
        <v>00-00-0000</v>
      </c>
      <c r="Q890" t="str">
        <f t="shared" si="110"/>
        <v>Not Terminated</v>
      </c>
      <c r="R890">
        <f t="shared" si="111"/>
        <v>0</v>
      </c>
      <c r="T890">
        <f t="shared" si="104"/>
        <v>92</v>
      </c>
      <c r="U890">
        <f t="shared" si="105"/>
        <v>2005</v>
      </c>
      <c r="V890">
        <f t="shared" si="106"/>
        <v>27</v>
      </c>
      <c r="W890">
        <f t="shared" si="107"/>
        <v>271</v>
      </c>
      <c r="X890" t="str">
        <f t="shared" si="108"/>
        <v>56-65</v>
      </c>
    </row>
    <row r="891" spans="1:24" x14ac:dyDescent="0.2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1">
        <v>39302</v>
      </c>
      <c r="J891">
        <v>194723</v>
      </c>
      <c r="K891">
        <v>0.25</v>
      </c>
      <c r="L891" t="s">
        <v>21</v>
      </c>
      <c r="M891" t="s">
        <v>44</v>
      </c>
      <c r="N891" t="s">
        <v>1989</v>
      </c>
      <c r="P891" s="1" t="str">
        <f t="shared" si="109"/>
        <v>00-00-0000</v>
      </c>
      <c r="Q891" t="str">
        <f t="shared" si="110"/>
        <v>Not Terminated</v>
      </c>
      <c r="R891">
        <f t="shared" si="111"/>
        <v>0</v>
      </c>
      <c r="T891">
        <f t="shared" si="104"/>
        <v>109</v>
      </c>
      <c r="U891">
        <f t="shared" si="105"/>
        <v>2007</v>
      </c>
      <c r="V891">
        <f t="shared" si="106"/>
        <v>33</v>
      </c>
      <c r="W891">
        <f t="shared" si="107"/>
        <v>271</v>
      </c>
      <c r="X891" t="str">
        <f t="shared" si="108"/>
        <v>56-65</v>
      </c>
    </row>
    <row r="892" spans="1:24" x14ac:dyDescent="0.2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>
        <v>109850</v>
      </c>
      <c r="K892">
        <v>7.0000000000000007E-2</v>
      </c>
      <c r="L892" t="s">
        <v>29</v>
      </c>
      <c r="M892" t="s">
        <v>114</v>
      </c>
      <c r="N892" t="s">
        <v>1989</v>
      </c>
      <c r="O892" s="1">
        <v>43865</v>
      </c>
      <c r="P892" s="1">
        <f t="shared" si="109"/>
        <v>43865</v>
      </c>
      <c r="Q892" t="str">
        <f t="shared" si="110"/>
        <v>Terminated</v>
      </c>
      <c r="R892">
        <f t="shared" si="111"/>
        <v>7</v>
      </c>
      <c r="T892">
        <f t="shared" si="104"/>
        <v>55</v>
      </c>
      <c r="U892">
        <f t="shared" si="105"/>
        <v>2012</v>
      </c>
      <c r="V892">
        <f t="shared" si="106"/>
        <v>37</v>
      </c>
      <c r="W892">
        <f t="shared" si="107"/>
        <v>404</v>
      </c>
      <c r="X892" t="str">
        <f t="shared" si="108"/>
        <v>56-65</v>
      </c>
    </row>
    <row r="893" spans="1:24" x14ac:dyDescent="0.2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1">
        <v>41748</v>
      </c>
      <c r="J893">
        <v>45295</v>
      </c>
      <c r="K893">
        <v>0</v>
      </c>
      <c r="L893" t="s">
        <v>93</v>
      </c>
      <c r="M893" t="s">
        <v>218</v>
      </c>
      <c r="N893" t="s">
        <v>1988</v>
      </c>
      <c r="P893" s="1" t="str">
        <f t="shared" si="109"/>
        <v>00-00-0000</v>
      </c>
      <c r="Q893" t="str">
        <f t="shared" si="110"/>
        <v>Not Terminated</v>
      </c>
      <c r="R893">
        <f t="shared" si="111"/>
        <v>0</v>
      </c>
      <c r="T893">
        <f t="shared" si="104"/>
        <v>53</v>
      </c>
      <c r="U893">
        <f t="shared" si="105"/>
        <v>2014</v>
      </c>
      <c r="V893">
        <f t="shared" si="106"/>
        <v>52</v>
      </c>
      <c r="W893">
        <f t="shared" si="107"/>
        <v>251</v>
      </c>
      <c r="X893" t="str">
        <f t="shared" si="108"/>
        <v>65+</v>
      </c>
    </row>
    <row r="894" spans="1:24" x14ac:dyDescent="0.2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1">
        <v>40413</v>
      </c>
      <c r="J894">
        <v>61310</v>
      </c>
      <c r="K894">
        <v>0</v>
      </c>
      <c r="L894" t="s">
        <v>21</v>
      </c>
      <c r="M894" t="s">
        <v>44</v>
      </c>
      <c r="N894" t="s">
        <v>1988</v>
      </c>
      <c r="P894" s="1" t="str">
        <f t="shared" si="109"/>
        <v>00-00-0000</v>
      </c>
      <c r="Q894" t="str">
        <f t="shared" si="110"/>
        <v>Not Terminated</v>
      </c>
      <c r="R894">
        <f t="shared" si="111"/>
        <v>0</v>
      </c>
      <c r="T894">
        <f t="shared" si="104"/>
        <v>109</v>
      </c>
      <c r="U894">
        <f t="shared" si="105"/>
        <v>2010</v>
      </c>
      <c r="V894">
        <f t="shared" si="106"/>
        <v>42</v>
      </c>
      <c r="W894">
        <f t="shared" si="107"/>
        <v>271</v>
      </c>
      <c r="X894" t="str">
        <f t="shared" si="108"/>
        <v>36-45</v>
      </c>
    </row>
    <row r="895" spans="1:24" x14ac:dyDescent="0.2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>
        <v>87851</v>
      </c>
      <c r="K895">
        <v>0</v>
      </c>
      <c r="L895" t="s">
        <v>29</v>
      </c>
      <c r="M895" t="s">
        <v>30</v>
      </c>
      <c r="N895" t="s">
        <v>1988</v>
      </c>
      <c r="P895" s="1" t="str">
        <f t="shared" si="109"/>
        <v>00-00-0000</v>
      </c>
      <c r="Q895" t="str">
        <f t="shared" si="110"/>
        <v>Not Terminated</v>
      </c>
      <c r="R895">
        <f t="shared" si="111"/>
        <v>0</v>
      </c>
      <c r="T895">
        <f t="shared" si="104"/>
        <v>65</v>
      </c>
      <c r="U895">
        <f t="shared" si="105"/>
        <v>2016</v>
      </c>
      <c r="V895">
        <f t="shared" si="106"/>
        <v>52</v>
      </c>
      <c r="W895">
        <f t="shared" si="107"/>
        <v>404</v>
      </c>
      <c r="X895" t="str">
        <f t="shared" si="108"/>
        <v>56-65</v>
      </c>
    </row>
    <row r="896" spans="1:24" x14ac:dyDescent="0.2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1">
        <v>43171</v>
      </c>
      <c r="J896">
        <v>47913</v>
      </c>
      <c r="K896">
        <v>0</v>
      </c>
      <c r="L896" t="s">
        <v>21</v>
      </c>
      <c r="M896" t="s">
        <v>22</v>
      </c>
      <c r="N896" t="s">
        <v>1988</v>
      </c>
      <c r="P896" s="1" t="str">
        <f t="shared" si="109"/>
        <v>00-00-0000</v>
      </c>
      <c r="Q896" t="str">
        <f t="shared" si="110"/>
        <v>Not Terminated</v>
      </c>
      <c r="R896">
        <f t="shared" si="111"/>
        <v>0</v>
      </c>
      <c r="T896">
        <f t="shared" si="104"/>
        <v>118</v>
      </c>
      <c r="U896">
        <f t="shared" si="105"/>
        <v>2018</v>
      </c>
      <c r="V896">
        <f t="shared" si="106"/>
        <v>68</v>
      </c>
      <c r="W896">
        <f t="shared" si="107"/>
        <v>404</v>
      </c>
      <c r="X896" t="str">
        <f t="shared" si="108"/>
        <v>36-45</v>
      </c>
    </row>
    <row r="897" spans="1:24" x14ac:dyDescent="0.2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1">
        <v>42985</v>
      </c>
      <c r="J897">
        <v>46727</v>
      </c>
      <c r="K897">
        <v>0</v>
      </c>
      <c r="L897" t="s">
        <v>21</v>
      </c>
      <c r="M897" t="s">
        <v>88</v>
      </c>
      <c r="N897" t="s">
        <v>1988</v>
      </c>
      <c r="O897" s="1">
        <v>43251</v>
      </c>
      <c r="P897" s="1">
        <f t="shared" si="109"/>
        <v>43251</v>
      </c>
      <c r="Q897" t="str">
        <f t="shared" si="110"/>
        <v>Terminated</v>
      </c>
      <c r="R897">
        <f t="shared" si="111"/>
        <v>0</v>
      </c>
      <c r="T897">
        <f t="shared" si="104"/>
        <v>113</v>
      </c>
      <c r="U897">
        <f t="shared" si="105"/>
        <v>2017</v>
      </c>
      <c r="V897">
        <f t="shared" si="106"/>
        <v>70</v>
      </c>
      <c r="W897">
        <f t="shared" si="107"/>
        <v>404</v>
      </c>
      <c r="X897" t="str">
        <f t="shared" si="108"/>
        <v>56-65</v>
      </c>
    </row>
    <row r="898" spans="1:24" x14ac:dyDescent="0.2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1">
        <v>44302</v>
      </c>
      <c r="J898">
        <v>133400</v>
      </c>
      <c r="K898">
        <v>0.11</v>
      </c>
      <c r="L898" t="s">
        <v>21</v>
      </c>
      <c r="M898" t="s">
        <v>44</v>
      </c>
      <c r="N898" t="s">
        <v>1989</v>
      </c>
      <c r="P898" s="1" t="str">
        <f t="shared" si="109"/>
        <v>00-00-0000</v>
      </c>
      <c r="Q898" t="str">
        <f t="shared" si="110"/>
        <v>Not Terminated</v>
      </c>
      <c r="R898">
        <f t="shared" si="111"/>
        <v>0</v>
      </c>
      <c r="T898">
        <f t="shared" si="104"/>
        <v>109</v>
      </c>
      <c r="U898">
        <f t="shared" si="105"/>
        <v>2021</v>
      </c>
      <c r="V898">
        <f t="shared" si="106"/>
        <v>86</v>
      </c>
      <c r="W898">
        <f t="shared" si="107"/>
        <v>404</v>
      </c>
      <c r="X898" t="str">
        <f t="shared" si="108"/>
        <v>36-45</v>
      </c>
    </row>
    <row r="899" spans="1:24" x14ac:dyDescent="0.2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1">
        <v>43943</v>
      </c>
      <c r="J899">
        <v>90535</v>
      </c>
      <c r="K899">
        <v>0</v>
      </c>
      <c r="L899" t="s">
        <v>21</v>
      </c>
      <c r="M899" t="s">
        <v>56</v>
      </c>
      <c r="N899" t="s">
        <v>1989</v>
      </c>
      <c r="P899" s="1" t="str">
        <f t="shared" si="109"/>
        <v>00-00-0000</v>
      </c>
      <c r="Q899" t="str">
        <f t="shared" si="110"/>
        <v>Not Terminated</v>
      </c>
      <c r="R899">
        <f t="shared" si="111"/>
        <v>0</v>
      </c>
      <c r="T899">
        <f t="shared" ref="T899:T962" si="112">COUNTIF($M:$M,$M899)</f>
        <v>112</v>
      </c>
      <c r="U899">
        <f t="shared" ref="U899:U962" si="113">YEAR(I899)</f>
        <v>2020</v>
      </c>
      <c r="V899">
        <f t="shared" ref="V899:V962" si="114">COUNTIF($U:$U,U899)</f>
        <v>66</v>
      </c>
      <c r="W899">
        <f t="shared" ref="W899:W962" si="115">COUNTIF($G:$G,$G899)</f>
        <v>404</v>
      </c>
      <c r="X899" t="str">
        <f t="shared" ref="X899:X962" si="116">IF($H899&lt;=18, "18-25",IF($H899&lt;=26,"26-35",IF($H899&lt;=36,"36-45",IF($H899&lt;46,"46-55",IF($H899&lt;56,"56-65","65+")))))</f>
        <v>46-55</v>
      </c>
    </row>
    <row r="900" spans="1:24" x14ac:dyDescent="0.2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1">
        <v>38909</v>
      </c>
      <c r="J900">
        <v>93343</v>
      </c>
      <c r="K900">
        <v>0</v>
      </c>
      <c r="L900" t="s">
        <v>29</v>
      </c>
      <c r="M900" t="s">
        <v>30</v>
      </c>
      <c r="N900" t="s">
        <v>1988</v>
      </c>
      <c r="P900" s="1" t="str">
        <f t="shared" ref="P900:P963" si="117">IF(ISBLANK(O900),"00-00-0000",O900)</f>
        <v>00-00-0000</v>
      </c>
      <c r="Q900" t="str">
        <f t="shared" ref="Q900:Q963" si="118">IF(ISBLANK(O900),"Not Terminated","Terminated")</f>
        <v>Not Terminated</v>
      </c>
      <c r="R900">
        <f t="shared" ref="R900:R963" si="119">IFERROR(DATEDIF(I900,P900,"Y"),0)</f>
        <v>0</v>
      </c>
      <c r="T900">
        <f t="shared" si="112"/>
        <v>65</v>
      </c>
      <c r="U900">
        <f t="shared" si="113"/>
        <v>2006</v>
      </c>
      <c r="V900">
        <f t="shared" si="114"/>
        <v>30</v>
      </c>
      <c r="W900">
        <f t="shared" si="115"/>
        <v>404</v>
      </c>
      <c r="X900" t="str">
        <f t="shared" si="116"/>
        <v>56-65</v>
      </c>
    </row>
    <row r="901" spans="1:24" x14ac:dyDescent="0.2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1">
        <v>38771</v>
      </c>
      <c r="J901">
        <v>63705</v>
      </c>
      <c r="K901">
        <v>0</v>
      </c>
      <c r="L901" t="s">
        <v>21</v>
      </c>
      <c r="M901" t="s">
        <v>56</v>
      </c>
      <c r="N901" t="s">
        <v>1988</v>
      </c>
      <c r="P901" s="1" t="str">
        <f t="shared" si="117"/>
        <v>00-00-0000</v>
      </c>
      <c r="Q901" t="str">
        <f t="shared" si="118"/>
        <v>Not Terminated</v>
      </c>
      <c r="R901">
        <f t="shared" si="119"/>
        <v>0</v>
      </c>
      <c r="T901">
        <f t="shared" si="112"/>
        <v>112</v>
      </c>
      <c r="U901">
        <f t="shared" si="113"/>
        <v>2006</v>
      </c>
      <c r="V901">
        <f t="shared" si="114"/>
        <v>30</v>
      </c>
      <c r="W901">
        <f t="shared" si="115"/>
        <v>404</v>
      </c>
      <c r="X901" t="str">
        <f t="shared" si="116"/>
        <v>46-55</v>
      </c>
    </row>
    <row r="902" spans="1:24" x14ac:dyDescent="0.2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1">
        <v>36584</v>
      </c>
      <c r="J902">
        <v>258081</v>
      </c>
      <c r="K902">
        <v>0.3</v>
      </c>
      <c r="L902" t="s">
        <v>21</v>
      </c>
      <c r="M902" t="s">
        <v>37</v>
      </c>
      <c r="N902" t="s">
        <v>1988</v>
      </c>
      <c r="P902" s="1" t="str">
        <f t="shared" si="117"/>
        <v>00-00-0000</v>
      </c>
      <c r="Q902" t="str">
        <f t="shared" si="118"/>
        <v>Not Terminated</v>
      </c>
      <c r="R902">
        <f t="shared" si="119"/>
        <v>0</v>
      </c>
      <c r="T902">
        <f t="shared" si="112"/>
        <v>92</v>
      </c>
      <c r="U902">
        <f t="shared" si="113"/>
        <v>2000</v>
      </c>
      <c r="V902">
        <f t="shared" si="114"/>
        <v>14</v>
      </c>
      <c r="W902">
        <f t="shared" si="115"/>
        <v>251</v>
      </c>
      <c r="X902" t="str">
        <f t="shared" si="116"/>
        <v>56-65</v>
      </c>
    </row>
    <row r="903" spans="1:24" x14ac:dyDescent="0.2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>
        <v>54654</v>
      </c>
      <c r="K903">
        <v>0</v>
      </c>
      <c r="L903" t="s">
        <v>21</v>
      </c>
      <c r="M903" t="s">
        <v>44</v>
      </c>
      <c r="N903" t="s">
        <v>1988</v>
      </c>
      <c r="P903" s="1" t="str">
        <f t="shared" si="117"/>
        <v>00-00-0000</v>
      </c>
      <c r="Q903" t="str">
        <f t="shared" si="118"/>
        <v>Not Terminated</v>
      </c>
      <c r="R903">
        <f t="shared" si="119"/>
        <v>0</v>
      </c>
      <c r="T903">
        <f t="shared" si="112"/>
        <v>109</v>
      </c>
      <c r="U903">
        <f t="shared" si="113"/>
        <v>2020</v>
      </c>
      <c r="V903">
        <f t="shared" si="114"/>
        <v>66</v>
      </c>
      <c r="W903">
        <f t="shared" si="115"/>
        <v>74</v>
      </c>
      <c r="X903" t="str">
        <f t="shared" si="116"/>
        <v>56-65</v>
      </c>
    </row>
    <row r="904" spans="1:24" x14ac:dyDescent="0.2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1">
        <v>36062</v>
      </c>
      <c r="J904">
        <v>58006</v>
      </c>
      <c r="K904">
        <v>0</v>
      </c>
      <c r="L904" t="s">
        <v>21</v>
      </c>
      <c r="M904" t="s">
        <v>22</v>
      </c>
      <c r="N904" t="s">
        <v>1988</v>
      </c>
      <c r="P904" s="1" t="str">
        <f t="shared" si="117"/>
        <v>00-00-0000</v>
      </c>
      <c r="Q904" t="str">
        <f t="shared" si="118"/>
        <v>Not Terminated</v>
      </c>
      <c r="R904">
        <f t="shared" si="119"/>
        <v>0</v>
      </c>
      <c r="T904">
        <f t="shared" si="112"/>
        <v>118</v>
      </c>
      <c r="U904">
        <f t="shared" si="113"/>
        <v>1998</v>
      </c>
      <c r="V904">
        <f t="shared" si="114"/>
        <v>16</v>
      </c>
      <c r="W904">
        <f t="shared" si="115"/>
        <v>271</v>
      </c>
      <c r="X904" t="str">
        <f t="shared" si="116"/>
        <v>56-65</v>
      </c>
    </row>
    <row r="905" spans="1:24" x14ac:dyDescent="0.2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>
        <v>150034</v>
      </c>
      <c r="K905">
        <v>0.12</v>
      </c>
      <c r="L905" t="s">
        <v>29</v>
      </c>
      <c r="M905" t="s">
        <v>114</v>
      </c>
      <c r="N905" t="s">
        <v>1988</v>
      </c>
      <c r="P905" s="1" t="str">
        <f t="shared" si="117"/>
        <v>00-00-0000</v>
      </c>
      <c r="Q905" t="str">
        <f t="shared" si="118"/>
        <v>Not Terminated</v>
      </c>
      <c r="R905">
        <f t="shared" si="119"/>
        <v>0</v>
      </c>
      <c r="T905">
        <f t="shared" si="112"/>
        <v>55</v>
      </c>
      <c r="U905">
        <f t="shared" si="113"/>
        <v>2011</v>
      </c>
      <c r="V905">
        <f t="shared" si="114"/>
        <v>39</v>
      </c>
      <c r="W905">
        <f t="shared" si="115"/>
        <v>404</v>
      </c>
      <c r="X905" t="str">
        <f t="shared" si="116"/>
        <v>46-55</v>
      </c>
    </row>
    <row r="906" spans="1:24" x14ac:dyDescent="0.2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1">
        <v>39232</v>
      </c>
      <c r="J906">
        <v>198562</v>
      </c>
      <c r="K906">
        <v>0.22</v>
      </c>
      <c r="L906" t="s">
        <v>21</v>
      </c>
      <c r="M906" t="s">
        <v>22</v>
      </c>
      <c r="N906" t="s">
        <v>1988</v>
      </c>
      <c r="P906" s="1" t="str">
        <f t="shared" si="117"/>
        <v>00-00-0000</v>
      </c>
      <c r="Q906" t="str">
        <f t="shared" si="118"/>
        <v>Not Terminated</v>
      </c>
      <c r="R906">
        <f t="shared" si="119"/>
        <v>0</v>
      </c>
      <c r="T906">
        <f t="shared" si="112"/>
        <v>118</v>
      </c>
      <c r="U906">
        <f t="shared" si="113"/>
        <v>2007</v>
      </c>
      <c r="V906">
        <f t="shared" si="114"/>
        <v>33</v>
      </c>
      <c r="W906">
        <f t="shared" si="115"/>
        <v>404</v>
      </c>
      <c r="X906" t="str">
        <f t="shared" si="116"/>
        <v>46-55</v>
      </c>
    </row>
    <row r="907" spans="1:24" x14ac:dyDescent="0.2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>
        <v>62411</v>
      </c>
      <c r="K907">
        <v>0</v>
      </c>
      <c r="L907" t="s">
        <v>21</v>
      </c>
      <c r="M907" t="s">
        <v>56</v>
      </c>
      <c r="N907" t="s">
        <v>1988</v>
      </c>
      <c r="O907" s="1">
        <v>44422</v>
      </c>
      <c r="P907" s="1">
        <f t="shared" si="117"/>
        <v>44422</v>
      </c>
      <c r="Q907" t="str">
        <f t="shared" si="118"/>
        <v>Terminated</v>
      </c>
      <c r="R907">
        <f t="shared" si="119"/>
        <v>12</v>
      </c>
      <c r="T907">
        <f t="shared" si="112"/>
        <v>112</v>
      </c>
      <c r="U907">
        <f t="shared" si="113"/>
        <v>2009</v>
      </c>
      <c r="V907">
        <f t="shared" si="114"/>
        <v>29</v>
      </c>
      <c r="W907">
        <f t="shared" si="115"/>
        <v>74</v>
      </c>
      <c r="X907" t="str">
        <f t="shared" si="116"/>
        <v>46-55</v>
      </c>
    </row>
    <row r="908" spans="1:24" x14ac:dyDescent="0.2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>
        <v>111299</v>
      </c>
      <c r="K908">
        <v>0.12</v>
      </c>
      <c r="L908" t="s">
        <v>21</v>
      </c>
      <c r="M908" t="s">
        <v>56</v>
      </c>
      <c r="N908" t="s">
        <v>1988</v>
      </c>
      <c r="P908" s="1" t="str">
        <f t="shared" si="117"/>
        <v>00-00-0000</v>
      </c>
      <c r="Q908" t="str">
        <f t="shared" si="118"/>
        <v>Not Terminated</v>
      </c>
      <c r="R908">
        <f t="shared" si="119"/>
        <v>0</v>
      </c>
      <c r="T908">
        <f t="shared" si="112"/>
        <v>112</v>
      </c>
      <c r="U908">
        <f t="shared" si="113"/>
        <v>1992</v>
      </c>
      <c r="V908">
        <f t="shared" si="114"/>
        <v>11</v>
      </c>
      <c r="W908">
        <f t="shared" si="115"/>
        <v>404</v>
      </c>
      <c r="X908" t="str">
        <f t="shared" si="116"/>
        <v>65+</v>
      </c>
    </row>
    <row r="909" spans="1:24" x14ac:dyDescent="0.2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1">
        <v>43659</v>
      </c>
      <c r="J909">
        <v>41545</v>
      </c>
      <c r="K909">
        <v>0</v>
      </c>
      <c r="L909" t="s">
        <v>21</v>
      </c>
      <c r="M909" t="s">
        <v>56</v>
      </c>
      <c r="N909" t="s">
        <v>1988</v>
      </c>
      <c r="P909" s="1" t="str">
        <f t="shared" si="117"/>
        <v>00-00-0000</v>
      </c>
      <c r="Q909" t="str">
        <f t="shared" si="118"/>
        <v>Not Terminated</v>
      </c>
      <c r="R909">
        <f t="shared" si="119"/>
        <v>0</v>
      </c>
      <c r="T909">
        <f t="shared" si="112"/>
        <v>112</v>
      </c>
      <c r="U909">
        <f t="shared" si="113"/>
        <v>2019</v>
      </c>
      <c r="V909">
        <f t="shared" si="114"/>
        <v>68</v>
      </c>
      <c r="W909">
        <f t="shared" si="115"/>
        <v>271</v>
      </c>
      <c r="X909" t="str">
        <f t="shared" si="116"/>
        <v>46-55</v>
      </c>
    </row>
    <row r="910" spans="1:24" x14ac:dyDescent="0.2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1">
        <v>43569</v>
      </c>
      <c r="J910">
        <v>74467</v>
      </c>
      <c r="K910">
        <v>0</v>
      </c>
      <c r="L910" t="s">
        <v>21</v>
      </c>
      <c r="M910" t="s">
        <v>88</v>
      </c>
      <c r="N910" t="s">
        <v>1988</v>
      </c>
      <c r="O910" s="1">
        <v>44211</v>
      </c>
      <c r="P910" s="1">
        <f t="shared" si="117"/>
        <v>44211</v>
      </c>
      <c r="Q910" t="str">
        <f t="shared" si="118"/>
        <v>Terminated</v>
      </c>
      <c r="R910">
        <f t="shared" si="119"/>
        <v>1</v>
      </c>
      <c r="T910">
        <f t="shared" si="112"/>
        <v>113</v>
      </c>
      <c r="U910">
        <f t="shared" si="113"/>
        <v>2019</v>
      </c>
      <c r="V910">
        <f t="shared" si="114"/>
        <v>68</v>
      </c>
      <c r="W910">
        <f t="shared" si="115"/>
        <v>251</v>
      </c>
      <c r="X910" t="str">
        <f t="shared" si="116"/>
        <v>26-35</v>
      </c>
    </row>
    <row r="911" spans="1:24" x14ac:dyDescent="0.2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1">
        <v>37296</v>
      </c>
      <c r="J911">
        <v>117545</v>
      </c>
      <c r="K911">
        <v>0.06</v>
      </c>
      <c r="L911" t="s">
        <v>21</v>
      </c>
      <c r="M911" t="s">
        <v>44</v>
      </c>
      <c r="N911" t="s">
        <v>1989</v>
      </c>
      <c r="P911" s="1" t="str">
        <f t="shared" si="117"/>
        <v>00-00-0000</v>
      </c>
      <c r="Q911" t="str">
        <f t="shared" si="118"/>
        <v>Not Terminated</v>
      </c>
      <c r="R911">
        <f t="shared" si="119"/>
        <v>0</v>
      </c>
      <c r="T911">
        <f t="shared" si="112"/>
        <v>109</v>
      </c>
      <c r="U911">
        <f t="shared" si="113"/>
        <v>2002</v>
      </c>
      <c r="V911">
        <f t="shared" si="114"/>
        <v>23</v>
      </c>
      <c r="W911">
        <f t="shared" si="115"/>
        <v>271</v>
      </c>
      <c r="X911" t="str">
        <f t="shared" si="116"/>
        <v>46-55</v>
      </c>
    </row>
    <row r="912" spans="1:24" x14ac:dyDescent="0.2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1">
        <v>40983</v>
      </c>
      <c r="J912">
        <v>117226</v>
      </c>
      <c r="K912">
        <v>0.08</v>
      </c>
      <c r="L912" t="s">
        <v>21</v>
      </c>
      <c r="M912" t="s">
        <v>44</v>
      </c>
      <c r="N912" t="s">
        <v>1988</v>
      </c>
      <c r="P912" s="1" t="str">
        <f t="shared" si="117"/>
        <v>00-00-0000</v>
      </c>
      <c r="Q912" t="str">
        <f t="shared" si="118"/>
        <v>Not Terminated</v>
      </c>
      <c r="R912">
        <f t="shared" si="119"/>
        <v>0</v>
      </c>
      <c r="T912">
        <f t="shared" si="112"/>
        <v>109</v>
      </c>
      <c r="U912">
        <f t="shared" si="113"/>
        <v>2012</v>
      </c>
      <c r="V912">
        <f t="shared" si="114"/>
        <v>37</v>
      </c>
      <c r="W912">
        <f t="shared" si="115"/>
        <v>404</v>
      </c>
      <c r="X912" t="str">
        <f t="shared" si="116"/>
        <v>56-65</v>
      </c>
    </row>
    <row r="913" spans="1:24" x14ac:dyDescent="0.2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1">
        <v>43489</v>
      </c>
      <c r="J913">
        <v>55767</v>
      </c>
      <c r="K913">
        <v>0</v>
      </c>
      <c r="L913" t="s">
        <v>21</v>
      </c>
      <c r="M913" t="s">
        <v>44</v>
      </c>
      <c r="N913" t="s">
        <v>1988</v>
      </c>
      <c r="P913" s="1" t="str">
        <f t="shared" si="117"/>
        <v>00-00-0000</v>
      </c>
      <c r="Q913" t="str">
        <f t="shared" si="118"/>
        <v>Not Terminated</v>
      </c>
      <c r="R913">
        <f t="shared" si="119"/>
        <v>0</v>
      </c>
      <c r="T913">
        <f t="shared" si="112"/>
        <v>109</v>
      </c>
      <c r="U913">
        <f t="shared" si="113"/>
        <v>2019</v>
      </c>
      <c r="V913">
        <f t="shared" si="114"/>
        <v>68</v>
      </c>
      <c r="W913">
        <f t="shared" si="115"/>
        <v>251</v>
      </c>
      <c r="X913" t="str">
        <f t="shared" si="116"/>
        <v>26-35</v>
      </c>
    </row>
    <row r="914" spans="1:24" x14ac:dyDescent="0.2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1">
        <v>42691</v>
      </c>
      <c r="J914">
        <v>60930</v>
      </c>
      <c r="K914">
        <v>0</v>
      </c>
      <c r="L914" t="s">
        <v>21</v>
      </c>
      <c r="M914" t="s">
        <v>60</v>
      </c>
      <c r="N914" t="s">
        <v>1988</v>
      </c>
      <c r="P914" s="1" t="str">
        <f t="shared" si="117"/>
        <v>00-00-0000</v>
      </c>
      <c r="Q914" t="str">
        <f t="shared" si="118"/>
        <v>Not Terminated</v>
      </c>
      <c r="R914">
        <f t="shared" si="119"/>
        <v>0</v>
      </c>
      <c r="T914">
        <f t="shared" si="112"/>
        <v>99</v>
      </c>
      <c r="U914">
        <f t="shared" si="113"/>
        <v>2016</v>
      </c>
      <c r="V914">
        <f t="shared" si="114"/>
        <v>52</v>
      </c>
      <c r="W914">
        <f t="shared" si="115"/>
        <v>271</v>
      </c>
      <c r="X914" t="str">
        <f t="shared" si="116"/>
        <v>36-45</v>
      </c>
    </row>
    <row r="915" spans="1:24" x14ac:dyDescent="0.2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1">
        <v>43397</v>
      </c>
      <c r="J915">
        <v>154973</v>
      </c>
      <c r="K915">
        <v>0.28999999999999998</v>
      </c>
      <c r="L915" t="s">
        <v>93</v>
      </c>
      <c r="M915" t="s">
        <v>218</v>
      </c>
      <c r="N915" t="s">
        <v>1988</v>
      </c>
      <c r="P915" s="1" t="str">
        <f t="shared" si="117"/>
        <v>00-00-0000</v>
      </c>
      <c r="Q915" t="str">
        <f t="shared" si="118"/>
        <v>Not Terminated</v>
      </c>
      <c r="R915">
        <f t="shared" si="119"/>
        <v>0</v>
      </c>
      <c r="T915">
        <f t="shared" si="112"/>
        <v>53</v>
      </c>
      <c r="U915">
        <f t="shared" si="113"/>
        <v>2018</v>
      </c>
      <c r="V915">
        <f t="shared" si="114"/>
        <v>68</v>
      </c>
      <c r="W915">
        <f t="shared" si="115"/>
        <v>251</v>
      </c>
      <c r="X915" t="str">
        <f t="shared" si="116"/>
        <v>36-45</v>
      </c>
    </row>
    <row r="916" spans="1:24" x14ac:dyDescent="0.2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>
        <v>69332</v>
      </c>
      <c r="K916">
        <v>0</v>
      </c>
      <c r="L916" t="s">
        <v>21</v>
      </c>
      <c r="M916" t="s">
        <v>88</v>
      </c>
      <c r="N916" t="s">
        <v>1988</v>
      </c>
      <c r="P916" s="1" t="str">
        <f t="shared" si="117"/>
        <v>00-00-0000</v>
      </c>
      <c r="Q916" t="str">
        <f t="shared" si="118"/>
        <v>Not Terminated</v>
      </c>
      <c r="R916">
        <f t="shared" si="119"/>
        <v>0</v>
      </c>
      <c r="T916">
        <f t="shared" si="112"/>
        <v>113</v>
      </c>
      <c r="U916">
        <f t="shared" si="113"/>
        <v>2017</v>
      </c>
      <c r="V916">
        <f t="shared" si="114"/>
        <v>70</v>
      </c>
      <c r="W916">
        <f t="shared" si="115"/>
        <v>404</v>
      </c>
      <c r="X916" t="str">
        <f t="shared" si="116"/>
        <v>36-45</v>
      </c>
    </row>
    <row r="917" spans="1:24" x14ac:dyDescent="0.2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>
        <v>119699</v>
      </c>
      <c r="K917">
        <v>0</v>
      </c>
      <c r="L917" t="s">
        <v>29</v>
      </c>
      <c r="M917" t="s">
        <v>74</v>
      </c>
      <c r="N917" t="s">
        <v>1988</v>
      </c>
      <c r="P917" s="1" t="str">
        <f t="shared" si="117"/>
        <v>00-00-0000</v>
      </c>
      <c r="Q917" t="str">
        <f t="shared" si="118"/>
        <v>Not Terminated</v>
      </c>
      <c r="R917">
        <f t="shared" si="119"/>
        <v>0</v>
      </c>
      <c r="T917">
        <f t="shared" si="112"/>
        <v>52</v>
      </c>
      <c r="U917">
        <f t="shared" si="113"/>
        <v>2001</v>
      </c>
      <c r="V917">
        <f t="shared" si="114"/>
        <v>17</v>
      </c>
      <c r="W917">
        <f t="shared" si="115"/>
        <v>404</v>
      </c>
      <c r="X917" t="str">
        <f t="shared" si="116"/>
        <v>65+</v>
      </c>
    </row>
    <row r="918" spans="1:24" x14ac:dyDescent="0.2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1">
        <v>44094</v>
      </c>
      <c r="J918">
        <v>198176</v>
      </c>
      <c r="K918">
        <v>0.17</v>
      </c>
      <c r="L918" t="s">
        <v>93</v>
      </c>
      <c r="M918" t="s">
        <v>94</v>
      </c>
      <c r="N918" t="s">
        <v>1988</v>
      </c>
      <c r="P918" s="1" t="str">
        <f t="shared" si="117"/>
        <v>00-00-0000</v>
      </c>
      <c r="Q918" t="str">
        <f t="shared" si="118"/>
        <v>Not Terminated</v>
      </c>
      <c r="R918">
        <f t="shared" si="119"/>
        <v>0</v>
      </c>
      <c r="T918">
        <f t="shared" si="112"/>
        <v>42</v>
      </c>
      <c r="U918">
        <f t="shared" si="113"/>
        <v>2020</v>
      </c>
      <c r="V918">
        <f t="shared" si="114"/>
        <v>66</v>
      </c>
      <c r="W918">
        <f t="shared" si="115"/>
        <v>251</v>
      </c>
      <c r="X918" t="str">
        <f t="shared" si="116"/>
        <v>46-55</v>
      </c>
    </row>
    <row r="919" spans="1:24" x14ac:dyDescent="0.2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1">
        <v>41127</v>
      </c>
      <c r="J919">
        <v>58586</v>
      </c>
      <c r="K919">
        <v>0</v>
      </c>
      <c r="L919" t="s">
        <v>93</v>
      </c>
      <c r="M919" t="s">
        <v>218</v>
      </c>
      <c r="N919" t="s">
        <v>1989</v>
      </c>
      <c r="P919" s="1" t="str">
        <f t="shared" si="117"/>
        <v>00-00-0000</v>
      </c>
      <c r="Q919" t="str">
        <f t="shared" si="118"/>
        <v>Not Terminated</v>
      </c>
      <c r="R919">
        <f t="shared" si="119"/>
        <v>0</v>
      </c>
      <c r="T919">
        <f t="shared" si="112"/>
        <v>53</v>
      </c>
      <c r="U919">
        <f t="shared" si="113"/>
        <v>2012</v>
      </c>
      <c r="V919">
        <f t="shared" si="114"/>
        <v>37</v>
      </c>
      <c r="W919">
        <f t="shared" si="115"/>
        <v>251</v>
      </c>
      <c r="X919" t="str">
        <f t="shared" si="116"/>
        <v>46-55</v>
      </c>
    </row>
    <row r="920" spans="1:24" x14ac:dyDescent="0.2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1">
        <v>40875</v>
      </c>
      <c r="J920">
        <v>74010</v>
      </c>
      <c r="K920">
        <v>0</v>
      </c>
      <c r="L920" t="s">
        <v>21</v>
      </c>
      <c r="M920" t="s">
        <v>37</v>
      </c>
      <c r="N920" t="s">
        <v>1988</v>
      </c>
      <c r="P920" s="1" t="str">
        <f t="shared" si="117"/>
        <v>00-00-0000</v>
      </c>
      <c r="Q920" t="str">
        <f t="shared" si="118"/>
        <v>Not Terminated</v>
      </c>
      <c r="R920">
        <f t="shared" si="119"/>
        <v>0</v>
      </c>
      <c r="T920">
        <f t="shared" si="112"/>
        <v>92</v>
      </c>
      <c r="U920">
        <f t="shared" si="113"/>
        <v>2011</v>
      </c>
      <c r="V920">
        <f t="shared" si="114"/>
        <v>39</v>
      </c>
      <c r="W920">
        <f t="shared" si="115"/>
        <v>404</v>
      </c>
      <c r="X920" t="str">
        <f t="shared" si="116"/>
        <v>46-55</v>
      </c>
    </row>
    <row r="921" spans="1:24" x14ac:dyDescent="0.2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1">
        <v>43864</v>
      </c>
      <c r="J921">
        <v>96598</v>
      </c>
      <c r="K921">
        <v>0</v>
      </c>
      <c r="L921" t="s">
        <v>21</v>
      </c>
      <c r="M921" t="s">
        <v>44</v>
      </c>
      <c r="N921" t="s">
        <v>1988</v>
      </c>
      <c r="P921" s="1" t="str">
        <f t="shared" si="117"/>
        <v>00-00-0000</v>
      </c>
      <c r="Q921" t="str">
        <f t="shared" si="118"/>
        <v>Not Terminated</v>
      </c>
      <c r="R921">
        <f t="shared" si="119"/>
        <v>0</v>
      </c>
      <c r="T921">
        <f t="shared" si="112"/>
        <v>109</v>
      </c>
      <c r="U921">
        <f t="shared" si="113"/>
        <v>2020</v>
      </c>
      <c r="V921">
        <f t="shared" si="114"/>
        <v>66</v>
      </c>
      <c r="W921">
        <f t="shared" si="115"/>
        <v>271</v>
      </c>
      <c r="X921" t="str">
        <f t="shared" si="116"/>
        <v>36-45</v>
      </c>
    </row>
    <row r="922" spans="1:24" x14ac:dyDescent="0.2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1">
        <v>37762</v>
      </c>
      <c r="J922">
        <v>106444</v>
      </c>
      <c r="K922">
        <v>0.05</v>
      </c>
      <c r="L922" t="s">
        <v>21</v>
      </c>
      <c r="M922" t="s">
        <v>44</v>
      </c>
      <c r="N922" t="s">
        <v>1988</v>
      </c>
      <c r="P922" s="1" t="str">
        <f t="shared" si="117"/>
        <v>00-00-0000</v>
      </c>
      <c r="Q922" t="str">
        <f t="shared" si="118"/>
        <v>Not Terminated</v>
      </c>
      <c r="R922">
        <f t="shared" si="119"/>
        <v>0</v>
      </c>
      <c r="T922">
        <f t="shared" si="112"/>
        <v>109</v>
      </c>
      <c r="U922">
        <f t="shared" si="113"/>
        <v>2003</v>
      </c>
      <c r="V922">
        <f t="shared" si="114"/>
        <v>19</v>
      </c>
      <c r="W922">
        <f t="shared" si="115"/>
        <v>404</v>
      </c>
      <c r="X922" t="str">
        <f t="shared" si="116"/>
        <v>65+</v>
      </c>
    </row>
    <row r="923" spans="1:24" x14ac:dyDescent="0.2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1">
        <v>42957</v>
      </c>
      <c r="J923">
        <v>156931</v>
      </c>
      <c r="K923">
        <v>0.28000000000000003</v>
      </c>
      <c r="L923" t="s">
        <v>21</v>
      </c>
      <c r="M923" t="s">
        <v>22</v>
      </c>
      <c r="N923" t="s">
        <v>1988</v>
      </c>
      <c r="P923" s="1" t="str">
        <f t="shared" si="117"/>
        <v>00-00-0000</v>
      </c>
      <c r="Q923" t="str">
        <f t="shared" si="118"/>
        <v>Not Terminated</v>
      </c>
      <c r="R923">
        <f t="shared" si="119"/>
        <v>0</v>
      </c>
      <c r="T923">
        <f t="shared" si="112"/>
        <v>118</v>
      </c>
      <c r="U923">
        <f t="shared" si="113"/>
        <v>2017</v>
      </c>
      <c r="V923">
        <f t="shared" si="114"/>
        <v>70</v>
      </c>
      <c r="W923">
        <f t="shared" si="115"/>
        <v>251</v>
      </c>
      <c r="X923" t="str">
        <f t="shared" si="116"/>
        <v>36-45</v>
      </c>
    </row>
    <row r="924" spans="1:24" x14ac:dyDescent="0.2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1">
        <v>41928</v>
      </c>
      <c r="J924">
        <v>171360</v>
      </c>
      <c r="K924">
        <v>0.23</v>
      </c>
      <c r="L924" t="s">
        <v>93</v>
      </c>
      <c r="M924" t="s">
        <v>94</v>
      </c>
      <c r="N924" t="s">
        <v>1988</v>
      </c>
      <c r="P924" s="1" t="str">
        <f t="shared" si="117"/>
        <v>00-00-0000</v>
      </c>
      <c r="Q924" t="str">
        <f t="shared" si="118"/>
        <v>Not Terminated</v>
      </c>
      <c r="R924">
        <f t="shared" si="119"/>
        <v>0</v>
      </c>
      <c r="T924">
        <f t="shared" si="112"/>
        <v>42</v>
      </c>
      <c r="U924">
        <f t="shared" si="113"/>
        <v>2014</v>
      </c>
      <c r="V924">
        <f t="shared" si="114"/>
        <v>52</v>
      </c>
      <c r="W924">
        <f t="shared" si="115"/>
        <v>251</v>
      </c>
      <c r="X924" t="str">
        <f t="shared" si="116"/>
        <v>46-55</v>
      </c>
    </row>
    <row r="925" spans="1:24" x14ac:dyDescent="0.2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1">
        <v>39908</v>
      </c>
      <c r="J925">
        <v>64505</v>
      </c>
      <c r="K925">
        <v>0</v>
      </c>
      <c r="L925" t="s">
        <v>21</v>
      </c>
      <c r="M925" t="s">
        <v>56</v>
      </c>
      <c r="N925" t="s">
        <v>1988</v>
      </c>
      <c r="P925" s="1" t="str">
        <f t="shared" si="117"/>
        <v>00-00-0000</v>
      </c>
      <c r="Q925" t="str">
        <f t="shared" si="118"/>
        <v>Not Terminated</v>
      </c>
      <c r="R925">
        <f t="shared" si="119"/>
        <v>0</v>
      </c>
      <c r="T925">
        <f t="shared" si="112"/>
        <v>112</v>
      </c>
      <c r="U925">
        <f t="shared" si="113"/>
        <v>2009</v>
      </c>
      <c r="V925">
        <f t="shared" si="114"/>
        <v>29</v>
      </c>
      <c r="W925">
        <f t="shared" si="115"/>
        <v>271</v>
      </c>
      <c r="X925" t="str">
        <f t="shared" si="116"/>
        <v>46-55</v>
      </c>
    </row>
    <row r="926" spans="1:24" x14ac:dyDescent="0.2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1">
        <v>44478</v>
      </c>
      <c r="J926">
        <v>102298</v>
      </c>
      <c r="K926">
        <v>0.13</v>
      </c>
      <c r="L926" t="s">
        <v>93</v>
      </c>
      <c r="M926" t="s">
        <v>99</v>
      </c>
      <c r="N926" t="s">
        <v>1989</v>
      </c>
      <c r="P926" s="1" t="str">
        <f t="shared" si="117"/>
        <v>00-00-0000</v>
      </c>
      <c r="Q926" t="str">
        <f t="shared" si="118"/>
        <v>Not Terminated</v>
      </c>
      <c r="R926">
        <f t="shared" si="119"/>
        <v>0</v>
      </c>
      <c r="T926">
        <f t="shared" si="112"/>
        <v>44</v>
      </c>
      <c r="U926">
        <f t="shared" si="113"/>
        <v>2021</v>
      </c>
      <c r="V926">
        <f t="shared" si="114"/>
        <v>86</v>
      </c>
      <c r="W926">
        <f t="shared" si="115"/>
        <v>251</v>
      </c>
      <c r="X926" t="str">
        <f t="shared" si="116"/>
        <v>36-45</v>
      </c>
    </row>
    <row r="927" spans="1:24" x14ac:dyDescent="0.2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1">
        <v>43721</v>
      </c>
      <c r="J927">
        <v>133297</v>
      </c>
      <c r="K927">
        <v>0.13</v>
      </c>
      <c r="L927" t="s">
        <v>93</v>
      </c>
      <c r="M927" t="s">
        <v>99</v>
      </c>
      <c r="N927" t="s">
        <v>1988</v>
      </c>
      <c r="P927" s="1" t="str">
        <f t="shared" si="117"/>
        <v>00-00-0000</v>
      </c>
      <c r="Q927" t="str">
        <f t="shared" si="118"/>
        <v>Not Terminated</v>
      </c>
      <c r="R927">
        <f t="shared" si="119"/>
        <v>0</v>
      </c>
      <c r="T927">
        <f t="shared" si="112"/>
        <v>44</v>
      </c>
      <c r="U927">
        <f t="shared" si="113"/>
        <v>2019</v>
      </c>
      <c r="V927">
        <f t="shared" si="114"/>
        <v>68</v>
      </c>
      <c r="W927">
        <f t="shared" si="115"/>
        <v>251</v>
      </c>
      <c r="X927" t="str">
        <f t="shared" si="116"/>
        <v>36-45</v>
      </c>
    </row>
    <row r="928" spans="1:24" x14ac:dyDescent="0.2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1">
        <v>44272</v>
      </c>
      <c r="J928">
        <v>155080</v>
      </c>
      <c r="K928">
        <v>0.1</v>
      </c>
      <c r="L928" t="s">
        <v>21</v>
      </c>
      <c r="M928" t="s">
        <v>60</v>
      </c>
      <c r="N928" t="s">
        <v>1989</v>
      </c>
      <c r="P928" s="1" t="str">
        <f t="shared" si="117"/>
        <v>00-00-0000</v>
      </c>
      <c r="Q928" t="str">
        <f t="shared" si="118"/>
        <v>Not Terminated</v>
      </c>
      <c r="R928">
        <f t="shared" si="119"/>
        <v>0</v>
      </c>
      <c r="T928">
        <f t="shared" si="112"/>
        <v>99</v>
      </c>
      <c r="U928">
        <f t="shared" si="113"/>
        <v>2021</v>
      </c>
      <c r="V928">
        <f t="shared" si="114"/>
        <v>86</v>
      </c>
      <c r="W928">
        <f t="shared" si="115"/>
        <v>74</v>
      </c>
      <c r="X928" t="str">
        <f t="shared" si="116"/>
        <v>26-35</v>
      </c>
    </row>
    <row r="929" spans="1:24" x14ac:dyDescent="0.2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1">
        <v>43325</v>
      </c>
      <c r="J929">
        <v>81828</v>
      </c>
      <c r="K929">
        <v>0</v>
      </c>
      <c r="L929" t="s">
        <v>21</v>
      </c>
      <c r="M929" t="s">
        <v>56</v>
      </c>
      <c r="N929" t="s">
        <v>1988</v>
      </c>
      <c r="P929" s="1" t="str">
        <f t="shared" si="117"/>
        <v>00-00-0000</v>
      </c>
      <c r="Q929" t="str">
        <f t="shared" si="118"/>
        <v>Not Terminated</v>
      </c>
      <c r="R929">
        <f t="shared" si="119"/>
        <v>0</v>
      </c>
      <c r="T929">
        <f t="shared" si="112"/>
        <v>112</v>
      </c>
      <c r="U929">
        <f t="shared" si="113"/>
        <v>2018</v>
      </c>
      <c r="V929">
        <f t="shared" si="114"/>
        <v>68</v>
      </c>
      <c r="W929">
        <f t="shared" si="115"/>
        <v>271</v>
      </c>
      <c r="X929" t="str">
        <f t="shared" si="116"/>
        <v>36-45</v>
      </c>
    </row>
    <row r="930" spans="1:24" x14ac:dyDescent="0.2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1">
        <v>36823</v>
      </c>
      <c r="J930">
        <v>149417</v>
      </c>
      <c r="K930">
        <v>0.13</v>
      </c>
      <c r="L930" t="s">
        <v>29</v>
      </c>
      <c r="M930" t="s">
        <v>134</v>
      </c>
      <c r="N930" t="s">
        <v>1988</v>
      </c>
      <c r="P930" s="1" t="str">
        <f t="shared" si="117"/>
        <v>00-00-0000</v>
      </c>
      <c r="Q930" t="str">
        <f t="shared" si="118"/>
        <v>Not Terminated</v>
      </c>
      <c r="R930">
        <f t="shared" si="119"/>
        <v>0</v>
      </c>
      <c r="T930">
        <f t="shared" si="112"/>
        <v>46</v>
      </c>
      <c r="U930">
        <f t="shared" si="113"/>
        <v>2000</v>
      </c>
      <c r="V930">
        <f t="shared" si="114"/>
        <v>14</v>
      </c>
      <c r="W930">
        <f t="shared" si="115"/>
        <v>404</v>
      </c>
      <c r="X930" t="str">
        <f t="shared" si="116"/>
        <v>65+</v>
      </c>
    </row>
    <row r="931" spans="1:24" x14ac:dyDescent="0.2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1">
        <v>41024</v>
      </c>
      <c r="J931">
        <v>113269</v>
      </c>
      <c r="K931">
        <v>0.09</v>
      </c>
      <c r="L931" t="s">
        <v>93</v>
      </c>
      <c r="M931" t="s">
        <v>218</v>
      </c>
      <c r="N931" t="s">
        <v>1988</v>
      </c>
      <c r="P931" s="1" t="str">
        <f t="shared" si="117"/>
        <v>00-00-0000</v>
      </c>
      <c r="Q931" t="str">
        <f t="shared" si="118"/>
        <v>Not Terminated</v>
      </c>
      <c r="R931">
        <f t="shared" si="119"/>
        <v>0</v>
      </c>
      <c r="T931">
        <f t="shared" si="112"/>
        <v>53</v>
      </c>
      <c r="U931">
        <f t="shared" si="113"/>
        <v>2012</v>
      </c>
      <c r="V931">
        <f t="shared" si="114"/>
        <v>37</v>
      </c>
      <c r="W931">
        <f t="shared" si="115"/>
        <v>251</v>
      </c>
      <c r="X931" t="str">
        <f t="shared" si="116"/>
        <v>56-65</v>
      </c>
    </row>
    <row r="932" spans="1:24" x14ac:dyDescent="0.2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>
        <v>136716</v>
      </c>
      <c r="K932">
        <v>0.12</v>
      </c>
      <c r="L932" t="s">
        <v>21</v>
      </c>
      <c r="M932" t="s">
        <v>60</v>
      </c>
      <c r="N932" t="s">
        <v>1989</v>
      </c>
      <c r="P932" s="1" t="str">
        <f t="shared" si="117"/>
        <v>00-00-0000</v>
      </c>
      <c r="Q932" t="str">
        <f t="shared" si="118"/>
        <v>Not Terminated</v>
      </c>
      <c r="R932">
        <f t="shared" si="119"/>
        <v>0</v>
      </c>
      <c r="T932">
        <f t="shared" si="112"/>
        <v>99</v>
      </c>
      <c r="U932">
        <f t="shared" si="113"/>
        <v>2017</v>
      </c>
      <c r="V932">
        <f t="shared" si="114"/>
        <v>70</v>
      </c>
      <c r="W932">
        <f t="shared" si="115"/>
        <v>404</v>
      </c>
      <c r="X932" t="str">
        <f t="shared" si="116"/>
        <v>56-65</v>
      </c>
    </row>
    <row r="933" spans="1:24" x14ac:dyDescent="0.2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1">
        <v>40836</v>
      </c>
      <c r="J933">
        <v>122644</v>
      </c>
      <c r="K933">
        <v>0.12</v>
      </c>
      <c r="L933" t="s">
        <v>21</v>
      </c>
      <c r="M933" t="s">
        <v>60</v>
      </c>
      <c r="N933" t="s">
        <v>1988</v>
      </c>
      <c r="P933" s="1" t="str">
        <f t="shared" si="117"/>
        <v>00-00-0000</v>
      </c>
      <c r="Q933" t="str">
        <f t="shared" si="118"/>
        <v>Not Terminated</v>
      </c>
      <c r="R933">
        <f t="shared" si="119"/>
        <v>0</v>
      </c>
      <c r="T933">
        <f t="shared" si="112"/>
        <v>99</v>
      </c>
      <c r="U933">
        <f t="shared" si="113"/>
        <v>2011</v>
      </c>
      <c r="V933">
        <f t="shared" si="114"/>
        <v>39</v>
      </c>
      <c r="W933">
        <f t="shared" si="115"/>
        <v>251</v>
      </c>
      <c r="X933" t="str">
        <f t="shared" si="116"/>
        <v>56-65</v>
      </c>
    </row>
    <row r="934" spans="1:24" x14ac:dyDescent="0.2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>
        <v>106428</v>
      </c>
      <c r="K934">
        <v>7.0000000000000007E-2</v>
      </c>
      <c r="L934" t="s">
        <v>21</v>
      </c>
      <c r="M934" t="s">
        <v>37</v>
      </c>
      <c r="N934" t="s">
        <v>1988</v>
      </c>
      <c r="P934" s="1" t="str">
        <f t="shared" si="117"/>
        <v>00-00-0000</v>
      </c>
      <c r="Q934" t="str">
        <f t="shared" si="118"/>
        <v>Not Terminated</v>
      </c>
      <c r="R934">
        <f t="shared" si="119"/>
        <v>0</v>
      </c>
      <c r="T934">
        <f t="shared" si="112"/>
        <v>92</v>
      </c>
      <c r="U934">
        <f t="shared" si="113"/>
        <v>2000</v>
      </c>
      <c r="V934">
        <f t="shared" si="114"/>
        <v>14</v>
      </c>
      <c r="W934">
        <f t="shared" si="115"/>
        <v>404</v>
      </c>
      <c r="X934" t="str">
        <f t="shared" si="116"/>
        <v>56-65</v>
      </c>
    </row>
    <row r="935" spans="1:24" x14ac:dyDescent="0.2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1">
        <v>39830</v>
      </c>
      <c r="J935">
        <v>238236</v>
      </c>
      <c r="K935">
        <v>0.31</v>
      </c>
      <c r="L935" t="s">
        <v>21</v>
      </c>
      <c r="M935" t="s">
        <v>22</v>
      </c>
      <c r="N935" t="s">
        <v>1988</v>
      </c>
      <c r="P935" s="1" t="str">
        <f t="shared" si="117"/>
        <v>00-00-0000</v>
      </c>
      <c r="Q935" t="str">
        <f t="shared" si="118"/>
        <v>Not Terminated</v>
      </c>
      <c r="R935">
        <f t="shared" si="119"/>
        <v>0</v>
      </c>
      <c r="T935">
        <f t="shared" si="112"/>
        <v>118</v>
      </c>
      <c r="U935">
        <f t="shared" si="113"/>
        <v>2009</v>
      </c>
      <c r="V935">
        <f t="shared" si="114"/>
        <v>29</v>
      </c>
      <c r="W935">
        <f t="shared" si="115"/>
        <v>271</v>
      </c>
      <c r="X935" t="str">
        <f t="shared" si="116"/>
        <v>36-45</v>
      </c>
    </row>
    <row r="936" spans="1:24" x14ac:dyDescent="0.2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1">
        <v>41264</v>
      </c>
      <c r="J936">
        <v>153253</v>
      </c>
      <c r="K936">
        <v>0.24</v>
      </c>
      <c r="L936" t="s">
        <v>21</v>
      </c>
      <c r="M936" t="s">
        <v>60</v>
      </c>
      <c r="N936" t="s">
        <v>1989</v>
      </c>
      <c r="P936" s="1" t="str">
        <f t="shared" si="117"/>
        <v>00-00-0000</v>
      </c>
      <c r="Q936" t="str">
        <f t="shared" si="118"/>
        <v>Not Terminated</v>
      </c>
      <c r="R936">
        <f t="shared" si="119"/>
        <v>0</v>
      </c>
      <c r="T936">
        <f t="shared" si="112"/>
        <v>99</v>
      </c>
      <c r="U936">
        <f t="shared" si="113"/>
        <v>2012</v>
      </c>
      <c r="V936">
        <f t="shared" si="114"/>
        <v>37</v>
      </c>
      <c r="W936">
        <f t="shared" si="115"/>
        <v>271</v>
      </c>
      <c r="X936" t="str">
        <f t="shared" si="116"/>
        <v>65+</v>
      </c>
    </row>
    <row r="937" spans="1:24" x14ac:dyDescent="0.2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1">
        <v>41915</v>
      </c>
      <c r="J937">
        <v>103707</v>
      </c>
      <c r="K937">
        <v>0.09</v>
      </c>
      <c r="L937" t="s">
        <v>21</v>
      </c>
      <c r="M937" t="s">
        <v>88</v>
      </c>
      <c r="N937" t="s">
        <v>1988</v>
      </c>
      <c r="P937" s="1" t="str">
        <f t="shared" si="117"/>
        <v>00-00-0000</v>
      </c>
      <c r="Q937" t="str">
        <f t="shared" si="118"/>
        <v>Not Terminated</v>
      </c>
      <c r="R937">
        <f t="shared" si="119"/>
        <v>0</v>
      </c>
      <c r="T937">
        <f t="shared" si="112"/>
        <v>113</v>
      </c>
      <c r="U937">
        <f t="shared" si="113"/>
        <v>2014</v>
      </c>
      <c r="V937">
        <f t="shared" si="114"/>
        <v>52</v>
      </c>
      <c r="W937">
        <f t="shared" si="115"/>
        <v>271</v>
      </c>
      <c r="X937" t="str">
        <f t="shared" si="116"/>
        <v>36-45</v>
      </c>
    </row>
    <row r="938" spans="1:24" x14ac:dyDescent="0.2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1">
        <v>41130</v>
      </c>
      <c r="J938">
        <v>245360</v>
      </c>
      <c r="K938">
        <v>0.37</v>
      </c>
      <c r="L938" t="s">
        <v>21</v>
      </c>
      <c r="M938" t="s">
        <v>60</v>
      </c>
      <c r="N938" t="s">
        <v>1989</v>
      </c>
      <c r="P938" s="1" t="str">
        <f t="shared" si="117"/>
        <v>00-00-0000</v>
      </c>
      <c r="Q938" t="str">
        <f t="shared" si="118"/>
        <v>Not Terminated</v>
      </c>
      <c r="R938">
        <f t="shared" si="119"/>
        <v>0</v>
      </c>
      <c r="T938">
        <f t="shared" si="112"/>
        <v>99</v>
      </c>
      <c r="U938">
        <f t="shared" si="113"/>
        <v>2012</v>
      </c>
      <c r="V938">
        <f t="shared" si="114"/>
        <v>37</v>
      </c>
      <c r="W938">
        <f t="shared" si="115"/>
        <v>271</v>
      </c>
      <c r="X938" t="str">
        <f t="shared" si="116"/>
        <v>46-55</v>
      </c>
    </row>
    <row r="939" spans="1:24" x14ac:dyDescent="0.2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1">
        <v>44385</v>
      </c>
      <c r="J939">
        <v>67275</v>
      </c>
      <c r="K939">
        <v>0</v>
      </c>
      <c r="L939" t="s">
        <v>21</v>
      </c>
      <c r="M939" t="s">
        <v>88</v>
      </c>
      <c r="N939" t="s">
        <v>1988</v>
      </c>
      <c r="P939" s="1" t="str">
        <f t="shared" si="117"/>
        <v>00-00-0000</v>
      </c>
      <c r="Q939" t="str">
        <f t="shared" si="118"/>
        <v>Not Terminated</v>
      </c>
      <c r="R939">
        <f t="shared" si="119"/>
        <v>0</v>
      </c>
      <c r="T939">
        <f t="shared" si="112"/>
        <v>113</v>
      </c>
      <c r="U939">
        <f t="shared" si="113"/>
        <v>2021</v>
      </c>
      <c r="V939">
        <f t="shared" si="114"/>
        <v>86</v>
      </c>
      <c r="W939">
        <f t="shared" si="115"/>
        <v>404</v>
      </c>
      <c r="X939" t="str">
        <f t="shared" si="116"/>
        <v>26-35</v>
      </c>
    </row>
    <row r="940" spans="1:24" x14ac:dyDescent="0.2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>
        <v>101288</v>
      </c>
      <c r="K940">
        <v>0.1</v>
      </c>
      <c r="L940" t="s">
        <v>21</v>
      </c>
      <c r="M940" t="s">
        <v>44</v>
      </c>
      <c r="N940" t="s">
        <v>1989</v>
      </c>
      <c r="P940" s="1" t="str">
        <f t="shared" si="117"/>
        <v>00-00-0000</v>
      </c>
      <c r="Q940" t="str">
        <f t="shared" si="118"/>
        <v>Not Terminated</v>
      </c>
      <c r="R940">
        <f t="shared" si="119"/>
        <v>0</v>
      </c>
      <c r="T940">
        <f t="shared" si="112"/>
        <v>109</v>
      </c>
      <c r="U940">
        <f t="shared" si="113"/>
        <v>2015</v>
      </c>
      <c r="V940">
        <f t="shared" si="114"/>
        <v>47</v>
      </c>
      <c r="W940">
        <f t="shared" si="115"/>
        <v>404</v>
      </c>
      <c r="X940" t="str">
        <f t="shared" si="116"/>
        <v>46-55</v>
      </c>
    </row>
    <row r="941" spans="1:24" x14ac:dyDescent="0.2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1">
        <v>34209</v>
      </c>
      <c r="J941">
        <v>177443</v>
      </c>
      <c r="K941">
        <v>0.25</v>
      </c>
      <c r="L941" t="s">
        <v>93</v>
      </c>
      <c r="M941" t="s">
        <v>218</v>
      </c>
      <c r="N941" t="s">
        <v>1988</v>
      </c>
      <c r="P941" s="1" t="str">
        <f t="shared" si="117"/>
        <v>00-00-0000</v>
      </c>
      <c r="Q941" t="str">
        <f t="shared" si="118"/>
        <v>Not Terminated</v>
      </c>
      <c r="R941">
        <f t="shared" si="119"/>
        <v>0</v>
      </c>
      <c r="T941">
        <f t="shared" si="112"/>
        <v>53</v>
      </c>
      <c r="U941">
        <f t="shared" si="113"/>
        <v>1993</v>
      </c>
      <c r="V941">
        <f t="shared" si="114"/>
        <v>3</v>
      </c>
      <c r="W941">
        <f t="shared" si="115"/>
        <v>251</v>
      </c>
      <c r="X941" t="str">
        <f t="shared" si="116"/>
        <v>56-65</v>
      </c>
    </row>
    <row r="942" spans="1:24" x14ac:dyDescent="0.2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>
        <v>91400</v>
      </c>
      <c r="K942">
        <v>0</v>
      </c>
      <c r="L942" t="s">
        <v>21</v>
      </c>
      <c r="M942" t="s">
        <v>37</v>
      </c>
      <c r="N942" t="s">
        <v>1989</v>
      </c>
      <c r="P942" s="1" t="str">
        <f t="shared" si="117"/>
        <v>00-00-0000</v>
      </c>
      <c r="Q942" t="str">
        <f t="shared" si="118"/>
        <v>Not Terminated</v>
      </c>
      <c r="R942">
        <f t="shared" si="119"/>
        <v>0</v>
      </c>
      <c r="T942">
        <f t="shared" si="112"/>
        <v>92</v>
      </c>
      <c r="U942">
        <f t="shared" si="113"/>
        <v>2016</v>
      </c>
      <c r="V942">
        <f t="shared" si="114"/>
        <v>52</v>
      </c>
      <c r="W942">
        <f t="shared" si="115"/>
        <v>74</v>
      </c>
      <c r="X942" t="str">
        <f t="shared" si="116"/>
        <v>46-55</v>
      </c>
    </row>
    <row r="943" spans="1:24" x14ac:dyDescent="0.2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1">
        <v>39335</v>
      </c>
      <c r="J943">
        <v>181247</v>
      </c>
      <c r="K943">
        <v>0.33</v>
      </c>
      <c r="L943" t="s">
        <v>93</v>
      </c>
      <c r="M943" t="s">
        <v>218</v>
      </c>
      <c r="N943" t="s">
        <v>1988</v>
      </c>
      <c r="P943" s="1" t="str">
        <f t="shared" si="117"/>
        <v>00-00-0000</v>
      </c>
      <c r="Q943" t="str">
        <f t="shared" si="118"/>
        <v>Not Terminated</v>
      </c>
      <c r="R943">
        <f t="shared" si="119"/>
        <v>0</v>
      </c>
      <c r="T943">
        <f t="shared" si="112"/>
        <v>53</v>
      </c>
      <c r="U943">
        <f t="shared" si="113"/>
        <v>2007</v>
      </c>
      <c r="V943">
        <f t="shared" si="114"/>
        <v>33</v>
      </c>
      <c r="W943">
        <f t="shared" si="115"/>
        <v>251</v>
      </c>
      <c r="X943" t="str">
        <f t="shared" si="116"/>
        <v>46-55</v>
      </c>
    </row>
    <row r="944" spans="1:24" x14ac:dyDescent="0.2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>
        <v>135558</v>
      </c>
      <c r="K944">
        <v>0.14000000000000001</v>
      </c>
      <c r="L944" t="s">
        <v>21</v>
      </c>
      <c r="M944" t="s">
        <v>44</v>
      </c>
      <c r="N944" t="s">
        <v>1988</v>
      </c>
      <c r="P944" s="1" t="str">
        <f t="shared" si="117"/>
        <v>00-00-0000</v>
      </c>
      <c r="Q944" t="str">
        <f t="shared" si="118"/>
        <v>Not Terminated</v>
      </c>
      <c r="R944">
        <f t="shared" si="119"/>
        <v>0</v>
      </c>
      <c r="T944">
        <f t="shared" si="112"/>
        <v>109</v>
      </c>
      <c r="U944">
        <f t="shared" si="113"/>
        <v>2003</v>
      </c>
      <c r="V944">
        <f t="shared" si="114"/>
        <v>19</v>
      </c>
      <c r="W944">
        <f t="shared" si="115"/>
        <v>74</v>
      </c>
      <c r="X944" t="str">
        <f t="shared" si="116"/>
        <v>46-55</v>
      </c>
    </row>
    <row r="945" spans="1:24" x14ac:dyDescent="0.2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1">
        <v>40894</v>
      </c>
      <c r="J945">
        <v>56878</v>
      </c>
      <c r="K945">
        <v>0</v>
      </c>
      <c r="L945" t="s">
        <v>21</v>
      </c>
      <c r="M945" t="s">
        <v>22</v>
      </c>
      <c r="N945" t="s">
        <v>1988</v>
      </c>
      <c r="P945" s="1" t="str">
        <f t="shared" si="117"/>
        <v>00-00-0000</v>
      </c>
      <c r="Q945" t="str">
        <f t="shared" si="118"/>
        <v>Not Terminated</v>
      </c>
      <c r="R945">
        <f t="shared" si="119"/>
        <v>0</v>
      </c>
      <c r="T945">
        <f t="shared" si="112"/>
        <v>118</v>
      </c>
      <c r="U945">
        <f t="shared" si="113"/>
        <v>2011</v>
      </c>
      <c r="V945">
        <f t="shared" si="114"/>
        <v>39</v>
      </c>
      <c r="W945">
        <f t="shared" si="115"/>
        <v>271</v>
      </c>
      <c r="X945" t="str">
        <f t="shared" si="116"/>
        <v>56-65</v>
      </c>
    </row>
    <row r="946" spans="1:24" x14ac:dyDescent="0.2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1">
        <v>43728</v>
      </c>
      <c r="J946">
        <v>94735</v>
      </c>
      <c r="K946">
        <v>0</v>
      </c>
      <c r="L946" t="s">
        <v>29</v>
      </c>
      <c r="M946" t="s">
        <v>114</v>
      </c>
      <c r="N946" t="s">
        <v>1989</v>
      </c>
      <c r="P946" s="1" t="str">
        <f t="shared" si="117"/>
        <v>00-00-0000</v>
      </c>
      <c r="Q946" t="str">
        <f t="shared" si="118"/>
        <v>Not Terminated</v>
      </c>
      <c r="R946">
        <f t="shared" si="119"/>
        <v>0</v>
      </c>
      <c r="T946">
        <f t="shared" si="112"/>
        <v>55</v>
      </c>
      <c r="U946">
        <f t="shared" si="113"/>
        <v>2019</v>
      </c>
      <c r="V946">
        <f t="shared" si="114"/>
        <v>68</v>
      </c>
      <c r="W946">
        <f t="shared" si="115"/>
        <v>404</v>
      </c>
      <c r="X946" t="str">
        <f t="shared" si="116"/>
        <v>36-45</v>
      </c>
    </row>
    <row r="947" spans="1:24" x14ac:dyDescent="0.2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1">
        <v>39229</v>
      </c>
      <c r="J947">
        <v>51234</v>
      </c>
      <c r="K947">
        <v>0</v>
      </c>
      <c r="L947" t="s">
        <v>21</v>
      </c>
      <c r="M947" t="s">
        <v>22</v>
      </c>
      <c r="N947" t="s">
        <v>1989</v>
      </c>
      <c r="P947" s="1" t="str">
        <f t="shared" si="117"/>
        <v>00-00-0000</v>
      </c>
      <c r="Q947" t="str">
        <f t="shared" si="118"/>
        <v>Not Terminated</v>
      </c>
      <c r="R947">
        <f t="shared" si="119"/>
        <v>0</v>
      </c>
      <c r="T947">
        <f t="shared" si="112"/>
        <v>118</v>
      </c>
      <c r="U947">
        <f t="shared" si="113"/>
        <v>2007</v>
      </c>
      <c r="V947">
        <f t="shared" si="114"/>
        <v>33</v>
      </c>
      <c r="W947">
        <f t="shared" si="115"/>
        <v>251</v>
      </c>
      <c r="X947" t="str">
        <f t="shared" si="116"/>
        <v>46-55</v>
      </c>
    </row>
    <row r="948" spans="1:24" x14ac:dyDescent="0.2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1">
        <v>42018</v>
      </c>
      <c r="J948">
        <v>230025</v>
      </c>
      <c r="K948">
        <v>0.34</v>
      </c>
      <c r="L948" t="s">
        <v>21</v>
      </c>
      <c r="M948" t="s">
        <v>44</v>
      </c>
      <c r="N948" t="s">
        <v>1989</v>
      </c>
      <c r="P948" s="1" t="str">
        <f t="shared" si="117"/>
        <v>00-00-0000</v>
      </c>
      <c r="Q948" t="str">
        <f t="shared" si="118"/>
        <v>Not Terminated</v>
      </c>
      <c r="R948">
        <f t="shared" si="119"/>
        <v>0</v>
      </c>
      <c r="T948">
        <f t="shared" si="112"/>
        <v>109</v>
      </c>
      <c r="U948">
        <f t="shared" si="113"/>
        <v>2015</v>
      </c>
      <c r="V948">
        <f t="shared" si="114"/>
        <v>47</v>
      </c>
      <c r="W948">
        <f t="shared" si="115"/>
        <v>404</v>
      </c>
      <c r="X948" t="str">
        <f t="shared" si="116"/>
        <v>36-45</v>
      </c>
    </row>
    <row r="949" spans="1:24" x14ac:dyDescent="0.2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1">
        <v>40248</v>
      </c>
      <c r="J949">
        <v>134006</v>
      </c>
      <c r="K949">
        <v>0.13</v>
      </c>
      <c r="L949" t="s">
        <v>29</v>
      </c>
      <c r="M949" t="s">
        <v>114</v>
      </c>
      <c r="N949" t="s">
        <v>1989</v>
      </c>
      <c r="P949" s="1" t="str">
        <f t="shared" si="117"/>
        <v>00-00-0000</v>
      </c>
      <c r="Q949" t="str">
        <f t="shared" si="118"/>
        <v>Not Terminated</v>
      </c>
      <c r="R949">
        <f t="shared" si="119"/>
        <v>0</v>
      </c>
      <c r="T949">
        <f t="shared" si="112"/>
        <v>55</v>
      </c>
      <c r="U949">
        <f t="shared" si="113"/>
        <v>2010</v>
      </c>
      <c r="V949">
        <f t="shared" si="114"/>
        <v>42</v>
      </c>
      <c r="W949">
        <f t="shared" si="115"/>
        <v>404</v>
      </c>
      <c r="X949" t="str">
        <f t="shared" si="116"/>
        <v>36-45</v>
      </c>
    </row>
    <row r="950" spans="1:24" x14ac:dyDescent="0.2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1">
        <v>40092</v>
      </c>
      <c r="J950">
        <v>103096</v>
      </c>
      <c r="K950">
        <v>7.0000000000000007E-2</v>
      </c>
      <c r="L950" t="s">
        <v>29</v>
      </c>
      <c r="M950" t="s">
        <v>114</v>
      </c>
      <c r="N950" t="s">
        <v>1988</v>
      </c>
      <c r="P950" s="1" t="str">
        <f t="shared" si="117"/>
        <v>00-00-0000</v>
      </c>
      <c r="Q950" t="str">
        <f t="shared" si="118"/>
        <v>Not Terminated</v>
      </c>
      <c r="R950">
        <f t="shared" si="119"/>
        <v>0</v>
      </c>
      <c r="T950">
        <f t="shared" si="112"/>
        <v>55</v>
      </c>
      <c r="U950">
        <f t="shared" si="113"/>
        <v>2009</v>
      </c>
      <c r="V950">
        <f t="shared" si="114"/>
        <v>29</v>
      </c>
      <c r="W950">
        <f t="shared" si="115"/>
        <v>404</v>
      </c>
      <c r="X950" t="str">
        <f t="shared" si="116"/>
        <v>65+</v>
      </c>
    </row>
    <row r="951" spans="1:24" x14ac:dyDescent="0.2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>
        <v>58703</v>
      </c>
      <c r="K951">
        <v>0</v>
      </c>
      <c r="L951" t="s">
        <v>21</v>
      </c>
      <c r="M951" t="s">
        <v>88</v>
      </c>
      <c r="N951" t="s">
        <v>1988</v>
      </c>
      <c r="P951" s="1" t="str">
        <f t="shared" si="117"/>
        <v>00-00-0000</v>
      </c>
      <c r="Q951" t="str">
        <f t="shared" si="118"/>
        <v>Not Terminated</v>
      </c>
      <c r="R951">
        <f t="shared" si="119"/>
        <v>0</v>
      </c>
      <c r="T951">
        <f t="shared" si="112"/>
        <v>113</v>
      </c>
      <c r="U951">
        <f t="shared" si="113"/>
        <v>2016</v>
      </c>
      <c r="V951">
        <f t="shared" si="114"/>
        <v>52</v>
      </c>
      <c r="W951">
        <f t="shared" si="115"/>
        <v>404</v>
      </c>
      <c r="X951" t="str">
        <f t="shared" si="116"/>
        <v>36-45</v>
      </c>
    </row>
    <row r="952" spans="1:24" x14ac:dyDescent="0.2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1">
        <v>41267</v>
      </c>
      <c r="J952">
        <v>132544</v>
      </c>
      <c r="K952">
        <v>0.1</v>
      </c>
      <c r="L952" t="s">
        <v>93</v>
      </c>
      <c r="M952" t="s">
        <v>99</v>
      </c>
      <c r="N952" t="s">
        <v>1988</v>
      </c>
      <c r="P952" s="1" t="str">
        <f t="shared" si="117"/>
        <v>00-00-0000</v>
      </c>
      <c r="Q952" t="str">
        <f t="shared" si="118"/>
        <v>Not Terminated</v>
      </c>
      <c r="R952">
        <f t="shared" si="119"/>
        <v>0</v>
      </c>
      <c r="T952">
        <f t="shared" si="112"/>
        <v>44</v>
      </c>
      <c r="U952">
        <f t="shared" si="113"/>
        <v>2012</v>
      </c>
      <c r="V952">
        <f t="shared" si="114"/>
        <v>37</v>
      </c>
      <c r="W952">
        <f t="shared" si="115"/>
        <v>251</v>
      </c>
      <c r="X952" t="str">
        <f t="shared" si="116"/>
        <v>36-45</v>
      </c>
    </row>
    <row r="953" spans="1:24" x14ac:dyDescent="0.2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1">
        <v>43936</v>
      </c>
      <c r="J953">
        <v>126671</v>
      </c>
      <c r="K953">
        <v>0.09</v>
      </c>
      <c r="L953" t="s">
        <v>21</v>
      </c>
      <c r="M953" t="s">
        <v>56</v>
      </c>
      <c r="N953" t="s">
        <v>1989</v>
      </c>
      <c r="P953" s="1" t="str">
        <f t="shared" si="117"/>
        <v>00-00-0000</v>
      </c>
      <c r="Q953" t="str">
        <f t="shared" si="118"/>
        <v>Not Terminated</v>
      </c>
      <c r="R953">
        <f t="shared" si="119"/>
        <v>0</v>
      </c>
      <c r="T953">
        <f t="shared" si="112"/>
        <v>112</v>
      </c>
      <c r="U953">
        <f t="shared" si="113"/>
        <v>2020</v>
      </c>
      <c r="V953">
        <f t="shared" si="114"/>
        <v>66</v>
      </c>
      <c r="W953">
        <f t="shared" si="115"/>
        <v>271</v>
      </c>
      <c r="X953" t="str">
        <f t="shared" si="116"/>
        <v>36-45</v>
      </c>
    </row>
    <row r="954" spans="1:24" x14ac:dyDescent="0.2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>
        <v>56405</v>
      </c>
      <c r="K954">
        <v>0</v>
      </c>
      <c r="L954" t="s">
        <v>21</v>
      </c>
      <c r="M954" t="s">
        <v>37</v>
      </c>
      <c r="N954" t="s">
        <v>1989</v>
      </c>
      <c r="P954" s="1" t="str">
        <f t="shared" si="117"/>
        <v>00-00-0000</v>
      </c>
      <c r="Q954" t="str">
        <f t="shared" si="118"/>
        <v>Not Terminated</v>
      </c>
      <c r="R954">
        <f t="shared" si="119"/>
        <v>0</v>
      </c>
      <c r="T954">
        <f t="shared" si="112"/>
        <v>92</v>
      </c>
      <c r="U954">
        <f t="shared" si="113"/>
        <v>2021</v>
      </c>
      <c r="V954">
        <f t="shared" si="114"/>
        <v>86</v>
      </c>
      <c r="W954">
        <f t="shared" si="115"/>
        <v>404</v>
      </c>
      <c r="X954" t="str">
        <f t="shared" si="116"/>
        <v>36-45</v>
      </c>
    </row>
    <row r="955" spans="1:24" x14ac:dyDescent="0.2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1">
        <v>41972</v>
      </c>
      <c r="J955">
        <v>88730</v>
      </c>
      <c r="K955">
        <v>0.08</v>
      </c>
      <c r="L955" t="s">
        <v>29</v>
      </c>
      <c r="M955" t="s">
        <v>30</v>
      </c>
      <c r="N955" t="s">
        <v>1989</v>
      </c>
      <c r="P955" s="1" t="str">
        <f t="shared" si="117"/>
        <v>00-00-0000</v>
      </c>
      <c r="Q955" t="str">
        <f t="shared" si="118"/>
        <v>Not Terminated</v>
      </c>
      <c r="R955">
        <f t="shared" si="119"/>
        <v>0</v>
      </c>
      <c r="T955">
        <f t="shared" si="112"/>
        <v>65</v>
      </c>
      <c r="U955">
        <f t="shared" si="113"/>
        <v>2014</v>
      </c>
      <c r="V955">
        <f t="shared" si="114"/>
        <v>52</v>
      </c>
      <c r="W955">
        <f t="shared" si="115"/>
        <v>404</v>
      </c>
      <c r="X955" t="str">
        <f t="shared" si="116"/>
        <v>36-45</v>
      </c>
    </row>
    <row r="956" spans="1:24" x14ac:dyDescent="0.2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1">
        <v>39708</v>
      </c>
      <c r="J956">
        <v>62861</v>
      </c>
      <c r="K956">
        <v>0</v>
      </c>
      <c r="L956" t="s">
        <v>21</v>
      </c>
      <c r="M956" t="s">
        <v>22</v>
      </c>
      <c r="N956" t="s">
        <v>1988</v>
      </c>
      <c r="P956" s="1" t="str">
        <f t="shared" si="117"/>
        <v>00-00-0000</v>
      </c>
      <c r="Q956" t="str">
        <f t="shared" si="118"/>
        <v>Not Terminated</v>
      </c>
      <c r="R956">
        <f t="shared" si="119"/>
        <v>0</v>
      </c>
      <c r="T956">
        <f t="shared" si="112"/>
        <v>118</v>
      </c>
      <c r="U956">
        <f t="shared" si="113"/>
        <v>2008</v>
      </c>
      <c r="V956">
        <f t="shared" si="114"/>
        <v>25</v>
      </c>
      <c r="W956">
        <f t="shared" si="115"/>
        <v>251</v>
      </c>
      <c r="X956" t="str">
        <f t="shared" si="116"/>
        <v>46-55</v>
      </c>
    </row>
    <row r="957" spans="1:24" x14ac:dyDescent="0.2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1">
        <v>38919</v>
      </c>
      <c r="J957">
        <v>151246</v>
      </c>
      <c r="K957">
        <v>0.21</v>
      </c>
      <c r="L957" t="s">
        <v>93</v>
      </c>
      <c r="M957" t="s">
        <v>218</v>
      </c>
      <c r="N957" t="s">
        <v>1988</v>
      </c>
      <c r="P957" s="1" t="str">
        <f t="shared" si="117"/>
        <v>00-00-0000</v>
      </c>
      <c r="Q957" t="str">
        <f t="shared" si="118"/>
        <v>Not Terminated</v>
      </c>
      <c r="R957">
        <f t="shared" si="119"/>
        <v>0</v>
      </c>
      <c r="T957">
        <f t="shared" si="112"/>
        <v>53</v>
      </c>
      <c r="U957">
        <f t="shared" si="113"/>
        <v>2006</v>
      </c>
      <c r="V957">
        <f t="shared" si="114"/>
        <v>30</v>
      </c>
      <c r="W957">
        <f t="shared" si="115"/>
        <v>251</v>
      </c>
      <c r="X957" t="str">
        <f t="shared" si="116"/>
        <v>56-65</v>
      </c>
    </row>
    <row r="958" spans="1:24" x14ac:dyDescent="0.2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>
        <v>154388</v>
      </c>
      <c r="K958">
        <v>0.1</v>
      </c>
      <c r="L958" t="s">
        <v>21</v>
      </c>
      <c r="M958" t="s">
        <v>22</v>
      </c>
      <c r="N958" t="s">
        <v>1988</v>
      </c>
      <c r="P958" s="1" t="str">
        <f t="shared" si="117"/>
        <v>00-00-0000</v>
      </c>
      <c r="Q958" t="str">
        <f t="shared" si="118"/>
        <v>Not Terminated</v>
      </c>
      <c r="R958">
        <f t="shared" si="119"/>
        <v>0</v>
      </c>
      <c r="T958">
        <f t="shared" si="112"/>
        <v>118</v>
      </c>
      <c r="U958">
        <f t="shared" si="113"/>
        <v>1997</v>
      </c>
      <c r="V958">
        <f t="shared" si="114"/>
        <v>12</v>
      </c>
      <c r="W958">
        <f t="shared" si="115"/>
        <v>404</v>
      </c>
      <c r="X958" t="str">
        <f t="shared" si="116"/>
        <v>56-65</v>
      </c>
    </row>
    <row r="959" spans="1:24" x14ac:dyDescent="0.2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1">
        <v>34603</v>
      </c>
      <c r="J959">
        <v>162978</v>
      </c>
      <c r="K959">
        <v>0.17</v>
      </c>
      <c r="L959" t="s">
        <v>21</v>
      </c>
      <c r="M959" t="s">
        <v>56</v>
      </c>
      <c r="N959" t="s">
        <v>1989</v>
      </c>
      <c r="O959" s="1">
        <v>38131</v>
      </c>
      <c r="P959" s="1">
        <f t="shared" si="117"/>
        <v>38131</v>
      </c>
      <c r="Q959" t="str">
        <f t="shared" si="118"/>
        <v>Terminated</v>
      </c>
      <c r="R959">
        <f t="shared" si="119"/>
        <v>9</v>
      </c>
      <c r="T959">
        <f t="shared" si="112"/>
        <v>112</v>
      </c>
      <c r="U959">
        <f t="shared" si="113"/>
        <v>1994</v>
      </c>
      <c r="V959">
        <f t="shared" si="114"/>
        <v>13</v>
      </c>
      <c r="W959">
        <f t="shared" si="115"/>
        <v>271</v>
      </c>
      <c r="X959" t="str">
        <f t="shared" si="116"/>
        <v>56-65</v>
      </c>
    </row>
    <row r="960" spans="1:24" x14ac:dyDescent="0.2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1">
        <v>34290</v>
      </c>
      <c r="J960">
        <v>80170</v>
      </c>
      <c r="K960">
        <v>0</v>
      </c>
      <c r="L960" t="s">
        <v>21</v>
      </c>
      <c r="M960" t="s">
        <v>56</v>
      </c>
      <c r="N960" t="s">
        <v>1988</v>
      </c>
      <c r="P960" s="1" t="str">
        <f t="shared" si="117"/>
        <v>00-00-0000</v>
      </c>
      <c r="Q960" t="str">
        <f t="shared" si="118"/>
        <v>Not Terminated</v>
      </c>
      <c r="R960">
        <f t="shared" si="119"/>
        <v>0</v>
      </c>
      <c r="T960">
        <f t="shared" si="112"/>
        <v>112</v>
      </c>
      <c r="U960">
        <f t="shared" si="113"/>
        <v>1993</v>
      </c>
      <c r="V960">
        <f t="shared" si="114"/>
        <v>3</v>
      </c>
      <c r="W960">
        <f t="shared" si="115"/>
        <v>251</v>
      </c>
      <c r="X960" t="str">
        <f t="shared" si="116"/>
        <v>56-65</v>
      </c>
    </row>
    <row r="961" spans="1:24" x14ac:dyDescent="0.2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>
        <v>98520</v>
      </c>
      <c r="K961">
        <v>0</v>
      </c>
      <c r="L961" t="s">
        <v>21</v>
      </c>
      <c r="M961" t="s">
        <v>56</v>
      </c>
      <c r="N961" t="s">
        <v>1988</v>
      </c>
      <c r="P961" s="1" t="str">
        <f t="shared" si="117"/>
        <v>00-00-0000</v>
      </c>
      <c r="Q961" t="str">
        <f t="shared" si="118"/>
        <v>Not Terminated</v>
      </c>
      <c r="R961">
        <f t="shared" si="119"/>
        <v>0</v>
      </c>
      <c r="T961">
        <f t="shared" si="112"/>
        <v>112</v>
      </c>
      <c r="U961">
        <f t="shared" si="113"/>
        <v>2021</v>
      </c>
      <c r="V961">
        <f t="shared" si="114"/>
        <v>86</v>
      </c>
      <c r="W961">
        <f t="shared" si="115"/>
        <v>404</v>
      </c>
      <c r="X961" t="str">
        <f t="shared" si="116"/>
        <v>46-55</v>
      </c>
    </row>
    <row r="962" spans="1:24" x14ac:dyDescent="0.2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>
        <v>116527</v>
      </c>
      <c r="K962">
        <v>7.0000000000000007E-2</v>
      </c>
      <c r="L962" t="s">
        <v>21</v>
      </c>
      <c r="M962" t="s">
        <v>44</v>
      </c>
      <c r="N962" t="s">
        <v>1988</v>
      </c>
      <c r="P962" s="1" t="str">
        <f t="shared" si="117"/>
        <v>00-00-0000</v>
      </c>
      <c r="Q962" t="str">
        <f t="shared" si="118"/>
        <v>Not Terminated</v>
      </c>
      <c r="R962">
        <f t="shared" si="119"/>
        <v>0</v>
      </c>
      <c r="T962">
        <f t="shared" si="112"/>
        <v>109</v>
      </c>
      <c r="U962">
        <f t="shared" si="113"/>
        <v>1999</v>
      </c>
      <c r="V962">
        <f t="shared" si="114"/>
        <v>14</v>
      </c>
      <c r="W962">
        <f t="shared" si="115"/>
        <v>404</v>
      </c>
      <c r="X962" t="str">
        <f t="shared" si="116"/>
        <v>56-65</v>
      </c>
    </row>
    <row r="963" spans="1:24" x14ac:dyDescent="0.2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>
        <v>174607</v>
      </c>
      <c r="K963">
        <v>0.28999999999999998</v>
      </c>
      <c r="L963" t="s">
        <v>21</v>
      </c>
      <c r="M963" t="s">
        <v>88</v>
      </c>
      <c r="N963" t="s">
        <v>1988</v>
      </c>
      <c r="P963" s="1" t="str">
        <f t="shared" si="117"/>
        <v>00-00-0000</v>
      </c>
      <c r="Q963" t="str">
        <f t="shared" si="118"/>
        <v>Not Terminated</v>
      </c>
      <c r="R963">
        <f t="shared" si="119"/>
        <v>0</v>
      </c>
      <c r="T963">
        <f t="shared" ref="T963:T1001" si="120">COUNTIF($M:$M,$M963)</f>
        <v>113</v>
      </c>
      <c r="U963">
        <f t="shared" ref="U963:U1001" si="121">YEAR(I963)</f>
        <v>2019</v>
      </c>
      <c r="V963">
        <f t="shared" ref="V963:V1001" si="122">COUNTIF($U:$U,U963)</f>
        <v>68</v>
      </c>
      <c r="W963">
        <f t="shared" ref="W963:W1001" si="123">COUNTIF($G:$G,$G963)</f>
        <v>404</v>
      </c>
      <c r="X963" t="str">
        <f t="shared" ref="X963:X1001" si="124">IF($H963&lt;=18, "18-25",IF($H963&lt;=26,"26-35",IF($H963&lt;=36,"36-45",IF($H963&lt;46,"46-55",IF($H963&lt;56,"56-65","65+")))))</f>
        <v>36-45</v>
      </c>
    </row>
    <row r="964" spans="1:24" x14ac:dyDescent="0.2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1">
        <v>38819</v>
      </c>
      <c r="J964">
        <v>64202</v>
      </c>
      <c r="K964">
        <v>0</v>
      </c>
      <c r="L964" t="s">
        <v>21</v>
      </c>
      <c r="M964" t="s">
        <v>88</v>
      </c>
      <c r="N964" t="s">
        <v>1989</v>
      </c>
      <c r="P964" s="1" t="str">
        <f t="shared" ref="P964:P1001" si="125">IF(ISBLANK(O964),"00-00-0000",O964)</f>
        <v>00-00-0000</v>
      </c>
      <c r="Q964" t="str">
        <f t="shared" ref="Q964:Q1001" si="126">IF(ISBLANK(O964),"Not Terminated","Terminated")</f>
        <v>Not Terminated</v>
      </c>
      <c r="R964">
        <f t="shared" ref="R964:R1001" si="127">IFERROR(DATEDIF(I964,P964,"Y"),0)</f>
        <v>0</v>
      </c>
      <c r="T964">
        <f t="shared" si="120"/>
        <v>113</v>
      </c>
      <c r="U964">
        <f t="shared" si="121"/>
        <v>2006</v>
      </c>
      <c r="V964">
        <f t="shared" si="122"/>
        <v>30</v>
      </c>
      <c r="W964">
        <f t="shared" si="123"/>
        <v>251</v>
      </c>
      <c r="X964" t="str">
        <f t="shared" si="124"/>
        <v>65+</v>
      </c>
    </row>
    <row r="965" spans="1:24" x14ac:dyDescent="0.2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1">
        <v>43671</v>
      </c>
      <c r="J965">
        <v>50883</v>
      </c>
      <c r="K965">
        <v>0</v>
      </c>
      <c r="L965" t="s">
        <v>29</v>
      </c>
      <c r="M965" t="s">
        <v>30</v>
      </c>
      <c r="N965" t="s">
        <v>1988</v>
      </c>
      <c r="O965" s="1">
        <v>44257</v>
      </c>
      <c r="P965" s="1">
        <f t="shared" si="125"/>
        <v>44257</v>
      </c>
      <c r="Q965" t="str">
        <f t="shared" si="126"/>
        <v>Terminated</v>
      </c>
      <c r="R965">
        <f t="shared" si="127"/>
        <v>1</v>
      </c>
      <c r="T965">
        <f t="shared" si="120"/>
        <v>65</v>
      </c>
      <c r="U965">
        <f t="shared" si="121"/>
        <v>2019</v>
      </c>
      <c r="V965">
        <f t="shared" si="122"/>
        <v>68</v>
      </c>
      <c r="W965">
        <f t="shared" si="123"/>
        <v>404</v>
      </c>
      <c r="X965" t="str">
        <f t="shared" si="124"/>
        <v>56-65</v>
      </c>
    </row>
    <row r="966" spans="1:24" x14ac:dyDescent="0.2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1">
        <v>42677</v>
      </c>
      <c r="J966">
        <v>94618</v>
      </c>
      <c r="K966">
        <v>0</v>
      </c>
      <c r="L966" t="s">
        <v>21</v>
      </c>
      <c r="M966" t="s">
        <v>88</v>
      </c>
      <c r="N966" t="s">
        <v>1989</v>
      </c>
      <c r="P966" s="1" t="str">
        <f t="shared" si="125"/>
        <v>00-00-0000</v>
      </c>
      <c r="Q966" t="str">
        <f t="shared" si="126"/>
        <v>Not Terminated</v>
      </c>
      <c r="R966">
        <f t="shared" si="127"/>
        <v>0</v>
      </c>
      <c r="T966">
        <f t="shared" si="120"/>
        <v>113</v>
      </c>
      <c r="U966">
        <f t="shared" si="121"/>
        <v>2016</v>
      </c>
      <c r="V966">
        <f t="shared" si="122"/>
        <v>52</v>
      </c>
      <c r="W966">
        <f t="shared" si="123"/>
        <v>251</v>
      </c>
      <c r="X966" t="str">
        <f t="shared" si="124"/>
        <v>36-45</v>
      </c>
    </row>
    <row r="967" spans="1:24" x14ac:dyDescent="0.2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1">
        <v>43753</v>
      </c>
      <c r="J967">
        <v>151556</v>
      </c>
      <c r="K967">
        <v>0.2</v>
      </c>
      <c r="L967" t="s">
        <v>21</v>
      </c>
      <c r="M967" t="s">
        <v>56</v>
      </c>
      <c r="N967" t="s">
        <v>1988</v>
      </c>
      <c r="P967" s="1" t="str">
        <f t="shared" si="125"/>
        <v>00-00-0000</v>
      </c>
      <c r="Q967" t="str">
        <f t="shared" si="126"/>
        <v>Not Terminated</v>
      </c>
      <c r="R967">
        <f t="shared" si="127"/>
        <v>0</v>
      </c>
      <c r="T967">
        <f t="shared" si="120"/>
        <v>112</v>
      </c>
      <c r="U967">
        <f t="shared" si="121"/>
        <v>2019</v>
      </c>
      <c r="V967">
        <f t="shared" si="122"/>
        <v>68</v>
      </c>
      <c r="W967">
        <f t="shared" si="123"/>
        <v>271</v>
      </c>
      <c r="X967" t="str">
        <f t="shared" si="124"/>
        <v>26-35</v>
      </c>
    </row>
    <row r="968" spans="1:24" x14ac:dyDescent="0.2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>
        <v>80659</v>
      </c>
      <c r="K968">
        <v>0</v>
      </c>
      <c r="L968" t="s">
        <v>21</v>
      </c>
      <c r="M968" t="s">
        <v>44</v>
      </c>
      <c r="N968" t="s">
        <v>1988</v>
      </c>
      <c r="P968" s="1" t="str">
        <f t="shared" si="125"/>
        <v>00-00-0000</v>
      </c>
      <c r="Q968" t="str">
        <f t="shared" si="126"/>
        <v>Not Terminated</v>
      </c>
      <c r="R968">
        <f t="shared" si="127"/>
        <v>0</v>
      </c>
      <c r="T968">
        <f t="shared" si="120"/>
        <v>109</v>
      </c>
      <c r="U968">
        <f t="shared" si="121"/>
        <v>2020</v>
      </c>
      <c r="V968">
        <f t="shared" si="122"/>
        <v>66</v>
      </c>
      <c r="W968">
        <f t="shared" si="123"/>
        <v>404</v>
      </c>
      <c r="X968" t="str">
        <f t="shared" si="124"/>
        <v>46-55</v>
      </c>
    </row>
    <row r="969" spans="1:24" x14ac:dyDescent="0.2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1">
        <v>43772</v>
      </c>
      <c r="J969">
        <v>195385</v>
      </c>
      <c r="K969">
        <v>0.21</v>
      </c>
      <c r="L969" t="s">
        <v>29</v>
      </c>
      <c r="M969" t="s">
        <v>134</v>
      </c>
      <c r="N969" t="s">
        <v>1988</v>
      </c>
      <c r="P969" s="1" t="str">
        <f t="shared" si="125"/>
        <v>00-00-0000</v>
      </c>
      <c r="Q969" t="str">
        <f t="shared" si="126"/>
        <v>Not Terminated</v>
      </c>
      <c r="R969">
        <f t="shared" si="127"/>
        <v>0</v>
      </c>
      <c r="T969">
        <f t="shared" si="120"/>
        <v>46</v>
      </c>
      <c r="U969">
        <f t="shared" si="121"/>
        <v>2019</v>
      </c>
      <c r="V969">
        <f t="shared" si="122"/>
        <v>68</v>
      </c>
      <c r="W969">
        <f t="shared" si="123"/>
        <v>404</v>
      </c>
      <c r="X969" t="str">
        <f t="shared" si="124"/>
        <v>56-65</v>
      </c>
    </row>
    <row r="970" spans="1:24" x14ac:dyDescent="0.2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1">
        <v>42509</v>
      </c>
      <c r="J970">
        <v>52693</v>
      </c>
      <c r="K970">
        <v>0</v>
      </c>
      <c r="L970" t="s">
        <v>93</v>
      </c>
      <c r="M970" t="s">
        <v>99</v>
      </c>
      <c r="N970" t="s">
        <v>1988</v>
      </c>
      <c r="P970" s="1" t="str">
        <f t="shared" si="125"/>
        <v>00-00-0000</v>
      </c>
      <c r="Q970" t="str">
        <f t="shared" si="126"/>
        <v>Not Terminated</v>
      </c>
      <c r="R970">
        <f t="shared" si="127"/>
        <v>0</v>
      </c>
      <c r="T970">
        <f t="shared" si="120"/>
        <v>44</v>
      </c>
      <c r="U970">
        <f t="shared" si="121"/>
        <v>2016</v>
      </c>
      <c r="V970">
        <f t="shared" si="122"/>
        <v>52</v>
      </c>
      <c r="W970">
        <f t="shared" si="123"/>
        <v>251</v>
      </c>
      <c r="X970" t="str">
        <f t="shared" si="124"/>
        <v>36-45</v>
      </c>
    </row>
    <row r="971" spans="1:24" x14ac:dyDescent="0.2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1">
        <v>42486</v>
      </c>
      <c r="J971">
        <v>72045</v>
      </c>
      <c r="K971">
        <v>0</v>
      </c>
      <c r="L971" t="s">
        <v>21</v>
      </c>
      <c r="M971" t="s">
        <v>44</v>
      </c>
      <c r="N971" t="s">
        <v>1988</v>
      </c>
      <c r="P971" s="1" t="str">
        <f t="shared" si="125"/>
        <v>00-00-0000</v>
      </c>
      <c r="Q971" t="str">
        <f t="shared" si="126"/>
        <v>Not Terminated</v>
      </c>
      <c r="R971">
        <f t="shared" si="127"/>
        <v>0</v>
      </c>
      <c r="T971">
        <f t="shared" si="120"/>
        <v>109</v>
      </c>
      <c r="U971">
        <f t="shared" si="121"/>
        <v>2016</v>
      </c>
      <c r="V971">
        <f t="shared" si="122"/>
        <v>52</v>
      </c>
      <c r="W971">
        <f t="shared" si="123"/>
        <v>271</v>
      </c>
      <c r="X971" t="str">
        <f t="shared" si="124"/>
        <v>65+</v>
      </c>
    </row>
    <row r="972" spans="1:24" x14ac:dyDescent="0.2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1">
        <v>38684</v>
      </c>
      <c r="J972">
        <v>62749</v>
      </c>
      <c r="K972">
        <v>0</v>
      </c>
      <c r="L972" t="s">
        <v>93</v>
      </c>
      <c r="M972" t="s">
        <v>94</v>
      </c>
      <c r="N972" t="s">
        <v>1989</v>
      </c>
      <c r="P972" s="1" t="str">
        <f t="shared" si="125"/>
        <v>00-00-0000</v>
      </c>
      <c r="Q972" t="str">
        <f t="shared" si="126"/>
        <v>Not Terminated</v>
      </c>
      <c r="R972">
        <f t="shared" si="127"/>
        <v>0</v>
      </c>
      <c r="T972">
        <f t="shared" si="120"/>
        <v>42</v>
      </c>
      <c r="U972">
        <f t="shared" si="121"/>
        <v>2005</v>
      </c>
      <c r="V972">
        <f t="shared" si="122"/>
        <v>27</v>
      </c>
      <c r="W972">
        <f t="shared" si="123"/>
        <v>251</v>
      </c>
      <c r="X972" t="str">
        <f t="shared" si="124"/>
        <v>56-65</v>
      </c>
    </row>
    <row r="973" spans="1:24" x14ac:dyDescent="0.2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1">
        <v>43255</v>
      </c>
      <c r="J973">
        <v>154884</v>
      </c>
      <c r="K973">
        <v>0.1</v>
      </c>
      <c r="L973" t="s">
        <v>29</v>
      </c>
      <c r="M973" t="s">
        <v>74</v>
      </c>
      <c r="N973" t="s">
        <v>1988</v>
      </c>
      <c r="P973" s="1" t="str">
        <f t="shared" si="125"/>
        <v>00-00-0000</v>
      </c>
      <c r="Q973" t="str">
        <f t="shared" si="126"/>
        <v>Not Terminated</v>
      </c>
      <c r="R973">
        <f t="shared" si="127"/>
        <v>0</v>
      </c>
      <c r="T973">
        <f t="shared" si="120"/>
        <v>52</v>
      </c>
      <c r="U973">
        <f t="shared" si="121"/>
        <v>2018</v>
      </c>
      <c r="V973">
        <f t="shared" si="122"/>
        <v>68</v>
      </c>
      <c r="W973">
        <f t="shared" si="123"/>
        <v>404</v>
      </c>
      <c r="X973" t="str">
        <f t="shared" si="124"/>
        <v>56-65</v>
      </c>
    </row>
    <row r="974" spans="1:24" x14ac:dyDescent="0.2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1">
        <v>42437</v>
      </c>
      <c r="J974">
        <v>96566</v>
      </c>
      <c r="K974">
        <v>0</v>
      </c>
      <c r="L974" t="s">
        <v>21</v>
      </c>
      <c r="M974" t="s">
        <v>88</v>
      </c>
      <c r="N974" t="s">
        <v>1989</v>
      </c>
      <c r="P974" s="1" t="str">
        <f t="shared" si="125"/>
        <v>00-00-0000</v>
      </c>
      <c r="Q974" t="str">
        <f t="shared" si="126"/>
        <v>Not Terminated</v>
      </c>
      <c r="R974">
        <f t="shared" si="127"/>
        <v>0</v>
      </c>
      <c r="T974">
        <f t="shared" si="120"/>
        <v>113</v>
      </c>
      <c r="U974">
        <f t="shared" si="121"/>
        <v>2016</v>
      </c>
      <c r="V974">
        <f t="shared" si="122"/>
        <v>52</v>
      </c>
      <c r="W974">
        <f t="shared" si="123"/>
        <v>271</v>
      </c>
      <c r="X974" t="str">
        <f t="shared" si="124"/>
        <v>65+</v>
      </c>
    </row>
    <row r="975" spans="1:24" x14ac:dyDescent="0.2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1">
        <v>37126</v>
      </c>
      <c r="J975">
        <v>54994</v>
      </c>
      <c r="K975">
        <v>0</v>
      </c>
      <c r="L975" t="s">
        <v>21</v>
      </c>
      <c r="M975" t="s">
        <v>88</v>
      </c>
      <c r="N975" t="s">
        <v>1988</v>
      </c>
      <c r="P975" s="1" t="str">
        <f t="shared" si="125"/>
        <v>00-00-0000</v>
      </c>
      <c r="Q975" t="str">
        <f t="shared" si="126"/>
        <v>Not Terminated</v>
      </c>
      <c r="R975">
        <f t="shared" si="127"/>
        <v>0</v>
      </c>
      <c r="T975">
        <f t="shared" si="120"/>
        <v>113</v>
      </c>
      <c r="U975">
        <f t="shared" si="121"/>
        <v>2001</v>
      </c>
      <c r="V975">
        <f t="shared" si="122"/>
        <v>17</v>
      </c>
      <c r="W975">
        <f t="shared" si="123"/>
        <v>251</v>
      </c>
      <c r="X975" t="str">
        <f t="shared" si="124"/>
        <v>46-55</v>
      </c>
    </row>
    <row r="976" spans="1:24" x14ac:dyDescent="0.2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1">
        <v>40944</v>
      </c>
      <c r="J976">
        <v>61523</v>
      </c>
      <c r="K976">
        <v>0</v>
      </c>
      <c r="L976" t="s">
        <v>21</v>
      </c>
      <c r="M976" t="s">
        <v>88</v>
      </c>
      <c r="N976" t="s">
        <v>1988</v>
      </c>
      <c r="P976" s="1" t="str">
        <f t="shared" si="125"/>
        <v>00-00-0000</v>
      </c>
      <c r="Q976" t="str">
        <f t="shared" si="126"/>
        <v>Not Terminated</v>
      </c>
      <c r="R976">
        <f t="shared" si="127"/>
        <v>0</v>
      </c>
      <c r="T976">
        <f t="shared" si="120"/>
        <v>113</v>
      </c>
      <c r="U976">
        <f t="shared" si="121"/>
        <v>2012</v>
      </c>
      <c r="V976">
        <f t="shared" si="122"/>
        <v>37</v>
      </c>
      <c r="W976">
        <f t="shared" si="123"/>
        <v>271</v>
      </c>
      <c r="X976" t="str">
        <f t="shared" si="124"/>
        <v>46-55</v>
      </c>
    </row>
    <row r="977" spans="1:24" x14ac:dyDescent="0.2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1">
        <v>40524</v>
      </c>
      <c r="J977">
        <v>190512</v>
      </c>
      <c r="K977">
        <v>0.32</v>
      </c>
      <c r="L977" t="s">
        <v>21</v>
      </c>
      <c r="M977" t="s">
        <v>88</v>
      </c>
      <c r="N977" t="s">
        <v>1988</v>
      </c>
      <c r="P977" s="1" t="str">
        <f t="shared" si="125"/>
        <v>00-00-0000</v>
      </c>
      <c r="Q977" t="str">
        <f t="shared" si="126"/>
        <v>Not Terminated</v>
      </c>
      <c r="R977">
        <f t="shared" si="127"/>
        <v>0</v>
      </c>
      <c r="T977">
        <f t="shared" si="120"/>
        <v>113</v>
      </c>
      <c r="U977">
        <f t="shared" si="121"/>
        <v>2010</v>
      </c>
      <c r="V977">
        <f t="shared" si="122"/>
        <v>42</v>
      </c>
      <c r="W977">
        <f t="shared" si="123"/>
        <v>74</v>
      </c>
      <c r="X977" t="str">
        <f t="shared" si="124"/>
        <v>46-55</v>
      </c>
    </row>
    <row r="978" spans="1:24" x14ac:dyDescent="0.2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1">
        <v>41318</v>
      </c>
      <c r="J978">
        <v>124827</v>
      </c>
      <c r="K978">
        <v>0</v>
      </c>
      <c r="L978" t="s">
        <v>29</v>
      </c>
      <c r="M978" t="s">
        <v>114</v>
      </c>
      <c r="N978" t="s">
        <v>1988</v>
      </c>
      <c r="P978" s="1" t="str">
        <f t="shared" si="125"/>
        <v>00-00-0000</v>
      </c>
      <c r="Q978" t="str">
        <f t="shared" si="126"/>
        <v>Not Terminated</v>
      </c>
      <c r="R978">
        <f t="shared" si="127"/>
        <v>0</v>
      </c>
      <c r="T978">
        <f t="shared" si="120"/>
        <v>55</v>
      </c>
      <c r="U978">
        <f t="shared" si="121"/>
        <v>2013</v>
      </c>
      <c r="V978">
        <f t="shared" si="122"/>
        <v>39</v>
      </c>
      <c r="W978">
        <f t="shared" si="123"/>
        <v>404</v>
      </c>
      <c r="X978" t="str">
        <f t="shared" si="124"/>
        <v>46-55</v>
      </c>
    </row>
    <row r="979" spans="1:24" x14ac:dyDescent="0.2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1">
        <v>43484</v>
      </c>
      <c r="J979">
        <v>101577</v>
      </c>
      <c r="K979">
        <v>0.05</v>
      </c>
      <c r="L979" t="s">
        <v>21</v>
      </c>
      <c r="M979" t="s">
        <v>37</v>
      </c>
      <c r="N979" t="s">
        <v>1988</v>
      </c>
      <c r="P979" s="1" t="str">
        <f t="shared" si="125"/>
        <v>00-00-0000</v>
      </c>
      <c r="Q979" t="str">
        <f t="shared" si="126"/>
        <v>Not Terminated</v>
      </c>
      <c r="R979">
        <f t="shared" si="127"/>
        <v>0</v>
      </c>
      <c r="T979">
        <f t="shared" si="120"/>
        <v>92</v>
      </c>
      <c r="U979">
        <f t="shared" si="121"/>
        <v>2019</v>
      </c>
      <c r="V979">
        <f t="shared" si="122"/>
        <v>68</v>
      </c>
      <c r="W979">
        <f t="shared" si="123"/>
        <v>271</v>
      </c>
      <c r="X979" t="str">
        <f t="shared" si="124"/>
        <v>65+</v>
      </c>
    </row>
    <row r="980" spans="1:24" x14ac:dyDescent="0.2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1">
        <v>38642</v>
      </c>
      <c r="J980">
        <v>105223</v>
      </c>
      <c r="K980">
        <v>0.1</v>
      </c>
      <c r="L980" t="s">
        <v>21</v>
      </c>
      <c r="M980" t="s">
        <v>44</v>
      </c>
      <c r="N980" t="s">
        <v>1988</v>
      </c>
      <c r="P980" s="1" t="str">
        <f t="shared" si="125"/>
        <v>00-00-0000</v>
      </c>
      <c r="Q980" t="str">
        <f t="shared" si="126"/>
        <v>Not Terminated</v>
      </c>
      <c r="R980">
        <f t="shared" si="127"/>
        <v>0</v>
      </c>
      <c r="T980">
        <f t="shared" si="120"/>
        <v>109</v>
      </c>
      <c r="U980">
        <f t="shared" si="121"/>
        <v>2005</v>
      </c>
      <c r="V980">
        <f t="shared" si="122"/>
        <v>27</v>
      </c>
      <c r="W980">
        <f t="shared" si="123"/>
        <v>251</v>
      </c>
      <c r="X980" t="str">
        <f t="shared" si="124"/>
        <v>46-55</v>
      </c>
    </row>
    <row r="981" spans="1:24" x14ac:dyDescent="0.2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1">
        <v>39635</v>
      </c>
      <c r="J981">
        <v>94815</v>
      </c>
      <c r="K981">
        <v>0</v>
      </c>
      <c r="L981" t="s">
        <v>21</v>
      </c>
      <c r="M981" t="s">
        <v>37</v>
      </c>
      <c r="N981" t="s">
        <v>1989</v>
      </c>
      <c r="P981" s="1" t="str">
        <f t="shared" si="125"/>
        <v>00-00-0000</v>
      </c>
      <c r="Q981" t="str">
        <f t="shared" si="126"/>
        <v>Not Terminated</v>
      </c>
      <c r="R981">
        <f t="shared" si="127"/>
        <v>0</v>
      </c>
      <c r="T981">
        <f t="shared" si="120"/>
        <v>92</v>
      </c>
      <c r="U981">
        <f t="shared" si="121"/>
        <v>2008</v>
      </c>
      <c r="V981">
        <f t="shared" si="122"/>
        <v>25</v>
      </c>
      <c r="W981">
        <f t="shared" si="123"/>
        <v>251</v>
      </c>
      <c r="X981" t="str">
        <f t="shared" si="124"/>
        <v>56-65</v>
      </c>
    </row>
    <row r="982" spans="1:24" x14ac:dyDescent="0.2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1">
        <v>44545</v>
      </c>
      <c r="J982">
        <v>114893</v>
      </c>
      <c r="K982">
        <v>0.06</v>
      </c>
      <c r="L982" t="s">
        <v>29</v>
      </c>
      <c r="M982" t="s">
        <v>134</v>
      </c>
      <c r="N982" t="s">
        <v>1989</v>
      </c>
      <c r="P982" s="1" t="str">
        <f t="shared" si="125"/>
        <v>00-00-0000</v>
      </c>
      <c r="Q982" t="str">
        <f t="shared" si="126"/>
        <v>Not Terminated</v>
      </c>
      <c r="R982">
        <f t="shared" si="127"/>
        <v>0</v>
      </c>
      <c r="T982">
        <f t="shared" si="120"/>
        <v>46</v>
      </c>
      <c r="U982">
        <f t="shared" si="121"/>
        <v>2021</v>
      </c>
      <c r="V982">
        <f t="shared" si="122"/>
        <v>86</v>
      </c>
      <c r="W982">
        <f t="shared" si="123"/>
        <v>404</v>
      </c>
      <c r="X982" t="str">
        <f t="shared" si="124"/>
        <v>26-35</v>
      </c>
    </row>
    <row r="983" spans="1:24" x14ac:dyDescent="0.2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1">
        <v>42745</v>
      </c>
      <c r="J983">
        <v>80622</v>
      </c>
      <c r="K983">
        <v>0</v>
      </c>
      <c r="L983" t="s">
        <v>21</v>
      </c>
      <c r="M983" t="s">
        <v>60</v>
      </c>
      <c r="N983" t="s">
        <v>1988</v>
      </c>
      <c r="P983" s="1" t="str">
        <f t="shared" si="125"/>
        <v>00-00-0000</v>
      </c>
      <c r="Q983" t="str">
        <f t="shared" si="126"/>
        <v>Not Terminated</v>
      </c>
      <c r="R983">
        <f t="shared" si="127"/>
        <v>0</v>
      </c>
      <c r="T983">
        <f t="shared" si="120"/>
        <v>99</v>
      </c>
      <c r="U983">
        <f t="shared" si="121"/>
        <v>2017</v>
      </c>
      <c r="V983">
        <f t="shared" si="122"/>
        <v>70</v>
      </c>
      <c r="W983">
        <f t="shared" si="123"/>
        <v>251</v>
      </c>
      <c r="X983" t="str">
        <f t="shared" si="124"/>
        <v>36-45</v>
      </c>
    </row>
    <row r="984" spans="1:24" x14ac:dyDescent="0.2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1">
        <v>42685</v>
      </c>
      <c r="J984">
        <v>246589</v>
      </c>
      <c r="K984">
        <v>0.33</v>
      </c>
      <c r="L984" t="s">
        <v>21</v>
      </c>
      <c r="M984" t="s">
        <v>44</v>
      </c>
      <c r="N984" t="s">
        <v>1988</v>
      </c>
      <c r="O984" s="1">
        <v>42820</v>
      </c>
      <c r="P984" s="1">
        <f t="shared" si="125"/>
        <v>42820</v>
      </c>
      <c r="Q984" t="str">
        <f t="shared" si="126"/>
        <v>Terminated</v>
      </c>
      <c r="R984">
        <f t="shared" si="127"/>
        <v>0</v>
      </c>
      <c r="T984">
        <f t="shared" si="120"/>
        <v>109</v>
      </c>
      <c r="U984">
        <f t="shared" si="121"/>
        <v>2016</v>
      </c>
      <c r="V984">
        <f t="shared" si="122"/>
        <v>52</v>
      </c>
      <c r="W984">
        <f t="shared" si="123"/>
        <v>404</v>
      </c>
      <c r="X984" t="str">
        <f t="shared" si="124"/>
        <v>65+</v>
      </c>
    </row>
    <row r="985" spans="1:24" x14ac:dyDescent="0.2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1">
        <v>43240</v>
      </c>
      <c r="J985">
        <v>119397</v>
      </c>
      <c r="K985">
        <v>0.09</v>
      </c>
      <c r="L985" t="s">
        <v>29</v>
      </c>
      <c r="M985" t="s">
        <v>114</v>
      </c>
      <c r="N985" t="s">
        <v>1988</v>
      </c>
      <c r="O985" s="1">
        <v>43538</v>
      </c>
      <c r="P985" s="1">
        <f t="shared" si="125"/>
        <v>43538</v>
      </c>
      <c r="Q985" t="str">
        <f t="shared" si="126"/>
        <v>Terminated</v>
      </c>
      <c r="R985">
        <f t="shared" si="127"/>
        <v>0</v>
      </c>
      <c r="T985">
        <f t="shared" si="120"/>
        <v>55</v>
      </c>
      <c r="U985">
        <f t="shared" si="121"/>
        <v>2018</v>
      </c>
      <c r="V985">
        <f t="shared" si="122"/>
        <v>68</v>
      </c>
      <c r="W985">
        <f t="shared" si="123"/>
        <v>404</v>
      </c>
      <c r="X985" t="str">
        <f t="shared" si="124"/>
        <v>56-65</v>
      </c>
    </row>
    <row r="986" spans="1:24" x14ac:dyDescent="0.2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1">
        <v>44549</v>
      </c>
      <c r="J986">
        <v>150666</v>
      </c>
      <c r="K986">
        <v>0.23</v>
      </c>
      <c r="L986" t="s">
        <v>29</v>
      </c>
      <c r="M986" t="s">
        <v>134</v>
      </c>
      <c r="N986" t="s">
        <v>1988</v>
      </c>
      <c r="P986" s="1" t="str">
        <f t="shared" si="125"/>
        <v>00-00-0000</v>
      </c>
      <c r="Q986" t="str">
        <f t="shared" si="126"/>
        <v>Not Terminated</v>
      </c>
      <c r="R986">
        <f t="shared" si="127"/>
        <v>0</v>
      </c>
      <c r="T986">
        <f t="shared" si="120"/>
        <v>46</v>
      </c>
      <c r="U986">
        <f t="shared" si="121"/>
        <v>2021</v>
      </c>
      <c r="V986">
        <f t="shared" si="122"/>
        <v>86</v>
      </c>
      <c r="W986">
        <f t="shared" si="123"/>
        <v>404</v>
      </c>
      <c r="X986" t="str">
        <f t="shared" si="124"/>
        <v>26-35</v>
      </c>
    </row>
    <row r="987" spans="1:24" x14ac:dyDescent="0.2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1">
        <v>37265</v>
      </c>
      <c r="J987">
        <v>148035</v>
      </c>
      <c r="K987">
        <v>0.14000000000000001</v>
      </c>
      <c r="L987" t="s">
        <v>21</v>
      </c>
      <c r="M987" t="s">
        <v>44</v>
      </c>
      <c r="N987" t="s">
        <v>1988</v>
      </c>
      <c r="P987" s="1" t="str">
        <f t="shared" si="125"/>
        <v>00-00-0000</v>
      </c>
      <c r="Q987" t="str">
        <f t="shared" si="126"/>
        <v>Not Terminated</v>
      </c>
      <c r="R987">
        <f t="shared" si="127"/>
        <v>0</v>
      </c>
      <c r="T987">
        <f t="shared" si="120"/>
        <v>109</v>
      </c>
      <c r="U987">
        <f t="shared" si="121"/>
        <v>2002</v>
      </c>
      <c r="V987">
        <f t="shared" si="122"/>
        <v>23</v>
      </c>
      <c r="W987">
        <f t="shared" si="123"/>
        <v>271</v>
      </c>
      <c r="X987" t="str">
        <f t="shared" si="124"/>
        <v>56-65</v>
      </c>
    </row>
    <row r="988" spans="1:24" x14ac:dyDescent="0.2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1">
        <v>42891</v>
      </c>
      <c r="J988">
        <v>158898</v>
      </c>
      <c r="K988">
        <v>0.18</v>
      </c>
      <c r="L988" t="s">
        <v>21</v>
      </c>
      <c r="M988" t="s">
        <v>56</v>
      </c>
      <c r="N988" t="s">
        <v>1988</v>
      </c>
      <c r="P988" s="1" t="str">
        <f t="shared" si="125"/>
        <v>00-00-0000</v>
      </c>
      <c r="Q988" t="str">
        <f t="shared" si="126"/>
        <v>Not Terminated</v>
      </c>
      <c r="R988">
        <f t="shared" si="127"/>
        <v>0</v>
      </c>
      <c r="T988">
        <f t="shared" si="120"/>
        <v>112</v>
      </c>
      <c r="U988">
        <f t="shared" si="121"/>
        <v>2017</v>
      </c>
      <c r="V988">
        <f t="shared" si="122"/>
        <v>70</v>
      </c>
      <c r="W988">
        <f t="shared" si="123"/>
        <v>404</v>
      </c>
      <c r="X988" t="str">
        <f t="shared" si="124"/>
        <v>65+</v>
      </c>
    </row>
    <row r="989" spans="1:24" x14ac:dyDescent="0.2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1">
        <v>40967</v>
      </c>
      <c r="J989">
        <v>89659</v>
      </c>
      <c r="K989">
        <v>0</v>
      </c>
      <c r="L989" t="s">
        <v>29</v>
      </c>
      <c r="M989" t="s">
        <v>114</v>
      </c>
      <c r="N989" t="s">
        <v>1988</v>
      </c>
      <c r="P989" s="1" t="str">
        <f t="shared" si="125"/>
        <v>00-00-0000</v>
      </c>
      <c r="Q989" t="str">
        <f t="shared" si="126"/>
        <v>Not Terminated</v>
      </c>
      <c r="R989">
        <f t="shared" si="127"/>
        <v>0</v>
      </c>
      <c r="T989">
        <f t="shared" si="120"/>
        <v>55</v>
      </c>
      <c r="U989">
        <f t="shared" si="121"/>
        <v>2012</v>
      </c>
      <c r="V989">
        <f t="shared" si="122"/>
        <v>37</v>
      </c>
      <c r="W989">
        <f t="shared" si="123"/>
        <v>404</v>
      </c>
      <c r="X989" t="str">
        <f t="shared" si="124"/>
        <v>46-55</v>
      </c>
    </row>
    <row r="990" spans="1:24" x14ac:dyDescent="0.2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1">
        <v>39201</v>
      </c>
      <c r="J990">
        <v>171487</v>
      </c>
      <c r="K990">
        <v>0.23</v>
      </c>
      <c r="L990" t="s">
        <v>21</v>
      </c>
      <c r="M990" t="s">
        <v>44</v>
      </c>
      <c r="N990" t="s">
        <v>1988</v>
      </c>
      <c r="P990" s="1" t="str">
        <f t="shared" si="125"/>
        <v>00-00-0000</v>
      </c>
      <c r="Q990" t="str">
        <f t="shared" si="126"/>
        <v>Not Terminated</v>
      </c>
      <c r="R990">
        <f t="shared" si="127"/>
        <v>0</v>
      </c>
      <c r="T990">
        <f t="shared" si="120"/>
        <v>109</v>
      </c>
      <c r="U990">
        <f t="shared" si="121"/>
        <v>2007</v>
      </c>
      <c r="V990">
        <f t="shared" si="122"/>
        <v>33</v>
      </c>
      <c r="W990">
        <f t="shared" si="123"/>
        <v>271</v>
      </c>
      <c r="X990" t="str">
        <f t="shared" si="124"/>
        <v>46-55</v>
      </c>
    </row>
    <row r="991" spans="1:24" x14ac:dyDescent="0.2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1">
        <v>42603</v>
      </c>
      <c r="J991">
        <v>258498</v>
      </c>
      <c r="K991">
        <v>0.35</v>
      </c>
      <c r="L991" t="s">
        <v>21</v>
      </c>
      <c r="M991" t="s">
        <v>88</v>
      </c>
      <c r="N991" t="s">
        <v>1989</v>
      </c>
      <c r="P991" s="1" t="str">
        <f t="shared" si="125"/>
        <v>00-00-0000</v>
      </c>
      <c r="Q991" t="str">
        <f t="shared" si="126"/>
        <v>Not Terminated</v>
      </c>
      <c r="R991">
        <f t="shared" si="127"/>
        <v>0</v>
      </c>
      <c r="T991">
        <f t="shared" si="120"/>
        <v>113</v>
      </c>
      <c r="U991">
        <f t="shared" si="121"/>
        <v>2016</v>
      </c>
      <c r="V991">
        <f t="shared" si="122"/>
        <v>52</v>
      </c>
      <c r="W991">
        <f t="shared" si="123"/>
        <v>251</v>
      </c>
      <c r="X991" t="str">
        <f t="shared" si="124"/>
        <v>46-55</v>
      </c>
    </row>
    <row r="992" spans="1:24" x14ac:dyDescent="0.2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>
        <v>146961</v>
      </c>
      <c r="K992">
        <v>0.11</v>
      </c>
      <c r="L992" t="s">
        <v>21</v>
      </c>
      <c r="M992" t="s">
        <v>88</v>
      </c>
      <c r="N992" t="s">
        <v>1989</v>
      </c>
      <c r="P992" s="1" t="str">
        <f t="shared" si="125"/>
        <v>00-00-0000</v>
      </c>
      <c r="Q992" t="str">
        <f t="shared" si="126"/>
        <v>Not Terminated</v>
      </c>
      <c r="R992">
        <f t="shared" si="127"/>
        <v>0</v>
      </c>
      <c r="T992">
        <f t="shared" si="120"/>
        <v>113</v>
      </c>
      <c r="U992">
        <f t="shared" si="121"/>
        <v>2010</v>
      </c>
      <c r="V992">
        <f t="shared" si="122"/>
        <v>42</v>
      </c>
      <c r="W992">
        <f t="shared" si="123"/>
        <v>404</v>
      </c>
      <c r="X992" t="str">
        <f t="shared" si="124"/>
        <v>46-55</v>
      </c>
    </row>
    <row r="993" spans="1:24" x14ac:dyDescent="0.2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1">
        <v>35907</v>
      </c>
      <c r="J993">
        <v>85369</v>
      </c>
      <c r="K993">
        <v>0</v>
      </c>
      <c r="L993" t="s">
        <v>93</v>
      </c>
      <c r="M993" t="s">
        <v>94</v>
      </c>
      <c r="N993" t="s">
        <v>1989</v>
      </c>
      <c r="O993" s="1">
        <v>38318</v>
      </c>
      <c r="P993" s="1">
        <f t="shared" si="125"/>
        <v>38318</v>
      </c>
      <c r="Q993" t="str">
        <f t="shared" si="126"/>
        <v>Terminated</v>
      </c>
      <c r="R993">
        <f t="shared" si="127"/>
        <v>6</v>
      </c>
      <c r="T993">
        <f t="shared" si="120"/>
        <v>42</v>
      </c>
      <c r="U993">
        <f t="shared" si="121"/>
        <v>1998</v>
      </c>
      <c r="V993">
        <f t="shared" si="122"/>
        <v>16</v>
      </c>
      <c r="W993">
        <f t="shared" si="123"/>
        <v>251</v>
      </c>
      <c r="X993" t="str">
        <f t="shared" si="124"/>
        <v>56-65</v>
      </c>
    </row>
    <row r="994" spans="1:24" x14ac:dyDescent="0.2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1">
        <v>42169</v>
      </c>
      <c r="J994">
        <v>67489</v>
      </c>
      <c r="K994">
        <v>0</v>
      </c>
      <c r="L994" t="s">
        <v>21</v>
      </c>
      <c r="M994" t="s">
        <v>37</v>
      </c>
      <c r="N994" t="s">
        <v>1989</v>
      </c>
      <c r="P994" s="1" t="str">
        <f t="shared" si="125"/>
        <v>00-00-0000</v>
      </c>
      <c r="Q994" t="str">
        <f t="shared" si="126"/>
        <v>Not Terminated</v>
      </c>
      <c r="R994">
        <f t="shared" si="127"/>
        <v>0</v>
      </c>
      <c r="T994">
        <f t="shared" si="120"/>
        <v>92</v>
      </c>
      <c r="U994">
        <f t="shared" si="121"/>
        <v>2015</v>
      </c>
      <c r="V994">
        <f t="shared" si="122"/>
        <v>47</v>
      </c>
      <c r="W994">
        <f t="shared" si="123"/>
        <v>271</v>
      </c>
      <c r="X994" t="str">
        <f t="shared" si="124"/>
        <v>36-45</v>
      </c>
    </row>
    <row r="995" spans="1:24" x14ac:dyDescent="0.2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1">
        <v>43379</v>
      </c>
      <c r="J995">
        <v>166259</v>
      </c>
      <c r="K995">
        <v>0.17</v>
      </c>
      <c r="L995" t="s">
        <v>21</v>
      </c>
      <c r="M995" t="s">
        <v>37</v>
      </c>
      <c r="N995" t="s">
        <v>1989</v>
      </c>
      <c r="P995" s="1" t="str">
        <f t="shared" si="125"/>
        <v>00-00-0000</v>
      </c>
      <c r="Q995" t="str">
        <f t="shared" si="126"/>
        <v>Not Terminated</v>
      </c>
      <c r="R995">
        <f t="shared" si="127"/>
        <v>0</v>
      </c>
      <c r="T995">
        <f t="shared" si="120"/>
        <v>92</v>
      </c>
      <c r="U995">
        <f t="shared" si="121"/>
        <v>2018</v>
      </c>
      <c r="V995">
        <f t="shared" si="122"/>
        <v>68</v>
      </c>
      <c r="W995">
        <f t="shared" si="123"/>
        <v>271</v>
      </c>
      <c r="X995" t="str">
        <f t="shared" si="124"/>
        <v>56-65</v>
      </c>
    </row>
    <row r="996" spans="1:24" x14ac:dyDescent="0.2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1">
        <v>39820</v>
      </c>
      <c r="J996">
        <v>47032</v>
      </c>
      <c r="K996">
        <v>0</v>
      </c>
      <c r="L996" t="s">
        <v>21</v>
      </c>
      <c r="M996" t="s">
        <v>88</v>
      </c>
      <c r="N996" t="s">
        <v>1989</v>
      </c>
      <c r="P996" s="1" t="str">
        <f t="shared" si="125"/>
        <v>00-00-0000</v>
      </c>
      <c r="Q996" t="str">
        <f t="shared" si="126"/>
        <v>Not Terminated</v>
      </c>
      <c r="R996">
        <f t="shared" si="127"/>
        <v>0</v>
      </c>
      <c r="T996">
        <f t="shared" si="120"/>
        <v>113</v>
      </c>
      <c r="U996">
        <f t="shared" si="121"/>
        <v>2009</v>
      </c>
      <c r="V996">
        <f t="shared" si="122"/>
        <v>29</v>
      </c>
      <c r="W996">
        <f t="shared" si="123"/>
        <v>404</v>
      </c>
      <c r="X996" t="str">
        <f t="shared" si="124"/>
        <v>56-65</v>
      </c>
    </row>
    <row r="997" spans="1:24" x14ac:dyDescent="0.2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1">
        <v>42631</v>
      </c>
      <c r="J997">
        <v>98427</v>
      </c>
      <c r="K997">
        <v>0</v>
      </c>
      <c r="L997" t="s">
        <v>21</v>
      </c>
      <c r="M997" t="s">
        <v>88</v>
      </c>
      <c r="N997" t="s">
        <v>1989</v>
      </c>
      <c r="P997" s="1" t="str">
        <f t="shared" si="125"/>
        <v>00-00-0000</v>
      </c>
      <c r="Q997" t="str">
        <f t="shared" si="126"/>
        <v>Not Terminated</v>
      </c>
      <c r="R997">
        <f t="shared" si="127"/>
        <v>0</v>
      </c>
      <c r="T997">
        <f t="shared" si="120"/>
        <v>113</v>
      </c>
      <c r="U997">
        <f t="shared" si="121"/>
        <v>2016</v>
      </c>
      <c r="V997">
        <f t="shared" si="122"/>
        <v>52</v>
      </c>
      <c r="W997">
        <f t="shared" si="123"/>
        <v>271</v>
      </c>
      <c r="X997" t="str">
        <f t="shared" si="124"/>
        <v>36-45</v>
      </c>
    </row>
    <row r="998" spans="1:24" x14ac:dyDescent="0.2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1">
        <v>40329</v>
      </c>
      <c r="J998">
        <v>47387</v>
      </c>
      <c r="K998">
        <v>0</v>
      </c>
      <c r="L998" t="s">
        <v>29</v>
      </c>
      <c r="M998" t="s">
        <v>134</v>
      </c>
      <c r="N998" t="s">
        <v>1989</v>
      </c>
      <c r="O998" s="1">
        <v>43108</v>
      </c>
      <c r="P998" s="1">
        <f t="shared" si="125"/>
        <v>43108</v>
      </c>
      <c r="Q998" t="str">
        <f t="shared" si="126"/>
        <v>Terminated</v>
      </c>
      <c r="R998">
        <f t="shared" si="127"/>
        <v>7</v>
      </c>
      <c r="T998">
        <f t="shared" si="120"/>
        <v>46</v>
      </c>
      <c r="U998">
        <f t="shared" si="121"/>
        <v>2010</v>
      </c>
      <c r="V998">
        <f t="shared" si="122"/>
        <v>42</v>
      </c>
      <c r="W998">
        <f t="shared" si="123"/>
        <v>404</v>
      </c>
      <c r="X998" t="str">
        <f t="shared" si="124"/>
        <v>46-55</v>
      </c>
    </row>
    <row r="999" spans="1:24" x14ac:dyDescent="0.2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1">
        <v>43626</v>
      </c>
      <c r="J999">
        <v>176710</v>
      </c>
      <c r="K999">
        <v>0.15</v>
      </c>
      <c r="L999" t="s">
        <v>21</v>
      </c>
      <c r="M999" t="s">
        <v>56</v>
      </c>
      <c r="N999" t="s">
        <v>1989</v>
      </c>
      <c r="P999" s="1" t="str">
        <f t="shared" si="125"/>
        <v>00-00-0000</v>
      </c>
      <c r="Q999" t="str">
        <f t="shared" si="126"/>
        <v>Not Terminated</v>
      </c>
      <c r="R999">
        <f t="shared" si="127"/>
        <v>0</v>
      </c>
      <c r="T999">
        <f t="shared" si="120"/>
        <v>112</v>
      </c>
      <c r="U999">
        <f t="shared" si="121"/>
        <v>2019</v>
      </c>
      <c r="V999">
        <f t="shared" si="122"/>
        <v>68</v>
      </c>
      <c r="W999">
        <f t="shared" si="123"/>
        <v>404</v>
      </c>
      <c r="X999" t="str">
        <f t="shared" si="124"/>
        <v>36-45</v>
      </c>
    </row>
    <row r="1000" spans="1:24" x14ac:dyDescent="0.2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1">
        <v>40936</v>
      </c>
      <c r="J1000">
        <v>95960</v>
      </c>
      <c r="K1000">
        <v>0</v>
      </c>
      <c r="L1000" t="s">
        <v>29</v>
      </c>
      <c r="M1000" t="s">
        <v>134</v>
      </c>
      <c r="N1000" t="s">
        <v>1989</v>
      </c>
      <c r="P1000" s="1" t="str">
        <f t="shared" si="125"/>
        <v>00-00-0000</v>
      </c>
      <c r="Q1000" t="str">
        <f t="shared" si="126"/>
        <v>Not Terminated</v>
      </c>
      <c r="R1000">
        <f t="shared" si="127"/>
        <v>0</v>
      </c>
      <c r="T1000">
        <f t="shared" si="120"/>
        <v>46</v>
      </c>
      <c r="U1000">
        <f t="shared" si="121"/>
        <v>2012</v>
      </c>
      <c r="V1000">
        <f t="shared" si="122"/>
        <v>37</v>
      </c>
      <c r="W1000">
        <f t="shared" si="123"/>
        <v>404</v>
      </c>
      <c r="X1000" t="str">
        <f t="shared" si="124"/>
        <v>36-45</v>
      </c>
    </row>
    <row r="1001" spans="1:24" x14ac:dyDescent="0.2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1">
        <v>44038</v>
      </c>
      <c r="J1001">
        <v>216195</v>
      </c>
      <c r="K1001">
        <v>0.31</v>
      </c>
      <c r="L1001" t="s">
        <v>21</v>
      </c>
      <c r="M1001" t="s">
        <v>56</v>
      </c>
      <c r="N1001" t="s">
        <v>1989</v>
      </c>
      <c r="P1001" s="1" t="str">
        <f t="shared" si="125"/>
        <v>00-00-0000</v>
      </c>
      <c r="Q1001" t="str">
        <f t="shared" si="126"/>
        <v>Not Terminated</v>
      </c>
      <c r="R1001">
        <f t="shared" si="127"/>
        <v>0</v>
      </c>
      <c r="T1001">
        <f t="shared" si="120"/>
        <v>112</v>
      </c>
      <c r="U1001">
        <f t="shared" si="121"/>
        <v>2020</v>
      </c>
      <c r="V1001">
        <f t="shared" si="122"/>
        <v>66</v>
      </c>
      <c r="W1001">
        <f t="shared" si="123"/>
        <v>404</v>
      </c>
      <c r="X1001" t="str">
        <f t="shared" si="124"/>
        <v>65+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2024-09-01T20:45:17Z</dcterms:created>
  <dcterms:modified xsi:type="dcterms:W3CDTF">2024-09-02T00:01:23Z</dcterms:modified>
</cp:coreProperties>
</file>