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Excel_final\6_Advanced_Data_Analysis\"/>
    </mc:Choice>
  </mc:AlternateContent>
  <bookViews>
    <workbookView xWindow="-90" yWindow="-90" windowWidth="18330" windowHeight="10425" firstSheet="4" activeTab="7"/>
  </bookViews>
  <sheets>
    <sheet name="Sheet1" sheetId="16" r:id="rId1"/>
    <sheet name="Forecast_Original" sheetId="7" r:id="rId2"/>
    <sheet name="Forecast_Final" sheetId="8" state="hidden" r:id="rId3"/>
    <sheet name="Scenario Summary" sheetId="17" r:id="rId4"/>
    <sheet name="Answer Report 1" sheetId="18" r:id="rId5"/>
    <sheet name="Sensitivity Report 1" sheetId="19" r:id="rId6"/>
    <sheet name="Limits Report 1" sheetId="20" r:id="rId7"/>
    <sheet name="What-If_Analysis" sheetId="3" r:id="rId8"/>
    <sheet name="Scenario_Summary" sheetId="12" state="hidden" r:id="rId9"/>
    <sheet name="Answer_Report" sheetId="13" state="hidden" r:id="rId10"/>
    <sheet name="Limits_Report" sheetId="15" state="hidden" r:id="rId11"/>
  </sheets>
  <definedNames>
    <definedName name="base" localSheetId="7">'What-If_Analysis'!$C$3</definedName>
    <definedName name="bonus" localSheetId="7">'What-If_Analysis'!$C$4</definedName>
    <definedName name="raise" localSheetId="7">'What-If_Analysis'!$C$5</definedName>
    <definedName name="solver_adj" localSheetId="7" hidden="1">'What-If_Analysis'!$C$4:$C$5</definedName>
    <definedName name="solver_cvg" localSheetId="7" hidden="1">0.0001</definedName>
    <definedName name="solver_drv" localSheetId="7" hidden="1">1</definedName>
    <definedName name="solver_eng" localSheetId="7" hidden="1">1</definedName>
    <definedName name="solver_est" localSheetId="7" hidden="1">1</definedName>
    <definedName name="solver_itr" localSheetId="7" hidden="1">2147483647</definedName>
    <definedName name="solver_lhs1" localSheetId="7" hidden="1">'What-If_Analysis'!$C$4</definedName>
    <definedName name="solver_lhs2" localSheetId="7" hidden="1">'What-If_Analysis'!$C$5</definedName>
    <definedName name="solver_mip" localSheetId="7" hidden="1">2147483647</definedName>
    <definedName name="solver_mni" localSheetId="7" hidden="1">30</definedName>
    <definedName name="solver_mrt" localSheetId="7" hidden="1">0.075</definedName>
    <definedName name="solver_msl" localSheetId="7" hidden="1">2</definedName>
    <definedName name="solver_neg" localSheetId="7" hidden="1">1</definedName>
    <definedName name="solver_nod" localSheetId="7" hidden="1">2147483647</definedName>
    <definedName name="solver_num" localSheetId="7" hidden="1">2</definedName>
    <definedName name="solver_nwt" localSheetId="7" hidden="1">1</definedName>
    <definedName name="solver_opt" localSheetId="7" hidden="1">'What-If_Analysis'!$C$14</definedName>
    <definedName name="solver_pre" localSheetId="7" hidden="1">0.000001</definedName>
    <definedName name="solver_rbv" localSheetId="7" hidden="1">1</definedName>
    <definedName name="solver_rel1" localSheetId="7" hidden="1">1</definedName>
    <definedName name="solver_rel2" localSheetId="7" hidden="1">1</definedName>
    <definedName name="solver_rhs1" localSheetId="7" hidden="1">20</definedName>
    <definedName name="solver_rhs2" localSheetId="7" hidden="1">5</definedName>
    <definedName name="solver_rlx" localSheetId="7" hidden="1">2</definedName>
    <definedName name="solver_rsd" localSheetId="7" hidden="1">0</definedName>
    <definedName name="solver_scl" localSheetId="7" hidden="1">1</definedName>
    <definedName name="solver_sho" localSheetId="6" hidden="1">2</definedName>
    <definedName name="solver_sho" localSheetId="10" hidden="1">2</definedName>
    <definedName name="solver_sho" localSheetId="7" hidden="1">2</definedName>
    <definedName name="solver_ssz" localSheetId="7" hidden="1">100</definedName>
    <definedName name="solver_tim" localSheetId="7" hidden="1">2147483647</definedName>
    <definedName name="solver_tol" localSheetId="7" hidden="1">0.01</definedName>
    <definedName name="solver_typ" localSheetId="7" hidden="1">3</definedName>
    <definedName name="solver_val" localSheetId="7" hidden="1">640000</definedName>
    <definedName name="solver_ver" localSheetId="7" hidden="1">3</definedName>
    <definedName name="TotalSalary">'What-If_Analysis'!$C$14</definedName>
    <definedName name="Year0">'What-If_Analysis'!$C$9</definedName>
    <definedName name="Year1">'What-If_Analysis'!$C$10</definedName>
    <definedName name="Year2">'What-If_Analysis'!$C$11</definedName>
    <definedName name="Year3">'What-If_Analysis'!$C$12</definedName>
    <definedName name="Year4">'What-If_Analysis'!$C$13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9" i="16" l="1"/>
  <c r="C373" i="16"/>
  <c r="C377" i="16"/>
  <c r="C381" i="16"/>
  <c r="C385" i="16"/>
  <c r="C389" i="16"/>
  <c r="C393" i="16"/>
  <c r="C397" i="16"/>
  <c r="C401" i="16"/>
  <c r="C405" i="16"/>
  <c r="C409" i="16"/>
  <c r="C413" i="16"/>
  <c r="C417" i="16"/>
  <c r="C421" i="16"/>
  <c r="C425" i="16"/>
  <c r="C429" i="16"/>
  <c r="C433" i="16"/>
  <c r="C437" i="16"/>
  <c r="C441" i="16"/>
  <c r="C445" i="16"/>
  <c r="C449" i="16"/>
  <c r="C453" i="16"/>
  <c r="C457" i="16"/>
  <c r="C371" i="16"/>
  <c r="C383" i="16"/>
  <c r="C395" i="16"/>
  <c r="C403" i="16"/>
  <c r="C411" i="16"/>
  <c r="C419" i="16"/>
  <c r="C427" i="16"/>
  <c r="C435" i="16"/>
  <c r="C443" i="16"/>
  <c r="C451" i="16"/>
  <c r="C370" i="16"/>
  <c r="C374" i="16"/>
  <c r="C378" i="16"/>
  <c r="C382" i="16"/>
  <c r="C386" i="16"/>
  <c r="C390" i="16"/>
  <c r="C394" i="16"/>
  <c r="C398" i="16"/>
  <c r="C402" i="16"/>
  <c r="C406" i="16"/>
  <c r="C410" i="16"/>
  <c r="C414" i="16"/>
  <c r="C418" i="16"/>
  <c r="C422" i="16"/>
  <c r="C426" i="16"/>
  <c r="C430" i="16"/>
  <c r="C434" i="16"/>
  <c r="C438" i="16"/>
  <c r="C442" i="16"/>
  <c r="C446" i="16"/>
  <c r="C450" i="16"/>
  <c r="C454" i="16"/>
  <c r="C458" i="16"/>
  <c r="C367" i="16"/>
  <c r="C375" i="16"/>
  <c r="C379" i="16"/>
  <c r="C387" i="16"/>
  <c r="C391" i="16"/>
  <c r="C399" i="16"/>
  <c r="C407" i="16"/>
  <c r="C415" i="16"/>
  <c r="C423" i="16"/>
  <c r="C431" i="16"/>
  <c r="C439" i="16"/>
  <c r="C447" i="16"/>
  <c r="C455" i="16"/>
  <c r="C368" i="16"/>
  <c r="C384" i="16"/>
  <c r="C400" i="16"/>
  <c r="C416" i="16"/>
  <c r="C432" i="16"/>
  <c r="C448" i="16"/>
  <c r="C372" i="16"/>
  <c r="C388" i="16"/>
  <c r="C404" i="16"/>
  <c r="C420" i="16"/>
  <c r="C436" i="16"/>
  <c r="C452" i="16"/>
  <c r="C376" i="16"/>
  <c r="C392" i="16"/>
  <c r="C408" i="16"/>
  <c r="C424" i="16"/>
  <c r="C440" i="16"/>
  <c r="C456" i="16"/>
  <c r="C380" i="16"/>
  <c r="C396" i="16"/>
  <c r="C412" i="16"/>
  <c r="C428" i="16"/>
  <c r="C444" i="16"/>
  <c r="E444" i="16" l="1"/>
  <c r="E412" i="16"/>
  <c r="E380" i="16"/>
  <c r="D440" i="16"/>
  <c r="D408" i="16"/>
  <c r="E376" i="16"/>
  <c r="D436" i="16"/>
  <c r="D404" i="16"/>
  <c r="D372" i="16"/>
  <c r="E432" i="16"/>
  <c r="E400" i="16"/>
  <c r="E368" i="16"/>
  <c r="D447" i="16"/>
  <c r="D431" i="16"/>
  <c r="D415" i="16"/>
  <c r="E399" i="16"/>
  <c r="D387" i="16"/>
  <c r="E375" i="16"/>
  <c r="D458" i="16"/>
  <c r="D450" i="16"/>
  <c r="D442" i="16"/>
  <c r="D434" i="16"/>
  <c r="D426" i="16"/>
  <c r="D410" i="16"/>
  <c r="D402" i="16"/>
  <c r="D386" i="16"/>
  <c r="D443" i="16"/>
  <c r="D395" i="16"/>
  <c r="D453" i="16"/>
  <c r="D429" i="16"/>
  <c r="D413" i="16"/>
  <c r="D389" i="16"/>
  <c r="D444" i="16"/>
  <c r="D412" i="16"/>
  <c r="D380" i="16"/>
  <c r="E440" i="16"/>
  <c r="E408" i="16"/>
  <c r="D376" i="16"/>
  <c r="E436" i="16"/>
  <c r="E404" i="16"/>
  <c r="E372" i="16"/>
  <c r="D432" i="16"/>
  <c r="D400" i="16"/>
  <c r="D368" i="16"/>
  <c r="E447" i="16"/>
  <c r="E431" i="16"/>
  <c r="E415" i="16"/>
  <c r="D399" i="16"/>
  <c r="E387" i="16"/>
  <c r="D375" i="16"/>
  <c r="E458" i="16"/>
  <c r="E450" i="16"/>
  <c r="E442" i="16"/>
  <c r="E434" i="16"/>
  <c r="E426" i="16"/>
  <c r="E418" i="16"/>
  <c r="E410" i="16"/>
  <c r="E402" i="16"/>
  <c r="E394" i="16"/>
  <c r="E386" i="16"/>
  <c r="E378" i="16"/>
  <c r="E370" i="16"/>
  <c r="E443" i="16"/>
  <c r="E427" i="16"/>
  <c r="E411" i="16"/>
  <c r="E395" i="16"/>
  <c r="E371" i="16"/>
  <c r="E453" i="16"/>
  <c r="E445" i="16"/>
  <c r="E437" i="16"/>
  <c r="E429" i="16"/>
  <c r="E421" i="16"/>
  <c r="E413" i="16"/>
  <c r="E405" i="16"/>
  <c r="E397" i="16"/>
  <c r="E389" i="16"/>
  <c r="E381" i="16"/>
  <c r="E373" i="16"/>
  <c r="D414" i="16"/>
  <c r="D398" i="16"/>
  <c r="D382" i="16"/>
  <c r="D374" i="16"/>
  <c r="D435" i="16"/>
  <c r="D403" i="16"/>
  <c r="E383" i="16"/>
  <c r="D449" i="16"/>
  <c r="D441" i="16"/>
  <c r="D425" i="16"/>
  <c r="D409" i="16"/>
  <c r="D401" i="16"/>
  <c r="D385" i="16"/>
  <c r="D369" i="16"/>
  <c r="E428" i="16"/>
  <c r="E396" i="16"/>
  <c r="D456" i="16"/>
  <c r="D424" i="16"/>
  <c r="E392" i="16"/>
  <c r="D452" i="16"/>
  <c r="D420" i="16"/>
  <c r="D388" i="16"/>
  <c r="E448" i="16"/>
  <c r="E416" i="16"/>
  <c r="E384" i="16"/>
  <c r="D455" i="16"/>
  <c r="D439" i="16"/>
  <c r="D423" i="16"/>
  <c r="D407" i="16"/>
  <c r="E391" i="16"/>
  <c r="D379" i="16"/>
  <c r="D367" i="16"/>
  <c r="D454" i="16"/>
  <c r="D446" i="16"/>
  <c r="D438" i="16"/>
  <c r="D430" i="16"/>
  <c r="D422" i="16"/>
  <c r="D406" i="16"/>
  <c r="D390" i="16"/>
  <c r="D451" i="16"/>
  <c r="D419" i="16"/>
  <c r="D457" i="16"/>
  <c r="D433" i="16"/>
  <c r="D417" i="16"/>
  <c r="D393" i="16"/>
  <c r="D377" i="16"/>
  <c r="D428" i="16"/>
  <c r="D396" i="16"/>
  <c r="E456" i="16"/>
  <c r="E424" i="16"/>
  <c r="D392" i="16"/>
  <c r="E452" i="16"/>
  <c r="E420" i="16"/>
  <c r="E388" i="16"/>
  <c r="D448" i="16"/>
  <c r="D416" i="16"/>
  <c r="D384" i="16"/>
  <c r="E455" i="16"/>
  <c r="E439" i="16"/>
  <c r="E423" i="16"/>
  <c r="E407" i="16"/>
  <c r="D391" i="16"/>
  <c r="E379" i="16"/>
  <c r="E367" i="16"/>
  <c r="E454" i="16"/>
  <c r="E446" i="16"/>
  <c r="E438" i="16"/>
  <c r="E430" i="16"/>
  <c r="E422" i="16"/>
  <c r="E414" i="16"/>
  <c r="E406" i="16"/>
  <c r="E398" i="16"/>
  <c r="E390" i="16"/>
  <c r="E382" i="16"/>
  <c r="E374" i="16"/>
  <c r="E451" i="16"/>
  <c r="E435" i="16"/>
  <c r="E419" i="16"/>
  <c r="E403" i="16"/>
  <c r="D383" i="16"/>
  <c r="E457" i="16"/>
  <c r="E449" i="16"/>
  <c r="E441" i="16"/>
  <c r="E433" i="16"/>
  <c r="E425" i="16"/>
  <c r="E417" i="16"/>
  <c r="E409" i="16"/>
  <c r="E401" i="16"/>
  <c r="E393" i="16"/>
  <c r="E385" i="16"/>
  <c r="E377" i="16"/>
  <c r="E369" i="16"/>
  <c r="D418" i="16"/>
  <c r="D394" i="16"/>
  <c r="D378" i="16"/>
  <c r="D370" i="16"/>
  <c r="D427" i="16"/>
  <c r="D411" i="16"/>
  <c r="D371" i="16"/>
  <c r="D445" i="16"/>
  <c r="D437" i="16"/>
  <c r="D421" i="16"/>
  <c r="D405" i="16"/>
  <c r="D397" i="16"/>
  <c r="D381" i="16"/>
  <c r="D373" i="16"/>
  <c r="F6" i="3" l="1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13" i="3"/>
  <c r="C12" i="3"/>
  <c r="C11" i="3"/>
  <c r="C10" i="3"/>
  <c r="C9" i="3"/>
  <c r="D367" i="8" l="1"/>
  <c r="E367" i="8"/>
  <c r="D368" i="8"/>
  <c r="E368" i="8"/>
  <c r="E369" i="8"/>
  <c r="D369" i="8"/>
  <c r="E370" i="8"/>
  <c r="D370" i="8"/>
  <c r="E371" i="8"/>
  <c r="D371" i="8"/>
  <c r="E372" i="8"/>
  <c r="D372" i="8"/>
  <c r="D373" i="8"/>
  <c r="E373" i="8"/>
  <c r="D374" i="8"/>
  <c r="E374" i="8"/>
  <c r="D375" i="8"/>
  <c r="E375" i="8"/>
  <c r="D376" i="8"/>
  <c r="E376" i="8"/>
  <c r="D377" i="8"/>
  <c r="E377" i="8"/>
  <c r="D378" i="8"/>
  <c r="E378" i="8"/>
  <c r="D379" i="8"/>
  <c r="E379" i="8"/>
  <c r="E380" i="8"/>
  <c r="D380" i="8"/>
  <c r="D381" i="8"/>
  <c r="E381" i="8"/>
  <c r="E382" i="8"/>
  <c r="D382" i="8"/>
  <c r="E383" i="8"/>
  <c r="D383" i="8"/>
  <c r="D384" i="8"/>
  <c r="E384" i="8"/>
  <c r="D385" i="8"/>
  <c r="E385" i="8"/>
  <c r="D386" i="8"/>
  <c r="E386" i="8"/>
  <c r="D387" i="8"/>
  <c r="E387" i="8"/>
  <c r="D388" i="8"/>
  <c r="E388" i="8"/>
  <c r="D389" i="8"/>
  <c r="E389" i="8"/>
  <c r="D390" i="8"/>
  <c r="E390" i="8"/>
  <c r="D391" i="8"/>
  <c r="E391" i="8"/>
  <c r="E392" i="8"/>
  <c r="D392" i="8"/>
  <c r="E393" i="8"/>
  <c r="D393" i="8"/>
  <c r="E394" i="8"/>
  <c r="D394" i="8"/>
  <c r="E395" i="8"/>
  <c r="D395" i="8"/>
  <c r="D396" i="8"/>
  <c r="E396" i="8"/>
  <c r="E397" i="8"/>
  <c r="D397" i="8"/>
  <c r="D398" i="8"/>
  <c r="E398" i="8"/>
  <c r="E399" i="8"/>
  <c r="D399" i="8"/>
  <c r="E400" i="8"/>
  <c r="D400" i="8"/>
  <c r="E401" i="8"/>
  <c r="D401" i="8"/>
  <c r="E402" i="8"/>
  <c r="D402" i="8"/>
  <c r="E403" i="8"/>
  <c r="D403" i="8"/>
  <c r="E404" i="8"/>
  <c r="D404" i="8"/>
  <c r="E405" i="8"/>
  <c r="D405" i="8"/>
  <c r="E406" i="8"/>
  <c r="D406" i="8"/>
  <c r="E407" i="8"/>
  <c r="D407" i="8"/>
  <c r="E408" i="8"/>
  <c r="D408" i="8"/>
  <c r="D409" i="8"/>
  <c r="E409" i="8"/>
  <c r="D410" i="8"/>
  <c r="E410" i="8"/>
  <c r="D411" i="8"/>
  <c r="E411" i="8"/>
  <c r="D412" i="8"/>
  <c r="E412" i="8"/>
  <c r="D413" i="8"/>
  <c r="E413" i="8"/>
  <c r="D414" i="8"/>
  <c r="E414" i="8"/>
  <c r="D415" i="8"/>
  <c r="E415" i="8"/>
  <c r="D416" i="8"/>
  <c r="E416" i="8"/>
  <c r="D417" i="8"/>
  <c r="E417" i="8"/>
  <c r="D418" i="8"/>
  <c r="E418" i="8"/>
  <c r="D419" i="8"/>
  <c r="E419" i="8"/>
  <c r="D420" i="8"/>
  <c r="E420" i="8"/>
  <c r="E421" i="8"/>
  <c r="D421" i="8"/>
  <c r="E422" i="8"/>
  <c r="D422" i="8"/>
  <c r="D423" i="8"/>
  <c r="E423" i="8"/>
  <c r="E424" i="8"/>
  <c r="D424" i="8"/>
  <c r="E425" i="8"/>
  <c r="D425" i="8"/>
  <c r="E426" i="8"/>
  <c r="D426" i="8"/>
  <c r="D427" i="8"/>
  <c r="E427" i="8"/>
  <c r="D428" i="8"/>
  <c r="E428" i="8"/>
  <c r="D429" i="8"/>
  <c r="E429" i="8"/>
  <c r="D430" i="8"/>
  <c r="E430" i="8"/>
  <c r="D431" i="8"/>
  <c r="E431" i="8"/>
  <c r="D432" i="8"/>
  <c r="E432" i="8"/>
  <c r="D433" i="8"/>
  <c r="E433" i="8"/>
  <c r="E434" i="8"/>
  <c r="D434" i="8"/>
  <c r="E435" i="8"/>
  <c r="D435" i="8"/>
  <c r="E436" i="8"/>
  <c r="D436" i="8"/>
  <c r="D437" i="8"/>
  <c r="E437" i="8"/>
  <c r="E438" i="8"/>
  <c r="D438" i="8"/>
  <c r="E439" i="8"/>
  <c r="D439" i="8"/>
  <c r="E440" i="8"/>
  <c r="D440" i="8"/>
  <c r="D441" i="8"/>
  <c r="E441" i="8"/>
  <c r="D442" i="8"/>
  <c r="E442" i="8"/>
  <c r="D443" i="8"/>
  <c r="E443" i="8"/>
  <c r="D444" i="8"/>
  <c r="E444" i="8"/>
  <c r="D445" i="8"/>
  <c r="E445" i="8"/>
  <c r="D446" i="8"/>
  <c r="E446" i="8"/>
  <c r="E447" i="8"/>
  <c r="D447" i="8"/>
  <c r="E448" i="8"/>
  <c r="D448" i="8"/>
  <c r="E449" i="8"/>
  <c r="D449" i="8"/>
  <c r="E450" i="8"/>
  <c r="D450" i="8"/>
  <c r="E451" i="8"/>
  <c r="D451" i="8"/>
  <c r="D452" i="8"/>
  <c r="E452" i="8"/>
  <c r="E453" i="8"/>
  <c r="D453" i="8"/>
  <c r="D454" i="8"/>
  <c r="E454" i="8"/>
  <c r="D455" i="8"/>
  <c r="E455" i="8"/>
  <c r="E456" i="8"/>
  <c r="D456" i="8"/>
  <c r="E457" i="8"/>
  <c r="D457" i="8"/>
  <c r="E458" i="8"/>
  <c r="D458" i="8"/>
  <c r="C14" i="3"/>
</calcChain>
</file>

<file path=xl/sharedStrings.xml><?xml version="1.0" encoding="utf-8"?>
<sst xmlns="http://schemas.openxmlformats.org/spreadsheetml/2006/main" count="237" uniqueCount="93">
  <si>
    <t>Base Salary</t>
  </si>
  <si>
    <t>Bonus</t>
  </si>
  <si>
    <t>Annual Raise</t>
  </si>
  <si>
    <t>Total</t>
  </si>
  <si>
    <t>Input Cells</t>
  </si>
  <si>
    <t>Result Cells</t>
  </si>
  <si>
    <t>Year</t>
  </si>
  <si>
    <t>Amount</t>
  </si>
  <si>
    <t>Slack</t>
  </si>
  <si>
    <t>Date</t>
  </si>
  <si>
    <t>Job Count</t>
  </si>
  <si>
    <t>Forecast(Job Count)</t>
  </si>
  <si>
    <t>Lower Confidence Bound(Job Count)</t>
  </si>
  <si>
    <t>Upper Confidence Bound(Job Count)</t>
  </si>
  <si>
    <t>base</t>
  </si>
  <si>
    <t>bonus</t>
  </si>
  <si>
    <t>raise</t>
  </si>
  <si>
    <t>Job 1</t>
  </si>
  <si>
    <t>Created by lukebarousse on 8/8/2024</t>
  </si>
  <si>
    <t>Job 2</t>
  </si>
  <si>
    <t>Created by lukebarousse on 8/8/2024
Modified by lukebarousse on 8/8/2024</t>
  </si>
  <si>
    <t>Job 3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</si>
  <si>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</si>
  <si>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</si>
  <si>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</si>
  <si>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</si>
  <si>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</si>
  <si>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</si>
  <si>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</si>
  <si>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$C$14</t>
  </si>
  <si>
    <t>Job</t>
  </si>
  <si>
    <t>Year0</t>
  </si>
  <si>
    <t>Year2</t>
  </si>
  <si>
    <t>Year3</t>
  </si>
  <si>
    <t>Year4</t>
  </si>
  <si>
    <t>TotalSalary</t>
  </si>
  <si>
    <t>Year1</t>
  </si>
  <si>
    <t>Microsoft Excel 16.0 Answer Report</t>
  </si>
  <si>
    <t>Worksheet: [1_Analysis_Add-ins.xlsx]What-If_Analysis</t>
  </si>
  <si>
    <t>Report Created: 8/8/2024 4:33:19 PM</t>
  </si>
  <si>
    <t>Result: Solver found a solution.  All Constraints and optimality conditions are satisfied.</t>
  </si>
  <si>
    <t>Solver Engine</t>
  </si>
  <si>
    <t>Engine: GRG Nonlinear</t>
  </si>
  <si>
    <t>Solution Time: 0 Seconds.</t>
  </si>
  <si>
    <t>Iterations: 0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</si>
  <si>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</si>
  <si>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</si>
  <si>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</si>
  <si>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</si>
  <si>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(Value Of)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</si>
  <si>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</si>
  <si>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</si>
  <si>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</si>
  <si>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</si>
  <si>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</si>
  <si>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</si>
  <si>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</si>
  <si>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</si>
  <si>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</si>
  <si>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</si>
  <si>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$C$4</t>
  </si>
  <si>
    <t>Contin</t>
  </si>
  <si>
    <t>$C$5</t>
  </si>
  <si>
    <t>$C$14=640000</t>
  </si>
  <si>
    <t>Binding</t>
  </si>
  <si>
    <t>$C$4&lt;=0.25</t>
  </si>
  <si>
    <t>Not Binding</t>
  </si>
  <si>
    <t>$C$5&lt;=0.035</t>
  </si>
  <si>
    <t>Report Created: 8/8/2024 4:33:20 PM</t>
  </si>
  <si>
    <t>Value</t>
  </si>
  <si>
    <t>Microsoft Excel 16.0 Limits Report</t>
  </si>
  <si>
    <t>Objective</t>
  </si>
  <si>
    <t>Variable</t>
  </si>
  <si>
    <t>Lower</t>
  </si>
  <si>
    <t>Limit</t>
  </si>
  <si>
    <t>Result</t>
  </si>
  <si>
    <t>Upper</t>
  </si>
  <si>
    <t>Max Likely</t>
  </si>
  <si>
    <t>job1</t>
  </si>
  <si>
    <t>Created by Rahul on 29-03-2025</t>
  </si>
  <si>
    <t>job2</t>
  </si>
  <si>
    <t>job3</t>
  </si>
  <si>
    <t>Report Created: 29-03-2025 20:30:12</t>
  </si>
  <si>
    <t>Solution Time: 0.141 Seconds.</t>
  </si>
  <si>
    <t>Iterations: 2 Subproblems: 0</t>
  </si>
  <si>
    <t>Microsoft Excel 16.0 Sensitivity Report</t>
  </si>
  <si>
    <t>Report Created: 29-03-2025 20:30:17</t>
  </si>
  <si>
    <t>Final</t>
  </si>
  <si>
    <t>Reduced</t>
  </si>
  <si>
    <t>Gradient</t>
  </si>
  <si>
    <t>Lagrange</t>
  </si>
  <si>
    <t>Multiplier</t>
  </si>
  <si>
    <t>Report Created: 29-03-2025 20:30:20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</si>
</sst>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0.0%"/>
    <numFmt numFmtId="167" formatCode="[$-409]d\-mmm;@"/>
    <numFmt numFmtId="168" formatCode="_(&quot;₹&quot;* #,##0_);_(&quot;₹&quot;* \(#,##0\);_(&quot;₹&quot;* &quot;-&quot;??_);_(@_)"/>
  </numFmts>
  <fonts count="1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2"/>
      <color indexed="9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10"/>
      <color indexed="9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  <font>
      <b/>
      <sz val="12"/>
      <color indexed="9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8"/>
      <color theme="1"/>
      <name val="Aptos Narrow"/>
      <scheme val="minor"/>
    </font>
    <font>
      <b/>
      <sz val="11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2" borderId="8" applyNumberFormat="0" applyAlignment="0" applyProtection="0"/>
  </cellStyleXfs>
  <cellXfs count="94">
    <xf numFmtId="0" fontId="0" fillId="0" borderId="0" xfId="0"/>
    <xf numFmtId="0" fontId="2" fillId="0" borderId="4" xfId="0" applyFont="1" applyBorder="1"/>
    <xf numFmtId="165" fontId="0" fillId="0" borderId="5" xfId="1" applyNumberFormat="1" applyFont="1" applyBorder="1"/>
    <xf numFmtId="0" fontId="2" fillId="0" borderId="6" xfId="0" applyFont="1" applyBorder="1"/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167" fontId="0" fillId="0" borderId="4" xfId="0" applyNumberFormat="1" applyBorder="1" applyAlignment="1">
      <alignment horizontal="left"/>
    </xf>
    <xf numFmtId="0" fontId="0" fillId="0" borderId="5" xfId="0" applyBorder="1"/>
    <xf numFmtId="167" fontId="0" fillId="0" borderId="6" xfId="0" applyNumberFormat="1" applyBorder="1" applyAlignment="1">
      <alignment horizontal="left"/>
    </xf>
    <xf numFmtId="0" fontId="0" fillId="0" borderId="7" xfId="0" applyBorder="1"/>
    <xf numFmtId="167" fontId="0" fillId="0" borderId="10" xfId="0" applyNumberFormat="1" applyBorder="1" applyAlignment="1">
      <alignment horizontal="left"/>
    </xf>
    <xf numFmtId="0" fontId="0" fillId="0" borderId="11" xfId="0" applyBorder="1"/>
    <xf numFmtId="0" fontId="2" fillId="0" borderId="12" xfId="0" applyFont="1" applyBorder="1"/>
    <xf numFmtId="0" fontId="2" fillId="0" borderId="13" xfId="0" applyFont="1" applyBorder="1"/>
    <xf numFmtId="167" fontId="0" fillId="0" borderId="0" xfId="0" applyNumberFormat="1"/>
    <xf numFmtId="2" fontId="0" fillId="0" borderId="0" xfId="0" applyNumberFormat="1"/>
    <xf numFmtId="165" fontId="0" fillId="0" borderId="0" xfId="0" applyNumberFormat="1"/>
    <xf numFmtId="9" fontId="0" fillId="0" borderId="0" xfId="0" applyNumberFormat="1"/>
    <xf numFmtId="166" fontId="0" fillId="0" borderId="0" xfId="0" applyNumberFormat="1"/>
    <xf numFmtId="0" fontId="5" fillId="3" borderId="15" xfId="0" applyFont="1" applyFill="1" applyBorder="1" applyAlignment="1">
      <alignment horizontal="left"/>
    </xf>
    <xf numFmtId="0" fontId="5" fillId="3" borderId="14" xfId="0" applyFont="1" applyFill="1" applyBorder="1" applyAlignment="1">
      <alignment horizontal="left"/>
    </xf>
    <xf numFmtId="0" fontId="0" fillId="0" borderId="16" xfId="0" applyBorder="1"/>
    <xf numFmtId="0" fontId="6" fillId="4" borderId="0" xfId="0" applyFont="1" applyFill="1" applyAlignment="1">
      <alignment horizontal="left"/>
    </xf>
    <xf numFmtId="0" fontId="7" fillId="4" borderId="16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8" fillId="3" borderId="14" xfId="0" applyFont="1" applyFill="1" applyBorder="1" applyAlignment="1">
      <alignment horizontal="right"/>
    </xf>
    <xf numFmtId="0" fontId="8" fillId="3" borderId="15" xfId="0" applyFont="1" applyFill="1" applyBorder="1" applyAlignment="1">
      <alignment horizontal="right"/>
    </xf>
    <xf numFmtId="165" fontId="0" fillId="5" borderId="0" xfId="0" applyNumberFormat="1" applyFill="1"/>
    <xf numFmtId="9" fontId="0" fillId="5" borderId="0" xfId="0" applyNumberFormat="1" applyFill="1"/>
    <xf numFmtId="166" fontId="0" fillId="5" borderId="0" xfId="0" applyNumberFormat="1" applyFill="1"/>
    <xf numFmtId="0" fontId="9" fillId="0" borderId="0" xfId="0" applyFont="1" applyAlignment="1">
      <alignment vertical="top" wrapText="1"/>
    </xf>
    <xf numFmtId="165" fontId="0" fillId="0" borderId="1" xfId="0" applyNumberFormat="1" applyBorder="1"/>
    <xf numFmtId="0" fontId="2" fillId="0" borderId="17" xfId="0" applyFont="1" applyBorder="1" applyAlignment="1">
      <alignment horizontal="left"/>
    </xf>
    <xf numFmtId="165" fontId="2" fillId="0" borderId="18" xfId="1" applyNumberFormat="1" applyFont="1" applyBorder="1"/>
    <xf numFmtId="0" fontId="2" fillId="0" borderId="19" xfId="0" applyFont="1" applyBorder="1" applyAlignment="1">
      <alignment horizontal="left"/>
    </xf>
    <xf numFmtId="165" fontId="0" fillId="0" borderId="20" xfId="1" applyNumberFormat="1" applyFont="1" applyBorder="1"/>
    <xf numFmtId="3" fontId="0" fillId="0" borderId="9" xfId="0" applyNumberFormat="1" applyBorder="1" applyAlignment="1">
      <alignment vertical="center" wrapText="1"/>
    </xf>
    <xf numFmtId="9" fontId="0" fillId="0" borderId="9" xfId="0" applyNumberForma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166" fontId="0" fillId="0" borderId="5" xfId="0" applyNumberFormat="1" applyBorder="1" applyAlignment="1">
      <alignment vertical="center" wrapText="1"/>
    </xf>
    <xf numFmtId="165" fontId="4" fillId="2" borderId="22" xfId="2" applyNumberFormat="1" applyBorder="1"/>
    <xf numFmtId="9" fontId="4" fillId="2" borderId="22" xfId="2" applyNumberFormat="1" applyBorder="1"/>
    <xf numFmtId="166" fontId="4" fillId="2" borderId="23" xfId="2" applyNumberFormat="1" applyBorder="1"/>
    <xf numFmtId="0" fontId="0" fillId="0" borderId="27" xfId="0" applyBorder="1"/>
    <xf numFmtId="0" fontId="7" fillId="0" borderId="26" xfId="0" applyFont="1" applyBorder="1" applyAlignment="1">
      <alignment horizontal="center"/>
    </xf>
    <xf numFmtId="0" fontId="0" fillId="0" borderId="28" xfId="0" applyBorder="1"/>
    <xf numFmtId="165" fontId="0" fillId="0" borderId="27" xfId="0" applyNumberFormat="1" applyBorder="1"/>
    <xf numFmtId="9" fontId="0" fillId="0" borderId="28" xfId="0" applyNumberFormat="1" applyBorder="1"/>
    <xf numFmtId="166" fontId="0" fillId="0" borderId="27" xfId="0" applyNumberFormat="1" applyBorder="1"/>
    <xf numFmtId="165" fontId="0" fillId="0" borderId="28" xfId="0" applyNumberFormat="1" applyBorder="1"/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0" fillId="0" borderId="29" xfId="0" applyBorder="1" applyAlignment="1">
      <alignment vertical="center" wrapText="1"/>
    </xf>
    <xf numFmtId="3" fontId="0" fillId="0" borderId="30" xfId="0" applyNumberFormat="1" applyBorder="1" applyAlignment="1">
      <alignment vertical="center" wrapText="1"/>
    </xf>
    <xf numFmtId="9" fontId="0" fillId="0" borderId="30" xfId="0" applyNumberFormat="1" applyBorder="1" applyAlignment="1">
      <alignment vertical="center" wrapText="1"/>
    </xf>
    <xf numFmtId="166" fontId="0" fillId="0" borderId="31" xfId="0" applyNumberForma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32" xfId="0" applyFont="1" applyBorder="1"/>
    <xf numFmtId="9" fontId="10" fillId="0" borderId="32" xfId="0" applyNumberFormat="1" applyFont="1" applyBorder="1"/>
    <xf numFmtId="166" fontId="10" fillId="0" borderId="13" xfId="0" applyNumberFormat="1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7" fontId="0" fillId="0" borderId="0" xfId="0" applyNumberFormat="1"/>
    <xf numFmtId="0" fontId="0" fillId="0" borderId="0" xfId="0" applyNumberFormat="1"/>
    <xf numFmtId="2" fontId="0" fillId="0" borderId="0" xfId="0" applyNumberFormat="1"/>
    <xf numFmtId="0" fontId="0" fillId="0" borderId="0" xfId="0" applyFill="1" applyBorder="1" applyAlignment="1"/>
    <xf numFmtId="165" fontId="0" fillId="0" borderId="0" xfId="0" applyNumberFormat="1" applyFill="1" applyBorder="1" applyAlignment="1"/>
    <xf numFmtId="9" fontId="0" fillId="0" borderId="0" xfId="0" applyNumberFormat="1" applyFill="1" applyBorder="1" applyAlignment="1"/>
    <xf numFmtId="166" fontId="0" fillId="0" borderId="0" xfId="0" applyNumberFormat="1" applyFill="1" applyBorder="1" applyAlignment="1"/>
    <xf numFmtId="165" fontId="0" fillId="0" borderId="1" xfId="0" applyNumberFormat="1" applyFill="1" applyBorder="1" applyAlignment="1"/>
    <xf numFmtId="0" fontId="11" fillId="3" borderId="15" xfId="0" applyFont="1" applyFill="1" applyBorder="1" applyAlignment="1">
      <alignment horizontal="left"/>
    </xf>
    <xf numFmtId="0" fontId="11" fillId="3" borderId="14" xfId="0" applyFont="1" applyFill="1" applyBorder="1" applyAlignment="1">
      <alignment horizontal="left"/>
    </xf>
    <xf numFmtId="0" fontId="0" fillId="0" borderId="16" xfId="0" applyFill="1" applyBorder="1" applyAlignment="1"/>
    <xf numFmtId="0" fontId="12" fillId="4" borderId="0" xfId="0" applyFont="1" applyFill="1" applyBorder="1" applyAlignment="1">
      <alignment horizontal="left"/>
    </xf>
    <xf numFmtId="0" fontId="13" fillId="4" borderId="16" xfId="0" applyFont="1" applyFill="1" applyBorder="1" applyAlignment="1">
      <alignment horizontal="left"/>
    </xf>
    <xf numFmtId="0" fontId="12" fillId="4" borderId="1" xfId="0" applyFont="1" applyFill="1" applyBorder="1" applyAlignment="1">
      <alignment horizontal="left"/>
    </xf>
    <xf numFmtId="165" fontId="0" fillId="5" borderId="0" xfId="0" applyNumberFormat="1" applyFill="1" applyBorder="1" applyAlignment="1"/>
    <xf numFmtId="9" fontId="0" fillId="5" borderId="0" xfId="0" applyNumberFormat="1" applyFill="1" applyBorder="1" applyAlignment="1"/>
    <xf numFmtId="166" fontId="0" fillId="5" borderId="0" xfId="0" applyNumberFormat="1" applyFill="1" applyBorder="1" applyAlignment="1"/>
    <xf numFmtId="0" fontId="14" fillId="0" borderId="0" xfId="0" applyFont="1" applyFill="1" applyBorder="1" applyAlignment="1">
      <alignment vertical="top" wrapText="1"/>
    </xf>
    <xf numFmtId="0" fontId="15" fillId="0" borderId="0" xfId="0" applyFont="1"/>
    <xf numFmtId="0" fontId="0" fillId="0" borderId="27" xfId="0" applyFill="1" applyBorder="1" applyAlignment="1"/>
    <xf numFmtId="0" fontId="13" fillId="0" borderId="26" xfId="0" applyFont="1" applyFill="1" applyBorder="1" applyAlignment="1">
      <alignment horizontal="center"/>
    </xf>
    <xf numFmtId="0" fontId="0" fillId="0" borderId="28" xfId="0" applyFill="1" applyBorder="1" applyAlignment="1"/>
    <xf numFmtId="168" fontId="0" fillId="0" borderId="27" xfId="0" applyNumberFormat="1" applyFill="1" applyBorder="1" applyAlignment="1"/>
    <xf numFmtId="9" fontId="0" fillId="0" borderId="28" xfId="0" applyNumberFormat="1" applyFill="1" applyBorder="1" applyAlignment="1"/>
    <xf numFmtId="166" fontId="0" fillId="0" borderId="27" xfId="0" applyNumberFormat="1" applyFill="1" applyBorder="1" applyAlignment="1"/>
    <xf numFmtId="0" fontId="13" fillId="0" borderId="24" xfId="0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/>
    </xf>
  </cellXfs>
  <cellStyles count="3">
    <cellStyle name="Currency" xfId="1" builtinId="4"/>
    <cellStyle name="Input" xfId="2" builtinId="20"/>
    <cellStyle name="Normal" xfId="0" builtinId="0"/>
  </cellStyles>
  <dxfs count="7">
    <dxf>
      <numFmt numFmtId="2" formatCode="0.00"/>
    </dxf>
    <dxf>
      <numFmt numFmtId="2" formatCode="0.00"/>
    </dxf>
    <dxf>
      <numFmt numFmtId="0" formatCode="General"/>
    </dxf>
    <dxf>
      <numFmt numFmtId="167" formatCode="[$-409]d\-mmm;@"/>
    </dxf>
    <dxf>
      <numFmt numFmtId="2" formatCode="0.00"/>
    </dxf>
    <dxf>
      <numFmt numFmtId="2" formatCode="0.00"/>
    </dxf>
    <dxf>
      <numFmt numFmtId="167" formatCode="[$-409]d\-m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Sheet1!$B$2:$B$458</c:f>
              <c:numCache>
                <c:formatCode>General</c:formatCode>
                <c:ptCount val="457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59-415C-997A-C0874B7EE5E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Sheet1!$C$2:$C$458</c:f>
              <c:numCache>
                <c:formatCode>General</c:formatCode>
                <c:ptCount val="457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  <c:pt idx="426">
                  <c:v>30.821564528290281</c:v>
                </c:pt>
                <c:pt idx="427">
                  <c:v>25.741282701130292</c:v>
                </c:pt>
                <c:pt idx="428">
                  <c:v>40.232022034630745</c:v>
                </c:pt>
                <c:pt idx="429">
                  <c:v>56.302764591658672</c:v>
                </c:pt>
                <c:pt idx="430">
                  <c:v>75.166346580388463</c:v>
                </c:pt>
                <c:pt idx="431">
                  <c:v>58.877185310497843</c:v>
                </c:pt>
                <c:pt idx="432">
                  <c:v>64.351003136742577</c:v>
                </c:pt>
                <c:pt idx="433">
                  <c:v>30.348373717304753</c:v>
                </c:pt>
                <c:pt idx="434">
                  <c:v>25.26809189014477</c:v>
                </c:pt>
                <c:pt idx="435">
                  <c:v>39.758831223645231</c:v>
                </c:pt>
                <c:pt idx="436">
                  <c:v>55.829573780673144</c:v>
                </c:pt>
                <c:pt idx="437">
                  <c:v>74.693155769402935</c:v>
                </c:pt>
                <c:pt idx="438">
                  <c:v>58.403994499512315</c:v>
                </c:pt>
                <c:pt idx="439">
                  <c:v>63.877812325757063</c:v>
                </c:pt>
                <c:pt idx="440">
                  <c:v>29.875182906319232</c:v>
                </c:pt>
                <c:pt idx="441">
                  <c:v>24.794901079159242</c:v>
                </c:pt>
                <c:pt idx="442">
                  <c:v>39.285640412659703</c:v>
                </c:pt>
                <c:pt idx="443">
                  <c:v>55.356382969687616</c:v>
                </c:pt>
                <c:pt idx="444">
                  <c:v>74.219964958417407</c:v>
                </c:pt>
                <c:pt idx="445">
                  <c:v>57.930803688526794</c:v>
                </c:pt>
                <c:pt idx="446">
                  <c:v>63.404621514771534</c:v>
                </c:pt>
                <c:pt idx="447">
                  <c:v>29.401992095333711</c:v>
                </c:pt>
                <c:pt idx="448">
                  <c:v>24.321710268173721</c:v>
                </c:pt>
                <c:pt idx="449">
                  <c:v>38.812449601674174</c:v>
                </c:pt>
                <c:pt idx="450">
                  <c:v>54.883192158702101</c:v>
                </c:pt>
                <c:pt idx="451">
                  <c:v>73.746774147431893</c:v>
                </c:pt>
                <c:pt idx="452">
                  <c:v>57.457612877541273</c:v>
                </c:pt>
                <c:pt idx="453">
                  <c:v>62.931430703786013</c:v>
                </c:pt>
                <c:pt idx="454">
                  <c:v>28.928801284348182</c:v>
                </c:pt>
                <c:pt idx="455">
                  <c:v>23.8485194571882</c:v>
                </c:pt>
                <c:pt idx="456">
                  <c:v>38.33925879068866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59-415C-997A-C0874B7EE5E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Sheet1!$D$2:$D$458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  <c:pt idx="426" formatCode="0.00">
                  <c:v>-96.773065183247311</c:v>
                </c:pt>
                <c:pt idx="427" formatCode="0.00">
                  <c:v>-102.68401167251049</c:v>
                </c:pt>
                <c:pt idx="428" formatCode="0.00">
                  <c:v>-90.854074637018982</c:v>
                </c:pt>
                <c:pt idx="429" formatCode="0.00">
                  <c:v>-75.602344910257472</c:v>
                </c:pt>
                <c:pt idx="430" formatCode="0.00">
                  <c:v>-57.557881920917382</c:v>
                </c:pt>
                <c:pt idx="431" formatCode="0.00">
                  <c:v>-74.66628266072982</c:v>
                </c:pt>
                <c:pt idx="432" formatCode="0.00">
                  <c:v>-70.011838727252865</c:v>
                </c:pt>
                <c:pt idx="433" formatCode="0.00">
                  <c:v>-104.83399007596964</c:v>
                </c:pt>
                <c:pt idx="434" formatCode="0.00">
                  <c:v>-110.73395515399667</c:v>
                </c:pt>
                <c:pt idx="435" formatCode="0.00">
                  <c:v>-98.820791935401687</c:v>
                </c:pt>
                <c:pt idx="436" formatCode="0.00">
                  <c:v>-83.559753371288792</c:v>
                </c:pt>
                <c:pt idx="437" formatCode="0.00">
                  <c:v>-65.506192409794679</c:v>
                </c:pt>
                <c:pt idx="438" formatCode="0.00">
                  <c:v>-82.605701672060292</c:v>
                </c:pt>
                <c:pt idx="439" formatCode="0.00">
                  <c:v>-77.942568504957265</c:v>
                </c:pt>
                <c:pt idx="440" formatCode="0.00">
                  <c:v>-112.75622872902457</c:v>
                </c:pt>
                <c:pt idx="441" formatCode="0.00">
                  <c:v>-118.64789676819001</c:v>
                </c:pt>
                <c:pt idx="442" formatCode="0.00">
                  <c:v>-106.66315469039351</c:v>
                </c:pt>
                <c:pt idx="443" formatCode="0.00">
                  <c:v>-91.395160435733516</c:v>
                </c:pt>
                <c:pt idx="444" formatCode="0.00">
                  <c:v>-73.334806971555807</c:v>
                </c:pt>
                <c:pt idx="445" formatCode="0.00">
                  <c:v>-90.42768382008444</c:v>
                </c:pt>
                <c:pt idx="446" formatCode="0.00">
                  <c:v>-85.758075306492756</c:v>
                </c:pt>
                <c:pt idx="447" formatCode="0.00">
                  <c:v>-120.56541430440872</c:v>
                </c:pt>
                <c:pt idx="448" formatCode="0.00">
                  <c:v>-126.45091236329802</c:v>
                </c:pt>
                <c:pt idx="449" formatCode="0.00">
                  <c:v>-114.40396724057466</c:v>
                </c:pt>
                <c:pt idx="450" formatCode="0.00">
                  <c:v>-99.130897958670161</c:v>
                </c:pt>
                <c:pt idx="451" formatCode="0.00">
                  <c:v>-81.065597572500053</c:v>
                </c:pt>
                <c:pt idx="452" formatCode="0.00">
                  <c:v>-98.15365336013474</c:v>
                </c:pt>
                <c:pt idx="453" formatCode="0.00">
                  <c:v>-93.479347453666122</c:v>
                </c:pt>
                <c:pt idx="454" formatCode="0.00">
                  <c:v>-128.28211058324763</c:v>
                </c:pt>
                <c:pt idx="455" formatCode="0.00">
                  <c:v>-134.16315220306254</c:v>
                </c:pt>
                <c:pt idx="456" formatCode="0.00">
                  <c:v>-122.06167601555757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59-415C-997A-C0874B7EE5EF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Sheet1!$E$2:$E$458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  <c:pt idx="426" formatCode="0.00">
                  <c:v>158.41619423982786</c:v>
                </c:pt>
                <c:pt idx="427" formatCode="0.00">
                  <c:v>154.16657707477108</c:v>
                </c:pt>
                <c:pt idx="428" formatCode="0.00">
                  <c:v>171.31811870628047</c:v>
                </c:pt>
                <c:pt idx="429" formatCode="0.00">
                  <c:v>188.20787409357482</c:v>
                </c:pt>
                <c:pt idx="430" formatCode="0.00">
                  <c:v>207.89057508169429</c:v>
                </c:pt>
                <c:pt idx="431" formatCode="0.00">
                  <c:v>192.42065328172552</c:v>
                </c:pt>
                <c:pt idx="432" formatCode="0.00">
                  <c:v>198.71384500073802</c:v>
                </c:pt>
                <c:pt idx="433" formatCode="0.00">
                  <c:v>165.53073751057914</c:v>
                </c:pt>
                <c:pt idx="434" formatCode="0.00">
                  <c:v>161.27013893428622</c:v>
                </c:pt>
                <c:pt idx="435" formatCode="0.00">
                  <c:v>178.33845438269213</c:v>
                </c:pt>
                <c:pt idx="436" formatCode="0.00">
                  <c:v>195.21890093263508</c:v>
                </c:pt>
                <c:pt idx="437" formatCode="0.00">
                  <c:v>214.89250394860056</c:v>
                </c:pt>
                <c:pt idx="438" formatCode="0.00">
                  <c:v>199.41369067108494</c:v>
                </c:pt>
                <c:pt idx="439" formatCode="0.00">
                  <c:v>205.6981931564714</c:v>
                </c:pt>
                <c:pt idx="440" formatCode="0.00">
                  <c:v>172.50659454166302</c:v>
                </c:pt>
                <c:pt idx="441" formatCode="0.00">
                  <c:v>168.2376989265085</c:v>
                </c:pt>
                <c:pt idx="442" formatCode="0.00">
                  <c:v>185.2344355157129</c:v>
                </c:pt>
                <c:pt idx="443" formatCode="0.00">
                  <c:v>202.10792637510875</c:v>
                </c:pt>
                <c:pt idx="444" formatCode="0.00">
                  <c:v>221.77473688839063</c:v>
                </c:pt>
                <c:pt idx="445" formatCode="0.00">
                  <c:v>206.28929119713803</c:v>
                </c:pt>
                <c:pt idx="446" formatCode="0.00">
                  <c:v>212.56731833603584</c:v>
                </c:pt>
                <c:pt idx="447" formatCode="0.00">
                  <c:v>179.36939849507615</c:v>
                </c:pt>
                <c:pt idx="448" formatCode="0.00">
                  <c:v>175.09433289964545</c:v>
                </c:pt>
                <c:pt idx="449" formatCode="0.00">
                  <c:v>192.02886644392299</c:v>
                </c:pt>
                <c:pt idx="450" formatCode="0.00">
                  <c:v>208.89728227607435</c:v>
                </c:pt>
                <c:pt idx="451" formatCode="0.00">
                  <c:v>228.55914586736384</c:v>
                </c:pt>
                <c:pt idx="452" formatCode="0.00">
                  <c:v>213.06887911521727</c:v>
                </c:pt>
                <c:pt idx="453" formatCode="0.00">
                  <c:v>219.34220886123816</c:v>
                </c:pt>
                <c:pt idx="454" formatCode="0.00">
                  <c:v>186.13971315194402</c:v>
                </c:pt>
                <c:pt idx="455" formatCode="0.00">
                  <c:v>181.86019111743892</c:v>
                </c:pt>
                <c:pt idx="456" formatCode="0.00">
                  <c:v>198.74019359693489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59-415C-997A-C0874B7EE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985120"/>
        <c:axId val="493981512"/>
      </c:lineChart>
      <c:catAx>
        <c:axId val="49398512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81512"/>
        <c:crosses val="autoZero"/>
        <c:auto val="1"/>
        <c:lblAlgn val="ctr"/>
        <c:lblOffset val="100"/>
        <c:noMultiLvlLbl val="0"/>
      </c:catAx>
      <c:valAx>
        <c:axId val="49398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8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Forecast_Final!$B$1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Forecast_Final!$B$2:$B$458</c:f>
              <c:numCache>
                <c:formatCode>General</c:formatCode>
                <c:ptCount val="457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D-4FDA-A665-EDBDB7BA89B3}"/>
            </c:ext>
          </c:extLst>
        </c:ser>
        <c:ser>
          <c:idx val="1"/>
          <c:order val="1"/>
          <c:tx>
            <c:strRef>
              <c:f>Forecast_Final!$C$1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Forecast_Final!$C$2:$C$458</c:f>
              <c:numCache>
                <c:formatCode>General</c:formatCode>
                <c:ptCount val="457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  <c:pt idx="426">
                  <c:v>30.821564528290281</c:v>
                </c:pt>
                <c:pt idx="427">
                  <c:v>25.741282701130292</c:v>
                </c:pt>
                <c:pt idx="428">
                  <c:v>40.232022034630745</c:v>
                </c:pt>
                <c:pt idx="429">
                  <c:v>56.302764591658672</c:v>
                </c:pt>
                <c:pt idx="430">
                  <c:v>75.166346580388463</c:v>
                </c:pt>
                <c:pt idx="431">
                  <c:v>58.877185310497843</c:v>
                </c:pt>
                <c:pt idx="432">
                  <c:v>64.351003136742577</c:v>
                </c:pt>
                <c:pt idx="433">
                  <c:v>30.348373717304753</c:v>
                </c:pt>
                <c:pt idx="434">
                  <c:v>25.26809189014477</c:v>
                </c:pt>
                <c:pt idx="435">
                  <c:v>39.758831223645231</c:v>
                </c:pt>
                <c:pt idx="436">
                  <c:v>55.829573780673144</c:v>
                </c:pt>
                <c:pt idx="437">
                  <c:v>74.693155769402935</c:v>
                </c:pt>
                <c:pt idx="438">
                  <c:v>58.403994499512315</c:v>
                </c:pt>
                <c:pt idx="439">
                  <c:v>63.877812325757063</c:v>
                </c:pt>
                <c:pt idx="440">
                  <c:v>29.875182906319232</c:v>
                </c:pt>
                <c:pt idx="441">
                  <c:v>24.794901079159242</c:v>
                </c:pt>
                <c:pt idx="442">
                  <c:v>39.285640412659703</c:v>
                </c:pt>
                <c:pt idx="443">
                  <c:v>55.356382969687616</c:v>
                </c:pt>
                <c:pt idx="444">
                  <c:v>74.219964958417407</c:v>
                </c:pt>
                <c:pt idx="445">
                  <c:v>57.930803688526794</c:v>
                </c:pt>
                <c:pt idx="446">
                  <c:v>63.404621514771534</c:v>
                </c:pt>
                <c:pt idx="447">
                  <c:v>29.401992095333711</c:v>
                </c:pt>
                <c:pt idx="448">
                  <c:v>24.321710268173721</c:v>
                </c:pt>
                <c:pt idx="449">
                  <c:v>38.812449601674174</c:v>
                </c:pt>
                <c:pt idx="450">
                  <c:v>54.883192158702101</c:v>
                </c:pt>
                <c:pt idx="451">
                  <c:v>73.746774147431893</c:v>
                </c:pt>
                <c:pt idx="452">
                  <c:v>57.457612877541273</c:v>
                </c:pt>
                <c:pt idx="453">
                  <c:v>62.931430703786013</c:v>
                </c:pt>
                <c:pt idx="454">
                  <c:v>28.928801284348182</c:v>
                </c:pt>
                <c:pt idx="455">
                  <c:v>23.8485194571882</c:v>
                </c:pt>
                <c:pt idx="456">
                  <c:v>38.33925879068866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D-4FDA-A665-EDBDB7BA89B3}"/>
            </c:ext>
          </c:extLst>
        </c:ser>
        <c:ser>
          <c:idx val="2"/>
          <c:order val="2"/>
          <c:tx>
            <c:strRef>
              <c:f>Forecast_Final!$D$1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Forecast_Final!$D$2:$D$458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  <c:pt idx="426" formatCode="0.00">
                  <c:v>-96.773065183247311</c:v>
                </c:pt>
                <c:pt idx="427" formatCode="0.00">
                  <c:v>-102.68401167251049</c:v>
                </c:pt>
                <c:pt idx="428" formatCode="0.00">
                  <c:v>-90.854074637018982</c:v>
                </c:pt>
                <c:pt idx="429" formatCode="0.00">
                  <c:v>-75.602344910257472</c:v>
                </c:pt>
                <c:pt idx="430" formatCode="0.00">
                  <c:v>-57.557881920917382</c:v>
                </c:pt>
                <c:pt idx="431" formatCode="0.00">
                  <c:v>-74.66628266072982</c:v>
                </c:pt>
                <c:pt idx="432" formatCode="0.00">
                  <c:v>-70.011838727252865</c:v>
                </c:pt>
                <c:pt idx="433" formatCode="0.00">
                  <c:v>-104.83399007596964</c:v>
                </c:pt>
                <c:pt idx="434" formatCode="0.00">
                  <c:v>-110.73395515399667</c:v>
                </c:pt>
                <c:pt idx="435" formatCode="0.00">
                  <c:v>-98.820791935401687</c:v>
                </c:pt>
                <c:pt idx="436" formatCode="0.00">
                  <c:v>-83.559753371288792</c:v>
                </c:pt>
                <c:pt idx="437" formatCode="0.00">
                  <c:v>-65.506192409794679</c:v>
                </c:pt>
                <c:pt idx="438" formatCode="0.00">
                  <c:v>-82.605701672060292</c:v>
                </c:pt>
                <c:pt idx="439" formatCode="0.00">
                  <c:v>-77.942568504957265</c:v>
                </c:pt>
                <c:pt idx="440" formatCode="0.00">
                  <c:v>-112.75622872902457</c:v>
                </c:pt>
                <c:pt idx="441" formatCode="0.00">
                  <c:v>-118.64789676819001</c:v>
                </c:pt>
                <c:pt idx="442" formatCode="0.00">
                  <c:v>-106.66315469039351</c:v>
                </c:pt>
                <c:pt idx="443" formatCode="0.00">
                  <c:v>-91.395160435733516</c:v>
                </c:pt>
                <c:pt idx="444" formatCode="0.00">
                  <c:v>-73.334806971555807</c:v>
                </c:pt>
                <c:pt idx="445" formatCode="0.00">
                  <c:v>-90.42768382008444</c:v>
                </c:pt>
                <c:pt idx="446" formatCode="0.00">
                  <c:v>-85.758075306492756</c:v>
                </c:pt>
                <c:pt idx="447" formatCode="0.00">
                  <c:v>-120.56541430440872</c:v>
                </c:pt>
                <c:pt idx="448" formatCode="0.00">
                  <c:v>-126.45091236329802</c:v>
                </c:pt>
                <c:pt idx="449" formatCode="0.00">
                  <c:v>-114.40396724057466</c:v>
                </c:pt>
                <c:pt idx="450" formatCode="0.00">
                  <c:v>-99.130897958670161</c:v>
                </c:pt>
                <c:pt idx="451" formatCode="0.00">
                  <c:v>-81.065597572500053</c:v>
                </c:pt>
                <c:pt idx="452" formatCode="0.00">
                  <c:v>-98.15365336013474</c:v>
                </c:pt>
                <c:pt idx="453" formatCode="0.00">
                  <c:v>-93.479347453666122</c:v>
                </c:pt>
                <c:pt idx="454" formatCode="0.00">
                  <c:v>-128.28211058324763</c:v>
                </c:pt>
                <c:pt idx="455" formatCode="0.00">
                  <c:v>-134.16315220306254</c:v>
                </c:pt>
                <c:pt idx="456" formatCode="0.00">
                  <c:v>-122.06167601555757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D-4FDA-A665-EDBDB7BA89B3}"/>
            </c:ext>
          </c:extLst>
        </c:ser>
        <c:ser>
          <c:idx val="3"/>
          <c:order val="3"/>
          <c:tx>
            <c:strRef>
              <c:f>Forecast_Final!$E$1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Forecast_Final!$E$2:$E$458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  <c:pt idx="426" formatCode="0.00">
                  <c:v>158.41619423982786</c:v>
                </c:pt>
                <c:pt idx="427" formatCode="0.00">
                  <c:v>154.16657707477108</c:v>
                </c:pt>
                <c:pt idx="428" formatCode="0.00">
                  <c:v>171.31811870628047</c:v>
                </c:pt>
                <c:pt idx="429" formatCode="0.00">
                  <c:v>188.20787409357482</c:v>
                </c:pt>
                <c:pt idx="430" formatCode="0.00">
                  <c:v>207.89057508169429</c:v>
                </c:pt>
                <c:pt idx="431" formatCode="0.00">
                  <c:v>192.42065328172552</c:v>
                </c:pt>
                <c:pt idx="432" formatCode="0.00">
                  <c:v>198.71384500073802</c:v>
                </c:pt>
                <c:pt idx="433" formatCode="0.00">
                  <c:v>165.53073751057914</c:v>
                </c:pt>
                <c:pt idx="434" formatCode="0.00">
                  <c:v>161.27013893428622</c:v>
                </c:pt>
                <c:pt idx="435" formatCode="0.00">
                  <c:v>178.33845438269213</c:v>
                </c:pt>
                <c:pt idx="436" formatCode="0.00">
                  <c:v>195.21890093263508</c:v>
                </c:pt>
                <c:pt idx="437" formatCode="0.00">
                  <c:v>214.89250394860056</c:v>
                </c:pt>
                <c:pt idx="438" formatCode="0.00">
                  <c:v>199.41369067108494</c:v>
                </c:pt>
                <c:pt idx="439" formatCode="0.00">
                  <c:v>205.6981931564714</c:v>
                </c:pt>
                <c:pt idx="440" formatCode="0.00">
                  <c:v>172.50659454166302</c:v>
                </c:pt>
                <c:pt idx="441" formatCode="0.00">
                  <c:v>168.2376989265085</c:v>
                </c:pt>
                <c:pt idx="442" formatCode="0.00">
                  <c:v>185.2344355157129</c:v>
                </c:pt>
                <c:pt idx="443" formatCode="0.00">
                  <c:v>202.10792637510875</c:v>
                </c:pt>
                <c:pt idx="444" formatCode="0.00">
                  <c:v>221.77473688839063</c:v>
                </c:pt>
                <c:pt idx="445" formatCode="0.00">
                  <c:v>206.28929119713803</c:v>
                </c:pt>
                <c:pt idx="446" formatCode="0.00">
                  <c:v>212.56731833603584</c:v>
                </c:pt>
                <c:pt idx="447" formatCode="0.00">
                  <c:v>179.36939849507615</c:v>
                </c:pt>
                <c:pt idx="448" formatCode="0.00">
                  <c:v>175.09433289964545</c:v>
                </c:pt>
                <c:pt idx="449" formatCode="0.00">
                  <c:v>192.02886644392299</c:v>
                </c:pt>
                <c:pt idx="450" formatCode="0.00">
                  <c:v>208.89728227607435</c:v>
                </c:pt>
                <c:pt idx="451" formatCode="0.00">
                  <c:v>228.55914586736384</c:v>
                </c:pt>
                <c:pt idx="452" formatCode="0.00">
                  <c:v>213.06887911521727</c:v>
                </c:pt>
                <c:pt idx="453" formatCode="0.00">
                  <c:v>219.34220886123816</c:v>
                </c:pt>
                <c:pt idx="454" formatCode="0.00">
                  <c:v>186.13971315194402</c:v>
                </c:pt>
                <c:pt idx="455" formatCode="0.00">
                  <c:v>181.86019111743892</c:v>
                </c:pt>
                <c:pt idx="456" formatCode="0.00">
                  <c:v>198.74019359693489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CD-4FDA-A665-EDBDB7BA8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499888"/>
        <c:axId val="1424500848"/>
      </c:lineChart>
      <c:catAx>
        <c:axId val="14244998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00848"/>
        <c:crosses val="autoZero"/>
        <c:auto val="1"/>
        <c:lblAlgn val="ctr"/>
        <c:lblOffset val="100"/>
        <c:noMultiLvlLbl val="0"/>
      </c:catAx>
      <c:valAx>
        <c:axId val="14245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49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2295525</xdr:colOff>
      <xdr:row>6</xdr:row>
      <xdr:rowOff>85725</xdr:rowOff>
    </xdr:from>
    <xdr:to>
      <xdr:col>9</xdr:col>
      <xdr:colOff>238125</xdr:colOff>
      <xdr:row>22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1</xdr:row>
      <xdr:rowOff>72390</xdr:rowOff>
    </xdr:from>
    <xdr:to>
      <xdr:col>29</xdr:col>
      <xdr:colOff>415290</xdr:colOff>
      <xdr:row>41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D44A33-9FB9-1B14-72C9-3DFA7078D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E458" totalsRowShown="0">
  <autoFilter ref="A1:E458"/>
  <tableColumns count="5">
    <tableColumn id="1" name="Date" dataDxfId="3"/>
    <tableColumn id="2" name="Job Count"/>
    <tableColumn id="3" name="Forecast(Job Count)" dataDxfId="2">
      <calculatedColumnFormula>_xlfn.FORECAST.ETS(A2,$B$2:$B$366,$A$2:$A$366,1,1)</calculatedColumnFormula>
    </tableColumn>
    <tableColumn id="4" name="Lower Confidence Bound(Job Count)" dataDxfId="1">
      <calculatedColumnFormula>C2-_xlfn.FORECAST.ETS.CONFINT(A2,$B$2:$B$366,$A$2:$A$366,0.95,1,1)</calculatedColumnFormula>
    </tableColumn>
    <tableColumn id="5" name="Upper Confidence Bound(Job Count)" dataDxfId="0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E458" totalsRowShown="0">
  <autoFilter ref="A1:E458"/>
  <tableColumns count="5">
    <tableColumn id="1" name="Date" dataDxfId="6"/>
    <tableColumn id="2" name="Job Count"/>
    <tableColumn id="3" name="Forecast(Job Count)">
      <calculatedColumnFormula>_xlfn.FORECAST.ETS(A2,$B$2:$B$366,$A$2:$A$366,1,1)</calculatedColumnFormula>
    </tableColumn>
    <tableColumn id="4" name="Lower Confidence Bound(Job Count)" dataDxfId="5">
      <calculatedColumnFormula>C2-_xlfn.FORECAST.ETS.CONFINT(A2,$B$2:$B$366,$A$2:$A$366,0.95,1,1)</calculatedColumnFormula>
    </tableColumn>
    <tableColumn id="5" name="Upper Confidence Bound(Job Count)" dataDxfId="4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8"/>
  <sheetViews>
    <sheetView workbookViewId="0"/>
  </sheetViews>
  <sheetFormatPr defaultRowHeight="14.25"/>
  <cols>
    <col min="2" max="2" width="11.875" customWidth="1"/>
    <col min="3" max="3" width="20.875" customWidth="1"/>
    <col min="4" max="5" width="35.75" customWidth="1"/>
  </cols>
  <sheetData>
    <row r="1" spans="1: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>
      <c r="A2" s="67">
        <v>44927</v>
      </c>
      <c r="B2" s="68">
        <v>28</v>
      </c>
    </row>
    <row r="3" spans="1:5">
      <c r="A3" s="67">
        <v>44928</v>
      </c>
      <c r="B3" s="68">
        <v>88</v>
      </c>
    </row>
    <row r="4" spans="1:5">
      <c r="A4" s="67">
        <v>44929</v>
      </c>
      <c r="B4" s="68">
        <v>177</v>
      </c>
    </row>
    <row r="5" spans="1:5">
      <c r="A5" s="67">
        <v>44930</v>
      </c>
      <c r="B5" s="68">
        <v>176</v>
      </c>
    </row>
    <row r="6" spans="1:5">
      <c r="A6" s="67">
        <v>44931</v>
      </c>
      <c r="B6" s="68">
        <v>133</v>
      </c>
    </row>
    <row r="7" spans="1:5">
      <c r="A7" s="67">
        <v>44932</v>
      </c>
      <c r="B7" s="68">
        <v>106</v>
      </c>
    </row>
    <row r="8" spans="1:5">
      <c r="A8" s="67">
        <v>44933</v>
      </c>
      <c r="B8" s="68">
        <v>60</v>
      </c>
    </row>
    <row r="9" spans="1:5">
      <c r="A9" s="67">
        <v>44934</v>
      </c>
      <c r="B9" s="68">
        <v>38</v>
      </c>
    </row>
    <row r="10" spans="1:5">
      <c r="A10" s="67">
        <v>44935</v>
      </c>
      <c r="B10" s="68">
        <v>122</v>
      </c>
    </row>
    <row r="11" spans="1:5">
      <c r="A11" s="67">
        <v>44936</v>
      </c>
      <c r="B11" s="68">
        <v>150</v>
      </c>
    </row>
    <row r="12" spans="1:5">
      <c r="A12" s="67">
        <v>44937</v>
      </c>
      <c r="B12" s="68">
        <v>167</v>
      </c>
    </row>
    <row r="13" spans="1:5">
      <c r="A13" s="67">
        <v>44938</v>
      </c>
      <c r="B13" s="68">
        <v>125</v>
      </c>
    </row>
    <row r="14" spans="1:5">
      <c r="A14" s="67">
        <v>44939</v>
      </c>
      <c r="B14" s="68">
        <v>110</v>
      </c>
    </row>
    <row r="15" spans="1:5">
      <c r="A15" s="67">
        <v>44940</v>
      </c>
      <c r="B15" s="68">
        <v>63</v>
      </c>
    </row>
    <row r="16" spans="1:5">
      <c r="A16" s="67">
        <v>44941</v>
      </c>
      <c r="B16" s="68">
        <v>23</v>
      </c>
    </row>
    <row r="17" spans="1:2">
      <c r="A17" s="67">
        <v>44942</v>
      </c>
      <c r="B17" s="68">
        <v>98</v>
      </c>
    </row>
    <row r="18" spans="1:2">
      <c r="A18" s="67">
        <v>44943</v>
      </c>
      <c r="B18" s="68">
        <v>107</v>
      </c>
    </row>
    <row r="19" spans="1:2">
      <c r="A19" s="67">
        <v>44944</v>
      </c>
      <c r="B19" s="68">
        <v>126</v>
      </c>
    </row>
    <row r="20" spans="1:2">
      <c r="A20" s="67">
        <v>44945</v>
      </c>
      <c r="B20" s="68">
        <v>113</v>
      </c>
    </row>
    <row r="21" spans="1:2">
      <c r="A21" s="67">
        <v>44946</v>
      </c>
      <c r="B21" s="68">
        <v>111</v>
      </c>
    </row>
    <row r="22" spans="1:2">
      <c r="A22" s="67">
        <v>44947</v>
      </c>
      <c r="B22" s="68">
        <v>49</v>
      </c>
    </row>
    <row r="23" spans="1:2">
      <c r="A23" s="67">
        <v>44948</v>
      </c>
      <c r="B23" s="68">
        <v>37</v>
      </c>
    </row>
    <row r="24" spans="1:2">
      <c r="A24" s="67">
        <v>44949</v>
      </c>
      <c r="B24" s="68">
        <v>118</v>
      </c>
    </row>
    <row r="25" spans="1:2">
      <c r="A25" s="67">
        <v>44950</v>
      </c>
      <c r="B25" s="68">
        <v>115</v>
      </c>
    </row>
    <row r="26" spans="1:2">
      <c r="A26" s="67">
        <v>44951</v>
      </c>
      <c r="B26" s="68">
        <v>136</v>
      </c>
    </row>
    <row r="27" spans="1:2">
      <c r="A27" s="67">
        <v>44952</v>
      </c>
      <c r="B27" s="68">
        <v>111</v>
      </c>
    </row>
    <row r="28" spans="1:2">
      <c r="A28" s="67">
        <v>44953</v>
      </c>
      <c r="B28" s="68">
        <v>122</v>
      </c>
    </row>
    <row r="29" spans="1:2">
      <c r="A29" s="67">
        <v>44954</v>
      </c>
      <c r="B29" s="68">
        <v>52</v>
      </c>
    </row>
    <row r="30" spans="1:2">
      <c r="A30" s="67">
        <v>44955</v>
      </c>
      <c r="B30" s="68">
        <v>55</v>
      </c>
    </row>
    <row r="31" spans="1:2">
      <c r="A31" s="67">
        <v>44956</v>
      </c>
      <c r="B31" s="68">
        <v>74</v>
      </c>
    </row>
    <row r="32" spans="1:2">
      <c r="A32" s="67">
        <v>44957</v>
      </c>
      <c r="B32" s="68">
        <v>112</v>
      </c>
    </row>
    <row r="33" spans="1:2">
      <c r="A33" s="67">
        <v>44958</v>
      </c>
      <c r="B33" s="68">
        <v>97</v>
      </c>
    </row>
    <row r="34" spans="1:2">
      <c r="A34" s="67">
        <v>44959</v>
      </c>
      <c r="B34" s="68">
        <v>119</v>
      </c>
    </row>
    <row r="35" spans="1:2">
      <c r="A35" s="67">
        <v>44960</v>
      </c>
      <c r="B35" s="68">
        <v>123</v>
      </c>
    </row>
    <row r="36" spans="1:2">
      <c r="A36" s="67">
        <v>44961</v>
      </c>
      <c r="B36" s="68">
        <v>48</v>
      </c>
    </row>
    <row r="37" spans="1:2">
      <c r="A37" s="67">
        <v>44962</v>
      </c>
      <c r="B37" s="68">
        <v>21</v>
      </c>
    </row>
    <row r="38" spans="1:2">
      <c r="A38" s="67">
        <v>44963</v>
      </c>
      <c r="B38" s="68">
        <v>89</v>
      </c>
    </row>
    <row r="39" spans="1:2">
      <c r="A39" s="67">
        <v>44964</v>
      </c>
      <c r="B39" s="68">
        <v>120</v>
      </c>
    </row>
    <row r="40" spans="1:2">
      <c r="A40" s="67">
        <v>44965</v>
      </c>
      <c r="B40" s="68">
        <v>116</v>
      </c>
    </row>
    <row r="41" spans="1:2">
      <c r="A41" s="67">
        <v>44966</v>
      </c>
      <c r="B41" s="68">
        <v>138</v>
      </c>
    </row>
    <row r="42" spans="1:2">
      <c r="A42" s="67">
        <v>44967</v>
      </c>
      <c r="B42" s="68">
        <v>95</v>
      </c>
    </row>
    <row r="43" spans="1:2">
      <c r="A43" s="67">
        <v>44968</v>
      </c>
      <c r="B43" s="68">
        <v>58</v>
      </c>
    </row>
    <row r="44" spans="1:2">
      <c r="A44" s="67">
        <v>44969</v>
      </c>
      <c r="B44" s="68">
        <v>27</v>
      </c>
    </row>
    <row r="45" spans="1:2">
      <c r="A45" s="67">
        <v>44970</v>
      </c>
      <c r="B45" s="68">
        <v>109</v>
      </c>
    </row>
    <row r="46" spans="1:2">
      <c r="A46" s="67">
        <v>44971</v>
      </c>
      <c r="B46" s="68">
        <v>119</v>
      </c>
    </row>
    <row r="47" spans="1:2">
      <c r="A47" s="67">
        <v>44972</v>
      </c>
      <c r="B47" s="68">
        <v>107</v>
      </c>
    </row>
    <row r="48" spans="1:2">
      <c r="A48" s="67">
        <v>44973</v>
      </c>
      <c r="B48" s="68">
        <v>140</v>
      </c>
    </row>
    <row r="49" spans="1:2">
      <c r="A49" s="67">
        <v>44974</v>
      </c>
      <c r="B49" s="68">
        <v>121</v>
      </c>
    </row>
    <row r="50" spans="1:2">
      <c r="A50" s="67">
        <v>44975</v>
      </c>
      <c r="B50" s="68">
        <v>40</v>
      </c>
    </row>
    <row r="51" spans="1:2">
      <c r="A51" s="67">
        <v>44976</v>
      </c>
      <c r="B51" s="68">
        <v>25</v>
      </c>
    </row>
    <row r="52" spans="1:2">
      <c r="A52" s="67">
        <v>44977</v>
      </c>
      <c r="B52" s="68">
        <v>84</v>
      </c>
    </row>
    <row r="53" spans="1:2">
      <c r="A53" s="67">
        <v>44978</v>
      </c>
      <c r="B53" s="68">
        <v>89</v>
      </c>
    </row>
    <row r="54" spans="1:2">
      <c r="A54" s="67">
        <v>44979</v>
      </c>
      <c r="B54" s="68">
        <v>100</v>
      </c>
    </row>
    <row r="55" spans="1:2">
      <c r="A55" s="67">
        <v>44980</v>
      </c>
      <c r="B55" s="68">
        <v>124</v>
      </c>
    </row>
    <row r="56" spans="1:2">
      <c r="A56" s="67">
        <v>44981</v>
      </c>
      <c r="B56" s="68">
        <v>119</v>
      </c>
    </row>
    <row r="57" spans="1:2">
      <c r="A57" s="67">
        <v>44982</v>
      </c>
      <c r="B57" s="68">
        <v>42</v>
      </c>
    </row>
    <row r="58" spans="1:2">
      <c r="A58" s="67">
        <v>44983</v>
      </c>
      <c r="B58" s="68">
        <v>32</v>
      </c>
    </row>
    <row r="59" spans="1:2">
      <c r="A59" s="67">
        <v>44984</v>
      </c>
      <c r="B59" s="68">
        <v>108</v>
      </c>
    </row>
    <row r="60" spans="1:2">
      <c r="A60" s="67">
        <v>44985</v>
      </c>
      <c r="B60" s="68">
        <v>123</v>
      </c>
    </row>
    <row r="61" spans="1:2">
      <c r="A61" s="67">
        <v>44986</v>
      </c>
      <c r="B61" s="68">
        <v>104</v>
      </c>
    </row>
    <row r="62" spans="1:2">
      <c r="A62" s="67">
        <v>44987</v>
      </c>
      <c r="B62" s="68">
        <v>101</v>
      </c>
    </row>
    <row r="63" spans="1:2">
      <c r="A63" s="67">
        <v>44988</v>
      </c>
      <c r="B63" s="68">
        <v>100</v>
      </c>
    </row>
    <row r="64" spans="1:2">
      <c r="A64" s="67">
        <v>44989</v>
      </c>
      <c r="B64" s="68">
        <v>43</v>
      </c>
    </row>
    <row r="65" spans="1:2">
      <c r="A65" s="67">
        <v>44990</v>
      </c>
      <c r="B65" s="68">
        <v>30</v>
      </c>
    </row>
    <row r="66" spans="1:2">
      <c r="A66" s="67">
        <v>44991</v>
      </c>
      <c r="B66" s="68">
        <v>84</v>
      </c>
    </row>
    <row r="67" spans="1:2">
      <c r="A67" s="67">
        <v>44992</v>
      </c>
      <c r="B67" s="68">
        <v>140</v>
      </c>
    </row>
    <row r="68" spans="1:2">
      <c r="A68" s="67">
        <v>44993</v>
      </c>
      <c r="B68" s="68">
        <v>150</v>
      </c>
    </row>
    <row r="69" spans="1:2">
      <c r="A69" s="67">
        <v>44994</v>
      </c>
      <c r="B69" s="68">
        <v>127</v>
      </c>
    </row>
    <row r="70" spans="1:2">
      <c r="A70" s="67">
        <v>44995</v>
      </c>
      <c r="B70" s="68">
        <v>113</v>
      </c>
    </row>
    <row r="71" spans="1:2">
      <c r="A71" s="67">
        <v>44996</v>
      </c>
      <c r="B71" s="68">
        <v>47</v>
      </c>
    </row>
    <row r="72" spans="1:2">
      <c r="A72" s="67">
        <v>44997</v>
      </c>
      <c r="B72" s="68">
        <v>36</v>
      </c>
    </row>
    <row r="73" spans="1:2">
      <c r="A73" s="67">
        <v>44998</v>
      </c>
      <c r="B73" s="68">
        <v>120</v>
      </c>
    </row>
    <row r="74" spans="1:2">
      <c r="A74" s="67">
        <v>44999</v>
      </c>
      <c r="B74" s="68">
        <v>129</v>
      </c>
    </row>
    <row r="75" spans="1:2">
      <c r="A75" s="67">
        <v>45000</v>
      </c>
      <c r="B75" s="68">
        <v>117</v>
      </c>
    </row>
    <row r="76" spans="1:2">
      <c r="A76" s="67">
        <v>45001</v>
      </c>
      <c r="B76" s="68">
        <v>87</v>
      </c>
    </row>
    <row r="77" spans="1:2">
      <c r="A77" s="67">
        <v>45002</v>
      </c>
      <c r="B77" s="68">
        <v>98</v>
      </c>
    </row>
    <row r="78" spans="1:2">
      <c r="A78" s="67">
        <v>45003</v>
      </c>
      <c r="B78" s="68">
        <v>34</v>
      </c>
    </row>
    <row r="79" spans="1:2">
      <c r="A79" s="67">
        <v>45004</v>
      </c>
      <c r="B79" s="68">
        <v>25</v>
      </c>
    </row>
    <row r="80" spans="1:2">
      <c r="A80" s="67">
        <v>45005</v>
      </c>
      <c r="B80" s="68">
        <v>121</v>
      </c>
    </row>
    <row r="81" spans="1:2">
      <c r="A81" s="67">
        <v>45006</v>
      </c>
      <c r="B81" s="68">
        <v>115</v>
      </c>
    </row>
    <row r="82" spans="1:2">
      <c r="A82" s="67">
        <v>45007</v>
      </c>
      <c r="B82" s="68">
        <v>116</v>
      </c>
    </row>
    <row r="83" spans="1:2">
      <c r="A83" s="67">
        <v>45008</v>
      </c>
      <c r="B83" s="68">
        <v>105</v>
      </c>
    </row>
    <row r="84" spans="1:2">
      <c r="A84" s="67">
        <v>45009</v>
      </c>
      <c r="B84" s="68">
        <v>101</v>
      </c>
    </row>
    <row r="85" spans="1:2">
      <c r="A85" s="67">
        <v>45010</v>
      </c>
      <c r="B85" s="68">
        <v>47</v>
      </c>
    </row>
    <row r="86" spans="1:2">
      <c r="A86" s="67">
        <v>45011</v>
      </c>
      <c r="B86" s="68">
        <v>55</v>
      </c>
    </row>
    <row r="87" spans="1:2">
      <c r="A87" s="67">
        <v>45012</v>
      </c>
      <c r="B87" s="68">
        <v>106</v>
      </c>
    </row>
    <row r="88" spans="1:2">
      <c r="A88" s="67">
        <v>45013</v>
      </c>
      <c r="B88" s="68">
        <v>124</v>
      </c>
    </row>
    <row r="89" spans="1:2">
      <c r="A89" s="67">
        <v>45014</v>
      </c>
      <c r="B89" s="68">
        <v>139</v>
      </c>
    </row>
    <row r="90" spans="1:2">
      <c r="A90" s="67">
        <v>45015</v>
      </c>
      <c r="B90" s="68">
        <v>100</v>
      </c>
    </row>
    <row r="91" spans="1:2">
      <c r="A91" s="67">
        <v>45016</v>
      </c>
      <c r="B91" s="68">
        <v>113</v>
      </c>
    </row>
    <row r="92" spans="1:2">
      <c r="A92" s="67">
        <v>45017</v>
      </c>
      <c r="B92" s="68">
        <v>37</v>
      </c>
    </row>
    <row r="93" spans="1:2">
      <c r="A93" s="67">
        <v>45018</v>
      </c>
      <c r="B93" s="68">
        <v>20</v>
      </c>
    </row>
    <row r="94" spans="1:2">
      <c r="A94" s="67">
        <v>45019</v>
      </c>
      <c r="B94" s="68">
        <v>93</v>
      </c>
    </row>
    <row r="95" spans="1:2">
      <c r="A95" s="67">
        <v>45020</v>
      </c>
      <c r="B95" s="68">
        <v>116</v>
      </c>
    </row>
    <row r="96" spans="1:2">
      <c r="A96" s="67">
        <v>45021</v>
      </c>
      <c r="B96" s="68">
        <v>129</v>
      </c>
    </row>
    <row r="97" spans="1:2">
      <c r="A97" s="67">
        <v>45022</v>
      </c>
      <c r="B97" s="68">
        <v>108</v>
      </c>
    </row>
    <row r="98" spans="1:2">
      <c r="A98" s="67">
        <v>45023</v>
      </c>
      <c r="B98" s="68">
        <v>71</v>
      </c>
    </row>
    <row r="99" spans="1:2">
      <c r="A99" s="67">
        <v>45024</v>
      </c>
      <c r="B99" s="68">
        <v>31</v>
      </c>
    </row>
    <row r="100" spans="1:2">
      <c r="A100" s="67">
        <v>45025</v>
      </c>
      <c r="B100" s="68">
        <v>22</v>
      </c>
    </row>
    <row r="101" spans="1:2">
      <c r="A101" s="67">
        <v>45026</v>
      </c>
      <c r="B101" s="68">
        <v>66</v>
      </c>
    </row>
    <row r="102" spans="1:2">
      <c r="A102" s="67">
        <v>45027</v>
      </c>
      <c r="B102" s="68">
        <v>91</v>
      </c>
    </row>
    <row r="103" spans="1:2">
      <c r="A103" s="67">
        <v>45028</v>
      </c>
      <c r="B103" s="68">
        <v>152</v>
      </c>
    </row>
    <row r="104" spans="1:2">
      <c r="A104" s="67">
        <v>45029</v>
      </c>
      <c r="B104" s="68">
        <v>120</v>
      </c>
    </row>
    <row r="105" spans="1:2">
      <c r="A105" s="67">
        <v>45030</v>
      </c>
      <c r="B105" s="68">
        <v>105</v>
      </c>
    </row>
    <row r="106" spans="1:2">
      <c r="A106" s="67">
        <v>45031</v>
      </c>
      <c r="B106" s="68">
        <v>43</v>
      </c>
    </row>
    <row r="107" spans="1:2">
      <c r="A107" s="67">
        <v>45032</v>
      </c>
      <c r="B107" s="68">
        <v>9</v>
      </c>
    </row>
    <row r="108" spans="1:2">
      <c r="A108" s="67">
        <v>45033</v>
      </c>
      <c r="B108" s="68">
        <v>105</v>
      </c>
    </row>
    <row r="109" spans="1:2">
      <c r="A109" s="67">
        <v>45034</v>
      </c>
      <c r="B109" s="68">
        <v>143</v>
      </c>
    </row>
    <row r="110" spans="1:2">
      <c r="A110" s="67">
        <v>45035</v>
      </c>
      <c r="B110" s="68">
        <v>118</v>
      </c>
    </row>
    <row r="111" spans="1:2">
      <c r="A111" s="67">
        <v>45036</v>
      </c>
      <c r="B111" s="68">
        <v>90</v>
      </c>
    </row>
    <row r="112" spans="1:2">
      <c r="A112" s="67">
        <v>45037</v>
      </c>
      <c r="B112" s="68">
        <v>140</v>
      </c>
    </row>
    <row r="113" spans="1:2">
      <c r="A113" s="67">
        <v>45038</v>
      </c>
      <c r="B113" s="68">
        <v>29</v>
      </c>
    </row>
    <row r="114" spans="1:2">
      <c r="A114" s="67">
        <v>45039</v>
      </c>
      <c r="B114" s="68">
        <v>21</v>
      </c>
    </row>
    <row r="115" spans="1:2">
      <c r="A115" s="67">
        <v>45040</v>
      </c>
      <c r="B115" s="68">
        <v>96</v>
      </c>
    </row>
    <row r="116" spans="1:2">
      <c r="A116" s="67">
        <v>45041</v>
      </c>
      <c r="B116" s="68">
        <v>129</v>
      </c>
    </row>
    <row r="117" spans="1:2">
      <c r="A117" s="67">
        <v>45042</v>
      </c>
      <c r="B117" s="68">
        <v>137</v>
      </c>
    </row>
    <row r="118" spans="1:2">
      <c r="A118" s="67">
        <v>45043</v>
      </c>
      <c r="B118" s="68">
        <v>133</v>
      </c>
    </row>
    <row r="119" spans="1:2">
      <c r="A119" s="67">
        <v>45044</v>
      </c>
      <c r="B119" s="68">
        <v>144</v>
      </c>
    </row>
    <row r="120" spans="1:2">
      <c r="A120" s="67">
        <v>45045</v>
      </c>
      <c r="B120" s="68">
        <v>51</v>
      </c>
    </row>
    <row r="121" spans="1:2">
      <c r="A121" s="67">
        <v>45046</v>
      </c>
      <c r="B121" s="68">
        <v>39</v>
      </c>
    </row>
    <row r="122" spans="1:2">
      <c r="A122" s="67">
        <v>45047</v>
      </c>
      <c r="B122" s="68">
        <v>71</v>
      </c>
    </row>
    <row r="123" spans="1:2">
      <c r="A123" s="67">
        <v>45048</v>
      </c>
      <c r="B123" s="68">
        <v>145</v>
      </c>
    </row>
    <row r="124" spans="1:2">
      <c r="A124" s="67">
        <v>45049</v>
      </c>
      <c r="B124" s="68">
        <v>123</v>
      </c>
    </row>
    <row r="125" spans="1:2">
      <c r="A125" s="67">
        <v>45050</v>
      </c>
      <c r="B125" s="68">
        <v>117</v>
      </c>
    </row>
    <row r="126" spans="1:2">
      <c r="A126" s="67">
        <v>45051</v>
      </c>
      <c r="B126" s="68">
        <v>152</v>
      </c>
    </row>
    <row r="127" spans="1:2">
      <c r="A127" s="67">
        <v>45052</v>
      </c>
      <c r="B127" s="68">
        <v>47</v>
      </c>
    </row>
    <row r="128" spans="1:2">
      <c r="A128" s="67">
        <v>45053</v>
      </c>
      <c r="B128" s="68">
        <v>31</v>
      </c>
    </row>
    <row r="129" spans="1:2">
      <c r="A129" s="67">
        <v>45054</v>
      </c>
      <c r="B129" s="68">
        <v>115</v>
      </c>
    </row>
    <row r="130" spans="1:2">
      <c r="A130" s="67">
        <v>45055</v>
      </c>
      <c r="B130" s="68">
        <v>166</v>
      </c>
    </row>
    <row r="131" spans="1:2">
      <c r="A131" s="67">
        <v>45056</v>
      </c>
      <c r="B131" s="68">
        <v>122</v>
      </c>
    </row>
    <row r="132" spans="1:2">
      <c r="A132" s="67">
        <v>45057</v>
      </c>
      <c r="B132" s="68">
        <v>153</v>
      </c>
    </row>
    <row r="133" spans="1:2">
      <c r="A133" s="67">
        <v>45058</v>
      </c>
      <c r="B133" s="68">
        <v>143</v>
      </c>
    </row>
    <row r="134" spans="1:2">
      <c r="A134" s="67">
        <v>45059</v>
      </c>
      <c r="B134" s="68">
        <v>50</v>
      </c>
    </row>
    <row r="135" spans="1:2">
      <c r="A135" s="67">
        <v>45060</v>
      </c>
      <c r="B135" s="68">
        <v>20</v>
      </c>
    </row>
    <row r="136" spans="1:2">
      <c r="A136" s="67">
        <v>45061</v>
      </c>
      <c r="B136" s="68">
        <v>135</v>
      </c>
    </row>
    <row r="137" spans="1:2">
      <c r="A137" s="67">
        <v>45062</v>
      </c>
      <c r="B137" s="68">
        <v>122</v>
      </c>
    </row>
    <row r="138" spans="1:2">
      <c r="A138" s="67">
        <v>45063</v>
      </c>
      <c r="B138" s="68">
        <v>141</v>
      </c>
    </row>
    <row r="139" spans="1:2">
      <c r="A139" s="67">
        <v>45064</v>
      </c>
      <c r="B139" s="68">
        <v>33</v>
      </c>
    </row>
    <row r="140" spans="1:2">
      <c r="A140" s="67">
        <v>45065</v>
      </c>
      <c r="B140" s="68">
        <v>8</v>
      </c>
    </row>
    <row r="141" spans="1:2">
      <c r="A141" s="67">
        <v>45066</v>
      </c>
      <c r="B141" s="68">
        <v>6</v>
      </c>
    </row>
    <row r="142" spans="1:2">
      <c r="A142" s="67">
        <v>45067</v>
      </c>
      <c r="B142" s="68">
        <v>1</v>
      </c>
    </row>
    <row r="143" spans="1:2">
      <c r="A143" s="67">
        <v>45068</v>
      </c>
      <c r="B143" s="68">
        <v>1</v>
      </c>
    </row>
    <row r="144" spans="1:2">
      <c r="A144" s="67">
        <v>45069</v>
      </c>
      <c r="B144" s="68">
        <v>1</v>
      </c>
    </row>
    <row r="145" spans="1:2">
      <c r="A145" s="67">
        <v>45070</v>
      </c>
      <c r="B145" s="68">
        <v>92</v>
      </c>
    </row>
    <row r="146" spans="1:2">
      <c r="A146" s="67">
        <v>45071</v>
      </c>
      <c r="B146" s="68">
        <v>156</v>
      </c>
    </row>
    <row r="147" spans="1:2">
      <c r="A147" s="67">
        <v>45072</v>
      </c>
      <c r="B147" s="68">
        <v>140</v>
      </c>
    </row>
    <row r="148" spans="1:2">
      <c r="A148" s="67">
        <v>45073</v>
      </c>
      <c r="B148" s="68">
        <v>57</v>
      </c>
    </row>
    <row r="149" spans="1:2">
      <c r="A149" s="67">
        <v>45074</v>
      </c>
      <c r="B149" s="68">
        <v>21</v>
      </c>
    </row>
    <row r="150" spans="1:2">
      <c r="A150" s="67">
        <v>45075</v>
      </c>
      <c r="B150" s="68">
        <v>57</v>
      </c>
    </row>
    <row r="151" spans="1:2">
      <c r="A151" s="67">
        <v>45076</v>
      </c>
      <c r="B151" s="68">
        <v>99</v>
      </c>
    </row>
    <row r="152" spans="1:2">
      <c r="A152" s="67">
        <v>45077</v>
      </c>
      <c r="B152" s="68">
        <v>121</v>
      </c>
    </row>
    <row r="153" spans="1:2">
      <c r="A153" s="67">
        <v>45078</v>
      </c>
      <c r="B153" s="68">
        <v>109</v>
      </c>
    </row>
    <row r="154" spans="1:2">
      <c r="A154" s="67">
        <v>45079</v>
      </c>
      <c r="B154" s="68">
        <v>126</v>
      </c>
    </row>
    <row r="155" spans="1:2">
      <c r="A155" s="67">
        <v>45080</v>
      </c>
      <c r="B155" s="68">
        <v>44</v>
      </c>
    </row>
    <row r="156" spans="1:2">
      <c r="A156" s="67">
        <v>45081</v>
      </c>
      <c r="B156" s="68">
        <v>16</v>
      </c>
    </row>
    <row r="157" spans="1:2">
      <c r="A157" s="67">
        <v>45082</v>
      </c>
      <c r="B157" s="68">
        <v>126</v>
      </c>
    </row>
    <row r="158" spans="1:2">
      <c r="A158" s="67">
        <v>45083</v>
      </c>
      <c r="B158" s="68">
        <v>144</v>
      </c>
    </row>
    <row r="159" spans="1:2">
      <c r="A159" s="67">
        <v>45084</v>
      </c>
      <c r="B159" s="68">
        <v>140</v>
      </c>
    </row>
    <row r="160" spans="1:2">
      <c r="A160" s="67">
        <v>45085</v>
      </c>
      <c r="B160" s="68">
        <v>117</v>
      </c>
    </row>
    <row r="161" spans="1:2">
      <c r="A161" s="67">
        <v>45086</v>
      </c>
      <c r="B161" s="68">
        <v>121</v>
      </c>
    </row>
    <row r="162" spans="1:2">
      <c r="A162" s="67">
        <v>45087</v>
      </c>
      <c r="B162" s="68">
        <v>54</v>
      </c>
    </row>
    <row r="163" spans="1:2">
      <c r="A163" s="67">
        <v>45088</v>
      </c>
      <c r="B163" s="68">
        <v>13</v>
      </c>
    </row>
    <row r="164" spans="1:2">
      <c r="A164" s="67">
        <v>45089</v>
      </c>
      <c r="B164" s="68">
        <v>141</v>
      </c>
    </row>
    <row r="165" spans="1:2">
      <c r="A165" s="67">
        <v>45090</v>
      </c>
      <c r="B165" s="68">
        <v>100</v>
      </c>
    </row>
    <row r="166" spans="1:2">
      <c r="A166" s="67">
        <v>45091</v>
      </c>
      <c r="B166" s="68">
        <v>157</v>
      </c>
    </row>
    <row r="167" spans="1:2">
      <c r="A167" s="67">
        <v>45092</v>
      </c>
      <c r="B167" s="68">
        <v>159</v>
      </c>
    </row>
    <row r="168" spans="1:2">
      <c r="A168" s="67">
        <v>45093</v>
      </c>
      <c r="B168" s="68">
        <v>121</v>
      </c>
    </row>
    <row r="169" spans="1:2">
      <c r="A169" s="67">
        <v>45094</v>
      </c>
      <c r="B169" s="68">
        <v>39</v>
      </c>
    </row>
    <row r="170" spans="1:2">
      <c r="A170" s="67">
        <v>45095</v>
      </c>
      <c r="B170" s="68">
        <v>28</v>
      </c>
    </row>
    <row r="171" spans="1:2">
      <c r="A171" s="67">
        <v>45096</v>
      </c>
      <c r="B171" s="68">
        <v>96</v>
      </c>
    </row>
    <row r="172" spans="1:2">
      <c r="A172" s="67">
        <v>45097</v>
      </c>
      <c r="B172" s="68">
        <v>137</v>
      </c>
    </row>
    <row r="173" spans="1:2">
      <c r="A173" s="67">
        <v>45098</v>
      </c>
      <c r="B173" s="68">
        <v>146</v>
      </c>
    </row>
    <row r="174" spans="1:2">
      <c r="A174" s="67">
        <v>45099</v>
      </c>
      <c r="B174" s="68">
        <v>152</v>
      </c>
    </row>
    <row r="175" spans="1:2">
      <c r="A175" s="67">
        <v>45100</v>
      </c>
      <c r="B175" s="68">
        <v>148</v>
      </c>
    </row>
    <row r="176" spans="1:2">
      <c r="A176" s="67">
        <v>45101</v>
      </c>
      <c r="B176" s="68">
        <v>53</v>
      </c>
    </row>
    <row r="177" spans="1:2">
      <c r="A177" s="67">
        <v>45102</v>
      </c>
      <c r="B177" s="68">
        <v>28</v>
      </c>
    </row>
    <row r="178" spans="1:2">
      <c r="A178" s="67">
        <v>45103</v>
      </c>
      <c r="B178" s="68">
        <v>134</v>
      </c>
    </row>
    <row r="179" spans="1:2">
      <c r="A179" s="67">
        <v>45104</v>
      </c>
      <c r="B179" s="68">
        <v>176</v>
      </c>
    </row>
    <row r="180" spans="1:2">
      <c r="A180" s="67">
        <v>45105</v>
      </c>
      <c r="B180" s="68">
        <v>142</v>
      </c>
    </row>
    <row r="181" spans="1:2">
      <c r="A181" s="67">
        <v>45106</v>
      </c>
      <c r="B181" s="68">
        <v>144</v>
      </c>
    </row>
    <row r="182" spans="1:2">
      <c r="A182" s="67">
        <v>45107</v>
      </c>
      <c r="B182" s="68">
        <v>123</v>
      </c>
    </row>
    <row r="183" spans="1:2">
      <c r="A183" s="67">
        <v>45108</v>
      </c>
      <c r="B183" s="68">
        <v>63</v>
      </c>
    </row>
    <row r="184" spans="1:2">
      <c r="A184" s="67">
        <v>45109</v>
      </c>
      <c r="B184" s="68">
        <v>21</v>
      </c>
    </row>
    <row r="185" spans="1:2">
      <c r="A185" s="67">
        <v>45110</v>
      </c>
      <c r="B185" s="68">
        <v>89</v>
      </c>
    </row>
    <row r="186" spans="1:2">
      <c r="A186" s="67">
        <v>45111</v>
      </c>
      <c r="B186" s="68">
        <v>92</v>
      </c>
    </row>
    <row r="187" spans="1:2">
      <c r="A187" s="67">
        <v>45112</v>
      </c>
      <c r="B187" s="68">
        <v>131</v>
      </c>
    </row>
    <row r="188" spans="1:2">
      <c r="A188" s="67">
        <v>45113</v>
      </c>
      <c r="B188" s="68">
        <v>146</v>
      </c>
    </row>
    <row r="189" spans="1:2">
      <c r="A189" s="67">
        <v>45114</v>
      </c>
      <c r="B189" s="68">
        <v>132</v>
      </c>
    </row>
    <row r="190" spans="1:2">
      <c r="A190" s="67">
        <v>45115</v>
      </c>
      <c r="B190" s="68">
        <v>64</v>
      </c>
    </row>
    <row r="191" spans="1:2">
      <c r="A191" s="67">
        <v>45116</v>
      </c>
      <c r="B191" s="68">
        <v>29</v>
      </c>
    </row>
    <row r="192" spans="1:2">
      <c r="A192" s="67">
        <v>45117</v>
      </c>
      <c r="B192" s="68">
        <v>102</v>
      </c>
    </row>
    <row r="193" spans="1:2">
      <c r="A193" s="67">
        <v>45118</v>
      </c>
      <c r="B193" s="68">
        <v>141</v>
      </c>
    </row>
    <row r="194" spans="1:2">
      <c r="A194" s="67">
        <v>45119</v>
      </c>
      <c r="B194" s="68">
        <v>133</v>
      </c>
    </row>
    <row r="195" spans="1:2">
      <c r="A195" s="67">
        <v>45120</v>
      </c>
      <c r="B195" s="68">
        <v>123</v>
      </c>
    </row>
    <row r="196" spans="1:2">
      <c r="A196" s="67">
        <v>45121</v>
      </c>
      <c r="B196" s="68">
        <v>143</v>
      </c>
    </row>
    <row r="197" spans="1:2">
      <c r="A197" s="67">
        <v>45122</v>
      </c>
      <c r="B197" s="68">
        <v>47</v>
      </c>
    </row>
    <row r="198" spans="1:2">
      <c r="A198" s="67">
        <v>45123</v>
      </c>
      <c r="B198" s="68">
        <v>14</v>
      </c>
    </row>
    <row r="199" spans="1:2">
      <c r="A199" s="67">
        <v>45124</v>
      </c>
      <c r="B199" s="68">
        <v>134</v>
      </c>
    </row>
    <row r="200" spans="1:2">
      <c r="A200" s="67">
        <v>45125</v>
      </c>
      <c r="B200" s="68">
        <v>119</v>
      </c>
    </row>
    <row r="201" spans="1:2">
      <c r="A201" s="67">
        <v>45126</v>
      </c>
      <c r="B201" s="68">
        <v>133</v>
      </c>
    </row>
    <row r="202" spans="1:2">
      <c r="A202" s="67">
        <v>45127</v>
      </c>
      <c r="B202" s="68">
        <v>135</v>
      </c>
    </row>
    <row r="203" spans="1:2">
      <c r="A203" s="67">
        <v>45128</v>
      </c>
      <c r="B203" s="68">
        <v>109</v>
      </c>
    </row>
    <row r="204" spans="1:2">
      <c r="A204" s="67">
        <v>45129</v>
      </c>
      <c r="B204" s="68">
        <v>56</v>
      </c>
    </row>
    <row r="205" spans="1:2">
      <c r="A205" s="67">
        <v>45130</v>
      </c>
      <c r="B205" s="68">
        <v>33</v>
      </c>
    </row>
    <row r="206" spans="1:2">
      <c r="A206" s="67">
        <v>45131</v>
      </c>
      <c r="B206" s="68">
        <v>98</v>
      </c>
    </row>
    <row r="207" spans="1:2">
      <c r="A207" s="67">
        <v>45132</v>
      </c>
      <c r="B207" s="68">
        <v>133</v>
      </c>
    </row>
    <row r="208" spans="1:2">
      <c r="A208" s="67">
        <v>45133</v>
      </c>
      <c r="B208" s="68">
        <v>136</v>
      </c>
    </row>
    <row r="209" spans="1:2">
      <c r="A209" s="67">
        <v>45134</v>
      </c>
      <c r="B209" s="68">
        <v>95</v>
      </c>
    </row>
    <row r="210" spans="1:2">
      <c r="A210" s="67">
        <v>45135</v>
      </c>
      <c r="B210" s="68">
        <v>90</v>
      </c>
    </row>
    <row r="211" spans="1:2">
      <c r="A211" s="67">
        <v>45136</v>
      </c>
      <c r="B211" s="68">
        <v>33</v>
      </c>
    </row>
    <row r="212" spans="1:2">
      <c r="A212" s="67">
        <v>45137</v>
      </c>
      <c r="B212" s="68">
        <v>23</v>
      </c>
    </row>
    <row r="213" spans="1:2">
      <c r="A213" s="67">
        <v>45138</v>
      </c>
      <c r="B213" s="68">
        <v>86</v>
      </c>
    </row>
    <row r="214" spans="1:2">
      <c r="A214" s="67">
        <v>45139</v>
      </c>
      <c r="B214" s="68">
        <v>73</v>
      </c>
    </row>
    <row r="215" spans="1:2">
      <c r="A215" s="67">
        <v>45140</v>
      </c>
      <c r="B215" s="68">
        <v>87</v>
      </c>
    </row>
    <row r="216" spans="1:2">
      <c r="A216" s="67">
        <v>45141</v>
      </c>
      <c r="B216" s="68">
        <v>88</v>
      </c>
    </row>
    <row r="217" spans="1:2">
      <c r="A217" s="67">
        <v>45142</v>
      </c>
      <c r="B217" s="68">
        <v>106</v>
      </c>
    </row>
    <row r="218" spans="1:2">
      <c r="A218" s="67">
        <v>45143</v>
      </c>
      <c r="B218" s="68">
        <v>54</v>
      </c>
    </row>
    <row r="219" spans="1:2">
      <c r="A219" s="67">
        <v>45144</v>
      </c>
      <c r="B219" s="68">
        <v>33</v>
      </c>
    </row>
    <row r="220" spans="1:2">
      <c r="A220" s="67">
        <v>45145</v>
      </c>
      <c r="B220" s="68">
        <v>149</v>
      </c>
    </row>
    <row r="221" spans="1:2">
      <c r="A221" s="67">
        <v>45146</v>
      </c>
      <c r="B221" s="68">
        <v>181</v>
      </c>
    </row>
    <row r="222" spans="1:2">
      <c r="A222" s="67">
        <v>45147</v>
      </c>
      <c r="B222" s="68">
        <v>121</v>
      </c>
    </row>
    <row r="223" spans="1:2">
      <c r="A223" s="67">
        <v>45148</v>
      </c>
      <c r="B223" s="68">
        <v>125</v>
      </c>
    </row>
    <row r="224" spans="1:2">
      <c r="A224" s="67">
        <v>45149</v>
      </c>
      <c r="B224" s="68">
        <v>116</v>
      </c>
    </row>
    <row r="225" spans="1:2">
      <c r="A225" s="67">
        <v>45150</v>
      </c>
      <c r="B225" s="68">
        <v>76</v>
      </c>
    </row>
    <row r="226" spans="1:2">
      <c r="A226" s="67">
        <v>45151</v>
      </c>
      <c r="B226" s="68">
        <v>84</v>
      </c>
    </row>
    <row r="227" spans="1:2">
      <c r="A227" s="67">
        <v>45152</v>
      </c>
      <c r="B227" s="68">
        <v>148</v>
      </c>
    </row>
    <row r="228" spans="1:2">
      <c r="A228" s="67">
        <v>45153</v>
      </c>
      <c r="B228" s="68">
        <v>150</v>
      </c>
    </row>
    <row r="229" spans="1:2">
      <c r="A229" s="67">
        <v>45154</v>
      </c>
      <c r="B229" s="68">
        <v>167</v>
      </c>
    </row>
    <row r="230" spans="1:2">
      <c r="A230" s="67">
        <v>45155</v>
      </c>
      <c r="B230" s="68">
        <v>141</v>
      </c>
    </row>
    <row r="231" spans="1:2">
      <c r="A231" s="67">
        <v>45156</v>
      </c>
      <c r="B231" s="68">
        <v>145</v>
      </c>
    </row>
    <row r="232" spans="1:2">
      <c r="A232" s="67">
        <v>45157</v>
      </c>
      <c r="B232" s="68">
        <v>101</v>
      </c>
    </row>
    <row r="233" spans="1:2">
      <c r="A233" s="67">
        <v>45158</v>
      </c>
      <c r="B233" s="68">
        <v>41</v>
      </c>
    </row>
    <row r="234" spans="1:2">
      <c r="A234" s="67">
        <v>45159</v>
      </c>
      <c r="B234" s="68">
        <v>146</v>
      </c>
    </row>
    <row r="235" spans="1:2">
      <c r="A235" s="67">
        <v>45160</v>
      </c>
      <c r="B235" s="68">
        <v>140</v>
      </c>
    </row>
    <row r="236" spans="1:2">
      <c r="A236" s="67">
        <v>45161</v>
      </c>
      <c r="B236" s="68">
        <v>145</v>
      </c>
    </row>
    <row r="237" spans="1:2">
      <c r="A237" s="67">
        <v>45162</v>
      </c>
      <c r="B237" s="68">
        <v>127</v>
      </c>
    </row>
    <row r="238" spans="1:2">
      <c r="A238" s="67">
        <v>45163</v>
      </c>
      <c r="B238" s="68">
        <v>126</v>
      </c>
    </row>
    <row r="239" spans="1:2">
      <c r="A239" s="67">
        <v>45164</v>
      </c>
      <c r="B239" s="68">
        <v>60</v>
      </c>
    </row>
    <row r="240" spans="1:2">
      <c r="A240" s="67">
        <v>45165</v>
      </c>
      <c r="B240" s="68">
        <v>69</v>
      </c>
    </row>
    <row r="241" spans="1:2">
      <c r="A241" s="67">
        <v>45166</v>
      </c>
      <c r="B241" s="68">
        <v>136</v>
      </c>
    </row>
    <row r="242" spans="1:2">
      <c r="A242" s="67">
        <v>45167</v>
      </c>
      <c r="B242" s="68">
        <v>134</v>
      </c>
    </row>
    <row r="243" spans="1:2">
      <c r="A243" s="67">
        <v>45168</v>
      </c>
      <c r="B243" s="68">
        <v>160</v>
      </c>
    </row>
    <row r="244" spans="1:2">
      <c r="A244" s="67">
        <v>45169</v>
      </c>
      <c r="B244" s="68">
        <v>125</v>
      </c>
    </row>
    <row r="245" spans="1:2">
      <c r="A245" s="67">
        <v>45170</v>
      </c>
      <c r="B245" s="68">
        <v>132</v>
      </c>
    </row>
    <row r="246" spans="1:2">
      <c r="A246" s="67">
        <v>45171</v>
      </c>
      <c r="B246" s="68">
        <v>99</v>
      </c>
    </row>
    <row r="247" spans="1:2">
      <c r="A247" s="67">
        <v>45172</v>
      </c>
      <c r="B247" s="68">
        <v>68</v>
      </c>
    </row>
    <row r="248" spans="1:2">
      <c r="A248" s="67">
        <v>45173</v>
      </c>
      <c r="B248" s="68">
        <v>110</v>
      </c>
    </row>
    <row r="249" spans="1:2">
      <c r="A249" s="67">
        <v>45174</v>
      </c>
      <c r="B249" s="68">
        <v>136</v>
      </c>
    </row>
    <row r="250" spans="1:2">
      <c r="A250" s="67">
        <v>45175</v>
      </c>
      <c r="B250" s="68">
        <v>110</v>
      </c>
    </row>
    <row r="251" spans="1:2">
      <c r="A251" s="67">
        <v>45176</v>
      </c>
      <c r="B251" s="68">
        <v>80</v>
      </c>
    </row>
    <row r="252" spans="1:2">
      <c r="A252" s="67">
        <v>45177</v>
      </c>
      <c r="B252" s="68">
        <v>61</v>
      </c>
    </row>
    <row r="253" spans="1:2">
      <c r="A253" s="67">
        <v>45178</v>
      </c>
      <c r="B253" s="68">
        <v>54</v>
      </c>
    </row>
    <row r="254" spans="1:2">
      <c r="A254" s="67">
        <v>45179</v>
      </c>
      <c r="B254" s="68">
        <v>39</v>
      </c>
    </row>
    <row r="255" spans="1:2">
      <c r="A255" s="67">
        <v>45180</v>
      </c>
      <c r="B255" s="68">
        <v>81</v>
      </c>
    </row>
    <row r="256" spans="1:2">
      <c r="A256" s="67">
        <v>45181</v>
      </c>
      <c r="B256" s="68">
        <v>90</v>
      </c>
    </row>
    <row r="257" spans="1:2">
      <c r="A257" s="67">
        <v>45182</v>
      </c>
      <c r="B257" s="68">
        <v>74</v>
      </c>
    </row>
    <row r="258" spans="1:2">
      <c r="A258" s="67">
        <v>45183</v>
      </c>
      <c r="B258" s="68">
        <v>45</v>
      </c>
    </row>
    <row r="259" spans="1:2">
      <c r="A259" s="67">
        <v>45184</v>
      </c>
      <c r="B259" s="68">
        <v>94</v>
      </c>
    </row>
    <row r="260" spans="1:2">
      <c r="A260" s="67">
        <v>45185</v>
      </c>
      <c r="B260" s="68">
        <v>66</v>
      </c>
    </row>
    <row r="261" spans="1:2">
      <c r="A261" s="67">
        <v>45186</v>
      </c>
      <c r="B261" s="68">
        <v>52</v>
      </c>
    </row>
    <row r="262" spans="1:2">
      <c r="A262" s="67">
        <v>45187</v>
      </c>
      <c r="B262" s="68">
        <v>198</v>
      </c>
    </row>
    <row r="263" spans="1:2">
      <c r="A263" s="67">
        <v>45188</v>
      </c>
      <c r="B263" s="68">
        <v>127</v>
      </c>
    </row>
    <row r="264" spans="1:2">
      <c r="A264" s="67">
        <v>45189</v>
      </c>
      <c r="B264" s="68">
        <v>116</v>
      </c>
    </row>
    <row r="265" spans="1:2">
      <c r="A265" s="67">
        <v>45190</v>
      </c>
      <c r="B265" s="68">
        <v>107</v>
      </c>
    </row>
    <row r="266" spans="1:2">
      <c r="A266" s="67">
        <v>45191</v>
      </c>
      <c r="B266" s="68">
        <v>90</v>
      </c>
    </row>
    <row r="267" spans="1:2">
      <c r="A267" s="67">
        <v>45192</v>
      </c>
      <c r="B267" s="68">
        <v>48</v>
      </c>
    </row>
    <row r="268" spans="1:2">
      <c r="A268" s="67">
        <v>45193</v>
      </c>
      <c r="B268" s="68">
        <v>28</v>
      </c>
    </row>
    <row r="269" spans="1:2">
      <c r="A269" s="67">
        <v>45194</v>
      </c>
      <c r="B269" s="68">
        <v>108</v>
      </c>
    </row>
    <row r="270" spans="1:2">
      <c r="A270" s="67">
        <v>45195</v>
      </c>
      <c r="B270" s="68">
        <v>79</v>
      </c>
    </row>
    <row r="271" spans="1:2">
      <c r="A271" s="67">
        <v>45196</v>
      </c>
      <c r="B271" s="68">
        <v>108</v>
      </c>
    </row>
    <row r="272" spans="1:2">
      <c r="A272" s="67">
        <v>45197</v>
      </c>
      <c r="B272" s="68">
        <v>83</v>
      </c>
    </row>
    <row r="273" spans="1:2">
      <c r="A273" s="67">
        <v>45198</v>
      </c>
      <c r="B273" s="68">
        <v>115</v>
      </c>
    </row>
    <row r="274" spans="1:2">
      <c r="A274" s="67">
        <v>45199</v>
      </c>
      <c r="B274" s="68">
        <v>43</v>
      </c>
    </row>
    <row r="275" spans="1:2">
      <c r="A275" s="67">
        <v>45200</v>
      </c>
      <c r="B275" s="68">
        <v>71</v>
      </c>
    </row>
    <row r="276" spans="1:2">
      <c r="A276" s="67">
        <v>45201</v>
      </c>
      <c r="B276" s="68">
        <v>95</v>
      </c>
    </row>
    <row r="277" spans="1:2">
      <c r="A277" s="67">
        <v>45202</v>
      </c>
      <c r="B277" s="68">
        <v>99</v>
      </c>
    </row>
    <row r="278" spans="1:2">
      <c r="A278" s="67">
        <v>45203</v>
      </c>
      <c r="B278" s="68">
        <v>105</v>
      </c>
    </row>
    <row r="279" spans="1:2">
      <c r="A279" s="67">
        <v>45204</v>
      </c>
      <c r="B279" s="68">
        <v>98</v>
      </c>
    </row>
    <row r="280" spans="1:2">
      <c r="A280" s="67">
        <v>45205</v>
      </c>
      <c r="B280" s="68">
        <v>101</v>
      </c>
    </row>
    <row r="281" spans="1:2">
      <c r="A281" s="67">
        <v>45206</v>
      </c>
      <c r="B281" s="68">
        <v>30</v>
      </c>
    </row>
    <row r="282" spans="1:2">
      <c r="A282" s="67">
        <v>45207</v>
      </c>
      <c r="B282" s="68">
        <v>53</v>
      </c>
    </row>
    <row r="283" spans="1:2">
      <c r="A283" s="67">
        <v>45208</v>
      </c>
      <c r="B283" s="68">
        <v>89</v>
      </c>
    </row>
    <row r="284" spans="1:2">
      <c r="A284" s="67">
        <v>45209</v>
      </c>
      <c r="B284" s="68">
        <v>105</v>
      </c>
    </row>
    <row r="285" spans="1:2">
      <c r="A285" s="67">
        <v>45210</v>
      </c>
      <c r="B285" s="68">
        <v>107</v>
      </c>
    </row>
    <row r="286" spans="1:2">
      <c r="A286" s="67">
        <v>45211</v>
      </c>
      <c r="B286" s="68">
        <v>119</v>
      </c>
    </row>
    <row r="287" spans="1:2">
      <c r="A287" s="67">
        <v>45212</v>
      </c>
      <c r="B287" s="68">
        <v>113</v>
      </c>
    </row>
    <row r="288" spans="1:2">
      <c r="A288" s="67">
        <v>45213</v>
      </c>
      <c r="B288" s="68">
        <v>34</v>
      </c>
    </row>
    <row r="289" spans="1:2">
      <c r="A289" s="67">
        <v>45214</v>
      </c>
      <c r="B289" s="68">
        <v>66</v>
      </c>
    </row>
    <row r="290" spans="1:2">
      <c r="A290" s="67">
        <v>45215</v>
      </c>
      <c r="B290" s="68">
        <v>109</v>
      </c>
    </row>
    <row r="291" spans="1:2">
      <c r="A291" s="67">
        <v>45216</v>
      </c>
      <c r="B291" s="68">
        <v>92</v>
      </c>
    </row>
    <row r="292" spans="1:2">
      <c r="A292" s="67">
        <v>45217</v>
      </c>
      <c r="B292" s="68">
        <v>95</v>
      </c>
    </row>
    <row r="293" spans="1:2">
      <c r="A293" s="67">
        <v>45218</v>
      </c>
      <c r="B293" s="68">
        <v>83</v>
      </c>
    </row>
    <row r="294" spans="1:2">
      <c r="A294" s="67">
        <v>45219</v>
      </c>
      <c r="B294" s="68">
        <v>79</v>
      </c>
    </row>
    <row r="295" spans="1:2">
      <c r="A295" s="67">
        <v>45220</v>
      </c>
      <c r="B295" s="68">
        <v>38</v>
      </c>
    </row>
    <row r="296" spans="1:2">
      <c r="A296" s="67">
        <v>45221</v>
      </c>
      <c r="B296" s="68">
        <v>36</v>
      </c>
    </row>
    <row r="297" spans="1:2">
      <c r="A297" s="67">
        <v>45222</v>
      </c>
      <c r="B297" s="68">
        <v>76</v>
      </c>
    </row>
    <row r="298" spans="1:2">
      <c r="A298" s="67">
        <v>45223</v>
      </c>
      <c r="B298" s="68">
        <v>76</v>
      </c>
    </row>
    <row r="299" spans="1:2">
      <c r="A299" s="67">
        <v>45224</v>
      </c>
      <c r="B299" s="68">
        <v>83</v>
      </c>
    </row>
    <row r="300" spans="1:2">
      <c r="A300" s="67">
        <v>45225</v>
      </c>
      <c r="B300" s="68">
        <v>127</v>
      </c>
    </row>
    <row r="301" spans="1:2">
      <c r="A301" s="67">
        <v>45226</v>
      </c>
      <c r="B301" s="68">
        <v>62</v>
      </c>
    </row>
    <row r="302" spans="1:2">
      <c r="A302" s="67">
        <v>45227</v>
      </c>
      <c r="B302" s="68">
        <v>42</v>
      </c>
    </row>
    <row r="303" spans="1:2">
      <c r="A303" s="67">
        <v>45228</v>
      </c>
      <c r="B303" s="68">
        <v>42</v>
      </c>
    </row>
    <row r="304" spans="1:2">
      <c r="A304" s="67">
        <v>45229</v>
      </c>
      <c r="B304" s="68">
        <v>125</v>
      </c>
    </row>
    <row r="305" spans="1:2">
      <c r="A305" s="67">
        <v>45230</v>
      </c>
      <c r="B305" s="68">
        <v>102</v>
      </c>
    </row>
    <row r="306" spans="1:2">
      <c r="A306" s="67">
        <v>45231</v>
      </c>
      <c r="B306" s="68">
        <v>74</v>
      </c>
    </row>
    <row r="307" spans="1:2">
      <c r="A307" s="67">
        <v>45232</v>
      </c>
      <c r="B307" s="68">
        <v>90</v>
      </c>
    </row>
    <row r="308" spans="1:2">
      <c r="A308" s="67">
        <v>45233</v>
      </c>
      <c r="B308" s="68">
        <v>76</v>
      </c>
    </row>
    <row r="309" spans="1:2">
      <c r="A309" s="67">
        <v>45234</v>
      </c>
      <c r="B309" s="68">
        <v>45</v>
      </c>
    </row>
    <row r="310" spans="1:2">
      <c r="A310" s="67">
        <v>45235</v>
      </c>
      <c r="B310" s="68">
        <v>60</v>
      </c>
    </row>
    <row r="311" spans="1:2">
      <c r="A311" s="67">
        <v>45236</v>
      </c>
      <c r="B311" s="68">
        <v>64</v>
      </c>
    </row>
    <row r="312" spans="1:2">
      <c r="A312" s="67">
        <v>45237</v>
      </c>
      <c r="B312" s="68">
        <v>84</v>
      </c>
    </row>
    <row r="313" spans="1:2">
      <c r="A313" s="67">
        <v>45238</v>
      </c>
      <c r="B313" s="68">
        <v>83</v>
      </c>
    </row>
    <row r="314" spans="1:2">
      <c r="A314" s="67">
        <v>45239</v>
      </c>
      <c r="B314" s="68">
        <v>98</v>
      </c>
    </row>
    <row r="315" spans="1:2">
      <c r="A315" s="67">
        <v>45240</v>
      </c>
      <c r="B315" s="68">
        <v>76</v>
      </c>
    </row>
    <row r="316" spans="1:2">
      <c r="A316" s="67">
        <v>45241</v>
      </c>
      <c r="B316" s="68">
        <v>46</v>
      </c>
    </row>
    <row r="317" spans="1:2">
      <c r="A317" s="67">
        <v>45242</v>
      </c>
      <c r="B317" s="68">
        <v>49</v>
      </c>
    </row>
    <row r="318" spans="1:2">
      <c r="A318" s="67">
        <v>45243</v>
      </c>
      <c r="B318" s="68">
        <v>51</v>
      </c>
    </row>
    <row r="319" spans="1:2">
      <c r="A319" s="67">
        <v>45244</v>
      </c>
      <c r="B319" s="68">
        <v>64</v>
      </c>
    </row>
    <row r="320" spans="1:2">
      <c r="A320" s="67">
        <v>45245</v>
      </c>
      <c r="B320" s="68">
        <v>89</v>
      </c>
    </row>
    <row r="321" spans="1:2">
      <c r="A321" s="67">
        <v>45246</v>
      </c>
      <c r="B321" s="68">
        <v>79</v>
      </c>
    </row>
    <row r="322" spans="1:2">
      <c r="A322" s="67">
        <v>45247</v>
      </c>
      <c r="B322" s="68">
        <v>93</v>
      </c>
    </row>
    <row r="323" spans="1:2">
      <c r="A323" s="67">
        <v>45248</v>
      </c>
      <c r="B323" s="68">
        <v>83</v>
      </c>
    </row>
    <row r="324" spans="1:2">
      <c r="A324" s="67">
        <v>45249</v>
      </c>
      <c r="B324" s="68">
        <v>25</v>
      </c>
    </row>
    <row r="325" spans="1:2">
      <c r="A325" s="67">
        <v>45250</v>
      </c>
      <c r="B325" s="68">
        <v>48</v>
      </c>
    </row>
    <row r="326" spans="1:2">
      <c r="A326" s="67">
        <v>45251</v>
      </c>
      <c r="B326" s="68">
        <v>68</v>
      </c>
    </row>
    <row r="327" spans="1:2">
      <c r="A327" s="67">
        <v>45252</v>
      </c>
      <c r="B327" s="68">
        <v>65</v>
      </c>
    </row>
    <row r="328" spans="1:2">
      <c r="A328" s="67">
        <v>45253</v>
      </c>
      <c r="B328" s="68">
        <v>39</v>
      </c>
    </row>
    <row r="329" spans="1:2">
      <c r="A329" s="67">
        <v>45254</v>
      </c>
      <c r="B329" s="68">
        <v>63</v>
      </c>
    </row>
    <row r="330" spans="1:2">
      <c r="A330" s="67">
        <v>45255</v>
      </c>
      <c r="B330" s="68">
        <v>30</v>
      </c>
    </row>
    <row r="331" spans="1:2">
      <c r="A331" s="67">
        <v>45256</v>
      </c>
      <c r="B331" s="68">
        <v>45</v>
      </c>
    </row>
    <row r="332" spans="1:2">
      <c r="A332" s="67">
        <v>45257</v>
      </c>
      <c r="B332" s="68">
        <v>46</v>
      </c>
    </row>
    <row r="333" spans="1:2">
      <c r="A333" s="67">
        <v>45258</v>
      </c>
      <c r="B333" s="68">
        <v>78</v>
      </c>
    </row>
    <row r="334" spans="1:2">
      <c r="A334" s="67">
        <v>45259</v>
      </c>
      <c r="B334" s="68">
        <v>70</v>
      </c>
    </row>
    <row r="335" spans="1:2">
      <c r="A335" s="67">
        <v>45260</v>
      </c>
      <c r="B335" s="68">
        <v>82</v>
      </c>
    </row>
    <row r="336" spans="1:2">
      <c r="A336" s="67">
        <v>45261</v>
      </c>
      <c r="B336" s="68">
        <v>90</v>
      </c>
    </row>
    <row r="337" spans="1:2">
      <c r="A337" s="67">
        <v>45262</v>
      </c>
      <c r="B337" s="68">
        <v>45</v>
      </c>
    </row>
    <row r="338" spans="1:2">
      <c r="A338" s="67">
        <v>45263</v>
      </c>
      <c r="B338" s="68">
        <v>34</v>
      </c>
    </row>
    <row r="339" spans="1:2">
      <c r="A339" s="67">
        <v>45264</v>
      </c>
      <c r="B339" s="68">
        <v>57</v>
      </c>
    </row>
    <row r="340" spans="1:2">
      <c r="A340" s="67">
        <v>45265</v>
      </c>
      <c r="B340" s="68">
        <v>82</v>
      </c>
    </row>
    <row r="341" spans="1:2">
      <c r="A341" s="67">
        <v>45266</v>
      </c>
      <c r="B341" s="68">
        <v>80</v>
      </c>
    </row>
    <row r="342" spans="1:2">
      <c r="A342" s="67">
        <v>45267</v>
      </c>
      <c r="B342" s="68">
        <v>88</v>
      </c>
    </row>
    <row r="343" spans="1:2">
      <c r="A343" s="67">
        <v>45268</v>
      </c>
      <c r="B343" s="68">
        <v>69</v>
      </c>
    </row>
    <row r="344" spans="1:2">
      <c r="A344" s="67">
        <v>45269</v>
      </c>
      <c r="B344" s="68">
        <v>42</v>
      </c>
    </row>
    <row r="345" spans="1:2">
      <c r="A345" s="67">
        <v>45270</v>
      </c>
      <c r="B345" s="68">
        <v>70</v>
      </c>
    </row>
    <row r="346" spans="1:2">
      <c r="A346" s="67">
        <v>45271</v>
      </c>
      <c r="B346" s="68">
        <v>61</v>
      </c>
    </row>
    <row r="347" spans="1:2">
      <c r="A347" s="67">
        <v>45272</v>
      </c>
      <c r="B347" s="68">
        <v>107</v>
      </c>
    </row>
    <row r="348" spans="1:2">
      <c r="A348" s="67">
        <v>45273</v>
      </c>
      <c r="B348" s="68">
        <v>144</v>
      </c>
    </row>
    <row r="349" spans="1:2">
      <c r="A349" s="67">
        <v>45274</v>
      </c>
      <c r="B349" s="68">
        <v>87</v>
      </c>
    </row>
    <row r="350" spans="1:2">
      <c r="A350" s="67">
        <v>45275</v>
      </c>
      <c r="B350" s="68">
        <v>108</v>
      </c>
    </row>
    <row r="351" spans="1:2">
      <c r="A351" s="67">
        <v>45276</v>
      </c>
      <c r="B351" s="68">
        <v>51</v>
      </c>
    </row>
    <row r="352" spans="1:2">
      <c r="A352" s="67">
        <v>45277</v>
      </c>
      <c r="B352" s="68">
        <v>37</v>
      </c>
    </row>
    <row r="353" spans="1:5">
      <c r="A353" s="67">
        <v>45278</v>
      </c>
      <c r="B353" s="68">
        <v>70</v>
      </c>
    </row>
    <row r="354" spans="1:5">
      <c r="A354" s="67">
        <v>45279</v>
      </c>
      <c r="B354" s="68">
        <v>65</v>
      </c>
    </row>
    <row r="355" spans="1:5">
      <c r="A355" s="67">
        <v>45280</v>
      </c>
      <c r="B355" s="68">
        <v>85</v>
      </c>
    </row>
    <row r="356" spans="1:5">
      <c r="A356" s="67">
        <v>45281</v>
      </c>
      <c r="B356" s="68">
        <v>69</v>
      </c>
    </row>
    <row r="357" spans="1:5">
      <c r="A357" s="67">
        <v>45282</v>
      </c>
      <c r="B357" s="68">
        <v>66</v>
      </c>
    </row>
    <row r="358" spans="1:5">
      <c r="A358" s="67">
        <v>45283</v>
      </c>
      <c r="B358" s="68">
        <v>41</v>
      </c>
    </row>
    <row r="359" spans="1:5">
      <c r="A359" s="67">
        <v>45284</v>
      </c>
      <c r="B359" s="68">
        <v>40</v>
      </c>
    </row>
    <row r="360" spans="1:5">
      <c r="A360" s="67">
        <v>45285</v>
      </c>
      <c r="B360" s="68">
        <v>40</v>
      </c>
    </row>
    <row r="361" spans="1:5">
      <c r="A361" s="67">
        <v>45286</v>
      </c>
      <c r="B361" s="68">
        <v>45</v>
      </c>
    </row>
    <row r="362" spans="1:5">
      <c r="A362" s="67">
        <v>45287</v>
      </c>
      <c r="B362" s="68">
        <v>77</v>
      </c>
    </row>
    <row r="363" spans="1:5">
      <c r="A363" s="67">
        <v>45288</v>
      </c>
      <c r="B363" s="68">
        <v>57</v>
      </c>
    </row>
    <row r="364" spans="1:5">
      <c r="A364" s="67">
        <v>45289</v>
      </c>
      <c r="B364" s="68">
        <v>70</v>
      </c>
    </row>
    <row r="365" spans="1:5">
      <c r="A365" s="67">
        <v>45290</v>
      </c>
      <c r="B365" s="68">
        <v>42</v>
      </c>
    </row>
    <row r="366" spans="1:5">
      <c r="A366" s="67">
        <v>45291</v>
      </c>
      <c r="B366" s="68">
        <v>30</v>
      </c>
      <c r="C366" s="68">
        <v>30</v>
      </c>
      <c r="D366" s="69">
        <v>30</v>
      </c>
      <c r="E366" s="69">
        <v>30</v>
      </c>
    </row>
    <row r="367" spans="1:5">
      <c r="A367" s="67">
        <v>45292</v>
      </c>
      <c r="C367" s="68">
        <f>_xlfn.FORECAST.ETS(A367,$B$2:$B$366,$A$2:$A$366,1,1)</f>
        <v>44.490739333500457</v>
      </c>
      <c r="D367" s="69">
        <f>C367-_xlfn.FORECAST.ETS.CONFINT(A367,$B$2:$B$366,$A$2:$A$366,0.95,1,1)</f>
        <v>-2.1006233086081778</v>
      </c>
      <c r="E367" s="69">
        <f>C367+_xlfn.FORECAST.ETS.CONFINT(A367,$B$2:$B$366,$A$2:$A$366,0.95,1,1)</f>
        <v>91.082101975609092</v>
      </c>
    </row>
    <row r="368" spans="1:5">
      <c r="A368" s="67">
        <v>45293</v>
      </c>
      <c r="C368" s="68">
        <f>_xlfn.FORECAST.ETS(A368,$B$2:$B$366,$A$2:$A$366,1,1)</f>
        <v>60.561481890528384</v>
      </c>
      <c r="D368" s="69">
        <f>C368-_xlfn.FORECAST.ETS.CONFINT(A368,$B$2:$B$366,$A$2:$A$366,0.95,1,1)</f>
        <v>12.513519363542436</v>
      </c>
      <c r="E368" s="69">
        <f>C368+_xlfn.FORECAST.ETS.CONFINT(A368,$B$2:$B$366,$A$2:$A$366,0.95,1,1)</f>
        <v>108.60944441751434</v>
      </c>
    </row>
    <row r="369" spans="1:5">
      <c r="A369" s="67">
        <v>45294</v>
      </c>
      <c r="C369" s="68">
        <f>_xlfn.FORECAST.ETS(A369,$B$2:$B$366,$A$2:$A$366,1,1)</f>
        <v>79.425063879258175</v>
      </c>
      <c r="D369" s="69">
        <f>C369-_xlfn.FORECAST.ETS.CONFINT(A369,$B$2:$B$366,$A$2:$A$366,0.95,1,1)</f>
        <v>29.952297992837352</v>
      </c>
      <c r="E369" s="69">
        <f>C369+_xlfn.FORECAST.ETS.CONFINT(A369,$B$2:$B$366,$A$2:$A$366,0.95,1,1)</f>
        <v>128.89782976567901</v>
      </c>
    </row>
    <row r="370" spans="1:5">
      <c r="A370" s="67">
        <v>45295</v>
      </c>
      <c r="C370" s="68">
        <f>_xlfn.FORECAST.ETS(A370,$B$2:$B$366,$A$2:$A$366,1,1)</f>
        <v>63.135902609367555</v>
      </c>
      <c r="D370" s="69">
        <f>C370-_xlfn.FORECAST.ETS.CONFINT(A370,$B$2:$B$366,$A$2:$A$366,0.95,1,1)</f>
        <v>12.267415323696312</v>
      </c>
      <c r="E370" s="69">
        <f>C370+_xlfn.FORECAST.ETS.CONFINT(A370,$B$2:$B$366,$A$2:$A$366,0.95,1,1)</f>
        <v>114.0043898950388</v>
      </c>
    </row>
    <row r="371" spans="1:5">
      <c r="A371" s="67">
        <v>45296</v>
      </c>
      <c r="C371" s="68">
        <f>_xlfn.FORECAST.ETS(A371,$B$2:$B$366,$A$2:$A$366,1,1)</f>
        <v>68.609720435612303</v>
      </c>
      <c r="D371" s="69">
        <f>C371-_xlfn.FORECAST.ETS.CONFINT(A371,$B$2:$B$366,$A$2:$A$366,0.95,1,1)</f>
        <v>16.372220999436486</v>
      </c>
      <c r="E371" s="69">
        <f>C371+_xlfn.FORECAST.ETS.CONFINT(A371,$B$2:$B$366,$A$2:$A$366,0.95,1,1)</f>
        <v>120.84721987178813</v>
      </c>
    </row>
    <row r="372" spans="1:5">
      <c r="A372" s="67">
        <v>45297</v>
      </c>
      <c r="C372" s="68">
        <f>_xlfn.FORECAST.ETS(A372,$B$2:$B$366,$A$2:$A$366,1,1)</f>
        <v>34.607091016174465</v>
      </c>
      <c r="D372" s="69">
        <f>C372-_xlfn.FORECAST.ETS.CONFINT(A372,$B$2:$B$366,$A$2:$A$366,0.95,1,1)</f>
        <v>-18.974799131511318</v>
      </c>
      <c r="E372" s="69">
        <f>C372+_xlfn.FORECAST.ETS.CONFINT(A372,$B$2:$B$366,$A$2:$A$366,0.95,1,1)</f>
        <v>88.188981163860248</v>
      </c>
    </row>
    <row r="373" spans="1:5">
      <c r="A373" s="67">
        <v>45298</v>
      </c>
      <c r="C373" s="68">
        <f>_xlfn.FORECAST.ETS(A373,$B$2:$B$366,$A$2:$A$366,1,1)</f>
        <v>29.526809189014482</v>
      </c>
      <c r="D373" s="69">
        <f>C373-_xlfn.FORECAST.ETS.CONFINT(A373,$B$2:$B$366,$A$2:$A$366,0.95,1,1)</f>
        <v>-25.376698473112494</v>
      </c>
      <c r="E373" s="69">
        <f>C373+_xlfn.FORECAST.ETS.CONFINT(A373,$B$2:$B$366,$A$2:$A$366,0.95,1,1)</f>
        <v>84.430316851141455</v>
      </c>
    </row>
    <row r="374" spans="1:5">
      <c r="A374" s="67">
        <v>45299</v>
      </c>
      <c r="C374" s="68">
        <f>_xlfn.FORECAST.ETS(A374,$B$2:$B$366,$A$2:$A$366,1,1)</f>
        <v>44.017548522514943</v>
      </c>
      <c r="D374" s="69">
        <f>C374-_xlfn.FORECAST.ETS.CONFINT(A374,$B$2:$B$366,$A$2:$A$366,0.95,1,1)</f>
        <v>-15.770317225685204</v>
      </c>
      <c r="E374" s="69">
        <f>C374+_xlfn.FORECAST.ETS.CONFINT(A374,$B$2:$B$366,$A$2:$A$366,0.95,1,1)</f>
        <v>103.80541427071509</v>
      </c>
    </row>
    <row r="375" spans="1:5">
      <c r="A375" s="67">
        <v>45300</v>
      </c>
      <c r="C375" s="68">
        <f>_xlfn.FORECAST.ETS(A375,$B$2:$B$366,$A$2:$A$366,1,1)</f>
        <v>60.088291079542856</v>
      </c>
      <c r="D375" s="69">
        <f>C375-_xlfn.FORECAST.ETS.CONFINT(A375,$B$2:$B$366,$A$2:$A$366,0.95,1,1)</f>
        <v>-0.90519473465334954</v>
      </c>
      <c r="E375" s="69">
        <f>C375+_xlfn.FORECAST.ETS.CONFINT(A375,$B$2:$B$366,$A$2:$A$366,0.95,1,1)</f>
        <v>121.08177689373906</v>
      </c>
    </row>
    <row r="376" spans="1:5">
      <c r="A376" s="67">
        <v>45301</v>
      </c>
      <c r="C376" s="68">
        <f>_xlfn.FORECAST.ETS(A376,$B$2:$B$366,$A$2:$A$366,1,1)</f>
        <v>78.951873068272647</v>
      </c>
      <c r="D376" s="69">
        <f>C376-_xlfn.FORECAST.ETS.CONFINT(A376,$B$2:$B$366,$A$2:$A$366,0.95,1,1)</f>
        <v>16.76708107946633</v>
      </c>
      <c r="E376" s="69">
        <f>C376+_xlfn.FORECAST.ETS.CONFINT(A376,$B$2:$B$366,$A$2:$A$366,0.95,1,1)</f>
        <v>141.13666505707897</v>
      </c>
    </row>
    <row r="377" spans="1:5">
      <c r="A377" s="67">
        <v>45302</v>
      </c>
      <c r="C377" s="68">
        <f>_xlfn.FORECAST.ETS(A377,$B$2:$B$366,$A$2:$A$366,1,1)</f>
        <v>62.662711798382027</v>
      </c>
      <c r="D377" s="69">
        <f>C377-_xlfn.FORECAST.ETS.CONFINT(A377,$B$2:$B$366,$A$2:$A$366,0.95,1,1)</f>
        <v>-0.69991410213302174</v>
      </c>
      <c r="E377" s="69">
        <f>C377+_xlfn.FORECAST.ETS.CONFINT(A377,$B$2:$B$366,$A$2:$A$366,0.95,1,1)</f>
        <v>126.02533769889708</v>
      </c>
    </row>
    <row r="378" spans="1:5">
      <c r="A378" s="67">
        <v>45303</v>
      </c>
      <c r="C378" s="68">
        <f>_xlfn.FORECAST.ETS(A378,$B$2:$B$366,$A$2:$A$366,1,1)</f>
        <v>68.136529624626775</v>
      </c>
      <c r="D378" s="69">
        <f>C378-_xlfn.FORECAST.ETS.CONFINT(A378,$B$2:$B$366,$A$2:$A$366,0.95,1,1)</f>
        <v>3.6087706969433242</v>
      </c>
      <c r="E378" s="69">
        <f>C378+_xlfn.FORECAST.ETS.CONFINT(A378,$B$2:$B$366,$A$2:$A$366,0.95,1,1)</f>
        <v>132.66428855231021</v>
      </c>
    </row>
    <row r="379" spans="1:5">
      <c r="A379" s="67">
        <v>45304</v>
      </c>
      <c r="C379" s="68">
        <f>_xlfn.FORECAST.ETS(A379,$B$2:$B$366,$A$2:$A$366,1,1)</f>
        <v>34.133900205188944</v>
      </c>
      <c r="D379" s="69">
        <f>C379-_xlfn.FORECAST.ETS.CONFINT(A379,$B$2:$B$366,$A$2:$A$366,0.95,1,1)</f>
        <v>-31.546999833278015</v>
      </c>
      <c r="E379" s="69">
        <f>C379+_xlfn.FORECAST.ETS.CONFINT(A379,$B$2:$B$366,$A$2:$A$366,0.95,1,1)</f>
        <v>99.814800243655895</v>
      </c>
    </row>
    <row r="380" spans="1:5">
      <c r="A380" s="67">
        <v>45305</v>
      </c>
      <c r="C380" s="68">
        <f>_xlfn.FORECAST.ETS(A380,$B$2:$B$366,$A$2:$A$366,1,1)</f>
        <v>29.053618378028954</v>
      </c>
      <c r="D380" s="69">
        <f>C380-_xlfn.FORECAST.ETS.CONFINT(A380,$B$2:$B$366,$A$2:$A$366,0.95,1,1)</f>
        <v>-37.769084166991888</v>
      </c>
      <c r="E380" s="69">
        <f>C380+_xlfn.FORECAST.ETS.CONFINT(A380,$B$2:$B$366,$A$2:$A$366,0.95,1,1)</f>
        <v>95.876320923049803</v>
      </c>
    </row>
    <row r="381" spans="1:5">
      <c r="A381" s="67">
        <v>45306</v>
      </c>
      <c r="C381" s="68">
        <f>_xlfn.FORECAST.ETS(A381,$B$2:$B$366,$A$2:$A$366,1,1)</f>
        <v>43.544357711529415</v>
      </c>
      <c r="D381" s="69">
        <f>C381-_xlfn.FORECAST.ETS.CONFINT(A381,$B$2:$B$366,$A$2:$A$366,0.95,1,1)</f>
        <v>-27.455727426564422</v>
      </c>
      <c r="E381" s="69">
        <f>C381+_xlfn.FORECAST.ETS.CONFINT(A381,$B$2:$B$366,$A$2:$A$366,0.95,1,1)</f>
        <v>114.54444284962325</v>
      </c>
    </row>
    <row r="382" spans="1:5">
      <c r="A382" s="67">
        <v>45307</v>
      </c>
      <c r="C382" s="68">
        <f>_xlfn.FORECAST.ETS(A382,$B$2:$B$366,$A$2:$A$366,1,1)</f>
        <v>59.615100268557327</v>
      </c>
      <c r="D382" s="69">
        <f>C382-_xlfn.FORECAST.ETS.CONFINT(A382,$B$2:$B$366,$A$2:$A$366,0.95,1,1)</f>
        <v>-12.458515122590086</v>
      </c>
      <c r="E382" s="69">
        <f>C382+_xlfn.FORECAST.ETS.CONFINT(A382,$B$2:$B$366,$A$2:$A$366,0.95,1,1)</f>
        <v>131.68871565970474</v>
      </c>
    </row>
    <row r="383" spans="1:5">
      <c r="A383" s="67">
        <v>45308</v>
      </c>
      <c r="C383" s="68">
        <f>_xlfn.FORECAST.ETS(A383,$B$2:$B$366,$A$2:$A$366,1,1)</f>
        <v>78.478682257287119</v>
      </c>
      <c r="D383" s="69">
        <f>C383-_xlfn.FORECAST.ETS.CONFINT(A383,$B$2:$B$366,$A$2:$A$366,0.95,1,1)</f>
        <v>5.339383696668321</v>
      </c>
      <c r="E383" s="69">
        <f>C383+_xlfn.FORECAST.ETS.CONFINT(A383,$B$2:$B$366,$A$2:$A$366,0.95,1,1)</f>
        <v>151.6179808179059</v>
      </c>
    </row>
    <row r="384" spans="1:5">
      <c r="A384" s="67">
        <v>45309</v>
      </c>
      <c r="C384" s="68">
        <f>_xlfn.FORECAST.ETS(A384,$B$2:$B$366,$A$2:$A$366,1,1)</f>
        <v>62.189520987396506</v>
      </c>
      <c r="D384" s="69">
        <f>C384-_xlfn.FORECAST.ETS.CONFINT(A384,$B$2:$B$366,$A$2:$A$366,0.95,1,1)</f>
        <v>-12.007981034515282</v>
      </c>
      <c r="E384" s="69">
        <f>C384+_xlfn.FORECAST.ETS.CONFINT(A384,$B$2:$B$366,$A$2:$A$366,0.95,1,1)</f>
        <v>136.38702300930828</v>
      </c>
    </row>
    <row r="385" spans="1:5">
      <c r="A385" s="67">
        <v>45310</v>
      </c>
      <c r="C385" s="68">
        <f>_xlfn.FORECAST.ETS(A385,$B$2:$B$366,$A$2:$A$366,1,1)</f>
        <v>67.663338813641246</v>
      </c>
      <c r="D385" s="69">
        <f>C385-_xlfn.FORECAST.ETS.CONFINT(A385,$B$2:$B$366,$A$2:$A$366,0.95,1,1)</f>
        <v>-7.585231366249829</v>
      </c>
      <c r="E385" s="69">
        <f>C385+_xlfn.FORECAST.ETS.CONFINT(A385,$B$2:$B$366,$A$2:$A$366,0.95,1,1)</f>
        <v>142.91190899353234</v>
      </c>
    </row>
    <row r="386" spans="1:5">
      <c r="A386" s="67">
        <v>45311</v>
      </c>
      <c r="C386" s="68">
        <f>_xlfn.FORECAST.ETS(A386,$B$2:$B$366,$A$2:$A$366,1,1)</f>
        <v>33.660709394203423</v>
      </c>
      <c r="D386" s="69">
        <f>C386-_xlfn.FORECAST.ETS.CONFINT(A386,$B$2:$B$366,$A$2:$A$366,0.95,1,1)</f>
        <v>-42.632116998116373</v>
      </c>
      <c r="E386" s="69">
        <f>C386+_xlfn.FORECAST.ETS.CONFINT(A386,$B$2:$B$366,$A$2:$A$366,0.95,1,1)</f>
        <v>109.95353578652322</v>
      </c>
    </row>
    <row r="387" spans="1:5">
      <c r="A387" s="67">
        <v>45312</v>
      </c>
      <c r="C387" s="68">
        <f>_xlfn.FORECAST.ETS(A387,$B$2:$B$366,$A$2:$A$366,1,1)</f>
        <v>28.580427567043433</v>
      </c>
      <c r="D387" s="69">
        <f>C387-_xlfn.FORECAST.ETS.CONFINT(A387,$B$2:$B$366,$A$2:$A$366,0.95,1,1)</f>
        <v>-48.750147125206936</v>
      </c>
      <c r="E387" s="69">
        <f>C387+_xlfn.FORECAST.ETS.CONFINT(A387,$B$2:$B$366,$A$2:$A$366,0.95,1,1)</f>
        <v>105.9110022592938</v>
      </c>
    </row>
    <row r="388" spans="1:5">
      <c r="A388" s="67">
        <v>45313</v>
      </c>
      <c r="C388" s="68">
        <f>_xlfn.FORECAST.ETS(A388,$B$2:$B$366,$A$2:$A$366,1,1)</f>
        <v>43.071166900543886</v>
      </c>
      <c r="D388" s="69">
        <f>C388-_xlfn.FORECAST.ETS.CONFINT(A388,$B$2:$B$366,$A$2:$A$366,0.95,1,1)</f>
        <v>-37.993707166488107</v>
      </c>
      <c r="E388" s="69">
        <f>C388+_xlfn.FORECAST.ETS.CONFINT(A388,$B$2:$B$366,$A$2:$A$366,0.95,1,1)</f>
        <v>124.13604096757588</v>
      </c>
    </row>
    <row r="389" spans="1:5">
      <c r="A389" s="67">
        <v>45314</v>
      </c>
      <c r="C389" s="68">
        <f>_xlfn.FORECAST.ETS(A389,$B$2:$B$366,$A$2:$A$366,1,1)</f>
        <v>59.141909457571813</v>
      </c>
      <c r="D389" s="69">
        <f>C389-_xlfn.FORECAST.ETS.CONFINT(A389,$B$2:$B$366,$A$2:$A$366,0.95,1,1)</f>
        <v>-22.914766153423287</v>
      </c>
      <c r="E389" s="69">
        <f>C389+_xlfn.FORECAST.ETS.CONFINT(A389,$B$2:$B$366,$A$2:$A$366,0.95,1,1)</f>
        <v>141.1985850685669</v>
      </c>
    </row>
    <row r="390" spans="1:5">
      <c r="A390" s="67">
        <v>45315</v>
      </c>
      <c r="C390" s="68">
        <f>_xlfn.FORECAST.ETS(A390,$B$2:$B$366,$A$2:$A$366,1,1)</f>
        <v>78.005491446301605</v>
      </c>
      <c r="D390" s="69">
        <f>C390-_xlfn.FORECAST.ETS.CONFINT(A390,$B$2:$B$366,$A$2:$A$366,0.95,1,1)</f>
        <v>-5.0382898993070029</v>
      </c>
      <c r="E390" s="69">
        <f>C390+_xlfn.FORECAST.ETS.CONFINT(A390,$B$2:$B$366,$A$2:$A$366,0.95,1,1)</f>
        <v>161.0492727919102</v>
      </c>
    </row>
    <row r="391" spans="1:5">
      <c r="A391" s="67">
        <v>45316</v>
      </c>
      <c r="C391" s="68">
        <f>_xlfn.FORECAST.ETS(A391,$B$2:$B$366,$A$2:$A$366,1,1)</f>
        <v>61.716330176410985</v>
      </c>
      <c r="D391" s="69">
        <f>C391-_xlfn.FORECAST.ETS.CONFINT(A391,$B$2:$B$366,$A$2:$A$366,0.95,1,1)</f>
        <v>-22.310052421921888</v>
      </c>
      <c r="E391" s="69">
        <f>C391+_xlfn.FORECAST.ETS.CONFINT(A391,$B$2:$B$366,$A$2:$A$366,0.95,1,1)</f>
        <v>145.74271277474386</v>
      </c>
    </row>
    <row r="392" spans="1:5">
      <c r="A392" s="67">
        <v>45317</v>
      </c>
      <c r="C392" s="68">
        <f>_xlfn.FORECAST.ETS(A392,$B$2:$B$366,$A$2:$A$366,1,1)</f>
        <v>67.190148002655718</v>
      </c>
      <c r="D392" s="69">
        <f>C392-_xlfn.FORECAST.ETS.CONFINT(A392,$B$2:$B$366,$A$2:$A$366,0.95,1,1)</f>
        <v>-17.814513110666326</v>
      </c>
      <c r="E392" s="69">
        <f>C392+_xlfn.FORECAST.ETS.CONFINT(A392,$B$2:$B$366,$A$2:$A$366,0.95,1,1)</f>
        <v>152.19480911597776</v>
      </c>
    </row>
    <row r="393" spans="1:5">
      <c r="A393" s="67">
        <v>45318</v>
      </c>
      <c r="C393" s="68">
        <f>_xlfn.FORECAST.ETS(A393,$B$2:$B$366,$A$2:$A$366,1,1)</f>
        <v>33.187518583217894</v>
      </c>
      <c r="D393" s="69">
        <f>C393-_xlfn.FORECAST.ETS.CONFINT(A393,$B$2:$B$366,$A$2:$A$366,0.95,1,1)</f>
        <v>-52.791271109213312</v>
      </c>
      <c r="E393" s="69">
        <f>C393+_xlfn.FORECAST.ETS.CONFINT(A393,$B$2:$B$366,$A$2:$A$366,0.95,1,1)</f>
        <v>119.1663082756491</v>
      </c>
    </row>
    <row r="394" spans="1:5">
      <c r="A394" s="67">
        <v>45319</v>
      </c>
      <c r="C394" s="68">
        <f>_xlfn.FORECAST.ETS(A394,$B$2:$B$366,$A$2:$A$366,1,1)</f>
        <v>28.107236756057912</v>
      </c>
      <c r="D394" s="69">
        <f>C394-_xlfn.FORECAST.ETS.CONFINT(A394,$B$2:$B$366,$A$2:$A$366,0.95,1,1)</f>
        <v>-58.841696026497473</v>
      </c>
      <c r="E394" s="69">
        <f>C394+_xlfn.FORECAST.ETS.CONFINT(A394,$B$2:$B$366,$A$2:$A$366,0.95,1,1)</f>
        <v>115.0561695386133</v>
      </c>
    </row>
    <row r="395" spans="1:5">
      <c r="A395" s="67">
        <v>45320</v>
      </c>
      <c r="C395" s="68">
        <f>_xlfn.FORECAST.ETS(A395,$B$2:$B$366,$A$2:$A$366,1,1)</f>
        <v>42.597976089558372</v>
      </c>
      <c r="D395" s="69">
        <f>C395-_xlfn.FORECAST.ETS.CONFINT(A395,$B$2:$B$366,$A$2:$A$366,0.95,1,1)</f>
        <v>-47.776706108313434</v>
      </c>
      <c r="E395" s="69">
        <f>C395+_xlfn.FORECAST.ETS.CONFINT(A395,$B$2:$B$366,$A$2:$A$366,0.95,1,1)</f>
        <v>132.97265828743019</v>
      </c>
    </row>
    <row r="396" spans="1:5">
      <c r="A396" s="67">
        <v>45321</v>
      </c>
      <c r="C396" s="68">
        <f>_xlfn.FORECAST.ETS(A396,$B$2:$B$366,$A$2:$A$366,1,1)</f>
        <v>58.668718646586285</v>
      </c>
      <c r="D396" s="69">
        <f>C396-_xlfn.FORECAST.ETS.CONFINT(A396,$B$2:$B$366,$A$2:$A$366,0.95,1,1)</f>
        <v>-32.642673742740726</v>
      </c>
      <c r="E396" s="69">
        <f>C396+_xlfn.FORECAST.ETS.CONFINT(A396,$B$2:$B$366,$A$2:$A$366,0.95,1,1)</f>
        <v>149.9801110359133</v>
      </c>
    </row>
    <row r="397" spans="1:5">
      <c r="A397" s="67">
        <v>45322</v>
      </c>
      <c r="C397" s="68">
        <f>_xlfn.FORECAST.ETS(A397,$B$2:$B$366,$A$2:$A$366,1,1)</f>
        <v>77.532300635316076</v>
      </c>
      <c r="D397" s="69">
        <f>C397-_xlfn.FORECAST.ETS.CONFINT(A397,$B$2:$B$366,$A$2:$A$366,0.95,1,1)</f>
        <v>-14.71289095419084</v>
      </c>
      <c r="E397" s="69">
        <f>C397+_xlfn.FORECAST.ETS.CONFINT(A397,$B$2:$B$366,$A$2:$A$366,0.95,1,1)</f>
        <v>169.77749222482299</v>
      </c>
    </row>
    <row r="398" spans="1:5">
      <c r="A398" s="67">
        <v>45323</v>
      </c>
      <c r="C398" s="68">
        <f>_xlfn.FORECAST.ETS(A398,$B$2:$B$366,$A$2:$A$366,1,1)</f>
        <v>61.243139365425456</v>
      </c>
      <c r="D398" s="69">
        <f>C398-_xlfn.FORECAST.ETS.CONFINT(A398,$B$2:$B$366,$A$2:$A$366,0.95,1,1)</f>
        <v>-31.933051251051445</v>
      </c>
      <c r="E398" s="69">
        <f>C398+_xlfn.FORECAST.ETS.CONFINT(A398,$B$2:$B$366,$A$2:$A$366,0.95,1,1)</f>
        <v>154.41932998190237</v>
      </c>
    </row>
    <row r="399" spans="1:5">
      <c r="A399" s="67">
        <v>45324</v>
      </c>
      <c r="C399" s="68">
        <f>_xlfn.FORECAST.ETS(A399,$B$2:$B$366,$A$2:$A$366,1,1)</f>
        <v>66.716957191670204</v>
      </c>
      <c r="D399" s="69">
        <f>C399-_xlfn.FORECAST.ETS.CONFINT(A399,$B$2:$B$366,$A$2:$A$366,0.95,1,1)</f>
        <v>-27.387538454538941</v>
      </c>
      <c r="E399" s="69">
        <f>C399+_xlfn.FORECAST.ETS.CONFINT(A399,$B$2:$B$366,$A$2:$A$366,0.95,1,1)</f>
        <v>160.82145283787935</v>
      </c>
    </row>
    <row r="400" spans="1:5">
      <c r="A400" s="67">
        <v>45325</v>
      </c>
      <c r="C400" s="68">
        <f>_xlfn.FORECAST.ETS(A400,$B$2:$B$366,$A$2:$A$366,1,1)</f>
        <v>32.714327772232373</v>
      </c>
      <c r="D400" s="69">
        <f>C400-_xlfn.FORECAST.ETS.CONFINT(A400,$B$2:$B$366,$A$2:$A$366,0.95,1,1)</f>
        <v>-62.315880698459019</v>
      </c>
      <c r="E400" s="69">
        <f>C400+_xlfn.FORECAST.ETS.CONFINT(A400,$B$2:$B$366,$A$2:$A$366,0.95,1,1)</f>
        <v>127.74453624292377</v>
      </c>
    </row>
    <row r="401" spans="1:5">
      <c r="A401" s="67">
        <v>45326</v>
      </c>
      <c r="C401" s="68">
        <f>_xlfn.FORECAST.ETS(A401,$B$2:$B$366,$A$2:$A$366,1,1)</f>
        <v>27.634045945072383</v>
      </c>
      <c r="D401" s="69">
        <f>C401-_xlfn.FORECAST.ETS.CONFINT(A401,$B$2:$B$366,$A$2:$A$366,0.95,1,1)</f>
        <v>-68.319380792982059</v>
      </c>
      <c r="E401" s="69">
        <f>C401+_xlfn.FORECAST.ETS.CONFINT(A401,$B$2:$B$366,$A$2:$A$366,0.95,1,1)</f>
        <v>123.58747268312683</v>
      </c>
    </row>
    <row r="402" spans="1:5">
      <c r="A402" s="67">
        <v>45327</v>
      </c>
      <c r="C402" s="68">
        <f>_xlfn.FORECAST.ETS(A402,$B$2:$B$366,$A$2:$A$366,1,1)</f>
        <v>42.124785278572844</v>
      </c>
      <c r="D402" s="69">
        <f>C402-_xlfn.FORECAST.ETS.CONFINT(A402,$B$2:$B$366,$A$2:$A$366,0.95,1,1)</f>
        <v>-57.025148418753744</v>
      </c>
      <c r="E402" s="69">
        <f>C402+_xlfn.FORECAST.ETS.CONFINT(A402,$B$2:$B$366,$A$2:$A$366,0.95,1,1)</f>
        <v>141.27471897589942</v>
      </c>
    </row>
    <row r="403" spans="1:5">
      <c r="A403" s="67">
        <v>45328</v>
      </c>
      <c r="C403" s="68">
        <f>_xlfn.FORECAST.ETS(A403,$B$2:$B$366,$A$2:$A$366,1,1)</f>
        <v>58.195527835600757</v>
      </c>
      <c r="D403" s="69">
        <f>C403-_xlfn.FORECAST.ETS.CONFINT(A403,$B$2:$B$366,$A$2:$A$366,0.95,1,1)</f>
        <v>-41.852022243247845</v>
      </c>
      <c r="E403" s="69">
        <f>C403+_xlfn.FORECAST.ETS.CONFINT(A403,$B$2:$B$366,$A$2:$A$366,0.95,1,1)</f>
        <v>158.24307791444937</v>
      </c>
    </row>
    <row r="404" spans="1:5">
      <c r="A404" s="67">
        <v>45329</v>
      </c>
      <c r="C404" s="68">
        <f>_xlfn.FORECAST.ETS(A404,$B$2:$B$366,$A$2:$A$366,1,1)</f>
        <v>77.059109824330548</v>
      </c>
      <c r="D404" s="69">
        <f>C404-_xlfn.FORECAST.ETS.CONFINT(A404,$B$2:$B$366,$A$2:$A$366,0.95,1,1)</f>
        <v>-23.884257394828822</v>
      </c>
      <c r="E404" s="69">
        <f>C404+_xlfn.FORECAST.ETS.CONFINT(A404,$B$2:$B$366,$A$2:$A$366,0.95,1,1)</f>
        <v>178.00247704348993</v>
      </c>
    </row>
    <row r="405" spans="1:5">
      <c r="A405" s="67">
        <v>45330</v>
      </c>
      <c r="C405" s="68">
        <f>_xlfn.FORECAST.ETS(A405,$B$2:$B$366,$A$2:$A$366,1,1)</f>
        <v>60.769948554439935</v>
      </c>
      <c r="D405" s="69">
        <f>C405-_xlfn.FORECAST.ETS.CONFINT(A405,$B$2:$B$366,$A$2:$A$366,0.95,1,1)</f>
        <v>-41.067505361010234</v>
      </c>
      <c r="E405" s="69">
        <f>C405+_xlfn.FORECAST.ETS.CONFINT(A405,$B$2:$B$366,$A$2:$A$366,0.95,1,1)</f>
        <v>162.6074024698901</v>
      </c>
    </row>
    <row r="406" spans="1:5">
      <c r="A406" s="67">
        <v>45331</v>
      </c>
      <c r="C406" s="68">
        <f>_xlfn.FORECAST.ETS(A406,$B$2:$B$366,$A$2:$A$366,1,1)</f>
        <v>66.243766380684676</v>
      </c>
      <c r="D406" s="69">
        <f>C406-_xlfn.FORECAST.ETS.CONFINT(A406,$B$2:$B$366,$A$2:$A$366,0.95,1,1)</f>
        <v>-36.486110099373434</v>
      </c>
      <c r="E406" s="69">
        <f>C406+_xlfn.FORECAST.ETS.CONFINT(A406,$B$2:$B$366,$A$2:$A$366,0.95,1,1)</f>
        <v>168.97364286074279</v>
      </c>
    </row>
    <row r="407" spans="1:5">
      <c r="A407" s="67">
        <v>45332</v>
      </c>
      <c r="C407" s="68">
        <f>_xlfn.FORECAST.ETS(A407,$B$2:$B$366,$A$2:$A$366,1,1)</f>
        <v>32.241136961246852</v>
      </c>
      <c r="D407" s="69">
        <f>C407-_xlfn.FORECAST.ETS.CONFINT(A407,$B$2:$B$366,$A$2:$A$366,0.95,1,1)</f>
        <v>-71.379561897291424</v>
      </c>
      <c r="E407" s="69">
        <f>C407+_xlfn.FORECAST.ETS.CONFINT(A407,$B$2:$B$366,$A$2:$A$366,0.95,1,1)</f>
        <v>135.86183581978514</v>
      </c>
    </row>
    <row r="408" spans="1:5">
      <c r="A408" s="67">
        <v>45333</v>
      </c>
      <c r="C408" s="68">
        <f>_xlfn.FORECAST.ETS(A408,$B$2:$B$366,$A$2:$A$366,1,1)</f>
        <v>27.160855134086862</v>
      </c>
      <c r="D408" s="69">
        <f>C408-_xlfn.FORECAST.ETS.CONFINT(A408,$B$2:$B$366,$A$2:$A$366,0.95,1,1)</f>
        <v>-77.349127606621821</v>
      </c>
      <c r="E408" s="69">
        <f>C408+_xlfn.FORECAST.ETS.CONFINT(A408,$B$2:$B$366,$A$2:$A$366,0.95,1,1)</f>
        <v>131.67083787479555</v>
      </c>
    </row>
    <row r="409" spans="1:5">
      <c r="A409" s="67">
        <v>45334</v>
      </c>
      <c r="C409" s="68">
        <f>_xlfn.FORECAST.ETS(A409,$B$2:$B$366,$A$2:$A$366,1,1)</f>
        <v>41.651594467587316</v>
      </c>
      <c r="D409" s="69">
        <f>C409-_xlfn.FORECAST.ETS.CONFINT(A409,$B$2:$B$366,$A$2:$A$366,0.95,1,1)</f>
        <v>-65.876920145688757</v>
      </c>
      <c r="E409" s="69">
        <f>C409+_xlfn.FORECAST.ETS.CONFINT(A409,$B$2:$B$366,$A$2:$A$366,0.95,1,1)</f>
        <v>149.18010908086339</v>
      </c>
    </row>
    <row r="410" spans="1:5">
      <c r="A410" s="67">
        <v>45335</v>
      </c>
      <c r="C410" s="68">
        <f>_xlfn.FORECAST.ETS(A410,$B$2:$B$366,$A$2:$A$366,1,1)</f>
        <v>57.722337024615243</v>
      </c>
      <c r="D410" s="69">
        <f>C410-_xlfn.FORECAST.ETS.CONFINT(A410,$B$2:$B$366,$A$2:$A$366,0.95,1,1)</f>
        <v>-50.675139147176949</v>
      </c>
      <c r="E410" s="69">
        <f>C410+_xlfn.FORECAST.ETS.CONFINT(A410,$B$2:$B$366,$A$2:$A$366,0.95,1,1)</f>
        <v>166.11981319640745</v>
      </c>
    </row>
    <row r="411" spans="1:5">
      <c r="A411" s="67">
        <v>45336</v>
      </c>
      <c r="C411" s="68">
        <f>_xlfn.FORECAST.ETS(A411,$B$2:$B$366,$A$2:$A$366,1,1)</f>
        <v>76.585919013345034</v>
      </c>
      <c r="D411" s="69">
        <f>C411-_xlfn.FORECAST.ETS.CONFINT(A411,$B$2:$B$366,$A$2:$A$366,0.95,1,1)</f>
        <v>-32.679458854618687</v>
      </c>
      <c r="E411" s="69">
        <f>C411+_xlfn.FORECAST.ETS.CONFINT(A411,$B$2:$B$366,$A$2:$A$366,0.95,1,1)</f>
        <v>185.85129688130877</v>
      </c>
    </row>
    <row r="412" spans="1:5">
      <c r="A412" s="67">
        <v>45337</v>
      </c>
      <c r="C412" s="68">
        <f>_xlfn.FORECAST.ETS(A412,$B$2:$B$366,$A$2:$A$366,1,1)</f>
        <v>60.296757743454414</v>
      </c>
      <c r="D412" s="69">
        <f>C412-_xlfn.FORECAST.ETS.CONFINT(A412,$B$2:$B$366,$A$2:$A$366,0.95,1,1)</f>
        <v>-49.835506725644684</v>
      </c>
      <c r="E412" s="69">
        <f>C412+_xlfn.FORECAST.ETS.CONFINT(A412,$B$2:$B$366,$A$2:$A$366,0.95,1,1)</f>
        <v>170.42902221255352</v>
      </c>
    </row>
    <row r="413" spans="1:5">
      <c r="A413" s="67">
        <v>45338</v>
      </c>
      <c r="C413" s="68">
        <f>_xlfn.FORECAST.ETS(A413,$B$2:$B$366,$A$2:$A$366,1,1)</f>
        <v>65.770575569699162</v>
      </c>
      <c r="D413" s="69">
        <f>C413-_xlfn.FORECAST.ETS.CONFINT(A413,$B$2:$B$366,$A$2:$A$366,0.95,1,1)</f>
        <v>-45.227603745605293</v>
      </c>
      <c r="E413" s="69">
        <f>C413+_xlfn.FORECAST.ETS.CONFINT(A413,$B$2:$B$366,$A$2:$A$366,0.95,1,1)</f>
        <v>176.7687548850036</v>
      </c>
    </row>
    <row r="414" spans="1:5">
      <c r="A414" s="67">
        <v>45339</v>
      </c>
      <c r="C414" s="68">
        <f>_xlfn.FORECAST.ETS(A414,$B$2:$B$366,$A$2:$A$366,1,1)</f>
        <v>31.767946150261324</v>
      </c>
      <c r="D414" s="69">
        <f>C414-_xlfn.FORECAST.ETS.CONFINT(A414,$B$2:$B$366,$A$2:$A$366,0.95,1,1)</f>
        <v>-80.095218228374577</v>
      </c>
      <c r="E414" s="69">
        <f>C414+_xlfn.FORECAST.ETS.CONFINT(A414,$B$2:$B$366,$A$2:$A$366,0.95,1,1)</f>
        <v>143.63111052889724</v>
      </c>
    </row>
    <row r="415" spans="1:5">
      <c r="A415" s="67">
        <v>45340</v>
      </c>
      <c r="C415" s="68">
        <f>_xlfn.FORECAST.ETS(A415,$B$2:$B$366,$A$2:$A$366,1,1)</f>
        <v>26.687664323101341</v>
      </c>
      <c r="D415" s="69">
        <f>C415-_xlfn.FORECAST.ETS.CONFINT(A415,$B$2:$B$366,$A$2:$A$366,0.95,1,1)</f>
        <v>-86.039595996084287</v>
      </c>
      <c r="E415" s="69">
        <f>C415+_xlfn.FORECAST.ETS.CONFINT(A415,$B$2:$B$366,$A$2:$A$366,0.95,1,1)</f>
        <v>139.41492464228696</v>
      </c>
    </row>
    <row r="416" spans="1:5">
      <c r="A416" s="67">
        <v>45341</v>
      </c>
      <c r="C416" s="68">
        <f>_xlfn.FORECAST.ETS(A416,$B$2:$B$366,$A$2:$A$366,1,1)</f>
        <v>41.178403656601802</v>
      </c>
      <c r="D416" s="69">
        <f>C416-_xlfn.FORECAST.ETS.CONFINT(A416,$B$2:$B$366,$A$2:$A$366,0.95,1,1)</f>
        <v>-74.424747808252761</v>
      </c>
      <c r="E416" s="69">
        <f>C416+_xlfn.FORECAST.ETS.CONFINT(A416,$B$2:$B$366,$A$2:$A$366,0.95,1,1)</f>
        <v>156.78155512145636</v>
      </c>
    </row>
    <row r="417" spans="1:5">
      <c r="A417" s="67">
        <v>45342</v>
      </c>
      <c r="C417" s="68">
        <f>_xlfn.FORECAST.ETS(A417,$B$2:$B$366,$A$2:$A$366,1,1)</f>
        <v>57.249146213629714</v>
      </c>
      <c r="D417" s="69">
        <f>C417-_xlfn.FORECAST.ETS.CONFINT(A417,$B$2:$B$366,$A$2:$A$366,0.95,1,1)</f>
        <v>-59.20153523118303</v>
      </c>
      <c r="E417" s="69">
        <f>C417+_xlfn.FORECAST.ETS.CONFINT(A417,$B$2:$B$366,$A$2:$A$366,0.95,1,1)</f>
        <v>173.69982765844247</v>
      </c>
    </row>
    <row r="418" spans="1:5">
      <c r="A418" s="67">
        <v>45343</v>
      </c>
      <c r="C418" s="68">
        <f>_xlfn.FORECAST.ETS(A418,$B$2:$B$366,$A$2:$A$366,1,1)</f>
        <v>76.112728202359506</v>
      </c>
      <c r="D418" s="69">
        <f>C418-_xlfn.FORECAST.ETS.CONFINT(A418,$B$2:$B$366,$A$2:$A$366,0.95,1,1)</f>
        <v>-41.184939100214436</v>
      </c>
      <c r="E418" s="69">
        <f>C418+_xlfn.FORECAST.ETS.CONFINT(A418,$B$2:$B$366,$A$2:$A$366,0.95,1,1)</f>
        <v>193.41039550493343</v>
      </c>
    </row>
    <row r="419" spans="1:5">
      <c r="A419" s="67">
        <v>45344</v>
      </c>
      <c r="C419" s="68">
        <f>_xlfn.FORECAST.ETS(A419,$B$2:$B$366,$A$2:$A$366,1,1)</f>
        <v>59.823566932468886</v>
      </c>
      <c r="D419" s="69">
        <f>C419-_xlfn.FORECAST.ETS.CONFINT(A419,$B$2:$B$366,$A$2:$A$366,0.95,1,1)</f>
        <v>-58.320572182040173</v>
      </c>
      <c r="E419" s="69">
        <f>C419+_xlfn.FORECAST.ETS.CONFINT(A419,$B$2:$B$366,$A$2:$A$366,0.95,1,1)</f>
        <v>177.96770604697795</v>
      </c>
    </row>
    <row r="420" spans="1:5">
      <c r="A420" s="67">
        <v>45345</v>
      </c>
      <c r="C420" s="68">
        <f>_xlfn.FORECAST.ETS(A420,$B$2:$B$366,$A$2:$A$366,1,1)</f>
        <v>65.297384758713633</v>
      </c>
      <c r="D420" s="69">
        <f>C420-_xlfn.FORECAST.ETS.CONFINT(A420,$B$2:$B$366,$A$2:$A$366,0.95,1,1)</f>
        <v>-53.692741335516715</v>
      </c>
      <c r="E420" s="69">
        <f>C420+_xlfn.FORECAST.ETS.CONFINT(A420,$B$2:$B$366,$A$2:$A$366,0.95,1,1)</f>
        <v>184.28751085294397</v>
      </c>
    </row>
    <row r="421" spans="1:5">
      <c r="A421" s="67">
        <v>45346</v>
      </c>
      <c r="C421" s="68">
        <f>_xlfn.FORECAST.ETS(A421,$B$2:$B$366,$A$2:$A$366,1,1)</f>
        <v>31.294755339275802</v>
      </c>
      <c r="D421" s="69">
        <f>C421-_xlfn.FORECAST.ETS.CONFINT(A421,$B$2:$B$366,$A$2:$A$366,0.95,1,1)</f>
        <v>-88.540901285005134</v>
      </c>
      <c r="E421" s="69">
        <f>C421+_xlfn.FORECAST.ETS.CONFINT(A421,$B$2:$B$366,$A$2:$A$366,0.95,1,1)</f>
        <v>151.13041196355675</v>
      </c>
    </row>
    <row r="422" spans="1:5">
      <c r="A422" s="67">
        <v>45347</v>
      </c>
      <c r="C422" s="68">
        <f>_xlfn.FORECAST.ETS(A422,$B$2:$B$366,$A$2:$A$366,1,1)</f>
        <v>26.214473512115813</v>
      </c>
      <c r="D422" s="69">
        <f>C422-_xlfn.FORECAST.ETS.CONFINT(A422,$B$2:$B$366,$A$2:$A$366,0.95,1,1)</f>
        <v>-94.466284774256451</v>
      </c>
      <c r="E422" s="69">
        <f>C422+_xlfn.FORECAST.ETS.CONFINT(A422,$B$2:$B$366,$A$2:$A$366,0.95,1,1)</f>
        <v>146.89523179848808</v>
      </c>
    </row>
    <row r="423" spans="1:5">
      <c r="A423" s="67">
        <v>45348</v>
      </c>
      <c r="C423" s="68">
        <f>_xlfn.FORECAST.ETS(A423,$B$2:$B$366,$A$2:$A$366,1,1)</f>
        <v>40.705212845616273</v>
      </c>
      <c r="D423" s="69">
        <f>C423-_xlfn.FORECAST.ETS.CONFINT(A423,$B$2:$B$366,$A$2:$A$366,0.95,1,1)</f>
        <v>-82.734327056191418</v>
      </c>
      <c r="E423" s="69">
        <f>C423+_xlfn.FORECAST.ETS.CONFINT(A423,$B$2:$B$366,$A$2:$A$366,0.95,1,1)</f>
        <v>164.14475274742398</v>
      </c>
    </row>
    <row r="424" spans="1:5">
      <c r="A424" s="67">
        <v>45349</v>
      </c>
      <c r="C424" s="68">
        <f>_xlfn.FORECAST.ETS(A424,$B$2:$B$366,$A$2:$A$366,1,1)</f>
        <v>56.775955402644186</v>
      </c>
      <c r="D424" s="69">
        <f>C424-_xlfn.FORECAST.ETS.CONFINT(A424,$B$2:$B$366,$A$2:$A$366,0.95,1,1)</f>
        <v>-67.494904095472549</v>
      </c>
      <c r="E424" s="69">
        <f>C424+_xlfn.FORECAST.ETS.CONFINT(A424,$B$2:$B$366,$A$2:$A$366,0.95,1,1)</f>
        <v>181.04681490076092</v>
      </c>
    </row>
    <row r="425" spans="1:5">
      <c r="A425" s="67">
        <v>45350</v>
      </c>
      <c r="C425" s="68">
        <f>_xlfn.FORECAST.ETS(A425,$B$2:$B$366,$A$2:$A$366,1,1)</f>
        <v>75.639537391373977</v>
      </c>
      <c r="D425" s="69">
        <f>C425-_xlfn.FORECAST.ETS.CONFINT(A425,$B$2:$B$366,$A$2:$A$366,0.95,1,1)</f>
        <v>-49.462470528208655</v>
      </c>
      <c r="E425" s="69">
        <f>C425+_xlfn.FORECAST.ETS.CONFINT(A425,$B$2:$B$366,$A$2:$A$366,0.95,1,1)</f>
        <v>200.74154531095661</v>
      </c>
    </row>
    <row r="426" spans="1:5">
      <c r="A426" s="67">
        <v>45351</v>
      </c>
      <c r="C426" s="68">
        <f>_xlfn.FORECAST.ETS(A426,$B$2:$B$366,$A$2:$A$366,1,1)</f>
        <v>59.350376121483364</v>
      </c>
      <c r="D426" s="69">
        <f>C426-_xlfn.FORECAST.ETS.CONFINT(A426,$B$2:$B$366,$A$2:$A$366,0.95,1,1)</f>
        <v>-66.582629671327183</v>
      </c>
      <c r="E426" s="69">
        <f>C426+_xlfn.FORECAST.ETS.CONFINT(A426,$B$2:$B$366,$A$2:$A$366,0.95,1,1)</f>
        <v>185.2833819142939</v>
      </c>
    </row>
    <row r="427" spans="1:5">
      <c r="A427" s="67">
        <v>45352</v>
      </c>
      <c r="C427" s="68">
        <f>_xlfn.FORECAST.ETS(A427,$B$2:$B$366,$A$2:$A$366,1,1)</f>
        <v>64.824193947728105</v>
      </c>
      <c r="D427" s="69">
        <f>C427-_xlfn.FORECAST.ETS.CONFINT(A427,$B$2:$B$366,$A$2:$A$366,0.95,1,1)</f>
        <v>-61.939679255219701</v>
      </c>
      <c r="E427" s="69">
        <f>C427+_xlfn.FORECAST.ETS.CONFINT(A427,$B$2:$B$366,$A$2:$A$366,0.95,1,1)</f>
        <v>191.5880671506759</v>
      </c>
    </row>
    <row r="428" spans="1:5">
      <c r="A428" s="67">
        <v>45353</v>
      </c>
      <c r="C428" s="68">
        <f>_xlfn.FORECAST.ETS(A428,$B$2:$B$366,$A$2:$A$366,1,1)</f>
        <v>30.821564528290281</v>
      </c>
      <c r="D428" s="69">
        <f>C428-_xlfn.FORECAST.ETS.CONFINT(A428,$B$2:$B$366,$A$2:$A$366,0.95,1,1)</f>
        <v>-96.773065183247311</v>
      </c>
      <c r="E428" s="69">
        <f>C428+_xlfn.FORECAST.ETS.CONFINT(A428,$B$2:$B$366,$A$2:$A$366,0.95,1,1)</f>
        <v>158.41619423982786</v>
      </c>
    </row>
    <row r="429" spans="1:5">
      <c r="A429" s="67">
        <v>45354</v>
      </c>
      <c r="C429" s="68">
        <f>_xlfn.FORECAST.ETS(A429,$B$2:$B$366,$A$2:$A$366,1,1)</f>
        <v>25.741282701130292</v>
      </c>
      <c r="D429" s="69">
        <f>C429-_xlfn.FORECAST.ETS.CONFINT(A429,$B$2:$B$366,$A$2:$A$366,0.95,1,1)</f>
        <v>-102.68401167251049</v>
      </c>
      <c r="E429" s="69">
        <f>C429+_xlfn.FORECAST.ETS.CONFINT(A429,$B$2:$B$366,$A$2:$A$366,0.95,1,1)</f>
        <v>154.16657707477108</v>
      </c>
    </row>
    <row r="430" spans="1:5">
      <c r="A430" s="67">
        <v>45355</v>
      </c>
      <c r="C430" s="68">
        <f>_xlfn.FORECAST.ETS(A430,$B$2:$B$366,$A$2:$A$366,1,1)</f>
        <v>40.232022034630745</v>
      </c>
      <c r="D430" s="69">
        <f>C430-_xlfn.FORECAST.ETS.CONFINT(A430,$B$2:$B$366,$A$2:$A$366,0.95,1,1)</f>
        <v>-90.854074637018982</v>
      </c>
      <c r="E430" s="69">
        <f>C430+_xlfn.FORECAST.ETS.CONFINT(A430,$B$2:$B$366,$A$2:$A$366,0.95,1,1)</f>
        <v>171.31811870628047</v>
      </c>
    </row>
    <row r="431" spans="1:5">
      <c r="A431" s="67">
        <v>45356</v>
      </c>
      <c r="C431" s="68">
        <f>_xlfn.FORECAST.ETS(A431,$B$2:$B$366,$A$2:$A$366,1,1)</f>
        <v>56.302764591658672</v>
      </c>
      <c r="D431" s="69">
        <f>C431-_xlfn.FORECAST.ETS.CONFINT(A431,$B$2:$B$366,$A$2:$A$366,0.95,1,1)</f>
        <v>-75.602344910257472</v>
      </c>
      <c r="E431" s="69">
        <f>C431+_xlfn.FORECAST.ETS.CONFINT(A431,$B$2:$B$366,$A$2:$A$366,0.95,1,1)</f>
        <v>188.20787409357482</v>
      </c>
    </row>
    <row r="432" spans="1:5">
      <c r="A432" s="67">
        <v>45357</v>
      </c>
      <c r="C432" s="68">
        <f>_xlfn.FORECAST.ETS(A432,$B$2:$B$366,$A$2:$A$366,1,1)</f>
        <v>75.166346580388463</v>
      </c>
      <c r="D432" s="69">
        <f>C432-_xlfn.FORECAST.ETS.CONFINT(A432,$B$2:$B$366,$A$2:$A$366,0.95,1,1)</f>
        <v>-57.557881920917382</v>
      </c>
      <c r="E432" s="69">
        <f>C432+_xlfn.FORECAST.ETS.CONFINT(A432,$B$2:$B$366,$A$2:$A$366,0.95,1,1)</f>
        <v>207.89057508169429</v>
      </c>
    </row>
    <row r="433" spans="1:5">
      <c r="A433" s="67">
        <v>45358</v>
      </c>
      <c r="C433" s="68">
        <f>_xlfn.FORECAST.ETS(A433,$B$2:$B$366,$A$2:$A$366,1,1)</f>
        <v>58.877185310497843</v>
      </c>
      <c r="D433" s="69">
        <f>C433-_xlfn.FORECAST.ETS.CONFINT(A433,$B$2:$B$366,$A$2:$A$366,0.95,1,1)</f>
        <v>-74.66628266072982</v>
      </c>
      <c r="E433" s="69">
        <f>C433+_xlfn.FORECAST.ETS.CONFINT(A433,$B$2:$B$366,$A$2:$A$366,0.95,1,1)</f>
        <v>192.42065328172552</v>
      </c>
    </row>
    <row r="434" spans="1:5">
      <c r="A434" s="67">
        <v>45359</v>
      </c>
      <c r="C434" s="68">
        <f>_xlfn.FORECAST.ETS(A434,$B$2:$B$366,$A$2:$A$366,1,1)</f>
        <v>64.351003136742577</v>
      </c>
      <c r="D434" s="69">
        <f>C434-_xlfn.FORECAST.ETS.CONFINT(A434,$B$2:$B$366,$A$2:$A$366,0.95,1,1)</f>
        <v>-70.011838727252865</v>
      </c>
      <c r="E434" s="69">
        <f>C434+_xlfn.FORECAST.ETS.CONFINT(A434,$B$2:$B$366,$A$2:$A$366,0.95,1,1)</f>
        <v>198.71384500073802</v>
      </c>
    </row>
    <row r="435" spans="1:5">
      <c r="A435" s="67">
        <v>45360</v>
      </c>
      <c r="C435" s="68">
        <f>_xlfn.FORECAST.ETS(A435,$B$2:$B$366,$A$2:$A$366,1,1)</f>
        <v>30.348373717304753</v>
      </c>
      <c r="D435" s="69">
        <f>C435-_xlfn.FORECAST.ETS.CONFINT(A435,$B$2:$B$366,$A$2:$A$366,0.95,1,1)</f>
        <v>-104.83399007596964</v>
      </c>
      <c r="E435" s="69">
        <f>C435+_xlfn.FORECAST.ETS.CONFINT(A435,$B$2:$B$366,$A$2:$A$366,0.95,1,1)</f>
        <v>165.53073751057914</v>
      </c>
    </row>
    <row r="436" spans="1:5">
      <c r="A436" s="67">
        <v>45361</v>
      </c>
      <c r="C436" s="68">
        <f>_xlfn.FORECAST.ETS(A436,$B$2:$B$366,$A$2:$A$366,1,1)</f>
        <v>25.26809189014477</v>
      </c>
      <c r="D436" s="69">
        <f>C436-_xlfn.FORECAST.ETS.CONFINT(A436,$B$2:$B$366,$A$2:$A$366,0.95,1,1)</f>
        <v>-110.73395515399667</v>
      </c>
      <c r="E436" s="69">
        <f>C436+_xlfn.FORECAST.ETS.CONFINT(A436,$B$2:$B$366,$A$2:$A$366,0.95,1,1)</f>
        <v>161.27013893428622</v>
      </c>
    </row>
    <row r="437" spans="1:5">
      <c r="A437" s="67">
        <v>45362</v>
      </c>
      <c r="C437" s="68">
        <f>_xlfn.FORECAST.ETS(A437,$B$2:$B$366,$A$2:$A$366,1,1)</f>
        <v>39.758831223645231</v>
      </c>
      <c r="D437" s="69">
        <f>C437-_xlfn.FORECAST.ETS.CONFINT(A437,$B$2:$B$366,$A$2:$A$366,0.95,1,1)</f>
        <v>-98.820791935401687</v>
      </c>
      <c r="E437" s="69">
        <f>C437+_xlfn.FORECAST.ETS.CONFINT(A437,$B$2:$B$366,$A$2:$A$366,0.95,1,1)</f>
        <v>178.33845438269213</v>
      </c>
    </row>
    <row r="438" spans="1:5">
      <c r="A438" s="67">
        <v>45363</v>
      </c>
      <c r="C438" s="68">
        <f>_xlfn.FORECAST.ETS(A438,$B$2:$B$366,$A$2:$A$366,1,1)</f>
        <v>55.829573780673144</v>
      </c>
      <c r="D438" s="69">
        <f>C438-_xlfn.FORECAST.ETS.CONFINT(A438,$B$2:$B$366,$A$2:$A$366,0.95,1,1)</f>
        <v>-83.559753371288792</v>
      </c>
      <c r="E438" s="69">
        <f>C438+_xlfn.FORECAST.ETS.CONFINT(A438,$B$2:$B$366,$A$2:$A$366,0.95,1,1)</f>
        <v>195.21890093263508</v>
      </c>
    </row>
    <row r="439" spans="1:5">
      <c r="A439" s="67">
        <v>45364</v>
      </c>
      <c r="C439" s="68">
        <f>_xlfn.FORECAST.ETS(A439,$B$2:$B$366,$A$2:$A$366,1,1)</f>
        <v>74.693155769402935</v>
      </c>
      <c r="D439" s="69">
        <f>C439-_xlfn.FORECAST.ETS.CONFINT(A439,$B$2:$B$366,$A$2:$A$366,0.95,1,1)</f>
        <v>-65.506192409794679</v>
      </c>
      <c r="E439" s="69">
        <f>C439+_xlfn.FORECAST.ETS.CONFINT(A439,$B$2:$B$366,$A$2:$A$366,0.95,1,1)</f>
        <v>214.89250394860056</v>
      </c>
    </row>
    <row r="440" spans="1:5">
      <c r="A440" s="67">
        <v>45365</v>
      </c>
      <c r="C440" s="68">
        <f>_xlfn.FORECAST.ETS(A440,$B$2:$B$366,$A$2:$A$366,1,1)</f>
        <v>58.403994499512315</v>
      </c>
      <c r="D440" s="69">
        <f>C440-_xlfn.FORECAST.ETS.CONFINT(A440,$B$2:$B$366,$A$2:$A$366,0.95,1,1)</f>
        <v>-82.605701672060292</v>
      </c>
      <c r="E440" s="69">
        <f>C440+_xlfn.FORECAST.ETS.CONFINT(A440,$B$2:$B$366,$A$2:$A$366,0.95,1,1)</f>
        <v>199.41369067108494</v>
      </c>
    </row>
    <row r="441" spans="1:5">
      <c r="A441" s="67">
        <v>45366</v>
      </c>
      <c r="C441" s="68">
        <f>_xlfn.FORECAST.ETS(A441,$B$2:$B$366,$A$2:$A$366,1,1)</f>
        <v>63.877812325757063</v>
      </c>
      <c r="D441" s="69">
        <f>C441-_xlfn.FORECAST.ETS.CONFINT(A441,$B$2:$B$366,$A$2:$A$366,0.95,1,1)</f>
        <v>-77.942568504957265</v>
      </c>
      <c r="E441" s="69">
        <f>C441+_xlfn.FORECAST.ETS.CONFINT(A441,$B$2:$B$366,$A$2:$A$366,0.95,1,1)</f>
        <v>205.6981931564714</v>
      </c>
    </row>
    <row r="442" spans="1:5">
      <c r="A442" s="67">
        <v>45367</v>
      </c>
      <c r="C442" s="68">
        <f>_xlfn.FORECAST.ETS(A442,$B$2:$B$366,$A$2:$A$366,1,1)</f>
        <v>29.875182906319232</v>
      </c>
      <c r="D442" s="69">
        <f>C442-_xlfn.FORECAST.ETS.CONFINT(A442,$B$2:$B$366,$A$2:$A$366,0.95,1,1)</f>
        <v>-112.75622872902457</v>
      </c>
      <c r="E442" s="69">
        <f>C442+_xlfn.FORECAST.ETS.CONFINT(A442,$B$2:$B$366,$A$2:$A$366,0.95,1,1)</f>
        <v>172.50659454166302</v>
      </c>
    </row>
    <row r="443" spans="1:5">
      <c r="A443" s="67">
        <v>45368</v>
      </c>
      <c r="C443" s="68">
        <f>_xlfn.FORECAST.ETS(A443,$B$2:$B$366,$A$2:$A$366,1,1)</f>
        <v>24.794901079159242</v>
      </c>
      <c r="D443" s="69">
        <f>C443-_xlfn.FORECAST.ETS.CONFINT(A443,$B$2:$B$366,$A$2:$A$366,0.95,1,1)</f>
        <v>-118.64789676819001</v>
      </c>
      <c r="E443" s="69">
        <f>C443+_xlfn.FORECAST.ETS.CONFINT(A443,$B$2:$B$366,$A$2:$A$366,0.95,1,1)</f>
        <v>168.2376989265085</v>
      </c>
    </row>
    <row r="444" spans="1:5">
      <c r="A444" s="67">
        <v>45369</v>
      </c>
      <c r="C444" s="68">
        <f>_xlfn.FORECAST.ETS(A444,$B$2:$B$366,$A$2:$A$366,1,1)</f>
        <v>39.285640412659703</v>
      </c>
      <c r="D444" s="69">
        <f>C444-_xlfn.FORECAST.ETS.CONFINT(A444,$B$2:$B$366,$A$2:$A$366,0.95,1,1)</f>
        <v>-106.66315469039351</v>
      </c>
      <c r="E444" s="69">
        <f>C444+_xlfn.FORECAST.ETS.CONFINT(A444,$B$2:$B$366,$A$2:$A$366,0.95,1,1)</f>
        <v>185.2344355157129</v>
      </c>
    </row>
    <row r="445" spans="1:5">
      <c r="A445" s="67">
        <v>45370</v>
      </c>
      <c r="C445" s="68">
        <f>_xlfn.FORECAST.ETS(A445,$B$2:$B$366,$A$2:$A$366,1,1)</f>
        <v>55.356382969687616</v>
      </c>
      <c r="D445" s="69">
        <f>C445-_xlfn.FORECAST.ETS.CONFINT(A445,$B$2:$B$366,$A$2:$A$366,0.95,1,1)</f>
        <v>-91.395160435733516</v>
      </c>
      <c r="E445" s="69">
        <f>C445+_xlfn.FORECAST.ETS.CONFINT(A445,$B$2:$B$366,$A$2:$A$366,0.95,1,1)</f>
        <v>202.10792637510875</v>
      </c>
    </row>
    <row r="446" spans="1:5">
      <c r="A446" s="67">
        <v>45371</v>
      </c>
      <c r="C446" s="68">
        <f>_xlfn.FORECAST.ETS(A446,$B$2:$B$366,$A$2:$A$366,1,1)</f>
        <v>74.219964958417407</v>
      </c>
      <c r="D446" s="69">
        <f>C446-_xlfn.FORECAST.ETS.CONFINT(A446,$B$2:$B$366,$A$2:$A$366,0.95,1,1)</f>
        <v>-73.334806971555807</v>
      </c>
      <c r="E446" s="69">
        <f>C446+_xlfn.FORECAST.ETS.CONFINT(A446,$B$2:$B$366,$A$2:$A$366,0.95,1,1)</f>
        <v>221.77473688839063</v>
      </c>
    </row>
    <row r="447" spans="1:5">
      <c r="A447" s="67">
        <v>45372</v>
      </c>
      <c r="C447" s="68">
        <f>_xlfn.FORECAST.ETS(A447,$B$2:$B$366,$A$2:$A$366,1,1)</f>
        <v>57.930803688526794</v>
      </c>
      <c r="D447" s="69">
        <f>C447-_xlfn.FORECAST.ETS.CONFINT(A447,$B$2:$B$366,$A$2:$A$366,0.95,1,1)</f>
        <v>-90.42768382008444</v>
      </c>
      <c r="E447" s="69">
        <f>C447+_xlfn.FORECAST.ETS.CONFINT(A447,$B$2:$B$366,$A$2:$A$366,0.95,1,1)</f>
        <v>206.28929119713803</v>
      </c>
    </row>
    <row r="448" spans="1:5">
      <c r="A448" s="67">
        <v>45373</v>
      </c>
      <c r="C448" s="68">
        <f>_xlfn.FORECAST.ETS(A448,$B$2:$B$366,$A$2:$A$366,1,1)</f>
        <v>63.404621514771534</v>
      </c>
      <c r="D448" s="69">
        <f>C448-_xlfn.FORECAST.ETS.CONFINT(A448,$B$2:$B$366,$A$2:$A$366,0.95,1,1)</f>
        <v>-85.758075306492756</v>
      </c>
      <c r="E448" s="69">
        <f>C448+_xlfn.FORECAST.ETS.CONFINT(A448,$B$2:$B$366,$A$2:$A$366,0.95,1,1)</f>
        <v>212.56731833603584</v>
      </c>
    </row>
    <row r="449" spans="1:5">
      <c r="A449" s="67">
        <v>45374</v>
      </c>
      <c r="C449" s="68">
        <f>_xlfn.FORECAST.ETS(A449,$B$2:$B$366,$A$2:$A$366,1,1)</f>
        <v>29.401992095333711</v>
      </c>
      <c r="D449" s="69">
        <f>C449-_xlfn.FORECAST.ETS.CONFINT(A449,$B$2:$B$366,$A$2:$A$366,0.95,1,1)</f>
        <v>-120.56541430440872</v>
      </c>
      <c r="E449" s="69">
        <f>C449+_xlfn.FORECAST.ETS.CONFINT(A449,$B$2:$B$366,$A$2:$A$366,0.95,1,1)</f>
        <v>179.36939849507615</v>
      </c>
    </row>
    <row r="450" spans="1:5">
      <c r="A450" s="67">
        <v>45375</v>
      </c>
      <c r="C450" s="68">
        <f>_xlfn.FORECAST.ETS(A450,$B$2:$B$366,$A$2:$A$366,1,1)</f>
        <v>24.321710268173721</v>
      </c>
      <c r="D450" s="69">
        <f>C450-_xlfn.FORECAST.ETS.CONFINT(A450,$B$2:$B$366,$A$2:$A$366,0.95,1,1)</f>
        <v>-126.45091236329802</v>
      </c>
      <c r="E450" s="69">
        <f>C450+_xlfn.FORECAST.ETS.CONFINT(A450,$B$2:$B$366,$A$2:$A$366,0.95,1,1)</f>
        <v>175.09433289964545</v>
      </c>
    </row>
    <row r="451" spans="1:5">
      <c r="A451" s="67">
        <v>45376</v>
      </c>
      <c r="C451" s="68">
        <f>_xlfn.FORECAST.ETS(A451,$B$2:$B$366,$A$2:$A$366,1,1)</f>
        <v>38.812449601674174</v>
      </c>
      <c r="D451" s="69">
        <f>C451-_xlfn.FORECAST.ETS.CONFINT(A451,$B$2:$B$366,$A$2:$A$366,0.95,1,1)</f>
        <v>-114.40396724057466</v>
      </c>
      <c r="E451" s="69">
        <f>C451+_xlfn.FORECAST.ETS.CONFINT(A451,$B$2:$B$366,$A$2:$A$366,0.95,1,1)</f>
        <v>192.02886644392299</v>
      </c>
    </row>
    <row r="452" spans="1:5">
      <c r="A452" s="67">
        <v>45377</v>
      </c>
      <c r="C452" s="68">
        <f>_xlfn.FORECAST.ETS(A452,$B$2:$B$366,$A$2:$A$366,1,1)</f>
        <v>54.883192158702101</v>
      </c>
      <c r="D452" s="69">
        <f>C452-_xlfn.FORECAST.ETS.CONFINT(A452,$B$2:$B$366,$A$2:$A$366,0.95,1,1)</f>
        <v>-99.130897958670161</v>
      </c>
      <c r="E452" s="69">
        <f>C452+_xlfn.FORECAST.ETS.CONFINT(A452,$B$2:$B$366,$A$2:$A$366,0.95,1,1)</f>
        <v>208.89728227607435</v>
      </c>
    </row>
    <row r="453" spans="1:5">
      <c r="A453" s="67">
        <v>45378</v>
      </c>
      <c r="C453" s="68">
        <f>_xlfn.FORECAST.ETS(A453,$B$2:$B$366,$A$2:$A$366,1,1)</f>
        <v>73.746774147431893</v>
      </c>
      <c r="D453" s="69">
        <f>C453-_xlfn.FORECAST.ETS.CONFINT(A453,$B$2:$B$366,$A$2:$A$366,0.95,1,1)</f>
        <v>-81.065597572500053</v>
      </c>
      <c r="E453" s="69">
        <f>C453+_xlfn.FORECAST.ETS.CONFINT(A453,$B$2:$B$366,$A$2:$A$366,0.95,1,1)</f>
        <v>228.55914586736384</v>
      </c>
    </row>
    <row r="454" spans="1:5">
      <c r="A454" s="67">
        <v>45379</v>
      </c>
      <c r="C454" s="68">
        <f>_xlfn.FORECAST.ETS(A454,$B$2:$B$366,$A$2:$A$366,1,1)</f>
        <v>57.457612877541273</v>
      </c>
      <c r="D454" s="69">
        <f>C454-_xlfn.FORECAST.ETS.CONFINT(A454,$B$2:$B$366,$A$2:$A$366,0.95,1,1)</f>
        <v>-98.15365336013474</v>
      </c>
      <c r="E454" s="69">
        <f>C454+_xlfn.FORECAST.ETS.CONFINT(A454,$B$2:$B$366,$A$2:$A$366,0.95,1,1)</f>
        <v>213.06887911521727</v>
      </c>
    </row>
    <row r="455" spans="1:5">
      <c r="A455" s="67">
        <v>45380</v>
      </c>
      <c r="C455" s="68">
        <f>_xlfn.FORECAST.ETS(A455,$B$2:$B$366,$A$2:$A$366,1,1)</f>
        <v>62.931430703786013</v>
      </c>
      <c r="D455" s="69">
        <f>C455-_xlfn.FORECAST.ETS.CONFINT(A455,$B$2:$B$366,$A$2:$A$366,0.95,1,1)</f>
        <v>-93.479347453666122</v>
      </c>
      <c r="E455" s="69">
        <f>C455+_xlfn.FORECAST.ETS.CONFINT(A455,$B$2:$B$366,$A$2:$A$366,0.95,1,1)</f>
        <v>219.34220886123816</v>
      </c>
    </row>
    <row r="456" spans="1:5">
      <c r="A456" s="67">
        <v>45381</v>
      </c>
      <c r="C456" s="68">
        <f>_xlfn.FORECAST.ETS(A456,$B$2:$B$366,$A$2:$A$366,1,1)</f>
        <v>28.928801284348182</v>
      </c>
      <c r="D456" s="69">
        <f>C456-_xlfn.FORECAST.ETS.CONFINT(A456,$B$2:$B$366,$A$2:$A$366,0.95,1,1)</f>
        <v>-128.28211058324763</v>
      </c>
      <c r="E456" s="69">
        <f>C456+_xlfn.FORECAST.ETS.CONFINT(A456,$B$2:$B$366,$A$2:$A$366,0.95,1,1)</f>
        <v>186.13971315194402</v>
      </c>
    </row>
    <row r="457" spans="1:5">
      <c r="A457" s="67">
        <v>45382</v>
      </c>
      <c r="C457" s="68">
        <f>_xlfn.FORECAST.ETS(A457,$B$2:$B$366,$A$2:$A$366,1,1)</f>
        <v>23.8485194571882</v>
      </c>
      <c r="D457" s="69">
        <f>C457-_xlfn.FORECAST.ETS.CONFINT(A457,$B$2:$B$366,$A$2:$A$366,0.95,1,1)</f>
        <v>-134.16315220306254</v>
      </c>
      <c r="E457" s="69">
        <f>C457+_xlfn.FORECAST.ETS.CONFINT(A457,$B$2:$B$366,$A$2:$A$366,0.95,1,1)</f>
        <v>181.86019111743892</v>
      </c>
    </row>
    <row r="458" spans="1:5">
      <c r="A458" s="67">
        <v>45383</v>
      </c>
      <c r="C458" s="68">
        <f>_xlfn.FORECAST.ETS(A458,$B$2:$B$366,$A$2:$A$366,1,1)</f>
        <v>38.33925879068866</v>
      </c>
      <c r="D458" s="69">
        <f>C458-_xlfn.FORECAST.ETS.CONFINT(A458,$B$2:$B$366,$A$2:$A$366,0.95,1,1)</f>
        <v>-122.06167601555757</v>
      </c>
      <c r="E458" s="69">
        <f>C458+_xlfn.FORECAST.ETS.CONFINT(A458,$B$2:$B$366,$A$2:$A$366,0.95,1,1)</f>
        <v>198.74019359693489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topLeftCell="A5" workbookViewId="0">
      <selection activeCell="I15" sqref="I15"/>
    </sheetView>
  </sheetViews>
  <sheetFormatPr defaultRowHeight="14.25" outlineLevelRow="1"/>
  <cols>
    <col min="1" max="1" width="2.125" customWidth="1"/>
    <col min="2" max="2" width="5.875" bestFit="1" customWidth="1"/>
    <col min="3" max="3" width="9.25" bestFit="1" customWidth="1"/>
    <col min="4" max="4" width="11.75" bestFit="1" customWidth="1"/>
    <col min="5" max="5" width="13" bestFit="1" customWidth="1"/>
    <col min="6" max="6" width="9.625" bestFit="1" customWidth="1"/>
    <col min="7" max="7" width="11.625" bestFit="1" customWidth="1"/>
  </cols>
  <sheetData>
    <row r="1" spans="1:5" ht="15">
      <c r="A1" s="7" t="s">
        <v>37</v>
      </c>
    </row>
    <row r="2" spans="1:5" ht="15">
      <c r="A2" s="7" t="s">
        <v>38</v>
      </c>
    </row>
    <row r="3" spans="1:5" ht="15">
      <c r="A3" s="7" t="s">
        <v>39</v>
      </c>
    </row>
    <row r="4" spans="1:5" ht="15">
      <c r="A4" s="7" t="s">
        <v>40</v>
      </c>
    </row>
    <row r="5" spans="1:5" ht="15">
      <c r="A5" s="7" t="s">
        <v>41</v>
      </c>
    </row>
    <row r="6" spans="1:5" ht="15" hidden="1" outlineLevel="1">
      <c r="A6" s="7"/>
      <c r="B6" t="s">
        <v>42</v>
      </c>
    </row>
    <row r="7" spans="1:5" ht="15" hidden="1" outlineLevel="1">
      <c r="A7" s="7"/>
      <c r="B7" t="s">
        <v>43</v>
      </c>
    </row>
    <row r="8" spans="1:5" ht="15" hidden="1" outlineLevel="1">
      <c r="A8" s="7"/>
      <c r="B8" t="s">
        <v>44</v>
      </c>
    </row>
    <row r="9" spans="1:5" ht="15" collapsed="1">
      <c r="A9" s="7" t="s">
        <v>45</v>
      </c>
    </row>
    <row r="10" spans="1:5" hidden="1" outlineLevel="1">
      <c r="B10" t="s">
        <v>46</v>
      </c>
    </row>
    <row r="11" spans="1:5" hidden="1" outlineLevel="1">
      <c r="B11" t="s">
        <v>47</v>
      </c>
    </row>
    <row r="12" spans="1:5" hidden="1" outlineLevel="1">
      <c r="B12" t="s">
        <v>48</v>
      </c>
    </row>
    <row r="13" spans="1:5" collapsed="1"/>
    <row r="14" spans="1:5" ht="15" thickBot="1">
      <c r="A14" t="s">
        <v>49</v>
      </c>
    </row>
    <row r="15" spans="1:5" ht="15.75" thickBot="1">
      <c r="B15" s="49" t="s">
        <v>50</v>
      </c>
      <c r="C15" s="49" t="s">
        <v>51</v>
      </c>
      <c r="D15" s="49" t="s">
        <v>52</v>
      </c>
      <c r="E15" s="49" t="s">
        <v>53</v>
      </c>
    </row>
    <row r="16" spans="1:5" ht="15" thickBot="1">
      <c r="B16" s="48" t="s">
        <v>29</v>
      </c>
      <c r="C16" s="48" t="s">
        <v>35</v>
      </c>
      <c r="D16" s="51">
        <v>640000.63710000005</v>
      </c>
      <c r="E16" s="51">
        <v>640000.63710000005</v>
      </c>
    </row>
    <row r="19" spans="1:7" ht="15" thickBot="1">
      <c r="A19" t="s">
        <v>54</v>
      </c>
    </row>
    <row r="20" spans="1:7" ht="15.75" thickBot="1">
      <c r="B20" s="49" t="s">
        <v>50</v>
      </c>
      <c r="C20" s="49" t="s">
        <v>51</v>
      </c>
      <c r="D20" s="49" t="s">
        <v>52</v>
      </c>
      <c r="E20" s="49" t="s">
        <v>53</v>
      </c>
      <c r="F20" s="49" t="s">
        <v>55</v>
      </c>
    </row>
    <row r="21" spans="1:7">
      <c r="B21" s="50" t="s">
        <v>60</v>
      </c>
      <c r="C21" s="50" t="s">
        <v>15</v>
      </c>
      <c r="D21" s="52">
        <v>0.20547045696368638</v>
      </c>
      <c r="E21" s="52">
        <v>0.20547045696368638</v>
      </c>
      <c r="F21" s="50" t="s">
        <v>61</v>
      </c>
    </row>
    <row r="22" spans="1:7" ht="15" thickBot="1">
      <c r="B22" s="48" t="s">
        <v>62</v>
      </c>
      <c r="C22" s="48" t="s">
        <v>16</v>
      </c>
      <c r="D22" s="53">
        <v>0.03</v>
      </c>
      <c r="E22" s="53">
        <v>0.03</v>
      </c>
      <c r="F22" s="48" t="s">
        <v>61</v>
      </c>
    </row>
    <row r="25" spans="1:7" ht="15" thickBot="1">
      <c r="A25" t="s">
        <v>56</v>
      </c>
    </row>
    <row r="26" spans="1:7" ht="15.75" thickBot="1">
      <c r="B26" s="49" t="s">
        <v>50</v>
      </c>
      <c r="C26" s="49" t="s">
        <v>51</v>
      </c>
      <c r="D26" s="49" t="s">
        <v>57</v>
      </c>
      <c r="E26" s="49" t="s">
        <v>58</v>
      </c>
      <c r="F26" s="49" t="s">
        <v>59</v>
      </c>
      <c r="G26" s="49" t="s">
        <v>8</v>
      </c>
    </row>
    <row r="27" spans="1:7">
      <c r="B27" s="50" t="s">
        <v>29</v>
      </c>
      <c r="C27" s="50" t="s">
        <v>35</v>
      </c>
      <c r="D27" s="54">
        <v>640000.64</v>
      </c>
      <c r="E27" s="50" t="s">
        <v>63</v>
      </c>
      <c r="F27" s="50" t="s">
        <v>64</v>
      </c>
      <c r="G27" s="50">
        <v>0</v>
      </c>
    </row>
    <row r="28" spans="1:7">
      <c r="B28" s="50" t="s">
        <v>60</v>
      </c>
      <c r="C28" s="50" t="s">
        <v>15</v>
      </c>
      <c r="D28" s="52">
        <v>0.20547045696368638</v>
      </c>
      <c r="E28" s="50" t="s">
        <v>65</v>
      </c>
      <c r="F28" s="50" t="s">
        <v>66</v>
      </c>
      <c r="G28" s="50">
        <v>4.4529543036313624E-2</v>
      </c>
    </row>
    <row r="29" spans="1:7" ht="15" thickBot="1">
      <c r="B29" s="48" t="s">
        <v>62</v>
      </c>
      <c r="C29" s="48" t="s">
        <v>16</v>
      </c>
      <c r="D29" s="53">
        <v>0.03</v>
      </c>
      <c r="E29" s="48" t="s">
        <v>67</v>
      </c>
      <c r="F29" s="48" t="s">
        <v>66</v>
      </c>
      <c r="G29" s="48">
        <v>5.0000000000000044E-3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workbookViewId="0">
      <selection activeCell="I15" sqref="I15"/>
    </sheetView>
  </sheetViews>
  <sheetFormatPr defaultRowHeight="14.25"/>
  <cols>
    <col min="1" max="1" width="2.125" customWidth="1"/>
    <col min="2" max="2" width="5.875" bestFit="1" customWidth="1"/>
    <col min="3" max="3" width="9.25" bestFit="1" customWidth="1"/>
    <col min="4" max="4" width="9.375" bestFit="1" customWidth="1"/>
    <col min="5" max="5" width="2.125" customWidth="1"/>
    <col min="6" max="6" width="5.5" bestFit="1" customWidth="1"/>
    <col min="7" max="7" width="11.625" bestFit="1" customWidth="1"/>
    <col min="8" max="8" width="2.125" customWidth="1"/>
    <col min="9" max="9" width="5.625" bestFit="1" customWidth="1"/>
    <col min="10" max="10" width="11.625" bestFit="1" customWidth="1"/>
  </cols>
  <sheetData>
    <row r="1" spans="1:10" ht="15">
      <c r="A1" s="7" t="s">
        <v>70</v>
      </c>
    </row>
    <row r="2" spans="1:10" ht="15">
      <c r="A2" s="7" t="s">
        <v>38</v>
      </c>
    </row>
    <row r="3" spans="1:10" ht="15">
      <c r="A3" s="7" t="s">
        <v>68</v>
      </c>
    </row>
    <row r="5" spans="1:10" ht="15" thickBot="1"/>
    <row r="6" spans="1:10" ht="15">
      <c r="B6" s="55"/>
      <c r="C6" s="55" t="s">
        <v>71</v>
      </c>
      <c r="D6" s="55"/>
    </row>
    <row r="7" spans="1:10" ht="15.75" thickBot="1">
      <c r="B7" s="56" t="s">
        <v>50</v>
      </c>
      <c r="C7" s="56" t="s">
        <v>51</v>
      </c>
      <c r="D7" s="56" t="s">
        <v>69</v>
      </c>
    </row>
    <row r="8" spans="1:10" ht="15" thickBot="1">
      <c r="B8" s="48" t="s">
        <v>29</v>
      </c>
      <c r="C8" s="48" t="s">
        <v>35</v>
      </c>
      <c r="D8" s="51">
        <v>640000.63710000005</v>
      </c>
    </row>
    <row r="10" spans="1:10" ht="15" thickBot="1"/>
    <row r="11" spans="1:10" ht="15">
      <c r="B11" s="55"/>
      <c r="C11" s="55" t="s">
        <v>72</v>
      </c>
      <c r="D11" s="55"/>
      <c r="F11" s="55" t="s">
        <v>73</v>
      </c>
      <c r="G11" s="55" t="s">
        <v>71</v>
      </c>
      <c r="I11" s="55" t="s">
        <v>76</v>
      </c>
      <c r="J11" s="55" t="s">
        <v>71</v>
      </c>
    </row>
    <row r="12" spans="1:10" ht="15.75" thickBot="1">
      <c r="B12" s="56" t="s">
        <v>50</v>
      </c>
      <c r="C12" s="56" t="s">
        <v>51</v>
      </c>
      <c r="D12" s="56" t="s">
        <v>69</v>
      </c>
      <c r="F12" s="56" t="s">
        <v>74</v>
      </c>
      <c r="G12" s="56" t="s">
        <v>75</v>
      </c>
      <c r="I12" s="56" t="s">
        <v>74</v>
      </c>
      <c r="J12" s="56" t="s">
        <v>75</v>
      </c>
    </row>
    <row r="13" spans="1:10">
      <c r="B13" s="50" t="s">
        <v>60</v>
      </c>
      <c r="C13" s="50" t="s">
        <v>15</v>
      </c>
      <c r="D13" s="52">
        <v>0.20547045696368638</v>
      </c>
      <c r="F13" s="52">
        <v>0</v>
      </c>
      <c r="G13" s="52">
        <v>530913.57999999996</v>
      </c>
      <c r="I13" s="52">
        <v>0.25</v>
      </c>
      <c r="J13" s="52">
        <v>663641.98</v>
      </c>
    </row>
    <row r="14" spans="1:10" ht="15" thickBot="1">
      <c r="B14" s="48" t="s">
        <v>62</v>
      </c>
      <c r="C14" s="48" t="s">
        <v>16</v>
      </c>
      <c r="D14" s="53">
        <v>0.03</v>
      </c>
      <c r="F14" s="53">
        <v>0</v>
      </c>
      <c r="G14" s="53">
        <v>602735.23</v>
      </c>
      <c r="I14" s="53">
        <v>0.04</v>
      </c>
      <c r="J14" s="53">
        <v>646429.42000000004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6"/>
  <sheetViews>
    <sheetView workbookViewId="0">
      <selection sqref="A1:B1048576"/>
    </sheetView>
  </sheetViews>
  <sheetFormatPr defaultRowHeight="14.25"/>
  <cols>
    <col min="1" max="1" width="10" bestFit="1" customWidth="1"/>
  </cols>
  <sheetData>
    <row r="1" spans="1:2" ht="15.75" thickBot="1">
      <c r="A1" s="14" t="s">
        <v>9</v>
      </c>
      <c r="B1" s="15" t="s">
        <v>10</v>
      </c>
    </row>
    <row r="2" spans="1:2">
      <c r="A2" s="12">
        <v>44927</v>
      </c>
      <c r="B2" s="13">
        <v>28</v>
      </c>
    </row>
    <row r="3" spans="1:2">
      <c r="A3" s="8">
        <v>44928</v>
      </c>
      <c r="B3" s="9">
        <v>88</v>
      </c>
    </row>
    <row r="4" spans="1:2">
      <c r="A4" s="8">
        <v>44929</v>
      </c>
      <c r="B4" s="9">
        <v>177</v>
      </c>
    </row>
    <row r="5" spans="1:2">
      <c r="A5" s="8">
        <v>44930</v>
      </c>
      <c r="B5" s="9">
        <v>176</v>
      </c>
    </row>
    <row r="6" spans="1:2">
      <c r="A6" s="8">
        <v>44931</v>
      </c>
      <c r="B6" s="9">
        <v>133</v>
      </c>
    </row>
    <row r="7" spans="1:2">
      <c r="A7" s="8">
        <v>44932</v>
      </c>
      <c r="B7" s="9">
        <v>106</v>
      </c>
    </row>
    <row r="8" spans="1:2">
      <c r="A8" s="8">
        <v>44933</v>
      </c>
      <c r="B8" s="9">
        <v>60</v>
      </c>
    </row>
    <row r="9" spans="1:2">
      <c r="A9" s="8">
        <v>44934</v>
      </c>
      <c r="B9" s="9">
        <v>38</v>
      </c>
    </row>
    <row r="10" spans="1:2">
      <c r="A10" s="8">
        <v>44935</v>
      </c>
      <c r="B10" s="9">
        <v>122</v>
      </c>
    </row>
    <row r="11" spans="1:2">
      <c r="A11" s="8">
        <v>44936</v>
      </c>
      <c r="B11" s="9">
        <v>150</v>
      </c>
    </row>
    <row r="12" spans="1:2">
      <c r="A12" s="8">
        <v>44937</v>
      </c>
      <c r="B12" s="9">
        <v>167</v>
      </c>
    </row>
    <row r="13" spans="1:2">
      <c r="A13" s="8">
        <v>44938</v>
      </c>
      <c r="B13" s="9">
        <v>125</v>
      </c>
    </row>
    <row r="14" spans="1:2">
      <c r="A14" s="8">
        <v>44939</v>
      </c>
      <c r="B14" s="9">
        <v>110</v>
      </c>
    </row>
    <row r="15" spans="1:2">
      <c r="A15" s="8">
        <v>44940</v>
      </c>
      <c r="B15" s="9">
        <v>63</v>
      </c>
    </row>
    <row r="16" spans="1:2">
      <c r="A16" s="8">
        <v>44941</v>
      </c>
      <c r="B16" s="9">
        <v>23</v>
      </c>
    </row>
    <row r="17" spans="1:2">
      <c r="A17" s="8">
        <v>44942</v>
      </c>
      <c r="B17" s="9">
        <v>98</v>
      </c>
    </row>
    <row r="18" spans="1:2">
      <c r="A18" s="8">
        <v>44943</v>
      </c>
      <c r="B18" s="9">
        <v>107</v>
      </c>
    </row>
    <row r="19" spans="1:2">
      <c r="A19" s="8">
        <v>44944</v>
      </c>
      <c r="B19" s="9">
        <v>126</v>
      </c>
    </row>
    <row r="20" spans="1:2">
      <c r="A20" s="8">
        <v>44945</v>
      </c>
      <c r="B20" s="9">
        <v>113</v>
      </c>
    </row>
    <row r="21" spans="1:2">
      <c r="A21" s="8">
        <v>44946</v>
      </c>
      <c r="B21" s="9">
        <v>111</v>
      </c>
    </row>
    <row r="22" spans="1:2">
      <c r="A22" s="8">
        <v>44947</v>
      </c>
      <c r="B22" s="9">
        <v>49</v>
      </c>
    </row>
    <row r="23" spans="1:2">
      <c r="A23" s="8">
        <v>44948</v>
      </c>
      <c r="B23" s="9">
        <v>37</v>
      </c>
    </row>
    <row r="24" spans="1:2">
      <c r="A24" s="8">
        <v>44949</v>
      </c>
      <c r="B24" s="9">
        <v>118</v>
      </c>
    </row>
    <row r="25" spans="1:2">
      <c r="A25" s="8">
        <v>44950</v>
      </c>
      <c r="B25" s="9">
        <v>115</v>
      </c>
    </row>
    <row r="26" spans="1:2">
      <c r="A26" s="8">
        <v>44951</v>
      </c>
      <c r="B26" s="9">
        <v>136</v>
      </c>
    </row>
    <row r="27" spans="1:2">
      <c r="A27" s="8">
        <v>44952</v>
      </c>
      <c r="B27" s="9">
        <v>111</v>
      </c>
    </row>
    <row r="28" spans="1:2">
      <c r="A28" s="8">
        <v>44953</v>
      </c>
      <c r="B28" s="9">
        <v>122</v>
      </c>
    </row>
    <row r="29" spans="1:2">
      <c r="A29" s="8">
        <v>44954</v>
      </c>
      <c r="B29" s="9">
        <v>52</v>
      </c>
    </row>
    <row r="30" spans="1:2">
      <c r="A30" s="8">
        <v>44955</v>
      </c>
      <c r="B30" s="9">
        <v>55</v>
      </c>
    </row>
    <row r="31" spans="1:2">
      <c r="A31" s="8">
        <v>44956</v>
      </c>
      <c r="B31" s="9">
        <v>74</v>
      </c>
    </row>
    <row r="32" spans="1:2">
      <c r="A32" s="8">
        <v>44957</v>
      </c>
      <c r="B32" s="9">
        <v>112</v>
      </c>
    </row>
    <row r="33" spans="1:2">
      <c r="A33" s="8">
        <v>44958</v>
      </c>
      <c r="B33" s="9">
        <v>97</v>
      </c>
    </row>
    <row r="34" spans="1:2">
      <c r="A34" s="8">
        <v>44959</v>
      </c>
      <c r="B34" s="9">
        <v>119</v>
      </c>
    </row>
    <row r="35" spans="1:2">
      <c r="A35" s="8">
        <v>44960</v>
      </c>
      <c r="B35" s="9">
        <v>123</v>
      </c>
    </row>
    <row r="36" spans="1:2">
      <c r="A36" s="8">
        <v>44961</v>
      </c>
      <c r="B36" s="9">
        <v>48</v>
      </c>
    </row>
    <row r="37" spans="1:2">
      <c r="A37" s="8">
        <v>44962</v>
      </c>
      <c r="B37" s="9">
        <v>21</v>
      </c>
    </row>
    <row r="38" spans="1:2">
      <c r="A38" s="8">
        <v>44963</v>
      </c>
      <c r="B38" s="9">
        <v>89</v>
      </c>
    </row>
    <row r="39" spans="1:2">
      <c r="A39" s="8">
        <v>44964</v>
      </c>
      <c r="B39" s="9">
        <v>120</v>
      </c>
    </row>
    <row r="40" spans="1:2">
      <c r="A40" s="8">
        <v>44965</v>
      </c>
      <c r="B40" s="9">
        <v>116</v>
      </c>
    </row>
    <row r="41" spans="1:2">
      <c r="A41" s="8">
        <v>44966</v>
      </c>
      <c r="B41" s="9">
        <v>138</v>
      </c>
    </row>
    <row r="42" spans="1:2">
      <c r="A42" s="8">
        <v>44967</v>
      </c>
      <c r="B42" s="9">
        <v>95</v>
      </c>
    </row>
    <row r="43" spans="1:2">
      <c r="A43" s="8">
        <v>44968</v>
      </c>
      <c r="B43" s="9">
        <v>58</v>
      </c>
    </row>
    <row r="44" spans="1:2">
      <c r="A44" s="8">
        <v>44969</v>
      </c>
      <c r="B44" s="9">
        <v>27</v>
      </c>
    </row>
    <row r="45" spans="1:2">
      <c r="A45" s="8">
        <v>44970</v>
      </c>
      <c r="B45" s="9">
        <v>109</v>
      </c>
    </row>
    <row r="46" spans="1:2">
      <c r="A46" s="8">
        <v>44971</v>
      </c>
      <c r="B46" s="9">
        <v>119</v>
      </c>
    </row>
    <row r="47" spans="1:2">
      <c r="A47" s="8">
        <v>44972</v>
      </c>
      <c r="B47" s="9">
        <v>107</v>
      </c>
    </row>
    <row r="48" spans="1:2">
      <c r="A48" s="8">
        <v>44973</v>
      </c>
      <c r="B48" s="9">
        <v>140</v>
      </c>
    </row>
    <row r="49" spans="1:2">
      <c r="A49" s="8">
        <v>44974</v>
      </c>
      <c r="B49" s="9">
        <v>121</v>
      </c>
    </row>
    <row r="50" spans="1:2">
      <c r="A50" s="8">
        <v>44975</v>
      </c>
      <c r="B50" s="9">
        <v>40</v>
      </c>
    </row>
    <row r="51" spans="1:2">
      <c r="A51" s="8">
        <v>44976</v>
      </c>
      <c r="B51" s="9">
        <v>25</v>
      </c>
    </row>
    <row r="52" spans="1:2">
      <c r="A52" s="8">
        <v>44977</v>
      </c>
      <c r="B52" s="9">
        <v>84</v>
      </c>
    </row>
    <row r="53" spans="1:2">
      <c r="A53" s="8">
        <v>44978</v>
      </c>
      <c r="B53" s="9">
        <v>89</v>
      </c>
    </row>
    <row r="54" spans="1:2">
      <c r="A54" s="8">
        <v>44979</v>
      </c>
      <c r="B54" s="9">
        <v>100</v>
      </c>
    </row>
    <row r="55" spans="1:2">
      <c r="A55" s="8">
        <v>44980</v>
      </c>
      <c r="B55" s="9">
        <v>124</v>
      </c>
    </row>
    <row r="56" spans="1:2">
      <c r="A56" s="8">
        <v>44981</v>
      </c>
      <c r="B56" s="9">
        <v>119</v>
      </c>
    </row>
    <row r="57" spans="1:2">
      <c r="A57" s="8">
        <v>44982</v>
      </c>
      <c r="B57" s="9">
        <v>42</v>
      </c>
    </row>
    <row r="58" spans="1:2">
      <c r="A58" s="8">
        <v>44983</v>
      </c>
      <c r="B58" s="9">
        <v>32</v>
      </c>
    </row>
    <row r="59" spans="1:2">
      <c r="A59" s="8">
        <v>44984</v>
      </c>
      <c r="B59" s="9">
        <v>108</v>
      </c>
    </row>
    <row r="60" spans="1:2">
      <c r="A60" s="8">
        <v>44985</v>
      </c>
      <c r="B60" s="9">
        <v>123</v>
      </c>
    </row>
    <row r="61" spans="1:2">
      <c r="A61" s="8">
        <v>44986</v>
      </c>
      <c r="B61" s="9">
        <v>104</v>
      </c>
    </row>
    <row r="62" spans="1:2">
      <c r="A62" s="8">
        <v>44987</v>
      </c>
      <c r="B62" s="9">
        <v>101</v>
      </c>
    </row>
    <row r="63" spans="1:2">
      <c r="A63" s="8">
        <v>44988</v>
      </c>
      <c r="B63" s="9">
        <v>100</v>
      </c>
    </row>
    <row r="64" spans="1:2">
      <c r="A64" s="8">
        <v>44989</v>
      </c>
      <c r="B64" s="9">
        <v>43</v>
      </c>
    </row>
    <row r="65" spans="1:2">
      <c r="A65" s="8">
        <v>44990</v>
      </c>
      <c r="B65" s="9">
        <v>30</v>
      </c>
    </row>
    <row r="66" spans="1:2">
      <c r="A66" s="8">
        <v>44991</v>
      </c>
      <c r="B66" s="9">
        <v>84</v>
      </c>
    </row>
    <row r="67" spans="1:2">
      <c r="A67" s="8">
        <v>44992</v>
      </c>
      <c r="B67" s="9">
        <v>140</v>
      </c>
    </row>
    <row r="68" spans="1:2">
      <c r="A68" s="8">
        <v>44993</v>
      </c>
      <c r="B68" s="9">
        <v>150</v>
      </c>
    </row>
    <row r="69" spans="1:2">
      <c r="A69" s="8">
        <v>44994</v>
      </c>
      <c r="B69" s="9">
        <v>127</v>
      </c>
    </row>
    <row r="70" spans="1:2">
      <c r="A70" s="8">
        <v>44995</v>
      </c>
      <c r="B70" s="9">
        <v>113</v>
      </c>
    </row>
    <row r="71" spans="1:2">
      <c r="A71" s="8">
        <v>44996</v>
      </c>
      <c r="B71" s="9">
        <v>47</v>
      </c>
    </row>
    <row r="72" spans="1:2">
      <c r="A72" s="8">
        <v>44997</v>
      </c>
      <c r="B72" s="9">
        <v>36</v>
      </c>
    </row>
    <row r="73" spans="1:2">
      <c r="A73" s="8">
        <v>44998</v>
      </c>
      <c r="B73" s="9">
        <v>120</v>
      </c>
    </row>
    <row r="74" spans="1:2">
      <c r="A74" s="8">
        <v>44999</v>
      </c>
      <c r="B74" s="9">
        <v>129</v>
      </c>
    </row>
    <row r="75" spans="1:2">
      <c r="A75" s="8">
        <v>45000</v>
      </c>
      <c r="B75" s="9">
        <v>117</v>
      </c>
    </row>
    <row r="76" spans="1:2">
      <c r="A76" s="8">
        <v>45001</v>
      </c>
      <c r="B76" s="9">
        <v>87</v>
      </c>
    </row>
    <row r="77" spans="1:2">
      <c r="A77" s="8">
        <v>45002</v>
      </c>
      <c r="B77" s="9">
        <v>98</v>
      </c>
    </row>
    <row r="78" spans="1:2">
      <c r="A78" s="8">
        <v>45003</v>
      </c>
      <c r="B78" s="9">
        <v>34</v>
      </c>
    </row>
    <row r="79" spans="1:2">
      <c r="A79" s="8">
        <v>45004</v>
      </c>
      <c r="B79" s="9">
        <v>25</v>
      </c>
    </row>
    <row r="80" spans="1:2">
      <c r="A80" s="8">
        <v>45005</v>
      </c>
      <c r="B80" s="9">
        <v>121</v>
      </c>
    </row>
    <row r="81" spans="1:2">
      <c r="A81" s="8">
        <v>45006</v>
      </c>
      <c r="B81" s="9">
        <v>115</v>
      </c>
    </row>
    <row r="82" spans="1:2">
      <c r="A82" s="8">
        <v>45007</v>
      </c>
      <c r="B82" s="9">
        <v>116</v>
      </c>
    </row>
    <row r="83" spans="1:2">
      <c r="A83" s="8">
        <v>45008</v>
      </c>
      <c r="B83" s="9">
        <v>105</v>
      </c>
    </row>
    <row r="84" spans="1:2">
      <c r="A84" s="8">
        <v>45009</v>
      </c>
      <c r="B84" s="9">
        <v>101</v>
      </c>
    </row>
    <row r="85" spans="1:2">
      <c r="A85" s="8">
        <v>45010</v>
      </c>
      <c r="B85" s="9">
        <v>47</v>
      </c>
    </row>
    <row r="86" spans="1:2">
      <c r="A86" s="8">
        <v>45011</v>
      </c>
      <c r="B86" s="9">
        <v>55</v>
      </c>
    </row>
    <row r="87" spans="1:2">
      <c r="A87" s="8">
        <v>45012</v>
      </c>
      <c r="B87" s="9">
        <v>106</v>
      </c>
    </row>
    <row r="88" spans="1:2">
      <c r="A88" s="8">
        <v>45013</v>
      </c>
      <c r="B88" s="9">
        <v>124</v>
      </c>
    </row>
    <row r="89" spans="1:2">
      <c r="A89" s="8">
        <v>45014</v>
      </c>
      <c r="B89" s="9">
        <v>139</v>
      </c>
    </row>
    <row r="90" spans="1:2">
      <c r="A90" s="8">
        <v>45015</v>
      </c>
      <c r="B90" s="9">
        <v>100</v>
      </c>
    </row>
    <row r="91" spans="1:2">
      <c r="A91" s="8">
        <v>45016</v>
      </c>
      <c r="B91" s="9">
        <v>113</v>
      </c>
    </row>
    <row r="92" spans="1:2">
      <c r="A92" s="8">
        <v>45017</v>
      </c>
      <c r="B92" s="9">
        <v>37</v>
      </c>
    </row>
    <row r="93" spans="1:2">
      <c r="A93" s="8">
        <v>45018</v>
      </c>
      <c r="B93" s="9">
        <v>20</v>
      </c>
    </row>
    <row r="94" spans="1:2">
      <c r="A94" s="8">
        <v>45019</v>
      </c>
      <c r="B94" s="9">
        <v>93</v>
      </c>
    </row>
    <row r="95" spans="1:2">
      <c r="A95" s="8">
        <v>45020</v>
      </c>
      <c r="B95" s="9">
        <v>116</v>
      </c>
    </row>
    <row r="96" spans="1:2">
      <c r="A96" s="8">
        <v>45021</v>
      </c>
      <c r="B96" s="9">
        <v>129</v>
      </c>
    </row>
    <row r="97" spans="1:2">
      <c r="A97" s="8">
        <v>45022</v>
      </c>
      <c r="B97" s="9">
        <v>108</v>
      </c>
    </row>
    <row r="98" spans="1:2">
      <c r="A98" s="8">
        <v>45023</v>
      </c>
      <c r="B98" s="9">
        <v>71</v>
      </c>
    </row>
    <row r="99" spans="1:2">
      <c r="A99" s="8">
        <v>45024</v>
      </c>
      <c r="B99" s="9">
        <v>31</v>
      </c>
    </row>
    <row r="100" spans="1:2">
      <c r="A100" s="8">
        <v>45025</v>
      </c>
      <c r="B100" s="9">
        <v>22</v>
      </c>
    </row>
    <row r="101" spans="1:2">
      <c r="A101" s="8">
        <v>45026</v>
      </c>
      <c r="B101" s="9">
        <v>66</v>
      </c>
    </row>
    <row r="102" spans="1:2">
      <c r="A102" s="8">
        <v>45027</v>
      </c>
      <c r="B102" s="9">
        <v>91</v>
      </c>
    </row>
    <row r="103" spans="1:2">
      <c r="A103" s="8">
        <v>45028</v>
      </c>
      <c r="B103" s="9">
        <v>152</v>
      </c>
    </row>
    <row r="104" spans="1:2">
      <c r="A104" s="8">
        <v>45029</v>
      </c>
      <c r="B104" s="9">
        <v>120</v>
      </c>
    </row>
    <row r="105" spans="1:2">
      <c r="A105" s="8">
        <v>45030</v>
      </c>
      <c r="B105" s="9">
        <v>105</v>
      </c>
    </row>
    <row r="106" spans="1:2">
      <c r="A106" s="8">
        <v>45031</v>
      </c>
      <c r="B106" s="9">
        <v>43</v>
      </c>
    </row>
    <row r="107" spans="1:2">
      <c r="A107" s="8">
        <v>45032</v>
      </c>
      <c r="B107" s="9">
        <v>9</v>
      </c>
    </row>
    <row r="108" spans="1:2">
      <c r="A108" s="8">
        <v>45033</v>
      </c>
      <c r="B108" s="9">
        <v>105</v>
      </c>
    </row>
    <row r="109" spans="1:2">
      <c r="A109" s="8">
        <v>45034</v>
      </c>
      <c r="B109" s="9">
        <v>143</v>
      </c>
    </row>
    <row r="110" spans="1:2">
      <c r="A110" s="8">
        <v>45035</v>
      </c>
      <c r="B110" s="9">
        <v>118</v>
      </c>
    </row>
    <row r="111" spans="1:2">
      <c r="A111" s="8">
        <v>45036</v>
      </c>
      <c r="B111" s="9">
        <v>90</v>
      </c>
    </row>
    <row r="112" spans="1:2">
      <c r="A112" s="8">
        <v>45037</v>
      </c>
      <c r="B112" s="9">
        <v>140</v>
      </c>
    </row>
    <row r="113" spans="1:2">
      <c r="A113" s="8">
        <v>45038</v>
      </c>
      <c r="B113" s="9">
        <v>29</v>
      </c>
    </row>
    <row r="114" spans="1:2">
      <c r="A114" s="8">
        <v>45039</v>
      </c>
      <c r="B114" s="9">
        <v>21</v>
      </c>
    </row>
    <row r="115" spans="1:2">
      <c r="A115" s="8">
        <v>45040</v>
      </c>
      <c r="B115" s="9">
        <v>96</v>
      </c>
    </row>
    <row r="116" spans="1:2">
      <c r="A116" s="8">
        <v>45041</v>
      </c>
      <c r="B116" s="9">
        <v>129</v>
      </c>
    </row>
    <row r="117" spans="1:2">
      <c r="A117" s="8">
        <v>45042</v>
      </c>
      <c r="B117" s="9">
        <v>137</v>
      </c>
    </row>
    <row r="118" spans="1:2">
      <c r="A118" s="8">
        <v>45043</v>
      </c>
      <c r="B118" s="9">
        <v>133</v>
      </c>
    </row>
    <row r="119" spans="1:2">
      <c r="A119" s="8">
        <v>45044</v>
      </c>
      <c r="B119" s="9">
        <v>144</v>
      </c>
    </row>
    <row r="120" spans="1:2">
      <c r="A120" s="8">
        <v>45045</v>
      </c>
      <c r="B120" s="9">
        <v>51</v>
      </c>
    </row>
    <row r="121" spans="1:2">
      <c r="A121" s="8">
        <v>45046</v>
      </c>
      <c r="B121" s="9">
        <v>39</v>
      </c>
    </row>
    <row r="122" spans="1:2">
      <c r="A122" s="8">
        <v>45047</v>
      </c>
      <c r="B122" s="9">
        <v>71</v>
      </c>
    </row>
    <row r="123" spans="1:2">
      <c r="A123" s="8">
        <v>45048</v>
      </c>
      <c r="B123" s="9">
        <v>145</v>
      </c>
    </row>
    <row r="124" spans="1:2">
      <c r="A124" s="8">
        <v>45049</v>
      </c>
      <c r="B124" s="9">
        <v>123</v>
      </c>
    </row>
    <row r="125" spans="1:2">
      <c r="A125" s="8">
        <v>45050</v>
      </c>
      <c r="B125" s="9">
        <v>117</v>
      </c>
    </row>
    <row r="126" spans="1:2">
      <c r="A126" s="8">
        <v>45051</v>
      </c>
      <c r="B126" s="9">
        <v>152</v>
      </c>
    </row>
    <row r="127" spans="1:2">
      <c r="A127" s="8">
        <v>45052</v>
      </c>
      <c r="B127" s="9">
        <v>47</v>
      </c>
    </row>
    <row r="128" spans="1:2">
      <c r="A128" s="8">
        <v>45053</v>
      </c>
      <c r="B128" s="9">
        <v>31</v>
      </c>
    </row>
    <row r="129" spans="1:2">
      <c r="A129" s="8">
        <v>45054</v>
      </c>
      <c r="B129" s="9">
        <v>115</v>
      </c>
    </row>
    <row r="130" spans="1:2">
      <c r="A130" s="8">
        <v>45055</v>
      </c>
      <c r="B130" s="9">
        <v>166</v>
      </c>
    </row>
    <row r="131" spans="1:2">
      <c r="A131" s="8">
        <v>45056</v>
      </c>
      <c r="B131" s="9">
        <v>122</v>
      </c>
    </row>
    <row r="132" spans="1:2">
      <c r="A132" s="8">
        <v>45057</v>
      </c>
      <c r="B132" s="9">
        <v>153</v>
      </c>
    </row>
    <row r="133" spans="1:2">
      <c r="A133" s="8">
        <v>45058</v>
      </c>
      <c r="B133" s="9">
        <v>143</v>
      </c>
    </row>
    <row r="134" spans="1:2">
      <c r="A134" s="8">
        <v>45059</v>
      </c>
      <c r="B134" s="9">
        <v>50</v>
      </c>
    </row>
    <row r="135" spans="1:2">
      <c r="A135" s="8">
        <v>45060</v>
      </c>
      <c r="B135" s="9">
        <v>20</v>
      </c>
    </row>
    <row r="136" spans="1:2">
      <c r="A136" s="8">
        <v>45061</v>
      </c>
      <c r="B136" s="9">
        <v>135</v>
      </c>
    </row>
    <row r="137" spans="1:2">
      <c r="A137" s="8">
        <v>45062</v>
      </c>
      <c r="B137" s="9">
        <v>122</v>
      </c>
    </row>
    <row r="138" spans="1:2">
      <c r="A138" s="8">
        <v>45063</v>
      </c>
      <c r="B138" s="9">
        <v>141</v>
      </c>
    </row>
    <row r="139" spans="1:2">
      <c r="A139" s="8">
        <v>45064</v>
      </c>
      <c r="B139" s="9">
        <v>33</v>
      </c>
    </row>
    <row r="140" spans="1:2">
      <c r="A140" s="8">
        <v>45065</v>
      </c>
      <c r="B140" s="9">
        <v>8</v>
      </c>
    </row>
    <row r="141" spans="1:2">
      <c r="A141" s="8">
        <v>45066</v>
      </c>
      <c r="B141" s="9">
        <v>6</v>
      </c>
    </row>
    <row r="142" spans="1:2">
      <c r="A142" s="8">
        <v>45067</v>
      </c>
      <c r="B142" s="9">
        <v>1</v>
      </c>
    </row>
    <row r="143" spans="1:2">
      <c r="A143" s="8">
        <v>45068</v>
      </c>
      <c r="B143" s="9">
        <v>1</v>
      </c>
    </row>
    <row r="144" spans="1:2">
      <c r="A144" s="8">
        <v>45069</v>
      </c>
      <c r="B144" s="9">
        <v>1</v>
      </c>
    </row>
    <row r="145" spans="1:2">
      <c r="A145" s="8">
        <v>45070</v>
      </c>
      <c r="B145" s="9">
        <v>92</v>
      </c>
    </row>
    <row r="146" spans="1:2">
      <c r="A146" s="8">
        <v>45071</v>
      </c>
      <c r="B146" s="9">
        <v>156</v>
      </c>
    </row>
    <row r="147" spans="1:2">
      <c r="A147" s="8">
        <v>45072</v>
      </c>
      <c r="B147" s="9">
        <v>140</v>
      </c>
    </row>
    <row r="148" spans="1:2">
      <c r="A148" s="8">
        <v>45073</v>
      </c>
      <c r="B148" s="9">
        <v>57</v>
      </c>
    </row>
    <row r="149" spans="1:2">
      <c r="A149" s="8">
        <v>45074</v>
      </c>
      <c r="B149" s="9">
        <v>21</v>
      </c>
    </row>
    <row r="150" spans="1:2">
      <c r="A150" s="8">
        <v>45075</v>
      </c>
      <c r="B150" s="9">
        <v>57</v>
      </c>
    </row>
    <row r="151" spans="1:2">
      <c r="A151" s="8">
        <v>45076</v>
      </c>
      <c r="B151" s="9">
        <v>99</v>
      </c>
    </row>
    <row r="152" spans="1:2">
      <c r="A152" s="8">
        <v>45077</v>
      </c>
      <c r="B152" s="9">
        <v>121</v>
      </c>
    </row>
    <row r="153" spans="1:2">
      <c r="A153" s="8">
        <v>45078</v>
      </c>
      <c r="B153" s="9">
        <v>109</v>
      </c>
    </row>
    <row r="154" spans="1:2">
      <c r="A154" s="8">
        <v>45079</v>
      </c>
      <c r="B154" s="9">
        <v>126</v>
      </c>
    </row>
    <row r="155" spans="1:2">
      <c r="A155" s="8">
        <v>45080</v>
      </c>
      <c r="B155" s="9">
        <v>44</v>
      </c>
    </row>
    <row r="156" spans="1:2">
      <c r="A156" s="8">
        <v>45081</v>
      </c>
      <c r="B156" s="9">
        <v>16</v>
      </c>
    </row>
    <row r="157" spans="1:2">
      <c r="A157" s="8">
        <v>45082</v>
      </c>
      <c r="B157" s="9">
        <v>126</v>
      </c>
    </row>
    <row r="158" spans="1:2">
      <c r="A158" s="8">
        <v>45083</v>
      </c>
      <c r="B158" s="9">
        <v>144</v>
      </c>
    </row>
    <row r="159" spans="1:2">
      <c r="A159" s="8">
        <v>45084</v>
      </c>
      <c r="B159" s="9">
        <v>140</v>
      </c>
    </row>
    <row r="160" spans="1:2">
      <c r="A160" s="8">
        <v>45085</v>
      </c>
      <c r="B160" s="9">
        <v>117</v>
      </c>
    </row>
    <row r="161" spans="1:2">
      <c r="A161" s="8">
        <v>45086</v>
      </c>
      <c r="B161" s="9">
        <v>121</v>
      </c>
    </row>
    <row r="162" spans="1:2">
      <c r="A162" s="8">
        <v>45087</v>
      </c>
      <c r="B162" s="9">
        <v>54</v>
      </c>
    </row>
    <row r="163" spans="1:2">
      <c r="A163" s="8">
        <v>45088</v>
      </c>
      <c r="B163" s="9">
        <v>13</v>
      </c>
    </row>
    <row r="164" spans="1:2">
      <c r="A164" s="8">
        <v>45089</v>
      </c>
      <c r="B164" s="9">
        <v>141</v>
      </c>
    </row>
    <row r="165" spans="1:2">
      <c r="A165" s="8">
        <v>45090</v>
      </c>
      <c r="B165" s="9">
        <v>100</v>
      </c>
    </row>
    <row r="166" spans="1:2">
      <c r="A166" s="8">
        <v>45091</v>
      </c>
      <c r="B166" s="9">
        <v>157</v>
      </c>
    </row>
    <row r="167" spans="1:2">
      <c r="A167" s="8">
        <v>45092</v>
      </c>
      <c r="B167" s="9">
        <v>159</v>
      </c>
    </row>
    <row r="168" spans="1:2">
      <c r="A168" s="8">
        <v>45093</v>
      </c>
      <c r="B168" s="9">
        <v>121</v>
      </c>
    </row>
    <row r="169" spans="1:2">
      <c r="A169" s="8">
        <v>45094</v>
      </c>
      <c r="B169" s="9">
        <v>39</v>
      </c>
    </row>
    <row r="170" spans="1:2">
      <c r="A170" s="8">
        <v>45095</v>
      </c>
      <c r="B170" s="9">
        <v>28</v>
      </c>
    </row>
    <row r="171" spans="1:2">
      <c r="A171" s="8">
        <v>45096</v>
      </c>
      <c r="B171" s="9">
        <v>96</v>
      </c>
    </row>
    <row r="172" spans="1:2">
      <c r="A172" s="8">
        <v>45097</v>
      </c>
      <c r="B172" s="9">
        <v>137</v>
      </c>
    </row>
    <row r="173" spans="1:2">
      <c r="A173" s="8">
        <v>45098</v>
      </c>
      <c r="B173" s="9">
        <v>146</v>
      </c>
    </row>
    <row r="174" spans="1:2">
      <c r="A174" s="8">
        <v>45099</v>
      </c>
      <c r="B174" s="9">
        <v>152</v>
      </c>
    </row>
    <row r="175" spans="1:2">
      <c r="A175" s="8">
        <v>45100</v>
      </c>
      <c r="B175" s="9">
        <v>148</v>
      </c>
    </row>
    <row r="176" spans="1:2">
      <c r="A176" s="8">
        <v>45101</v>
      </c>
      <c r="B176" s="9">
        <v>53</v>
      </c>
    </row>
    <row r="177" spans="1:2">
      <c r="A177" s="8">
        <v>45102</v>
      </c>
      <c r="B177" s="9">
        <v>28</v>
      </c>
    </row>
    <row r="178" spans="1:2">
      <c r="A178" s="8">
        <v>45103</v>
      </c>
      <c r="B178" s="9">
        <v>134</v>
      </c>
    </row>
    <row r="179" spans="1:2">
      <c r="A179" s="8">
        <v>45104</v>
      </c>
      <c r="B179" s="9">
        <v>176</v>
      </c>
    </row>
    <row r="180" spans="1:2">
      <c r="A180" s="8">
        <v>45105</v>
      </c>
      <c r="B180" s="9">
        <v>142</v>
      </c>
    </row>
    <row r="181" spans="1:2">
      <c r="A181" s="8">
        <v>45106</v>
      </c>
      <c r="B181" s="9">
        <v>144</v>
      </c>
    </row>
    <row r="182" spans="1:2">
      <c r="A182" s="8">
        <v>45107</v>
      </c>
      <c r="B182" s="9">
        <v>123</v>
      </c>
    </row>
    <row r="183" spans="1:2">
      <c r="A183" s="8">
        <v>45108</v>
      </c>
      <c r="B183" s="9">
        <v>63</v>
      </c>
    </row>
    <row r="184" spans="1:2">
      <c r="A184" s="8">
        <v>45109</v>
      </c>
      <c r="B184" s="9">
        <v>21</v>
      </c>
    </row>
    <row r="185" spans="1:2">
      <c r="A185" s="8">
        <v>45110</v>
      </c>
      <c r="B185" s="9">
        <v>89</v>
      </c>
    </row>
    <row r="186" spans="1:2">
      <c r="A186" s="8">
        <v>45111</v>
      </c>
      <c r="B186" s="9">
        <v>92</v>
      </c>
    </row>
    <row r="187" spans="1:2">
      <c r="A187" s="8">
        <v>45112</v>
      </c>
      <c r="B187" s="9">
        <v>131</v>
      </c>
    </row>
    <row r="188" spans="1:2">
      <c r="A188" s="8">
        <v>45113</v>
      </c>
      <c r="B188" s="9">
        <v>146</v>
      </c>
    </row>
    <row r="189" spans="1:2">
      <c r="A189" s="8">
        <v>45114</v>
      </c>
      <c r="B189" s="9">
        <v>132</v>
      </c>
    </row>
    <row r="190" spans="1:2">
      <c r="A190" s="8">
        <v>45115</v>
      </c>
      <c r="B190" s="9">
        <v>64</v>
      </c>
    </row>
    <row r="191" spans="1:2">
      <c r="A191" s="8">
        <v>45116</v>
      </c>
      <c r="B191" s="9">
        <v>29</v>
      </c>
    </row>
    <row r="192" spans="1:2">
      <c r="A192" s="8">
        <v>45117</v>
      </c>
      <c r="B192" s="9">
        <v>102</v>
      </c>
    </row>
    <row r="193" spans="1:2">
      <c r="A193" s="8">
        <v>45118</v>
      </c>
      <c r="B193" s="9">
        <v>141</v>
      </c>
    </row>
    <row r="194" spans="1:2">
      <c r="A194" s="8">
        <v>45119</v>
      </c>
      <c r="B194" s="9">
        <v>133</v>
      </c>
    </row>
    <row r="195" spans="1:2">
      <c r="A195" s="8">
        <v>45120</v>
      </c>
      <c r="B195" s="9">
        <v>123</v>
      </c>
    </row>
    <row r="196" spans="1:2">
      <c r="A196" s="8">
        <v>45121</v>
      </c>
      <c r="B196" s="9">
        <v>143</v>
      </c>
    </row>
    <row r="197" spans="1:2">
      <c r="A197" s="8">
        <v>45122</v>
      </c>
      <c r="B197" s="9">
        <v>47</v>
      </c>
    </row>
    <row r="198" spans="1:2">
      <c r="A198" s="8">
        <v>45123</v>
      </c>
      <c r="B198" s="9">
        <v>14</v>
      </c>
    </row>
    <row r="199" spans="1:2">
      <c r="A199" s="8">
        <v>45124</v>
      </c>
      <c r="B199" s="9">
        <v>134</v>
      </c>
    </row>
    <row r="200" spans="1:2">
      <c r="A200" s="8">
        <v>45125</v>
      </c>
      <c r="B200" s="9">
        <v>119</v>
      </c>
    </row>
    <row r="201" spans="1:2">
      <c r="A201" s="8">
        <v>45126</v>
      </c>
      <c r="B201" s="9">
        <v>133</v>
      </c>
    </row>
    <row r="202" spans="1:2">
      <c r="A202" s="8">
        <v>45127</v>
      </c>
      <c r="B202" s="9">
        <v>135</v>
      </c>
    </row>
    <row r="203" spans="1:2">
      <c r="A203" s="8">
        <v>45128</v>
      </c>
      <c r="B203" s="9">
        <v>109</v>
      </c>
    </row>
    <row r="204" spans="1:2">
      <c r="A204" s="8">
        <v>45129</v>
      </c>
      <c r="B204" s="9">
        <v>56</v>
      </c>
    </row>
    <row r="205" spans="1:2">
      <c r="A205" s="8">
        <v>45130</v>
      </c>
      <c r="B205" s="9">
        <v>33</v>
      </c>
    </row>
    <row r="206" spans="1:2">
      <c r="A206" s="8">
        <v>45131</v>
      </c>
      <c r="B206" s="9">
        <v>98</v>
      </c>
    </row>
    <row r="207" spans="1:2">
      <c r="A207" s="8">
        <v>45132</v>
      </c>
      <c r="B207" s="9">
        <v>133</v>
      </c>
    </row>
    <row r="208" spans="1:2">
      <c r="A208" s="8">
        <v>45133</v>
      </c>
      <c r="B208" s="9">
        <v>136</v>
      </c>
    </row>
    <row r="209" spans="1:2">
      <c r="A209" s="8">
        <v>45134</v>
      </c>
      <c r="B209" s="9">
        <v>95</v>
      </c>
    </row>
    <row r="210" spans="1:2">
      <c r="A210" s="8">
        <v>45135</v>
      </c>
      <c r="B210" s="9">
        <v>90</v>
      </c>
    </row>
    <row r="211" spans="1:2">
      <c r="A211" s="8">
        <v>45136</v>
      </c>
      <c r="B211" s="9">
        <v>33</v>
      </c>
    </row>
    <row r="212" spans="1:2">
      <c r="A212" s="8">
        <v>45137</v>
      </c>
      <c r="B212" s="9">
        <v>23</v>
      </c>
    </row>
    <row r="213" spans="1:2">
      <c r="A213" s="8">
        <v>45138</v>
      </c>
      <c r="B213" s="9">
        <v>86</v>
      </c>
    </row>
    <row r="214" spans="1:2">
      <c r="A214" s="8">
        <v>45139</v>
      </c>
      <c r="B214" s="9">
        <v>73</v>
      </c>
    </row>
    <row r="215" spans="1:2">
      <c r="A215" s="8">
        <v>45140</v>
      </c>
      <c r="B215" s="9">
        <v>87</v>
      </c>
    </row>
    <row r="216" spans="1:2">
      <c r="A216" s="8">
        <v>45141</v>
      </c>
      <c r="B216" s="9">
        <v>88</v>
      </c>
    </row>
    <row r="217" spans="1:2">
      <c r="A217" s="8">
        <v>45142</v>
      </c>
      <c r="B217" s="9">
        <v>106</v>
      </c>
    </row>
    <row r="218" spans="1:2">
      <c r="A218" s="8">
        <v>45143</v>
      </c>
      <c r="B218" s="9">
        <v>54</v>
      </c>
    </row>
    <row r="219" spans="1:2">
      <c r="A219" s="8">
        <v>45144</v>
      </c>
      <c r="B219" s="9">
        <v>33</v>
      </c>
    </row>
    <row r="220" spans="1:2">
      <c r="A220" s="8">
        <v>45145</v>
      </c>
      <c r="B220" s="9">
        <v>149</v>
      </c>
    </row>
    <row r="221" spans="1:2">
      <c r="A221" s="8">
        <v>45146</v>
      </c>
      <c r="B221" s="9">
        <v>181</v>
      </c>
    </row>
    <row r="222" spans="1:2">
      <c r="A222" s="8">
        <v>45147</v>
      </c>
      <c r="B222" s="9">
        <v>121</v>
      </c>
    </row>
    <row r="223" spans="1:2">
      <c r="A223" s="8">
        <v>45148</v>
      </c>
      <c r="B223" s="9">
        <v>125</v>
      </c>
    </row>
    <row r="224" spans="1:2">
      <c r="A224" s="8">
        <v>45149</v>
      </c>
      <c r="B224" s="9">
        <v>116</v>
      </c>
    </row>
    <row r="225" spans="1:2">
      <c r="A225" s="8">
        <v>45150</v>
      </c>
      <c r="B225" s="9">
        <v>76</v>
      </c>
    </row>
    <row r="226" spans="1:2">
      <c r="A226" s="8">
        <v>45151</v>
      </c>
      <c r="B226" s="9">
        <v>84</v>
      </c>
    </row>
    <row r="227" spans="1:2">
      <c r="A227" s="8">
        <v>45152</v>
      </c>
      <c r="B227" s="9">
        <v>148</v>
      </c>
    </row>
    <row r="228" spans="1:2">
      <c r="A228" s="8">
        <v>45153</v>
      </c>
      <c r="B228" s="9">
        <v>150</v>
      </c>
    </row>
    <row r="229" spans="1:2">
      <c r="A229" s="8">
        <v>45154</v>
      </c>
      <c r="B229" s="9">
        <v>167</v>
      </c>
    </row>
    <row r="230" spans="1:2">
      <c r="A230" s="8">
        <v>45155</v>
      </c>
      <c r="B230" s="9">
        <v>141</v>
      </c>
    </row>
    <row r="231" spans="1:2">
      <c r="A231" s="8">
        <v>45156</v>
      </c>
      <c r="B231" s="9">
        <v>145</v>
      </c>
    </row>
    <row r="232" spans="1:2">
      <c r="A232" s="8">
        <v>45157</v>
      </c>
      <c r="B232" s="9">
        <v>101</v>
      </c>
    </row>
    <row r="233" spans="1:2">
      <c r="A233" s="8">
        <v>45158</v>
      </c>
      <c r="B233" s="9">
        <v>41</v>
      </c>
    </row>
    <row r="234" spans="1:2">
      <c r="A234" s="8">
        <v>45159</v>
      </c>
      <c r="B234" s="9">
        <v>146</v>
      </c>
    </row>
    <row r="235" spans="1:2">
      <c r="A235" s="8">
        <v>45160</v>
      </c>
      <c r="B235" s="9">
        <v>140</v>
      </c>
    </row>
    <row r="236" spans="1:2">
      <c r="A236" s="8">
        <v>45161</v>
      </c>
      <c r="B236" s="9">
        <v>145</v>
      </c>
    </row>
    <row r="237" spans="1:2">
      <c r="A237" s="8">
        <v>45162</v>
      </c>
      <c r="B237" s="9">
        <v>127</v>
      </c>
    </row>
    <row r="238" spans="1:2">
      <c r="A238" s="8">
        <v>45163</v>
      </c>
      <c r="B238" s="9">
        <v>126</v>
      </c>
    </row>
    <row r="239" spans="1:2">
      <c r="A239" s="8">
        <v>45164</v>
      </c>
      <c r="B239" s="9">
        <v>60</v>
      </c>
    </row>
    <row r="240" spans="1:2">
      <c r="A240" s="8">
        <v>45165</v>
      </c>
      <c r="B240" s="9">
        <v>69</v>
      </c>
    </row>
    <row r="241" spans="1:2">
      <c r="A241" s="8">
        <v>45166</v>
      </c>
      <c r="B241" s="9">
        <v>136</v>
      </c>
    </row>
    <row r="242" spans="1:2">
      <c r="A242" s="8">
        <v>45167</v>
      </c>
      <c r="B242" s="9">
        <v>134</v>
      </c>
    </row>
    <row r="243" spans="1:2">
      <c r="A243" s="8">
        <v>45168</v>
      </c>
      <c r="B243" s="9">
        <v>160</v>
      </c>
    </row>
    <row r="244" spans="1:2">
      <c r="A244" s="8">
        <v>45169</v>
      </c>
      <c r="B244" s="9">
        <v>125</v>
      </c>
    </row>
    <row r="245" spans="1:2">
      <c r="A245" s="8">
        <v>45170</v>
      </c>
      <c r="B245" s="9">
        <v>132</v>
      </c>
    </row>
    <row r="246" spans="1:2">
      <c r="A246" s="8">
        <v>45171</v>
      </c>
      <c r="B246" s="9">
        <v>99</v>
      </c>
    </row>
    <row r="247" spans="1:2">
      <c r="A247" s="8">
        <v>45172</v>
      </c>
      <c r="B247" s="9">
        <v>68</v>
      </c>
    </row>
    <row r="248" spans="1:2">
      <c r="A248" s="8">
        <v>45173</v>
      </c>
      <c r="B248" s="9">
        <v>110</v>
      </c>
    </row>
    <row r="249" spans="1:2">
      <c r="A249" s="8">
        <v>45174</v>
      </c>
      <c r="B249" s="9">
        <v>136</v>
      </c>
    </row>
    <row r="250" spans="1:2">
      <c r="A250" s="8">
        <v>45175</v>
      </c>
      <c r="B250" s="9">
        <v>110</v>
      </c>
    </row>
    <row r="251" spans="1:2">
      <c r="A251" s="8">
        <v>45176</v>
      </c>
      <c r="B251" s="9">
        <v>80</v>
      </c>
    </row>
    <row r="252" spans="1:2">
      <c r="A252" s="8">
        <v>45177</v>
      </c>
      <c r="B252" s="9">
        <v>61</v>
      </c>
    </row>
    <row r="253" spans="1:2">
      <c r="A253" s="8">
        <v>45178</v>
      </c>
      <c r="B253" s="9">
        <v>54</v>
      </c>
    </row>
    <row r="254" spans="1:2">
      <c r="A254" s="8">
        <v>45179</v>
      </c>
      <c r="B254" s="9">
        <v>39</v>
      </c>
    </row>
    <row r="255" spans="1:2">
      <c r="A255" s="8">
        <v>45180</v>
      </c>
      <c r="B255" s="9">
        <v>81</v>
      </c>
    </row>
    <row r="256" spans="1:2">
      <c r="A256" s="8">
        <v>45181</v>
      </c>
      <c r="B256" s="9">
        <v>90</v>
      </c>
    </row>
    <row r="257" spans="1:2">
      <c r="A257" s="8">
        <v>45182</v>
      </c>
      <c r="B257" s="9">
        <v>74</v>
      </c>
    </row>
    <row r="258" spans="1:2">
      <c r="A258" s="8">
        <v>45183</v>
      </c>
      <c r="B258" s="9">
        <v>45</v>
      </c>
    </row>
    <row r="259" spans="1:2">
      <c r="A259" s="8">
        <v>45184</v>
      </c>
      <c r="B259" s="9">
        <v>94</v>
      </c>
    </row>
    <row r="260" spans="1:2">
      <c r="A260" s="8">
        <v>45185</v>
      </c>
      <c r="B260" s="9">
        <v>66</v>
      </c>
    </row>
    <row r="261" spans="1:2">
      <c r="A261" s="8">
        <v>45186</v>
      </c>
      <c r="B261" s="9">
        <v>52</v>
      </c>
    </row>
    <row r="262" spans="1:2">
      <c r="A262" s="8">
        <v>45187</v>
      </c>
      <c r="B262" s="9">
        <v>198</v>
      </c>
    </row>
    <row r="263" spans="1:2">
      <c r="A263" s="8">
        <v>45188</v>
      </c>
      <c r="B263" s="9">
        <v>127</v>
      </c>
    </row>
    <row r="264" spans="1:2">
      <c r="A264" s="8">
        <v>45189</v>
      </c>
      <c r="B264" s="9">
        <v>116</v>
      </c>
    </row>
    <row r="265" spans="1:2">
      <c r="A265" s="8">
        <v>45190</v>
      </c>
      <c r="B265" s="9">
        <v>107</v>
      </c>
    </row>
    <row r="266" spans="1:2">
      <c r="A266" s="8">
        <v>45191</v>
      </c>
      <c r="B266" s="9">
        <v>90</v>
      </c>
    </row>
    <row r="267" spans="1:2">
      <c r="A267" s="8">
        <v>45192</v>
      </c>
      <c r="B267" s="9">
        <v>48</v>
      </c>
    </row>
    <row r="268" spans="1:2">
      <c r="A268" s="8">
        <v>45193</v>
      </c>
      <c r="B268" s="9">
        <v>28</v>
      </c>
    </row>
    <row r="269" spans="1:2">
      <c r="A269" s="8">
        <v>45194</v>
      </c>
      <c r="B269" s="9">
        <v>108</v>
      </c>
    </row>
    <row r="270" spans="1:2">
      <c r="A270" s="8">
        <v>45195</v>
      </c>
      <c r="B270" s="9">
        <v>79</v>
      </c>
    </row>
    <row r="271" spans="1:2">
      <c r="A271" s="8">
        <v>45196</v>
      </c>
      <c r="B271" s="9">
        <v>108</v>
      </c>
    </row>
    <row r="272" spans="1:2">
      <c r="A272" s="8">
        <v>45197</v>
      </c>
      <c r="B272" s="9">
        <v>83</v>
      </c>
    </row>
    <row r="273" spans="1:2">
      <c r="A273" s="8">
        <v>45198</v>
      </c>
      <c r="B273" s="9">
        <v>115</v>
      </c>
    </row>
    <row r="274" spans="1:2">
      <c r="A274" s="8">
        <v>45199</v>
      </c>
      <c r="B274" s="9">
        <v>43</v>
      </c>
    </row>
    <row r="275" spans="1:2">
      <c r="A275" s="8">
        <v>45200</v>
      </c>
      <c r="B275" s="9">
        <v>71</v>
      </c>
    </row>
    <row r="276" spans="1:2">
      <c r="A276" s="8">
        <v>45201</v>
      </c>
      <c r="B276" s="9">
        <v>95</v>
      </c>
    </row>
    <row r="277" spans="1:2">
      <c r="A277" s="8">
        <v>45202</v>
      </c>
      <c r="B277" s="9">
        <v>99</v>
      </c>
    </row>
    <row r="278" spans="1:2">
      <c r="A278" s="8">
        <v>45203</v>
      </c>
      <c r="B278" s="9">
        <v>105</v>
      </c>
    </row>
    <row r="279" spans="1:2">
      <c r="A279" s="8">
        <v>45204</v>
      </c>
      <c r="B279" s="9">
        <v>98</v>
      </c>
    </row>
    <row r="280" spans="1:2">
      <c r="A280" s="8">
        <v>45205</v>
      </c>
      <c r="B280" s="9">
        <v>101</v>
      </c>
    </row>
    <row r="281" spans="1:2">
      <c r="A281" s="8">
        <v>45206</v>
      </c>
      <c r="B281" s="9">
        <v>30</v>
      </c>
    </row>
    <row r="282" spans="1:2">
      <c r="A282" s="8">
        <v>45207</v>
      </c>
      <c r="B282" s="9">
        <v>53</v>
      </c>
    </row>
    <row r="283" spans="1:2">
      <c r="A283" s="8">
        <v>45208</v>
      </c>
      <c r="B283" s="9">
        <v>89</v>
      </c>
    </row>
    <row r="284" spans="1:2">
      <c r="A284" s="8">
        <v>45209</v>
      </c>
      <c r="B284" s="9">
        <v>105</v>
      </c>
    </row>
    <row r="285" spans="1:2">
      <c r="A285" s="8">
        <v>45210</v>
      </c>
      <c r="B285" s="9">
        <v>107</v>
      </c>
    </row>
    <row r="286" spans="1:2">
      <c r="A286" s="8">
        <v>45211</v>
      </c>
      <c r="B286" s="9">
        <v>119</v>
      </c>
    </row>
    <row r="287" spans="1:2">
      <c r="A287" s="8">
        <v>45212</v>
      </c>
      <c r="B287" s="9">
        <v>113</v>
      </c>
    </row>
    <row r="288" spans="1:2">
      <c r="A288" s="8">
        <v>45213</v>
      </c>
      <c r="B288" s="9">
        <v>34</v>
      </c>
    </row>
    <row r="289" spans="1:2">
      <c r="A289" s="8">
        <v>45214</v>
      </c>
      <c r="B289" s="9">
        <v>66</v>
      </c>
    </row>
    <row r="290" spans="1:2">
      <c r="A290" s="8">
        <v>45215</v>
      </c>
      <c r="B290" s="9">
        <v>109</v>
      </c>
    </row>
    <row r="291" spans="1:2">
      <c r="A291" s="8">
        <v>45216</v>
      </c>
      <c r="B291" s="9">
        <v>92</v>
      </c>
    </row>
    <row r="292" spans="1:2">
      <c r="A292" s="8">
        <v>45217</v>
      </c>
      <c r="B292" s="9">
        <v>95</v>
      </c>
    </row>
    <row r="293" spans="1:2">
      <c r="A293" s="8">
        <v>45218</v>
      </c>
      <c r="B293" s="9">
        <v>83</v>
      </c>
    </row>
    <row r="294" spans="1:2">
      <c r="A294" s="8">
        <v>45219</v>
      </c>
      <c r="B294" s="9">
        <v>79</v>
      </c>
    </row>
    <row r="295" spans="1:2">
      <c r="A295" s="8">
        <v>45220</v>
      </c>
      <c r="B295" s="9">
        <v>38</v>
      </c>
    </row>
    <row r="296" spans="1:2">
      <c r="A296" s="8">
        <v>45221</v>
      </c>
      <c r="B296" s="9">
        <v>36</v>
      </c>
    </row>
    <row r="297" spans="1:2">
      <c r="A297" s="8">
        <v>45222</v>
      </c>
      <c r="B297" s="9">
        <v>76</v>
      </c>
    </row>
    <row r="298" spans="1:2">
      <c r="A298" s="8">
        <v>45223</v>
      </c>
      <c r="B298" s="9">
        <v>76</v>
      </c>
    </row>
    <row r="299" spans="1:2">
      <c r="A299" s="8">
        <v>45224</v>
      </c>
      <c r="B299" s="9">
        <v>83</v>
      </c>
    </row>
    <row r="300" spans="1:2">
      <c r="A300" s="8">
        <v>45225</v>
      </c>
      <c r="B300" s="9">
        <v>127</v>
      </c>
    </row>
    <row r="301" spans="1:2">
      <c r="A301" s="8">
        <v>45226</v>
      </c>
      <c r="B301" s="9">
        <v>62</v>
      </c>
    </row>
    <row r="302" spans="1:2">
      <c r="A302" s="8">
        <v>45227</v>
      </c>
      <c r="B302" s="9">
        <v>42</v>
      </c>
    </row>
    <row r="303" spans="1:2">
      <c r="A303" s="8">
        <v>45228</v>
      </c>
      <c r="B303" s="9">
        <v>42</v>
      </c>
    </row>
    <row r="304" spans="1:2">
      <c r="A304" s="8">
        <v>45229</v>
      </c>
      <c r="B304" s="9">
        <v>125</v>
      </c>
    </row>
    <row r="305" spans="1:2">
      <c r="A305" s="8">
        <v>45230</v>
      </c>
      <c r="B305" s="9">
        <v>102</v>
      </c>
    </row>
    <row r="306" spans="1:2">
      <c r="A306" s="8">
        <v>45231</v>
      </c>
      <c r="B306" s="9">
        <v>74</v>
      </c>
    </row>
    <row r="307" spans="1:2">
      <c r="A307" s="8">
        <v>45232</v>
      </c>
      <c r="B307" s="9">
        <v>90</v>
      </c>
    </row>
    <row r="308" spans="1:2">
      <c r="A308" s="8">
        <v>45233</v>
      </c>
      <c r="B308" s="9">
        <v>76</v>
      </c>
    </row>
    <row r="309" spans="1:2">
      <c r="A309" s="8">
        <v>45234</v>
      </c>
      <c r="B309" s="9">
        <v>45</v>
      </c>
    </row>
    <row r="310" spans="1:2">
      <c r="A310" s="8">
        <v>45235</v>
      </c>
      <c r="B310" s="9">
        <v>60</v>
      </c>
    </row>
    <row r="311" spans="1:2">
      <c r="A311" s="8">
        <v>45236</v>
      </c>
      <c r="B311" s="9">
        <v>64</v>
      </c>
    </row>
    <row r="312" spans="1:2">
      <c r="A312" s="8">
        <v>45237</v>
      </c>
      <c r="B312" s="9">
        <v>84</v>
      </c>
    </row>
    <row r="313" spans="1:2">
      <c r="A313" s="8">
        <v>45238</v>
      </c>
      <c r="B313" s="9">
        <v>83</v>
      </c>
    </row>
    <row r="314" spans="1:2">
      <c r="A314" s="8">
        <v>45239</v>
      </c>
      <c r="B314" s="9">
        <v>98</v>
      </c>
    </row>
    <row r="315" spans="1:2">
      <c r="A315" s="8">
        <v>45240</v>
      </c>
      <c r="B315" s="9">
        <v>76</v>
      </c>
    </row>
    <row r="316" spans="1:2">
      <c r="A316" s="8">
        <v>45241</v>
      </c>
      <c r="B316" s="9">
        <v>46</v>
      </c>
    </row>
    <row r="317" spans="1:2">
      <c r="A317" s="8">
        <v>45242</v>
      </c>
      <c r="B317" s="9">
        <v>49</v>
      </c>
    </row>
    <row r="318" spans="1:2">
      <c r="A318" s="8">
        <v>45243</v>
      </c>
      <c r="B318" s="9">
        <v>51</v>
      </c>
    </row>
    <row r="319" spans="1:2">
      <c r="A319" s="8">
        <v>45244</v>
      </c>
      <c r="B319" s="9">
        <v>64</v>
      </c>
    </row>
    <row r="320" spans="1:2">
      <c r="A320" s="8">
        <v>45245</v>
      </c>
      <c r="B320" s="9">
        <v>89</v>
      </c>
    </row>
    <row r="321" spans="1:2">
      <c r="A321" s="8">
        <v>45246</v>
      </c>
      <c r="B321" s="9">
        <v>79</v>
      </c>
    </row>
    <row r="322" spans="1:2">
      <c r="A322" s="8">
        <v>45247</v>
      </c>
      <c r="B322" s="9">
        <v>93</v>
      </c>
    </row>
    <row r="323" spans="1:2">
      <c r="A323" s="8">
        <v>45248</v>
      </c>
      <c r="B323" s="9">
        <v>83</v>
      </c>
    </row>
    <row r="324" spans="1:2">
      <c r="A324" s="8">
        <v>45249</v>
      </c>
      <c r="B324" s="9">
        <v>25</v>
      </c>
    </row>
    <row r="325" spans="1:2">
      <c r="A325" s="8">
        <v>45250</v>
      </c>
      <c r="B325" s="9">
        <v>48</v>
      </c>
    </row>
    <row r="326" spans="1:2">
      <c r="A326" s="8">
        <v>45251</v>
      </c>
      <c r="B326" s="9">
        <v>68</v>
      </c>
    </row>
    <row r="327" spans="1:2">
      <c r="A327" s="8">
        <v>45252</v>
      </c>
      <c r="B327" s="9">
        <v>65</v>
      </c>
    </row>
    <row r="328" spans="1:2">
      <c r="A328" s="8">
        <v>45253</v>
      </c>
      <c r="B328" s="9">
        <v>39</v>
      </c>
    </row>
    <row r="329" spans="1:2">
      <c r="A329" s="8">
        <v>45254</v>
      </c>
      <c r="B329" s="9">
        <v>63</v>
      </c>
    </row>
    <row r="330" spans="1:2">
      <c r="A330" s="8">
        <v>45255</v>
      </c>
      <c r="B330" s="9">
        <v>30</v>
      </c>
    </row>
    <row r="331" spans="1:2">
      <c r="A331" s="8">
        <v>45256</v>
      </c>
      <c r="B331" s="9">
        <v>45</v>
      </c>
    </row>
    <row r="332" spans="1:2">
      <c r="A332" s="8">
        <v>45257</v>
      </c>
      <c r="B332" s="9">
        <v>46</v>
      </c>
    </row>
    <row r="333" spans="1:2">
      <c r="A333" s="8">
        <v>45258</v>
      </c>
      <c r="B333" s="9">
        <v>78</v>
      </c>
    </row>
    <row r="334" spans="1:2">
      <c r="A334" s="8">
        <v>45259</v>
      </c>
      <c r="B334" s="9">
        <v>70</v>
      </c>
    </row>
    <row r="335" spans="1:2">
      <c r="A335" s="8">
        <v>45260</v>
      </c>
      <c r="B335" s="9">
        <v>82</v>
      </c>
    </row>
    <row r="336" spans="1:2">
      <c r="A336" s="8">
        <v>45261</v>
      </c>
      <c r="B336" s="9">
        <v>90</v>
      </c>
    </row>
    <row r="337" spans="1:2">
      <c r="A337" s="8">
        <v>45262</v>
      </c>
      <c r="B337" s="9">
        <v>45</v>
      </c>
    </row>
    <row r="338" spans="1:2">
      <c r="A338" s="8">
        <v>45263</v>
      </c>
      <c r="B338" s="9">
        <v>34</v>
      </c>
    </row>
    <row r="339" spans="1:2">
      <c r="A339" s="8">
        <v>45264</v>
      </c>
      <c r="B339" s="9">
        <v>57</v>
      </c>
    </row>
    <row r="340" spans="1:2">
      <c r="A340" s="8">
        <v>45265</v>
      </c>
      <c r="B340" s="9">
        <v>82</v>
      </c>
    </row>
    <row r="341" spans="1:2">
      <c r="A341" s="8">
        <v>45266</v>
      </c>
      <c r="B341" s="9">
        <v>80</v>
      </c>
    </row>
    <row r="342" spans="1:2">
      <c r="A342" s="8">
        <v>45267</v>
      </c>
      <c r="B342" s="9">
        <v>88</v>
      </c>
    </row>
    <row r="343" spans="1:2">
      <c r="A343" s="8">
        <v>45268</v>
      </c>
      <c r="B343" s="9">
        <v>69</v>
      </c>
    </row>
    <row r="344" spans="1:2">
      <c r="A344" s="8">
        <v>45269</v>
      </c>
      <c r="B344" s="9">
        <v>42</v>
      </c>
    </row>
    <row r="345" spans="1:2">
      <c r="A345" s="8">
        <v>45270</v>
      </c>
      <c r="B345" s="9">
        <v>70</v>
      </c>
    </row>
    <row r="346" spans="1:2">
      <c r="A346" s="8">
        <v>45271</v>
      </c>
      <c r="B346" s="9">
        <v>61</v>
      </c>
    </row>
    <row r="347" spans="1:2">
      <c r="A347" s="8">
        <v>45272</v>
      </c>
      <c r="B347" s="9">
        <v>107</v>
      </c>
    </row>
    <row r="348" spans="1:2">
      <c r="A348" s="8">
        <v>45273</v>
      </c>
      <c r="B348" s="9">
        <v>144</v>
      </c>
    </row>
    <row r="349" spans="1:2">
      <c r="A349" s="8">
        <v>45274</v>
      </c>
      <c r="B349" s="9">
        <v>87</v>
      </c>
    </row>
    <row r="350" spans="1:2">
      <c r="A350" s="8">
        <v>45275</v>
      </c>
      <c r="B350" s="9">
        <v>108</v>
      </c>
    </row>
    <row r="351" spans="1:2">
      <c r="A351" s="8">
        <v>45276</v>
      </c>
      <c r="B351" s="9">
        <v>51</v>
      </c>
    </row>
    <row r="352" spans="1:2">
      <c r="A352" s="8">
        <v>45277</v>
      </c>
      <c r="B352" s="9">
        <v>37</v>
      </c>
    </row>
    <row r="353" spans="1:2">
      <c r="A353" s="8">
        <v>45278</v>
      </c>
      <c r="B353" s="9">
        <v>70</v>
      </c>
    </row>
    <row r="354" spans="1:2">
      <c r="A354" s="8">
        <v>45279</v>
      </c>
      <c r="B354" s="9">
        <v>65</v>
      </c>
    </row>
    <row r="355" spans="1:2">
      <c r="A355" s="8">
        <v>45280</v>
      </c>
      <c r="B355" s="9">
        <v>85</v>
      </c>
    </row>
    <row r="356" spans="1:2">
      <c r="A356" s="8">
        <v>45281</v>
      </c>
      <c r="B356" s="9">
        <v>69</v>
      </c>
    </row>
    <row r="357" spans="1:2">
      <c r="A357" s="8">
        <v>45282</v>
      </c>
      <c r="B357" s="9">
        <v>66</v>
      </c>
    </row>
    <row r="358" spans="1:2">
      <c r="A358" s="8">
        <v>45283</v>
      </c>
      <c r="B358" s="9">
        <v>41</v>
      </c>
    </row>
    <row r="359" spans="1:2">
      <c r="A359" s="8">
        <v>45284</v>
      </c>
      <c r="B359" s="9">
        <v>40</v>
      </c>
    </row>
    <row r="360" spans="1:2">
      <c r="A360" s="8">
        <v>45285</v>
      </c>
      <c r="B360" s="9">
        <v>40</v>
      </c>
    </row>
    <row r="361" spans="1:2">
      <c r="A361" s="8">
        <v>45286</v>
      </c>
      <c r="B361" s="9">
        <v>45</v>
      </c>
    </row>
    <row r="362" spans="1:2">
      <c r="A362" s="8">
        <v>45287</v>
      </c>
      <c r="B362" s="9">
        <v>77</v>
      </c>
    </row>
    <row r="363" spans="1:2">
      <c r="A363" s="8">
        <v>45288</v>
      </c>
      <c r="B363" s="9">
        <v>57</v>
      </c>
    </row>
    <row r="364" spans="1:2">
      <c r="A364" s="8">
        <v>45289</v>
      </c>
      <c r="B364" s="9">
        <v>70</v>
      </c>
    </row>
    <row r="365" spans="1:2">
      <c r="A365" s="8">
        <v>45290</v>
      </c>
      <c r="B365" s="9">
        <v>42</v>
      </c>
    </row>
    <row r="366" spans="1:2" ht="15" thickBot="1">
      <c r="A366" s="10">
        <v>45291</v>
      </c>
      <c r="B366" s="11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8"/>
  <sheetViews>
    <sheetView topLeftCell="B1" zoomScale="50" zoomScaleNormal="50" workbookViewId="0">
      <selection activeCell="I15" sqref="I15"/>
    </sheetView>
  </sheetViews>
  <sheetFormatPr defaultRowHeight="14.25"/>
  <cols>
    <col min="2" max="2" width="10.375" customWidth="1"/>
    <col min="3" max="3" width="18.625" customWidth="1"/>
    <col min="4" max="5" width="27" customWidth="1"/>
  </cols>
  <sheetData>
    <row r="1" spans="1: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>
      <c r="A2" s="16">
        <v>44927</v>
      </c>
      <c r="B2">
        <v>28</v>
      </c>
    </row>
    <row r="3" spans="1:5">
      <c r="A3" s="16">
        <v>44928</v>
      </c>
      <c r="B3">
        <v>88</v>
      </c>
    </row>
    <row r="4" spans="1:5">
      <c r="A4" s="16">
        <v>44929</v>
      </c>
      <c r="B4">
        <v>177</v>
      </c>
    </row>
    <row r="5" spans="1:5">
      <c r="A5" s="16">
        <v>44930</v>
      </c>
      <c r="B5">
        <v>176</v>
      </c>
    </row>
    <row r="6" spans="1:5">
      <c r="A6" s="16">
        <v>44931</v>
      </c>
      <c r="B6">
        <v>133</v>
      </c>
    </row>
    <row r="7" spans="1:5">
      <c r="A7" s="16">
        <v>44932</v>
      </c>
      <c r="B7">
        <v>106</v>
      </c>
    </row>
    <row r="8" spans="1:5">
      <c r="A8" s="16">
        <v>44933</v>
      </c>
      <c r="B8">
        <v>60</v>
      </c>
    </row>
    <row r="9" spans="1:5">
      <c r="A9" s="16">
        <v>44934</v>
      </c>
      <c r="B9">
        <v>38</v>
      </c>
    </row>
    <row r="10" spans="1:5">
      <c r="A10" s="16">
        <v>44935</v>
      </c>
      <c r="B10">
        <v>122</v>
      </c>
    </row>
    <row r="11" spans="1:5">
      <c r="A11" s="16">
        <v>44936</v>
      </c>
      <c r="B11">
        <v>150</v>
      </c>
    </row>
    <row r="12" spans="1:5">
      <c r="A12" s="16">
        <v>44937</v>
      </c>
      <c r="B12">
        <v>167</v>
      </c>
    </row>
    <row r="13" spans="1:5">
      <c r="A13" s="16">
        <v>44938</v>
      </c>
      <c r="B13">
        <v>125</v>
      </c>
    </row>
    <row r="14" spans="1:5">
      <c r="A14" s="16">
        <v>44939</v>
      </c>
      <c r="B14">
        <v>110</v>
      </c>
    </row>
    <row r="15" spans="1:5">
      <c r="A15" s="16">
        <v>44940</v>
      </c>
      <c r="B15">
        <v>63</v>
      </c>
    </row>
    <row r="16" spans="1:5">
      <c r="A16" s="16">
        <v>44941</v>
      </c>
      <c r="B16">
        <v>23</v>
      </c>
    </row>
    <row r="17" spans="1:2">
      <c r="A17" s="16">
        <v>44942</v>
      </c>
      <c r="B17">
        <v>98</v>
      </c>
    </row>
    <row r="18" spans="1:2">
      <c r="A18" s="16">
        <v>44943</v>
      </c>
      <c r="B18">
        <v>107</v>
      </c>
    </row>
    <row r="19" spans="1:2">
      <c r="A19" s="16">
        <v>44944</v>
      </c>
      <c r="B19">
        <v>126</v>
      </c>
    </row>
    <row r="20" spans="1:2">
      <c r="A20" s="16">
        <v>44945</v>
      </c>
      <c r="B20">
        <v>113</v>
      </c>
    </row>
    <row r="21" spans="1:2">
      <c r="A21" s="16">
        <v>44946</v>
      </c>
      <c r="B21">
        <v>111</v>
      </c>
    </row>
    <row r="22" spans="1:2">
      <c r="A22" s="16">
        <v>44947</v>
      </c>
      <c r="B22">
        <v>49</v>
      </c>
    </row>
    <row r="23" spans="1:2">
      <c r="A23" s="16">
        <v>44948</v>
      </c>
      <c r="B23">
        <v>37</v>
      </c>
    </row>
    <row r="24" spans="1:2">
      <c r="A24" s="16">
        <v>44949</v>
      </c>
      <c r="B24">
        <v>118</v>
      </c>
    </row>
    <row r="25" spans="1:2">
      <c r="A25" s="16">
        <v>44950</v>
      </c>
      <c r="B25">
        <v>115</v>
      </c>
    </row>
    <row r="26" spans="1:2">
      <c r="A26" s="16">
        <v>44951</v>
      </c>
      <c r="B26">
        <v>136</v>
      </c>
    </row>
    <row r="27" spans="1:2">
      <c r="A27" s="16">
        <v>44952</v>
      </c>
      <c r="B27">
        <v>111</v>
      </c>
    </row>
    <row r="28" spans="1:2">
      <c r="A28" s="16">
        <v>44953</v>
      </c>
      <c r="B28">
        <v>122</v>
      </c>
    </row>
    <row r="29" spans="1:2">
      <c r="A29" s="16">
        <v>44954</v>
      </c>
      <c r="B29">
        <v>52</v>
      </c>
    </row>
    <row r="30" spans="1:2">
      <c r="A30" s="16">
        <v>44955</v>
      </c>
      <c r="B30">
        <v>55</v>
      </c>
    </row>
    <row r="31" spans="1:2">
      <c r="A31" s="16">
        <v>44956</v>
      </c>
      <c r="B31">
        <v>74</v>
      </c>
    </row>
    <row r="32" spans="1:2">
      <c r="A32" s="16">
        <v>44957</v>
      </c>
      <c r="B32">
        <v>112</v>
      </c>
    </row>
    <row r="33" spans="1:2">
      <c r="A33" s="16">
        <v>44958</v>
      </c>
      <c r="B33">
        <v>97</v>
      </c>
    </row>
    <row r="34" spans="1:2">
      <c r="A34" s="16">
        <v>44959</v>
      </c>
      <c r="B34">
        <v>119</v>
      </c>
    </row>
    <row r="35" spans="1:2">
      <c r="A35" s="16">
        <v>44960</v>
      </c>
      <c r="B35">
        <v>123</v>
      </c>
    </row>
    <row r="36" spans="1:2">
      <c r="A36" s="16">
        <v>44961</v>
      </c>
      <c r="B36">
        <v>48</v>
      </c>
    </row>
    <row r="37" spans="1:2">
      <c r="A37" s="16">
        <v>44962</v>
      </c>
      <c r="B37">
        <v>21</v>
      </c>
    </row>
    <row r="38" spans="1:2">
      <c r="A38" s="16">
        <v>44963</v>
      </c>
      <c r="B38">
        <v>89</v>
      </c>
    </row>
    <row r="39" spans="1:2">
      <c r="A39" s="16">
        <v>44964</v>
      </c>
      <c r="B39">
        <v>120</v>
      </c>
    </row>
    <row r="40" spans="1:2">
      <c r="A40" s="16">
        <v>44965</v>
      </c>
      <c r="B40">
        <v>116</v>
      </c>
    </row>
    <row r="41" spans="1:2">
      <c r="A41" s="16">
        <v>44966</v>
      </c>
      <c r="B41">
        <v>138</v>
      </c>
    </row>
    <row r="42" spans="1:2">
      <c r="A42" s="16">
        <v>44967</v>
      </c>
      <c r="B42">
        <v>95</v>
      </c>
    </row>
    <row r="43" spans="1:2">
      <c r="A43" s="16">
        <v>44968</v>
      </c>
      <c r="B43">
        <v>58</v>
      </c>
    </row>
    <row r="44" spans="1:2">
      <c r="A44" s="16">
        <v>44969</v>
      </c>
      <c r="B44">
        <v>27</v>
      </c>
    </row>
    <row r="45" spans="1:2">
      <c r="A45" s="16">
        <v>44970</v>
      </c>
      <c r="B45">
        <v>109</v>
      </c>
    </row>
    <row r="46" spans="1:2">
      <c r="A46" s="16">
        <v>44971</v>
      </c>
      <c r="B46">
        <v>119</v>
      </c>
    </row>
    <row r="47" spans="1:2">
      <c r="A47" s="16">
        <v>44972</v>
      </c>
      <c r="B47">
        <v>107</v>
      </c>
    </row>
    <row r="48" spans="1:2">
      <c r="A48" s="16">
        <v>44973</v>
      </c>
      <c r="B48">
        <v>140</v>
      </c>
    </row>
    <row r="49" spans="1:2">
      <c r="A49" s="16">
        <v>44974</v>
      </c>
      <c r="B49">
        <v>121</v>
      </c>
    </row>
    <row r="50" spans="1:2">
      <c r="A50" s="16">
        <v>44975</v>
      </c>
      <c r="B50">
        <v>40</v>
      </c>
    </row>
    <row r="51" spans="1:2">
      <c r="A51" s="16">
        <v>44976</v>
      </c>
      <c r="B51">
        <v>25</v>
      </c>
    </row>
    <row r="52" spans="1:2">
      <c r="A52" s="16">
        <v>44977</v>
      </c>
      <c r="B52">
        <v>84</v>
      </c>
    </row>
    <row r="53" spans="1:2">
      <c r="A53" s="16">
        <v>44978</v>
      </c>
      <c r="B53">
        <v>89</v>
      </c>
    </row>
    <row r="54" spans="1:2">
      <c r="A54" s="16">
        <v>44979</v>
      </c>
      <c r="B54">
        <v>100</v>
      </c>
    </row>
    <row r="55" spans="1:2">
      <c r="A55" s="16">
        <v>44980</v>
      </c>
      <c r="B55">
        <v>124</v>
      </c>
    </row>
    <row r="56" spans="1:2">
      <c r="A56" s="16">
        <v>44981</v>
      </c>
      <c r="B56">
        <v>119</v>
      </c>
    </row>
    <row r="57" spans="1:2">
      <c r="A57" s="16">
        <v>44982</v>
      </c>
      <c r="B57">
        <v>42</v>
      </c>
    </row>
    <row r="58" spans="1:2">
      <c r="A58" s="16">
        <v>44983</v>
      </c>
      <c r="B58">
        <v>32</v>
      </c>
    </row>
    <row r="59" spans="1:2">
      <c r="A59" s="16">
        <v>44984</v>
      </c>
      <c r="B59">
        <v>108</v>
      </c>
    </row>
    <row r="60" spans="1:2">
      <c r="A60" s="16">
        <v>44985</v>
      </c>
      <c r="B60">
        <v>123</v>
      </c>
    </row>
    <row r="61" spans="1:2">
      <c r="A61" s="16">
        <v>44986</v>
      </c>
      <c r="B61">
        <v>104</v>
      </c>
    </row>
    <row r="62" spans="1:2">
      <c r="A62" s="16">
        <v>44987</v>
      </c>
      <c r="B62">
        <v>101</v>
      </c>
    </row>
    <row r="63" spans="1:2">
      <c r="A63" s="16">
        <v>44988</v>
      </c>
      <c r="B63">
        <v>100</v>
      </c>
    </row>
    <row r="64" spans="1:2">
      <c r="A64" s="16">
        <v>44989</v>
      </c>
      <c r="B64">
        <v>43</v>
      </c>
    </row>
    <row r="65" spans="1:2">
      <c r="A65" s="16">
        <v>44990</v>
      </c>
      <c r="B65">
        <v>30</v>
      </c>
    </row>
    <row r="66" spans="1:2">
      <c r="A66" s="16">
        <v>44991</v>
      </c>
      <c r="B66">
        <v>84</v>
      </c>
    </row>
    <row r="67" spans="1:2">
      <c r="A67" s="16">
        <v>44992</v>
      </c>
      <c r="B67">
        <v>140</v>
      </c>
    </row>
    <row r="68" spans="1:2">
      <c r="A68" s="16">
        <v>44993</v>
      </c>
      <c r="B68">
        <v>150</v>
      </c>
    </row>
    <row r="69" spans="1:2">
      <c r="A69" s="16">
        <v>44994</v>
      </c>
      <c r="B69">
        <v>127</v>
      </c>
    </row>
    <row r="70" spans="1:2">
      <c r="A70" s="16">
        <v>44995</v>
      </c>
      <c r="B70">
        <v>113</v>
      </c>
    </row>
    <row r="71" spans="1:2">
      <c r="A71" s="16">
        <v>44996</v>
      </c>
      <c r="B71">
        <v>47</v>
      </c>
    </row>
    <row r="72" spans="1:2">
      <c r="A72" s="16">
        <v>44997</v>
      </c>
      <c r="B72">
        <v>36</v>
      </c>
    </row>
    <row r="73" spans="1:2">
      <c r="A73" s="16">
        <v>44998</v>
      </c>
      <c r="B73">
        <v>120</v>
      </c>
    </row>
    <row r="74" spans="1:2">
      <c r="A74" s="16">
        <v>44999</v>
      </c>
      <c r="B74">
        <v>129</v>
      </c>
    </row>
    <row r="75" spans="1:2">
      <c r="A75" s="16">
        <v>45000</v>
      </c>
      <c r="B75">
        <v>117</v>
      </c>
    </row>
    <row r="76" spans="1:2">
      <c r="A76" s="16">
        <v>45001</v>
      </c>
      <c r="B76">
        <v>87</v>
      </c>
    </row>
    <row r="77" spans="1:2">
      <c r="A77" s="16">
        <v>45002</v>
      </c>
      <c r="B77">
        <v>98</v>
      </c>
    </row>
    <row r="78" spans="1:2">
      <c r="A78" s="16">
        <v>45003</v>
      </c>
      <c r="B78">
        <v>34</v>
      </c>
    </row>
    <row r="79" spans="1:2">
      <c r="A79" s="16">
        <v>45004</v>
      </c>
      <c r="B79">
        <v>25</v>
      </c>
    </row>
    <row r="80" spans="1:2">
      <c r="A80" s="16">
        <v>45005</v>
      </c>
      <c r="B80">
        <v>121</v>
      </c>
    </row>
    <row r="81" spans="1:2">
      <c r="A81" s="16">
        <v>45006</v>
      </c>
      <c r="B81">
        <v>115</v>
      </c>
    </row>
    <row r="82" spans="1:2">
      <c r="A82" s="16">
        <v>45007</v>
      </c>
      <c r="B82">
        <v>116</v>
      </c>
    </row>
    <row r="83" spans="1:2">
      <c r="A83" s="16">
        <v>45008</v>
      </c>
      <c r="B83">
        <v>105</v>
      </c>
    </row>
    <row r="84" spans="1:2">
      <c r="A84" s="16">
        <v>45009</v>
      </c>
      <c r="B84">
        <v>101</v>
      </c>
    </row>
    <row r="85" spans="1:2">
      <c r="A85" s="16">
        <v>45010</v>
      </c>
      <c r="B85">
        <v>47</v>
      </c>
    </row>
    <row r="86" spans="1:2">
      <c r="A86" s="16">
        <v>45011</v>
      </c>
      <c r="B86">
        <v>55</v>
      </c>
    </row>
    <row r="87" spans="1:2">
      <c r="A87" s="16">
        <v>45012</v>
      </c>
      <c r="B87">
        <v>106</v>
      </c>
    </row>
    <row r="88" spans="1:2">
      <c r="A88" s="16">
        <v>45013</v>
      </c>
      <c r="B88">
        <v>124</v>
      </c>
    </row>
    <row r="89" spans="1:2">
      <c r="A89" s="16">
        <v>45014</v>
      </c>
      <c r="B89">
        <v>139</v>
      </c>
    </row>
    <row r="90" spans="1:2">
      <c r="A90" s="16">
        <v>45015</v>
      </c>
      <c r="B90">
        <v>100</v>
      </c>
    </row>
    <row r="91" spans="1:2">
      <c r="A91" s="16">
        <v>45016</v>
      </c>
      <c r="B91">
        <v>113</v>
      </c>
    </row>
    <row r="92" spans="1:2">
      <c r="A92" s="16">
        <v>45017</v>
      </c>
      <c r="B92">
        <v>37</v>
      </c>
    </row>
    <row r="93" spans="1:2">
      <c r="A93" s="16">
        <v>45018</v>
      </c>
      <c r="B93">
        <v>20</v>
      </c>
    </row>
    <row r="94" spans="1:2">
      <c r="A94" s="16">
        <v>45019</v>
      </c>
      <c r="B94">
        <v>93</v>
      </c>
    </row>
    <row r="95" spans="1:2">
      <c r="A95" s="16">
        <v>45020</v>
      </c>
      <c r="B95">
        <v>116</v>
      </c>
    </row>
    <row r="96" spans="1:2">
      <c r="A96" s="16">
        <v>45021</v>
      </c>
      <c r="B96">
        <v>129</v>
      </c>
    </row>
    <row r="97" spans="1:2">
      <c r="A97" s="16">
        <v>45022</v>
      </c>
      <c r="B97">
        <v>108</v>
      </c>
    </row>
    <row r="98" spans="1:2">
      <c r="A98" s="16">
        <v>45023</v>
      </c>
      <c r="B98">
        <v>71</v>
      </c>
    </row>
    <row r="99" spans="1:2">
      <c r="A99" s="16">
        <v>45024</v>
      </c>
      <c r="B99">
        <v>31</v>
      </c>
    </row>
    <row r="100" spans="1:2">
      <c r="A100" s="16">
        <v>45025</v>
      </c>
      <c r="B100">
        <v>22</v>
      </c>
    </row>
    <row r="101" spans="1:2">
      <c r="A101" s="16">
        <v>45026</v>
      </c>
      <c r="B101">
        <v>66</v>
      </c>
    </row>
    <row r="102" spans="1:2">
      <c r="A102" s="16">
        <v>45027</v>
      </c>
      <c r="B102">
        <v>91</v>
      </c>
    </row>
    <row r="103" spans="1:2">
      <c r="A103" s="16">
        <v>45028</v>
      </c>
      <c r="B103">
        <v>152</v>
      </c>
    </row>
    <row r="104" spans="1:2">
      <c r="A104" s="16">
        <v>45029</v>
      </c>
      <c r="B104">
        <v>120</v>
      </c>
    </row>
    <row r="105" spans="1:2">
      <c r="A105" s="16">
        <v>45030</v>
      </c>
      <c r="B105">
        <v>105</v>
      </c>
    </row>
    <row r="106" spans="1:2">
      <c r="A106" s="16">
        <v>45031</v>
      </c>
      <c r="B106">
        <v>43</v>
      </c>
    </row>
    <row r="107" spans="1:2">
      <c r="A107" s="16">
        <v>45032</v>
      </c>
      <c r="B107">
        <v>9</v>
      </c>
    </row>
    <row r="108" spans="1:2">
      <c r="A108" s="16">
        <v>45033</v>
      </c>
      <c r="B108">
        <v>105</v>
      </c>
    </row>
    <row r="109" spans="1:2">
      <c r="A109" s="16">
        <v>45034</v>
      </c>
      <c r="B109">
        <v>143</v>
      </c>
    </row>
    <row r="110" spans="1:2">
      <c r="A110" s="16">
        <v>45035</v>
      </c>
      <c r="B110">
        <v>118</v>
      </c>
    </row>
    <row r="111" spans="1:2">
      <c r="A111" s="16">
        <v>45036</v>
      </c>
      <c r="B111">
        <v>90</v>
      </c>
    </row>
    <row r="112" spans="1:2">
      <c r="A112" s="16">
        <v>45037</v>
      </c>
      <c r="B112">
        <v>140</v>
      </c>
    </row>
    <row r="113" spans="1:2">
      <c r="A113" s="16">
        <v>45038</v>
      </c>
      <c r="B113">
        <v>29</v>
      </c>
    </row>
    <row r="114" spans="1:2">
      <c r="A114" s="16">
        <v>45039</v>
      </c>
      <c r="B114">
        <v>21</v>
      </c>
    </row>
    <row r="115" spans="1:2">
      <c r="A115" s="16">
        <v>45040</v>
      </c>
      <c r="B115">
        <v>96</v>
      </c>
    </row>
    <row r="116" spans="1:2">
      <c r="A116" s="16">
        <v>45041</v>
      </c>
      <c r="B116">
        <v>129</v>
      </c>
    </row>
    <row r="117" spans="1:2">
      <c r="A117" s="16">
        <v>45042</v>
      </c>
      <c r="B117">
        <v>137</v>
      </c>
    </row>
    <row r="118" spans="1:2">
      <c r="A118" s="16">
        <v>45043</v>
      </c>
      <c r="B118">
        <v>133</v>
      </c>
    </row>
    <row r="119" spans="1:2">
      <c r="A119" s="16">
        <v>45044</v>
      </c>
      <c r="B119">
        <v>144</v>
      </c>
    </row>
    <row r="120" spans="1:2">
      <c r="A120" s="16">
        <v>45045</v>
      </c>
      <c r="B120">
        <v>51</v>
      </c>
    </row>
    <row r="121" spans="1:2">
      <c r="A121" s="16">
        <v>45046</v>
      </c>
      <c r="B121">
        <v>39</v>
      </c>
    </row>
    <row r="122" spans="1:2">
      <c r="A122" s="16">
        <v>45047</v>
      </c>
      <c r="B122">
        <v>71</v>
      </c>
    </row>
    <row r="123" spans="1:2">
      <c r="A123" s="16">
        <v>45048</v>
      </c>
      <c r="B123">
        <v>145</v>
      </c>
    </row>
    <row r="124" spans="1:2">
      <c r="A124" s="16">
        <v>45049</v>
      </c>
      <c r="B124">
        <v>123</v>
      </c>
    </row>
    <row r="125" spans="1:2">
      <c r="A125" s="16">
        <v>45050</v>
      </c>
      <c r="B125">
        <v>117</v>
      </c>
    </row>
    <row r="126" spans="1:2">
      <c r="A126" s="16">
        <v>45051</v>
      </c>
      <c r="B126">
        <v>152</v>
      </c>
    </row>
    <row r="127" spans="1:2">
      <c r="A127" s="16">
        <v>45052</v>
      </c>
      <c r="B127">
        <v>47</v>
      </c>
    </row>
    <row r="128" spans="1:2">
      <c r="A128" s="16">
        <v>45053</v>
      </c>
      <c r="B128">
        <v>31</v>
      </c>
    </row>
    <row r="129" spans="1:2">
      <c r="A129" s="16">
        <v>45054</v>
      </c>
      <c r="B129">
        <v>115</v>
      </c>
    </row>
    <row r="130" spans="1:2">
      <c r="A130" s="16">
        <v>45055</v>
      </c>
      <c r="B130">
        <v>166</v>
      </c>
    </row>
    <row r="131" spans="1:2">
      <c r="A131" s="16">
        <v>45056</v>
      </c>
      <c r="B131">
        <v>122</v>
      </c>
    </row>
    <row r="132" spans="1:2">
      <c r="A132" s="16">
        <v>45057</v>
      </c>
      <c r="B132">
        <v>153</v>
      </c>
    </row>
    <row r="133" spans="1:2">
      <c r="A133" s="16">
        <v>45058</v>
      </c>
      <c r="B133">
        <v>143</v>
      </c>
    </row>
    <row r="134" spans="1:2">
      <c r="A134" s="16">
        <v>45059</v>
      </c>
      <c r="B134">
        <v>50</v>
      </c>
    </row>
    <row r="135" spans="1:2">
      <c r="A135" s="16">
        <v>45060</v>
      </c>
      <c r="B135">
        <v>20</v>
      </c>
    </row>
    <row r="136" spans="1:2">
      <c r="A136" s="16">
        <v>45061</v>
      </c>
      <c r="B136">
        <v>135</v>
      </c>
    </row>
    <row r="137" spans="1:2">
      <c r="A137" s="16">
        <v>45062</v>
      </c>
      <c r="B137">
        <v>122</v>
      </c>
    </row>
    <row r="138" spans="1:2">
      <c r="A138" s="16">
        <v>45063</v>
      </c>
      <c r="B138">
        <v>141</v>
      </c>
    </row>
    <row r="139" spans="1:2">
      <c r="A139" s="16">
        <v>45064</v>
      </c>
      <c r="B139">
        <v>33</v>
      </c>
    </row>
    <row r="140" spans="1:2">
      <c r="A140" s="16">
        <v>45065</v>
      </c>
      <c r="B140">
        <v>8</v>
      </c>
    </row>
    <row r="141" spans="1:2">
      <c r="A141" s="16">
        <v>45066</v>
      </c>
      <c r="B141">
        <v>6</v>
      </c>
    </row>
    <row r="142" spans="1:2">
      <c r="A142" s="16">
        <v>45067</v>
      </c>
      <c r="B142">
        <v>1</v>
      </c>
    </row>
    <row r="143" spans="1:2">
      <c r="A143" s="16">
        <v>45068</v>
      </c>
      <c r="B143">
        <v>1</v>
      </c>
    </row>
    <row r="144" spans="1:2">
      <c r="A144" s="16">
        <v>45069</v>
      </c>
      <c r="B144">
        <v>1</v>
      </c>
    </row>
    <row r="145" spans="1:2">
      <c r="A145" s="16">
        <v>45070</v>
      </c>
      <c r="B145">
        <v>92</v>
      </c>
    </row>
    <row r="146" spans="1:2">
      <c r="A146" s="16">
        <v>45071</v>
      </c>
      <c r="B146">
        <v>156</v>
      </c>
    </row>
    <row r="147" spans="1:2">
      <c r="A147" s="16">
        <v>45072</v>
      </c>
      <c r="B147">
        <v>140</v>
      </c>
    </row>
    <row r="148" spans="1:2">
      <c r="A148" s="16">
        <v>45073</v>
      </c>
      <c r="B148">
        <v>57</v>
      </c>
    </row>
    <row r="149" spans="1:2">
      <c r="A149" s="16">
        <v>45074</v>
      </c>
      <c r="B149">
        <v>21</v>
      </c>
    </row>
    <row r="150" spans="1:2">
      <c r="A150" s="16">
        <v>45075</v>
      </c>
      <c r="B150">
        <v>57</v>
      </c>
    </row>
    <row r="151" spans="1:2">
      <c r="A151" s="16">
        <v>45076</v>
      </c>
      <c r="B151">
        <v>99</v>
      </c>
    </row>
    <row r="152" spans="1:2">
      <c r="A152" s="16">
        <v>45077</v>
      </c>
      <c r="B152">
        <v>121</v>
      </c>
    </row>
    <row r="153" spans="1:2">
      <c r="A153" s="16">
        <v>45078</v>
      </c>
      <c r="B153">
        <v>109</v>
      </c>
    </row>
    <row r="154" spans="1:2">
      <c r="A154" s="16">
        <v>45079</v>
      </c>
      <c r="B154">
        <v>126</v>
      </c>
    </row>
    <row r="155" spans="1:2">
      <c r="A155" s="16">
        <v>45080</v>
      </c>
      <c r="B155">
        <v>44</v>
      </c>
    </row>
    <row r="156" spans="1:2">
      <c r="A156" s="16">
        <v>45081</v>
      </c>
      <c r="B156">
        <v>16</v>
      </c>
    </row>
    <row r="157" spans="1:2">
      <c r="A157" s="16">
        <v>45082</v>
      </c>
      <c r="B157">
        <v>126</v>
      </c>
    </row>
    <row r="158" spans="1:2">
      <c r="A158" s="16">
        <v>45083</v>
      </c>
      <c r="B158">
        <v>144</v>
      </c>
    </row>
    <row r="159" spans="1:2">
      <c r="A159" s="16">
        <v>45084</v>
      </c>
      <c r="B159">
        <v>140</v>
      </c>
    </row>
    <row r="160" spans="1:2">
      <c r="A160" s="16">
        <v>45085</v>
      </c>
      <c r="B160">
        <v>117</v>
      </c>
    </row>
    <row r="161" spans="1:2">
      <c r="A161" s="16">
        <v>45086</v>
      </c>
      <c r="B161">
        <v>121</v>
      </c>
    </row>
    <row r="162" spans="1:2">
      <c r="A162" s="16">
        <v>45087</v>
      </c>
      <c r="B162">
        <v>54</v>
      </c>
    </row>
    <row r="163" spans="1:2">
      <c r="A163" s="16">
        <v>45088</v>
      </c>
      <c r="B163">
        <v>13</v>
      </c>
    </row>
    <row r="164" spans="1:2">
      <c r="A164" s="16">
        <v>45089</v>
      </c>
      <c r="B164">
        <v>141</v>
      </c>
    </row>
    <row r="165" spans="1:2">
      <c r="A165" s="16">
        <v>45090</v>
      </c>
      <c r="B165">
        <v>100</v>
      </c>
    </row>
    <row r="166" spans="1:2">
      <c r="A166" s="16">
        <v>45091</v>
      </c>
      <c r="B166">
        <v>157</v>
      </c>
    </row>
    <row r="167" spans="1:2">
      <c r="A167" s="16">
        <v>45092</v>
      </c>
      <c r="B167">
        <v>159</v>
      </c>
    </row>
    <row r="168" spans="1:2">
      <c r="A168" s="16">
        <v>45093</v>
      </c>
      <c r="B168">
        <v>121</v>
      </c>
    </row>
    <row r="169" spans="1:2">
      <c r="A169" s="16">
        <v>45094</v>
      </c>
      <c r="B169">
        <v>39</v>
      </c>
    </row>
    <row r="170" spans="1:2">
      <c r="A170" s="16">
        <v>45095</v>
      </c>
      <c r="B170">
        <v>28</v>
      </c>
    </row>
    <row r="171" spans="1:2">
      <c r="A171" s="16">
        <v>45096</v>
      </c>
      <c r="B171">
        <v>96</v>
      </c>
    </row>
    <row r="172" spans="1:2">
      <c r="A172" s="16">
        <v>45097</v>
      </c>
      <c r="B172">
        <v>137</v>
      </c>
    </row>
    <row r="173" spans="1:2">
      <c r="A173" s="16">
        <v>45098</v>
      </c>
      <c r="B173">
        <v>146</v>
      </c>
    </row>
    <row r="174" spans="1:2">
      <c r="A174" s="16">
        <v>45099</v>
      </c>
      <c r="B174">
        <v>152</v>
      </c>
    </row>
    <row r="175" spans="1:2">
      <c r="A175" s="16">
        <v>45100</v>
      </c>
      <c r="B175">
        <v>148</v>
      </c>
    </row>
    <row r="176" spans="1:2">
      <c r="A176" s="16">
        <v>45101</v>
      </c>
      <c r="B176">
        <v>53</v>
      </c>
    </row>
    <row r="177" spans="1:2">
      <c r="A177" s="16">
        <v>45102</v>
      </c>
      <c r="B177">
        <v>28</v>
      </c>
    </row>
    <row r="178" spans="1:2">
      <c r="A178" s="16">
        <v>45103</v>
      </c>
      <c r="B178">
        <v>134</v>
      </c>
    </row>
    <row r="179" spans="1:2">
      <c r="A179" s="16">
        <v>45104</v>
      </c>
      <c r="B179">
        <v>176</v>
      </c>
    </row>
    <row r="180" spans="1:2">
      <c r="A180" s="16">
        <v>45105</v>
      </c>
      <c r="B180">
        <v>142</v>
      </c>
    </row>
    <row r="181" spans="1:2">
      <c r="A181" s="16">
        <v>45106</v>
      </c>
      <c r="B181">
        <v>144</v>
      </c>
    </row>
    <row r="182" spans="1:2">
      <c r="A182" s="16">
        <v>45107</v>
      </c>
      <c r="B182">
        <v>123</v>
      </c>
    </row>
    <row r="183" spans="1:2">
      <c r="A183" s="16">
        <v>45108</v>
      </c>
      <c r="B183">
        <v>63</v>
      </c>
    </row>
    <row r="184" spans="1:2">
      <c r="A184" s="16">
        <v>45109</v>
      </c>
      <c r="B184">
        <v>21</v>
      </c>
    </row>
    <row r="185" spans="1:2">
      <c r="A185" s="16">
        <v>45110</v>
      </c>
      <c r="B185">
        <v>89</v>
      </c>
    </row>
    <row r="186" spans="1:2">
      <c r="A186" s="16">
        <v>45111</v>
      </c>
      <c r="B186">
        <v>92</v>
      </c>
    </row>
    <row r="187" spans="1:2">
      <c r="A187" s="16">
        <v>45112</v>
      </c>
      <c r="B187">
        <v>131</v>
      </c>
    </row>
    <row r="188" spans="1:2">
      <c r="A188" s="16">
        <v>45113</v>
      </c>
      <c r="B188">
        <v>146</v>
      </c>
    </row>
    <row r="189" spans="1:2">
      <c r="A189" s="16">
        <v>45114</v>
      </c>
      <c r="B189">
        <v>132</v>
      </c>
    </row>
    <row r="190" spans="1:2">
      <c r="A190" s="16">
        <v>45115</v>
      </c>
      <c r="B190">
        <v>64</v>
      </c>
    </row>
    <row r="191" spans="1:2">
      <c r="A191" s="16">
        <v>45116</v>
      </c>
      <c r="B191">
        <v>29</v>
      </c>
    </row>
    <row r="192" spans="1:2">
      <c r="A192" s="16">
        <v>45117</v>
      </c>
      <c r="B192">
        <v>102</v>
      </c>
    </row>
    <row r="193" spans="1:2">
      <c r="A193" s="16">
        <v>45118</v>
      </c>
      <c r="B193">
        <v>141</v>
      </c>
    </row>
    <row r="194" spans="1:2">
      <c r="A194" s="16">
        <v>45119</v>
      </c>
      <c r="B194">
        <v>133</v>
      </c>
    </row>
    <row r="195" spans="1:2">
      <c r="A195" s="16">
        <v>45120</v>
      </c>
      <c r="B195">
        <v>123</v>
      </c>
    </row>
    <row r="196" spans="1:2">
      <c r="A196" s="16">
        <v>45121</v>
      </c>
      <c r="B196">
        <v>143</v>
      </c>
    </row>
    <row r="197" spans="1:2">
      <c r="A197" s="16">
        <v>45122</v>
      </c>
      <c r="B197">
        <v>47</v>
      </c>
    </row>
    <row r="198" spans="1:2">
      <c r="A198" s="16">
        <v>45123</v>
      </c>
      <c r="B198">
        <v>14</v>
      </c>
    </row>
    <row r="199" spans="1:2">
      <c r="A199" s="16">
        <v>45124</v>
      </c>
      <c r="B199">
        <v>134</v>
      </c>
    </row>
    <row r="200" spans="1:2">
      <c r="A200" s="16">
        <v>45125</v>
      </c>
      <c r="B200">
        <v>119</v>
      </c>
    </row>
    <row r="201" spans="1:2">
      <c r="A201" s="16">
        <v>45126</v>
      </c>
      <c r="B201">
        <v>133</v>
      </c>
    </row>
    <row r="202" spans="1:2">
      <c r="A202" s="16">
        <v>45127</v>
      </c>
      <c r="B202">
        <v>135</v>
      </c>
    </row>
    <row r="203" spans="1:2">
      <c r="A203" s="16">
        <v>45128</v>
      </c>
      <c r="B203">
        <v>109</v>
      </c>
    </row>
    <row r="204" spans="1:2">
      <c r="A204" s="16">
        <v>45129</v>
      </c>
      <c r="B204">
        <v>56</v>
      </c>
    </row>
    <row r="205" spans="1:2">
      <c r="A205" s="16">
        <v>45130</v>
      </c>
      <c r="B205">
        <v>33</v>
      </c>
    </row>
    <row r="206" spans="1:2">
      <c r="A206" s="16">
        <v>45131</v>
      </c>
      <c r="B206">
        <v>98</v>
      </c>
    </row>
    <row r="207" spans="1:2">
      <c r="A207" s="16">
        <v>45132</v>
      </c>
      <c r="B207">
        <v>133</v>
      </c>
    </row>
    <row r="208" spans="1:2">
      <c r="A208" s="16">
        <v>45133</v>
      </c>
      <c r="B208">
        <v>136</v>
      </c>
    </row>
    <row r="209" spans="1:2">
      <c r="A209" s="16">
        <v>45134</v>
      </c>
      <c r="B209">
        <v>95</v>
      </c>
    </row>
    <row r="210" spans="1:2">
      <c r="A210" s="16">
        <v>45135</v>
      </c>
      <c r="B210">
        <v>90</v>
      </c>
    </row>
    <row r="211" spans="1:2">
      <c r="A211" s="16">
        <v>45136</v>
      </c>
      <c r="B211">
        <v>33</v>
      </c>
    </row>
    <row r="212" spans="1:2">
      <c r="A212" s="16">
        <v>45137</v>
      </c>
      <c r="B212">
        <v>23</v>
      </c>
    </row>
    <row r="213" spans="1:2">
      <c r="A213" s="16">
        <v>45138</v>
      </c>
      <c r="B213">
        <v>86</v>
      </c>
    </row>
    <row r="214" spans="1:2">
      <c r="A214" s="16">
        <v>45139</v>
      </c>
      <c r="B214">
        <v>73</v>
      </c>
    </row>
    <row r="215" spans="1:2">
      <c r="A215" s="16">
        <v>45140</v>
      </c>
      <c r="B215">
        <v>87</v>
      </c>
    </row>
    <row r="216" spans="1:2">
      <c r="A216" s="16">
        <v>45141</v>
      </c>
      <c r="B216">
        <v>88</v>
      </c>
    </row>
    <row r="217" spans="1:2">
      <c r="A217" s="16">
        <v>45142</v>
      </c>
      <c r="B217">
        <v>106</v>
      </c>
    </row>
    <row r="218" spans="1:2">
      <c r="A218" s="16">
        <v>45143</v>
      </c>
      <c r="B218">
        <v>54</v>
      </c>
    </row>
    <row r="219" spans="1:2">
      <c r="A219" s="16">
        <v>45144</v>
      </c>
      <c r="B219">
        <v>33</v>
      </c>
    </row>
    <row r="220" spans="1:2">
      <c r="A220" s="16">
        <v>45145</v>
      </c>
      <c r="B220">
        <v>149</v>
      </c>
    </row>
    <row r="221" spans="1:2">
      <c r="A221" s="16">
        <v>45146</v>
      </c>
      <c r="B221">
        <v>181</v>
      </c>
    </row>
    <row r="222" spans="1:2">
      <c r="A222" s="16">
        <v>45147</v>
      </c>
      <c r="B222">
        <v>121</v>
      </c>
    </row>
    <row r="223" spans="1:2">
      <c r="A223" s="16">
        <v>45148</v>
      </c>
      <c r="B223">
        <v>125</v>
      </c>
    </row>
    <row r="224" spans="1:2">
      <c r="A224" s="16">
        <v>45149</v>
      </c>
      <c r="B224">
        <v>116</v>
      </c>
    </row>
    <row r="225" spans="1:2">
      <c r="A225" s="16">
        <v>45150</v>
      </c>
      <c r="B225">
        <v>76</v>
      </c>
    </row>
    <row r="226" spans="1:2">
      <c r="A226" s="16">
        <v>45151</v>
      </c>
      <c r="B226">
        <v>84</v>
      </c>
    </row>
    <row r="227" spans="1:2">
      <c r="A227" s="16">
        <v>45152</v>
      </c>
      <c r="B227">
        <v>148</v>
      </c>
    </row>
    <row r="228" spans="1:2">
      <c r="A228" s="16">
        <v>45153</v>
      </c>
      <c r="B228">
        <v>150</v>
      </c>
    </row>
    <row r="229" spans="1:2">
      <c r="A229" s="16">
        <v>45154</v>
      </c>
      <c r="B229">
        <v>167</v>
      </c>
    </row>
    <row r="230" spans="1:2">
      <c r="A230" s="16">
        <v>45155</v>
      </c>
      <c r="B230">
        <v>141</v>
      </c>
    </row>
    <row r="231" spans="1:2">
      <c r="A231" s="16">
        <v>45156</v>
      </c>
      <c r="B231">
        <v>145</v>
      </c>
    </row>
    <row r="232" spans="1:2">
      <c r="A232" s="16">
        <v>45157</v>
      </c>
      <c r="B232">
        <v>101</v>
      </c>
    </row>
    <row r="233" spans="1:2">
      <c r="A233" s="16">
        <v>45158</v>
      </c>
      <c r="B233">
        <v>41</v>
      </c>
    </row>
    <row r="234" spans="1:2">
      <c r="A234" s="16">
        <v>45159</v>
      </c>
      <c r="B234">
        <v>146</v>
      </c>
    </row>
    <row r="235" spans="1:2">
      <c r="A235" s="16">
        <v>45160</v>
      </c>
      <c r="B235">
        <v>140</v>
      </c>
    </row>
    <row r="236" spans="1:2">
      <c r="A236" s="16">
        <v>45161</v>
      </c>
      <c r="B236">
        <v>145</v>
      </c>
    </row>
    <row r="237" spans="1:2">
      <c r="A237" s="16">
        <v>45162</v>
      </c>
      <c r="B237">
        <v>127</v>
      </c>
    </row>
    <row r="238" spans="1:2">
      <c r="A238" s="16">
        <v>45163</v>
      </c>
      <c r="B238">
        <v>126</v>
      </c>
    </row>
    <row r="239" spans="1:2">
      <c r="A239" s="16">
        <v>45164</v>
      </c>
      <c r="B239">
        <v>60</v>
      </c>
    </row>
    <row r="240" spans="1:2">
      <c r="A240" s="16">
        <v>45165</v>
      </c>
      <c r="B240">
        <v>69</v>
      </c>
    </row>
    <row r="241" spans="1:2">
      <c r="A241" s="16">
        <v>45166</v>
      </c>
      <c r="B241">
        <v>136</v>
      </c>
    </row>
    <row r="242" spans="1:2">
      <c r="A242" s="16">
        <v>45167</v>
      </c>
      <c r="B242">
        <v>134</v>
      </c>
    </row>
    <row r="243" spans="1:2">
      <c r="A243" s="16">
        <v>45168</v>
      </c>
      <c r="B243">
        <v>160</v>
      </c>
    </row>
    <row r="244" spans="1:2">
      <c r="A244" s="16">
        <v>45169</v>
      </c>
      <c r="B244">
        <v>125</v>
      </c>
    </row>
    <row r="245" spans="1:2">
      <c r="A245" s="16">
        <v>45170</v>
      </c>
      <c r="B245">
        <v>132</v>
      </c>
    </row>
    <row r="246" spans="1:2">
      <c r="A246" s="16">
        <v>45171</v>
      </c>
      <c r="B246">
        <v>99</v>
      </c>
    </row>
    <row r="247" spans="1:2">
      <c r="A247" s="16">
        <v>45172</v>
      </c>
      <c r="B247">
        <v>68</v>
      </c>
    </row>
    <row r="248" spans="1:2">
      <c r="A248" s="16">
        <v>45173</v>
      </c>
      <c r="B248">
        <v>110</v>
      </c>
    </row>
    <row r="249" spans="1:2">
      <c r="A249" s="16">
        <v>45174</v>
      </c>
      <c r="B249">
        <v>136</v>
      </c>
    </row>
    <row r="250" spans="1:2">
      <c r="A250" s="16">
        <v>45175</v>
      </c>
      <c r="B250">
        <v>110</v>
      </c>
    </row>
    <row r="251" spans="1:2">
      <c r="A251" s="16">
        <v>45176</v>
      </c>
      <c r="B251">
        <v>80</v>
      </c>
    </row>
    <row r="252" spans="1:2">
      <c r="A252" s="16">
        <v>45177</v>
      </c>
      <c r="B252">
        <v>61</v>
      </c>
    </row>
    <row r="253" spans="1:2">
      <c r="A253" s="16">
        <v>45178</v>
      </c>
      <c r="B253">
        <v>54</v>
      </c>
    </row>
    <row r="254" spans="1:2">
      <c r="A254" s="16">
        <v>45179</v>
      </c>
      <c r="B254">
        <v>39</v>
      </c>
    </row>
    <row r="255" spans="1:2">
      <c r="A255" s="16">
        <v>45180</v>
      </c>
      <c r="B255">
        <v>81</v>
      </c>
    </row>
    <row r="256" spans="1:2">
      <c r="A256" s="16">
        <v>45181</v>
      </c>
      <c r="B256">
        <v>90</v>
      </c>
    </row>
    <row r="257" spans="1:2">
      <c r="A257" s="16">
        <v>45182</v>
      </c>
      <c r="B257">
        <v>74</v>
      </c>
    </row>
    <row r="258" spans="1:2">
      <c r="A258" s="16">
        <v>45183</v>
      </c>
      <c r="B258">
        <v>45</v>
      </c>
    </row>
    <row r="259" spans="1:2">
      <c r="A259" s="16">
        <v>45184</v>
      </c>
      <c r="B259">
        <v>94</v>
      </c>
    </row>
    <row r="260" spans="1:2">
      <c r="A260" s="16">
        <v>45185</v>
      </c>
      <c r="B260">
        <v>66</v>
      </c>
    </row>
    <row r="261" spans="1:2">
      <c r="A261" s="16">
        <v>45186</v>
      </c>
      <c r="B261">
        <v>52</v>
      </c>
    </row>
    <row r="262" spans="1:2">
      <c r="A262" s="16">
        <v>45187</v>
      </c>
      <c r="B262">
        <v>198</v>
      </c>
    </row>
    <row r="263" spans="1:2">
      <c r="A263" s="16">
        <v>45188</v>
      </c>
      <c r="B263">
        <v>127</v>
      </c>
    </row>
    <row r="264" spans="1:2">
      <c r="A264" s="16">
        <v>45189</v>
      </c>
      <c r="B264">
        <v>116</v>
      </c>
    </row>
    <row r="265" spans="1:2">
      <c r="A265" s="16">
        <v>45190</v>
      </c>
      <c r="B265">
        <v>107</v>
      </c>
    </row>
    <row r="266" spans="1:2">
      <c r="A266" s="16">
        <v>45191</v>
      </c>
      <c r="B266">
        <v>90</v>
      </c>
    </row>
    <row r="267" spans="1:2">
      <c r="A267" s="16">
        <v>45192</v>
      </c>
      <c r="B267">
        <v>48</v>
      </c>
    </row>
    <row r="268" spans="1:2">
      <c r="A268" s="16">
        <v>45193</v>
      </c>
      <c r="B268">
        <v>28</v>
      </c>
    </row>
    <row r="269" spans="1:2">
      <c r="A269" s="16">
        <v>45194</v>
      </c>
      <c r="B269">
        <v>108</v>
      </c>
    </row>
    <row r="270" spans="1:2">
      <c r="A270" s="16">
        <v>45195</v>
      </c>
      <c r="B270">
        <v>79</v>
      </c>
    </row>
    <row r="271" spans="1:2">
      <c r="A271" s="16">
        <v>45196</v>
      </c>
      <c r="B271">
        <v>108</v>
      </c>
    </row>
    <row r="272" spans="1:2">
      <c r="A272" s="16">
        <v>45197</v>
      </c>
      <c r="B272">
        <v>83</v>
      </c>
    </row>
    <row r="273" spans="1:2">
      <c r="A273" s="16">
        <v>45198</v>
      </c>
      <c r="B273">
        <v>115</v>
      </c>
    </row>
    <row r="274" spans="1:2">
      <c r="A274" s="16">
        <v>45199</v>
      </c>
      <c r="B274">
        <v>43</v>
      </c>
    </row>
    <row r="275" spans="1:2">
      <c r="A275" s="16">
        <v>45200</v>
      </c>
      <c r="B275">
        <v>71</v>
      </c>
    </row>
    <row r="276" spans="1:2">
      <c r="A276" s="16">
        <v>45201</v>
      </c>
      <c r="B276">
        <v>95</v>
      </c>
    </row>
    <row r="277" spans="1:2">
      <c r="A277" s="16">
        <v>45202</v>
      </c>
      <c r="B277">
        <v>99</v>
      </c>
    </row>
    <row r="278" spans="1:2">
      <c r="A278" s="16">
        <v>45203</v>
      </c>
      <c r="B278">
        <v>105</v>
      </c>
    </row>
    <row r="279" spans="1:2">
      <c r="A279" s="16">
        <v>45204</v>
      </c>
      <c r="B279">
        <v>98</v>
      </c>
    </row>
    <row r="280" spans="1:2">
      <c r="A280" s="16">
        <v>45205</v>
      </c>
      <c r="B280">
        <v>101</v>
      </c>
    </row>
    <row r="281" spans="1:2">
      <c r="A281" s="16">
        <v>45206</v>
      </c>
      <c r="B281">
        <v>30</v>
      </c>
    </row>
    <row r="282" spans="1:2">
      <c r="A282" s="16">
        <v>45207</v>
      </c>
      <c r="B282">
        <v>53</v>
      </c>
    </row>
    <row r="283" spans="1:2">
      <c r="A283" s="16">
        <v>45208</v>
      </c>
      <c r="B283">
        <v>89</v>
      </c>
    </row>
    <row r="284" spans="1:2">
      <c r="A284" s="16">
        <v>45209</v>
      </c>
      <c r="B284">
        <v>105</v>
      </c>
    </row>
    <row r="285" spans="1:2">
      <c r="A285" s="16">
        <v>45210</v>
      </c>
      <c r="B285">
        <v>107</v>
      </c>
    </row>
    <row r="286" spans="1:2">
      <c r="A286" s="16">
        <v>45211</v>
      </c>
      <c r="B286">
        <v>119</v>
      </c>
    </row>
    <row r="287" spans="1:2">
      <c r="A287" s="16">
        <v>45212</v>
      </c>
      <c r="B287">
        <v>113</v>
      </c>
    </row>
    <row r="288" spans="1:2">
      <c r="A288" s="16">
        <v>45213</v>
      </c>
      <c r="B288">
        <v>34</v>
      </c>
    </row>
    <row r="289" spans="1:2">
      <c r="A289" s="16">
        <v>45214</v>
      </c>
      <c r="B289">
        <v>66</v>
      </c>
    </row>
    <row r="290" spans="1:2">
      <c r="A290" s="16">
        <v>45215</v>
      </c>
      <c r="B290">
        <v>109</v>
      </c>
    </row>
    <row r="291" spans="1:2">
      <c r="A291" s="16">
        <v>45216</v>
      </c>
      <c r="B291">
        <v>92</v>
      </c>
    </row>
    <row r="292" spans="1:2">
      <c r="A292" s="16">
        <v>45217</v>
      </c>
      <c r="B292">
        <v>95</v>
      </c>
    </row>
    <row r="293" spans="1:2">
      <c r="A293" s="16">
        <v>45218</v>
      </c>
      <c r="B293">
        <v>83</v>
      </c>
    </row>
    <row r="294" spans="1:2">
      <c r="A294" s="16">
        <v>45219</v>
      </c>
      <c r="B294">
        <v>79</v>
      </c>
    </row>
    <row r="295" spans="1:2">
      <c r="A295" s="16">
        <v>45220</v>
      </c>
      <c r="B295">
        <v>38</v>
      </c>
    </row>
    <row r="296" spans="1:2">
      <c r="A296" s="16">
        <v>45221</v>
      </c>
      <c r="B296">
        <v>36</v>
      </c>
    </row>
    <row r="297" spans="1:2">
      <c r="A297" s="16">
        <v>45222</v>
      </c>
      <c r="B297">
        <v>76</v>
      </c>
    </row>
    <row r="298" spans="1:2">
      <c r="A298" s="16">
        <v>45223</v>
      </c>
      <c r="B298">
        <v>76</v>
      </c>
    </row>
    <row r="299" spans="1:2">
      <c r="A299" s="16">
        <v>45224</v>
      </c>
      <c r="B299">
        <v>83</v>
      </c>
    </row>
    <row r="300" spans="1:2">
      <c r="A300" s="16">
        <v>45225</v>
      </c>
      <c r="B300">
        <v>127</v>
      </c>
    </row>
    <row r="301" spans="1:2">
      <c r="A301" s="16">
        <v>45226</v>
      </c>
      <c r="B301">
        <v>62</v>
      </c>
    </row>
    <row r="302" spans="1:2">
      <c r="A302" s="16">
        <v>45227</v>
      </c>
      <c r="B302">
        <v>42</v>
      </c>
    </row>
    <row r="303" spans="1:2">
      <c r="A303" s="16">
        <v>45228</v>
      </c>
      <c r="B303">
        <v>42</v>
      </c>
    </row>
    <row r="304" spans="1:2">
      <c r="A304" s="16">
        <v>45229</v>
      </c>
      <c r="B304">
        <v>125</v>
      </c>
    </row>
    <row r="305" spans="1:2">
      <c r="A305" s="16">
        <v>45230</v>
      </c>
      <c r="B305">
        <v>102</v>
      </c>
    </row>
    <row r="306" spans="1:2">
      <c r="A306" s="16">
        <v>45231</v>
      </c>
      <c r="B306">
        <v>74</v>
      </c>
    </row>
    <row r="307" spans="1:2">
      <c r="A307" s="16">
        <v>45232</v>
      </c>
      <c r="B307">
        <v>90</v>
      </c>
    </row>
    <row r="308" spans="1:2">
      <c r="A308" s="16">
        <v>45233</v>
      </c>
      <c r="B308">
        <v>76</v>
      </c>
    </row>
    <row r="309" spans="1:2">
      <c r="A309" s="16">
        <v>45234</v>
      </c>
      <c r="B309">
        <v>45</v>
      </c>
    </row>
    <row r="310" spans="1:2">
      <c r="A310" s="16">
        <v>45235</v>
      </c>
      <c r="B310">
        <v>60</v>
      </c>
    </row>
    <row r="311" spans="1:2">
      <c r="A311" s="16">
        <v>45236</v>
      </c>
      <c r="B311">
        <v>64</v>
      </c>
    </row>
    <row r="312" spans="1:2">
      <c r="A312" s="16">
        <v>45237</v>
      </c>
      <c r="B312">
        <v>84</v>
      </c>
    </row>
    <row r="313" spans="1:2">
      <c r="A313" s="16">
        <v>45238</v>
      </c>
      <c r="B313">
        <v>83</v>
      </c>
    </row>
    <row r="314" spans="1:2">
      <c r="A314" s="16">
        <v>45239</v>
      </c>
      <c r="B314">
        <v>98</v>
      </c>
    </row>
    <row r="315" spans="1:2">
      <c r="A315" s="16">
        <v>45240</v>
      </c>
      <c r="B315">
        <v>76</v>
      </c>
    </row>
    <row r="316" spans="1:2">
      <c r="A316" s="16">
        <v>45241</v>
      </c>
      <c r="B316">
        <v>46</v>
      </c>
    </row>
    <row r="317" spans="1:2">
      <c r="A317" s="16">
        <v>45242</v>
      </c>
      <c r="B317">
        <v>49</v>
      </c>
    </row>
    <row r="318" spans="1:2">
      <c r="A318" s="16">
        <v>45243</v>
      </c>
      <c r="B318">
        <v>51</v>
      </c>
    </row>
    <row r="319" spans="1:2">
      <c r="A319" s="16">
        <v>45244</v>
      </c>
      <c r="B319">
        <v>64</v>
      </c>
    </row>
    <row r="320" spans="1:2">
      <c r="A320" s="16">
        <v>45245</v>
      </c>
      <c r="B320">
        <v>89</v>
      </c>
    </row>
    <row r="321" spans="1:2">
      <c r="A321" s="16">
        <v>45246</v>
      </c>
      <c r="B321">
        <v>79</v>
      </c>
    </row>
    <row r="322" spans="1:2">
      <c r="A322" s="16">
        <v>45247</v>
      </c>
      <c r="B322">
        <v>93</v>
      </c>
    </row>
    <row r="323" spans="1:2">
      <c r="A323" s="16">
        <v>45248</v>
      </c>
      <c r="B323">
        <v>83</v>
      </c>
    </row>
    <row r="324" spans="1:2">
      <c r="A324" s="16">
        <v>45249</v>
      </c>
      <c r="B324">
        <v>25</v>
      </c>
    </row>
    <row r="325" spans="1:2">
      <c r="A325" s="16">
        <v>45250</v>
      </c>
      <c r="B325">
        <v>48</v>
      </c>
    </row>
    <row r="326" spans="1:2">
      <c r="A326" s="16">
        <v>45251</v>
      </c>
      <c r="B326">
        <v>68</v>
      </c>
    </row>
    <row r="327" spans="1:2">
      <c r="A327" s="16">
        <v>45252</v>
      </c>
      <c r="B327">
        <v>65</v>
      </c>
    </row>
    <row r="328" spans="1:2">
      <c r="A328" s="16">
        <v>45253</v>
      </c>
      <c r="B328">
        <v>39</v>
      </c>
    </row>
    <row r="329" spans="1:2">
      <c r="A329" s="16">
        <v>45254</v>
      </c>
      <c r="B329">
        <v>63</v>
      </c>
    </row>
    <row r="330" spans="1:2">
      <c r="A330" s="16">
        <v>45255</v>
      </c>
      <c r="B330">
        <v>30</v>
      </c>
    </row>
    <row r="331" spans="1:2">
      <c r="A331" s="16">
        <v>45256</v>
      </c>
      <c r="B331">
        <v>45</v>
      </c>
    </row>
    <row r="332" spans="1:2">
      <c r="A332" s="16">
        <v>45257</v>
      </c>
      <c r="B332">
        <v>46</v>
      </c>
    </row>
    <row r="333" spans="1:2">
      <c r="A333" s="16">
        <v>45258</v>
      </c>
      <c r="B333">
        <v>78</v>
      </c>
    </row>
    <row r="334" spans="1:2">
      <c r="A334" s="16">
        <v>45259</v>
      </c>
      <c r="B334">
        <v>70</v>
      </c>
    </row>
    <row r="335" spans="1:2">
      <c r="A335" s="16">
        <v>45260</v>
      </c>
      <c r="B335">
        <v>82</v>
      </c>
    </row>
    <row r="336" spans="1:2">
      <c r="A336" s="16">
        <v>45261</v>
      </c>
      <c r="B336">
        <v>90</v>
      </c>
    </row>
    <row r="337" spans="1:2">
      <c r="A337" s="16">
        <v>45262</v>
      </c>
      <c r="B337">
        <v>45</v>
      </c>
    </row>
    <row r="338" spans="1:2">
      <c r="A338" s="16">
        <v>45263</v>
      </c>
      <c r="B338">
        <v>34</v>
      </c>
    </row>
    <row r="339" spans="1:2">
      <c r="A339" s="16">
        <v>45264</v>
      </c>
      <c r="B339">
        <v>57</v>
      </c>
    </row>
    <row r="340" spans="1:2">
      <c r="A340" s="16">
        <v>45265</v>
      </c>
      <c r="B340">
        <v>82</v>
      </c>
    </row>
    <row r="341" spans="1:2">
      <c r="A341" s="16">
        <v>45266</v>
      </c>
      <c r="B341">
        <v>80</v>
      </c>
    </row>
    <row r="342" spans="1:2">
      <c r="A342" s="16">
        <v>45267</v>
      </c>
      <c r="B342">
        <v>88</v>
      </c>
    </row>
    <row r="343" spans="1:2">
      <c r="A343" s="16">
        <v>45268</v>
      </c>
      <c r="B343">
        <v>69</v>
      </c>
    </row>
    <row r="344" spans="1:2">
      <c r="A344" s="16">
        <v>45269</v>
      </c>
      <c r="B344">
        <v>42</v>
      </c>
    </row>
    <row r="345" spans="1:2">
      <c r="A345" s="16">
        <v>45270</v>
      </c>
      <c r="B345">
        <v>70</v>
      </c>
    </row>
    <row r="346" spans="1:2">
      <c r="A346" s="16">
        <v>45271</v>
      </c>
      <c r="B346">
        <v>61</v>
      </c>
    </row>
    <row r="347" spans="1:2">
      <c r="A347" s="16">
        <v>45272</v>
      </c>
      <c r="B347">
        <v>107</v>
      </c>
    </row>
    <row r="348" spans="1:2">
      <c r="A348" s="16">
        <v>45273</v>
      </c>
      <c r="B348">
        <v>144</v>
      </c>
    </row>
    <row r="349" spans="1:2">
      <c r="A349" s="16">
        <v>45274</v>
      </c>
      <c r="B349">
        <v>87</v>
      </c>
    </row>
    <row r="350" spans="1:2">
      <c r="A350" s="16">
        <v>45275</v>
      </c>
      <c r="B350">
        <v>108</v>
      </c>
    </row>
    <row r="351" spans="1:2">
      <c r="A351" s="16">
        <v>45276</v>
      </c>
      <c r="B351">
        <v>51</v>
      </c>
    </row>
    <row r="352" spans="1:2">
      <c r="A352" s="16">
        <v>45277</v>
      </c>
      <c r="B352">
        <v>37</v>
      </c>
    </row>
    <row r="353" spans="1:5">
      <c r="A353" s="16">
        <v>45278</v>
      </c>
      <c r="B353">
        <v>70</v>
      </c>
    </row>
    <row r="354" spans="1:5">
      <c r="A354" s="16">
        <v>45279</v>
      </c>
      <c r="B354">
        <v>65</v>
      </c>
    </row>
    <row r="355" spans="1:5">
      <c r="A355" s="16">
        <v>45280</v>
      </c>
      <c r="B355">
        <v>85</v>
      </c>
    </row>
    <row r="356" spans="1:5">
      <c r="A356" s="16">
        <v>45281</v>
      </c>
      <c r="B356">
        <v>69</v>
      </c>
    </row>
    <row r="357" spans="1:5">
      <c r="A357" s="16">
        <v>45282</v>
      </c>
      <c r="B357">
        <v>66</v>
      </c>
    </row>
    <row r="358" spans="1:5">
      <c r="A358" s="16">
        <v>45283</v>
      </c>
      <c r="B358">
        <v>41</v>
      </c>
    </row>
    <row r="359" spans="1:5">
      <c r="A359" s="16">
        <v>45284</v>
      </c>
      <c r="B359">
        <v>40</v>
      </c>
    </row>
    <row r="360" spans="1:5">
      <c r="A360" s="16">
        <v>45285</v>
      </c>
      <c r="B360">
        <v>40</v>
      </c>
    </row>
    <row r="361" spans="1:5">
      <c r="A361" s="16">
        <v>45286</v>
      </c>
      <c r="B361">
        <v>45</v>
      </c>
    </row>
    <row r="362" spans="1:5">
      <c r="A362" s="16">
        <v>45287</v>
      </c>
      <c r="B362">
        <v>77</v>
      </c>
    </row>
    <row r="363" spans="1:5">
      <c r="A363" s="16">
        <v>45288</v>
      </c>
      <c r="B363">
        <v>57</v>
      </c>
    </row>
    <row r="364" spans="1:5">
      <c r="A364" s="16">
        <v>45289</v>
      </c>
      <c r="B364">
        <v>70</v>
      </c>
    </row>
    <row r="365" spans="1:5">
      <c r="A365" s="16">
        <v>45290</v>
      </c>
      <c r="B365">
        <v>42</v>
      </c>
    </row>
    <row r="366" spans="1:5">
      <c r="A366" s="16">
        <v>45291</v>
      </c>
      <c r="B366">
        <v>30</v>
      </c>
      <c r="C366">
        <v>30</v>
      </c>
      <c r="D366" s="17">
        <v>30</v>
      </c>
      <c r="E366" s="17">
        <v>30</v>
      </c>
    </row>
    <row r="367" spans="1:5">
      <c r="A367" s="16">
        <v>45292</v>
      </c>
      <c r="C367">
        <f t="shared" ref="C367:C398" si="0">_xlfn.FORECAST.ETS(A367,$B$2:$B$366,$A$2:$A$366,1,1)</f>
        <v>44.490739333500457</v>
      </c>
      <c r="D367" s="17">
        <f t="shared" ref="D367:D398" si="1">C367-_xlfn.FORECAST.ETS.CONFINT(A367,$B$2:$B$366,$A$2:$A$366,0.95,1,1)</f>
        <v>-2.1006233086081778</v>
      </c>
      <c r="E367" s="17">
        <f t="shared" ref="E367:E398" si="2">C367+_xlfn.FORECAST.ETS.CONFINT(A367,$B$2:$B$366,$A$2:$A$366,0.95,1,1)</f>
        <v>91.082101975609092</v>
      </c>
    </row>
    <row r="368" spans="1:5">
      <c r="A368" s="16">
        <v>45293</v>
      </c>
      <c r="C368">
        <f t="shared" si="0"/>
        <v>60.561481890528384</v>
      </c>
      <c r="D368" s="17">
        <f t="shared" si="1"/>
        <v>12.513519363542436</v>
      </c>
      <c r="E368" s="17">
        <f t="shared" si="2"/>
        <v>108.60944441751434</v>
      </c>
    </row>
    <row r="369" spans="1:5">
      <c r="A369" s="16">
        <v>45294</v>
      </c>
      <c r="C369">
        <f t="shared" si="0"/>
        <v>79.425063879258175</v>
      </c>
      <c r="D369" s="17">
        <f t="shared" si="1"/>
        <v>29.952297992837352</v>
      </c>
      <c r="E369" s="17">
        <f t="shared" si="2"/>
        <v>128.89782976567901</v>
      </c>
    </row>
    <row r="370" spans="1:5">
      <c r="A370" s="16">
        <v>45295</v>
      </c>
      <c r="C370">
        <f t="shared" si="0"/>
        <v>63.135902609367555</v>
      </c>
      <c r="D370" s="17">
        <f t="shared" si="1"/>
        <v>12.267415323696312</v>
      </c>
      <c r="E370" s="17">
        <f t="shared" si="2"/>
        <v>114.0043898950388</v>
      </c>
    </row>
    <row r="371" spans="1:5">
      <c r="A371" s="16">
        <v>45296</v>
      </c>
      <c r="C371">
        <f t="shared" si="0"/>
        <v>68.609720435612303</v>
      </c>
      <c r="D371" s="17">
        <f t="shared" si="1"/>
        <v>16.372220999436486</v>
      </c>
      <c r="E371" s="17">
        <f t="shared" si="2"/>
        <v>120.84721987178813</v>
      </c>
    </row>
    <row r="372" spans="1:5">
      <c r="A372" s="16">
        <v>45297</v>
      </c>
      <c r="C372">
        <f t="shared" si="0"/>
        <v>34.607091016174465</v>
      </c>
      <c r="D372" s="17">
        <f t="shared" si="1"/>
        <v>-18.974799131511318</v>
      </c>
      <c r="E372" s="17">
        <f t="shared" si="2"/>
        <v>88.188981163860248</v>
      </c>
    </row>
    <row r="373" spans="1:5">
      <c r="A373" s="16">
        <v>45298</v>
      </c>
      <c r="C373">
        <f t="shared" si="0"/>
        <v>29.526809189014482</v>
      </c>
      <c r="D373" s="17">
        <f t="shared" si="1"/>
        <v>-25.376698473112494</v>
      </c>
      <c r="E373" s="17">
        <f t="shared" si="2"/>
        <v>84.430316851141455</v>
      </c>
    </row>
    <row r="374" spans="1:5">
      <c r="A374" s="16">
        <v>45299</v>
      </c>
      <c r="C374">
        <f t="shared" si="0"/>
        <v>44.017548522514943</v>
      </c>
      <c r="D374" s="17">
        <f t="shared" si="1"/>
        <v>-15.770317225685204</v>
      </c>
      <c r="E374" s="17">
        <f t="shared" si="2"/>
        <v>103.80541427071509</v>
      </c>
    </row>
    <row r="375" spans="1:5">
      <c r="A375" s="16">
        <v>45300</v>
      </c>
      <c r="C375">
        <f t="shared" si="0"/>
        <v>60.088291079542856</v>
      </c>
      <c r="D375" s="17">
        <f t="shared" si="1"/>
        <v>-0.90519473465334954</v>
      </c>
      <c r="E375" s="17">
        <f t="shared" si="2"/>
        <v>121.08177689373906</v>
      </c>
    </row>
    <row r="376" spans="1:5">
      <c r="A376" s="16">
        <v>45301</v>
      </c>
      <c r="C376">
        <f t="shared" si="0"/>
        <v>78.951873068272647</v>
      </c>
      <c r="D376" s="17">
        <f t="shared" si="1"/>
        <v>16.76708107946633</v>
      </c>
      <c r="E376" s="17">
        <f t="shared" si="2"/>
        <v>141.13666505707897</v>
      </c>
    </row>
    <row r="377" spans="1:5">
      <c r="A377" s="16">
        <v>45302</v>
      </c>
      <c r="C377">
        <f t="shared" si="0"/>
        <v>62.662711798382027</v>
      </c>
      <c r="D377" s="17">
        <f t="shared" si="1"/>
        <v>-0.69991410213302174</v>
      </c>
      <c r="E377" s="17">
        <f t="shared" si="2"/>
        <v>126.02533769889708</v>
      </c>
    </row>
    <row r="378" spans="1:5">
      <c r="A378" s="16">
        <v>45303</v>
      </c>
      <c r="C378">
        <f t="shared" si="0"/>
        <v>68.136529624626775</v>
      </c>
      <c r="D378" s="17">
        <f t="shared" si="1"/>
        <v>3.6087706969433242</v>
      </c>
      <c r="E378" s="17">
        <f t="shared" si="2"/>
        <v>132.66428855231021</v>
      </c>
    </row>
    <row r="379" spans="1:5">
      <c r="A379" s="16">
        <v>45304</v>
      </c>
      <c r="C379">
        <f t="shared" si="0"/>
        <v>34.133900205188944</v>
      </c>
      <c r="D379" s="17">
        <f t="shared" si="1"/>
        <v>-31.546999833278015</v>
      </c>
      <c r="E379" s="17">
        <f t="shared" si="2"/>
        <v>99.814800243655895</v>
      </c>
    </row>
    <row r="380" spans="1:5">
      <c r="A380" s="16">
        <v>45305</v>
      </c>
      <c r="C380">
        <f t="shared" si="0"/>
        <v>29.053618378028954</v>
      </c>
      <c r="D380" s="17">
        <f t="shared" si="1"/>
        <v>-37.769084166991888</v>
      </c>
      <c r="E380" s="17">
        <f t="shared" si="2"/>
        <v>95.876320923049803</v>
      </c>
    </row>
    <row r="381" spans="1:5">
      <c r="A381" s="16">
        <v>45306</v>
      </c>
      <c r="C381">
        <f t="shared" si="0"/>
        <v>43.544357711529415</v>
      </c>
      <c r="D381" s="17">
        <f t="shared" si="1"/>
        <v>-27.455727426564422</v>
      </c>
      <c r="E381" s="17">
        <f t="shared" si="2"/>
        <v>114.54444284962325</v>
      </c>
    </row>
    <row r="382" spans="1:5">
      <c r="A382" s="16">
        <v>45307</v>
      </c>
      <c r="C382">
        <f t="shared" si="0"/>
        <v>59.615100268557327</v>
      </c>
      <c r="D382" s="17">
        <f t="shared" si="1"/>
        <v>-12.458515122590086</v>
      </c>
      <c r="E382" s="17">
        <f t="shared" si="2"/>
        <v>131.68871565970474</v>
      </c>
    </row>
    <row r="383" spans="1:5">
      <c r="A383" s="16">
        <v>45308</v>
      </c>
      <c r="C383">
        <f t="shared" si="0"/>
        <v>78.478682257287119</v>
      </c>
      <c r="D383" s="17">
        <f t="shared" si="1"/>
        <v>5.339383696668321</v>
      </c>
      <c r="E383" s="17">
        <f t="shared" si="2"/>
        <v>151.6179808179059</v>
      </c>
    </row>
    <row r="384" spans="1:5">
      <c r="A384" s="16">
        <v>45309</v>
      </c>
      <c r="C384">
        <f t="shared" si="0"/>
        <v>62.189520987396506</v>
      </c>
      <c r="D384" s="17">
        <f t="shared" si="1"/>
        <v>-12.007981034515282</v>
      </c>
      <c r="E384" s="17">
        <f t="shared" si="2"/>
        <v>136.38702300930828</v>
      </c>
    </row>
    <row r="385" spans="1:5">
      <c r="A385" s="16">
        <v>45310</v>
      </c>
      <c r="C385">
        <f t="shared" si="0"/>
        <v>67.663338813641246</v>
      </c>
      <c r="D385" s="17">
        <f t="shared" si="1"/>
        <v>-7.585231366249829</v>
      </c>
      <c r="E385" s="17">
        <f t="shared" si="2"/>
        <v>142.91190899353234</v>
      </c>
    </row>
    <row r="386" spans="1:5">
      <c r="A386" s="16">
        <v>45311</v>
      </c>
      <c r="C386">
        <f t="shared" si="0"/>
        <v>33.660709394203423</v>
      </c>
      <c r="D386" s="17">
        <f t="shared" si="1"/>
        <v>-42.632116998116373</v>
      </c>
      <c r="E386" s="17">
        <f t="shared" si="2"/>
        <v>109.95353578652322</v>
      </c>
    </row>
    <row r="387" spans="1:5">
      <c r="A387" s="16">
        <v>45312</v>
      </c>
      <c r="C387">
        <f t="shared" si="0"/>
        <v>28.580427567043433</v>
      </c>
      <c r="D387" s="17">
        <f t="shared" si="1"/>
        <v>-48.750147125206936</v>
      </c>
      <c r="E387" s="17">
        <f t="shared" si="2"/>
        <v>105.9110022592938</v>
      </c>
    </row>
    <row r="388" spans="1:5">
      <c r="A388" s="16">
        <v>45313</v>
      </c>
      <c r="C388">
        <f t="shared" si="0"/>
        <v>43.071166900543886</v>
      </c>
      <c r="D388" s="17">
        <f t="shared" si="1"/>
        <v>-37.993707166488107</v>
      </c>
      <c r="E388" s="17">
        <f t="shared" si="2"/>
        <v>124.13604096757588</v>
      </c>
    </row>
    <row r="389" spans="1:5">
      <c r="A389" s="16">
        <v>45314</v>
      </c>
      <c r="C389">
        <f t="shared" si="0"/>
        <v>59.141909457571813</v>
      </c>
      <c r="D389" s="17">
        <f t="shared" si="1"/>
        <v>-22.914766153423287</v>
      </c>
      <c r="E389" s="17">
        <f t="shared" si="2"/>
        <v>141.1985850685669</v>
      </c>
    </row>
    <row r="390" spans="1:5">
      <c r="A390" s="16">
        <v>45315</v>
      </c>
      <c r="C390">
        <f t="shared" si="0"/>
        <v>78.005491446301605</v>
      </c>
      <c r="D390" s="17">
        <f t="shared" si="1"/>
        <v>-5.0382898993070029</v>
      </c>
      <c r="E390" s="17">
        <f t="shared" si="2"/>
        <v>161.0492727919102</v>
      </c>
    </row>
    <row r="391" spans="1:5">
      <c r="A391" s="16">
        <v>45316</v>
      </c>
      <c r="C391">
        <f t="shared" si="0"/>
        <v>61.716330176410985</v>
      </c>
      <c r="D391" s="17">
        <f t="shared" si="1"/>
        <v>-22.310052421921888</v>
      </c>
      <c r="E391" s="17">
        <f t="shared" si="2"/>
        <v>145.74271277474386</v>
      </c>
    </row>
    <row r="392" spans="1:5">
      <c r="A392" s="16">
        <v>45317</v>
      </c>
      <c r="C392">
        <f t="shared" si="0"/>
        <v>67.190148002655718</v>
      </c>
      <c r="D392" s="17">
        <f t="shared" si="1"/>
        <v>-17.814513110666326</v>
      </c>
      <c r="E392" s="17">
        <f t="shared" si="2"/>
        <v>152.19480911597776</v>
      </c>
    </row>
    <row r="393" spans="1:5">
      <c r="A393" s="16">
        <v>45318</v>
      </c>
      <c r="C393">
        <f t="shared" si="0"/>
        <v>33.187518583217894</v>
      </c>
      <c r="D393" s="17">
        <f t="shared" si="1"/>
        <v>-52.791271109213312</v>
      </c>
      <c r="E393" s="17">
        <f t="shared" si="2"/>
        <v>119.1663082756491</v>
      </c>
    </row>
    <row r="394" spans="1:5">
      <c r="A394" s="16">
        <v>45319</v>
      </c>
      <c r="C394">
        <f t="shared" si="0"/>
        <v>28.107236756057912</v>
      </c>
      <c r="D394" s="17">
        <f t="shared" si="1"/>
        <v>-58.841696026497473</v>
      </c>
      <c r="E394" s="17">
        <f t="shared" si="2"/>
        <v>115.0561695386133</v>
      </c>
    </row>
    <row r="395" spans="1:5">
      <c r="A395" s="16">
        <v>45320</v>
      </c>
      <c r="C395">
        <f t="shared" si="0"/>
        <v>42.597976089558372</v>
      </c>
      <c r="D395" s="17">
        <f t="shared" si="1"/>
        <v>-47.776706108313434</v>
      </c>
      <c r="E395" s="17">
        <f t="shared" si="2"/>
        <v>132.97265828743019</v>
      </c>
    </row>
    <row r="396" spans="1:5">
      <c r="A396" s="16">
        <v>45321</v>
      </c>
      <c r="C396">
        <f t="shared" si="0"/>
        <v>58.668718646586285</v>
      </c>
      <c r="D396" s="17">
        <f t="shared" si="1"/>
        <v>-32.642673742740726</v>
      </c>
      <c r="E396" s="17">
        <f t="shared" si="2"/>
        <v>149.9801110359133</v>
      </c>
    </row>
    <row r="397" spans="1:5">
      <c r="A397" s="16">
        <v>45322</v>
      </c>
      <c r="C397">
        <f t="shared" si="0"/>
        <v>77.532300635316076</v>
      </c>
      <c r="D397" s="17">
        <f t="shared" si="1"/>
        <v>-14.71289095419084</v>
      </c>
      <c r="E397" s="17">
        <f t="shared" si="2"/>
        <v>169.77749222482299</v>
      </c>
    </row>
    <row r="398" spans="1:5">
      <c r="A398" s="16">
        <v>45323</v>
      </c>
      <c r="C398">
        <f t="shared" si="0"/>
        <v>61.243139365425456</v>
      </c>
      <c r="D398" s="17">
        <f t="shared" si="1"/>
        <v>-31.933051251051445</v>
      </c>
      <c r="E398" s="17">
        <f t="shared" si="2"/>
        <v>154.41932998190237</v>
      </c>
    </row>
    <row r="399" spans="1:5">
      <c r="A399" s="16">
        <v>45324</v>
      </c>
      <c r="C399">
        <f t="shared" ref="C399:C430" si="3">_xlfn.FORECAST.ETS(A399,$B$2:$B$366,$A$2:$A$366,1,1)</f>
        <v>66.716957191670204</v>
      </c>
      <c r="D399" s="17">
        <f t="shared" ref="D399:D430" si="4">C399-_xlfn.FORECAST.ETS.CONFINT(A399,$B$2:$B$366,$A$2:$A$366,0.95,1,1)</f>
        <v>-27.387538454538941</v>
      </c>
      <c r="E399" s="17">
        <f t="shared" ref="E399:E430" si="5">C399+_xlfn.FORECAST.ETS.CONFINT(A399,$B$2:$B$366,$A$2:$A$366,0.95,1,1)</f>
        <v>160.82145283787935</v>
      </c>
    </row>
    <row r="400" spans="1:5">
      <c r="A400" s="16">
        <v>45325</v>
      </c>
      <c r="C400">
        <f t="shared" si="3"/>
        <v>32.714327772232373</v>
      </c>
      <c r="D400" s="17">
        <f t="shared" si="4"/>
        <v>-62.315880698459019</v>
      </c>
      <c r="E400" s="17">
        <f t="shared" si="5"/>
        <v>127.74453624292377</v>
      </c>
    </row>
    <row r="401" spans="1:5">
      <c r="A401" s="16">
        <v>45326</v>
      </c>
      <c r="C401">
        <f t="shared" si="3"/>
        <v>27.634045945072383</v>
      </c>
      <c r="D401" s="17">
        <f t="shared" si="4"/>
        <v>-68.319380792982059</v>
      </c>
      <c r="E401" s="17">
        <f t="shared" si="5"/>
        <v>123.58747268312683</v>
      </c>
    </row>
    <row r="402" spans="1:5">
      <c r="A402" s="16">
        <v>45327</v>
      </c>
      <c r="C402">
        <f t="shared" si="3"/>
        <v>42.124785278572844</v>
      </c>
      <c r="D402" s="17">
        <f t="shared" si="4"/>
        <v>-57.025148418753744</v>
      </c>
      <c r="E402" s="17">
        <f t="shared" si="5"/>
        <v>141.27471897589942</v>
      </c>
    </row>
    <row r="403" spans="1:5">
      <c r="A403" s="16">
        <v>45328</v>
      </c>
      <c r="C403">
        <f t="shared" si="3"/>
        <v>58.195527835600757</v>
      </c>
      <c r="D403" s="17">
        <f t="shared" si="4"/>
        <v>-41.852022243247845</v>
      </c>
      <c r="E403" s="17">
        <f t="shared" si="5"/>
        <v>158.24307791444937</v>
      </c>
    </row>
    <row r="404" spans="1:5">
      <c r="A404" s="16">
        <v>45329</v>
      </c>
      <c r="C404">
        <f t="shared" si="3"/>
        <v>77.059109824330548</v>
      </c>
      <c r="D404" s="17">
        <f t="shared" si="4"/>
        <v>-23.884257394828822</v>
      </c>
      <c r="E404" s="17">
        <f t="shared" si="5"/>
        <v>178.00247704348993</v>
      </c>
    </row>
    <row r="405" spans="1:5">
      <c r="A405" s="16">
        <v>45330</v>
      </c>
      <c r="C405">
        <f t="shared" si="3"/>
        <v>60.769948554439935</v>
      </c>
      <c r="D405" s="17">
        <f t="shared" si="4"/>
        <v>-41.067505361010234</v>
      </c>
      <c r="E405" s="17">
        <f t="shared" si="5"/>
        <v>162.6074024698901</v>
      </c>
    </row>
    <row r="406" spans="1:5">
      <c r="A406" s="16">
        <v>45331</v>
      </c>
      <c r="C406">
        <f t="shared" si="3"/>
        <v>66.243766380684676</v>
      </c>
      <c r="D406" s="17">
        <f t="shared" si="4"/>
        <v>-36.486110099373434</v>
      </c>
      <c r="E406" s="17">
        <f t="shared" si="5"/>
        <v>168.97364286074279</v>
      </c>
    </row>
    <row r="407" spans="1:5">
      <c r="A407" s="16">
        <v>45332</v>
      </c>
      <c r="C407">
        <f t="shared" si="3"/>
        <v>32.241136961246852</v>
      </c>
      <c r="D407" s="17">
        <f t="shared" si="4"/>
        <v>-71.379561897291424</v>
      </c>
      <c r="E407" s="17">
        <f t="shared" si="5"/>
        <v>135.86183581978514</v>
      </c>
    </row>
    <row r="408" spans="1:5">
      <c r="A408" s="16">
        <v>45333</v>
      </c>
      <c r="C408">
        <f t="shared" si="3"/>
        <v>27.160855134086862</v>
      </c>
      <c r="D408" s="17">
        <f t="shared" si="4"/>
        <v>-77.349127606621821</v>
      </c>
      <c r="E408" s="17">
        <f t="shared" si="5"/>
        <v>131.67083787479555</v>
      </c>
    </row>
    <row r="409" spans="1:5">
      <c r="A409" s="16">
        <v>45334</v>
      </c>
      <c r="C409">
        <f t="shared" si="3"/>
        <v>41.651594467587316</v>
      </c>
      <c r="D409" s="17">
        <f t="shared" si="4"/>
        <v>-65.876920145688757</v>
      </c>
      <c r="E409" s="17">
        <f t="shared" si="5"/>
        <v>149.18010908086339</v>
      </c>
    </row>
    <row r="410" spans="1:5">
      <c r="A410" s="16">
        <v>45335</v>
      </c>
      <c r="C410">
        <f t="shared" si="3"/>
        <v>57.722337024615243</v>
      </c>
      <c r="D410" s="17">
        <f t="shared" si="4"/>
        <v>-50.675139147176949</v>
      </c>
      <c r="E410" s="17">
        <f t="shared" si="5"/>
        <v>166.11981319640745</v>
      </c>
    </row>
    <row r="411" spans="1:5">
      <c r="A411" s="16">
        <v>45336</v>
      </c>
      <c r="C411">
        <f t="shared" si="3"/>
        <v>76.585919013345034</v>
      </c>
      <c r="D411" s="17">
        <f t="shared" si="4"/>
        <v>-32.679458854618687</v>
      </c>
      <c r="E411" s="17">
        <f t="shared" si="5"/>
        <v>185.85129688130877</v>
      </c>
    </row>
    <row r="412" spans="1:5">
      <c r="A412" s="16">
        <v>45337</v>
      </c>
      <c r="C412">
        <f t="shared" si="3"/>
        <v>60.296757743454414</v>
      </c>
      <c r="D412" s="17">
        <f t="shared" si="4"/>
        <v>-49.835506725644684</v>
      </c>
      <c r="E412" s="17">
        <f t="shared" si="5"/>
        <v>170.42902221255352</v>
      </c>
    </row>
    <row r="413" spans="1:5">
      <c r="A413" s="16">
        <v>45338</v>
      </c>
      <c r="C413">
        <f t="shared" si="3"/>
        <v>65.770575569699162</v>
      </c>
      <c r="D413" s="17">
        <f t="shared" si="4"/>
        <v>-45.227603745605293</v>
      </c>
      <c r="E413" s="17">
        <f t="shared" si="5"/>
        <v>176.7687548850036</v>
      </c>
    </row>
    <row r="414" spans="1:5">
      <c r="A414" s="16">
        <v>45339</v>
      </c>
      <c r="C414">
        <f t="shared" si="3"/>
        <v>31.767946150261324</v>
      </c>
      <c r="D414" s="17">
        <f t="shared" si="4"/>
        <v>-80.095218228374577</v>
      </c>
      <c r="E414" s="17">
        <f t="shared" si="5"/>
        <v>143.63111052889724</v>
      </c>
    </row>
    <row r="415" spans="1:5">
      <c r="A415" s="16">
        <v>45340</v>
      </c>
      <c r="C415">
        <f t="shared" si="3"/>
        <v>26.687664323101341</v>
      </c>
      <c r="D415" s="17">
        <f t="shared" si="4"/>
        <v>-86.039595996084287</v>
      </c>
      <c r="E415" s="17">
        <f t="shared" si="5"/>
        <v>139.41492464228696</v>
      </c>
    </row>
    <row r="416" spans="1:5">
      <c r="A416" s="16">
        <v>45341</v>
      </c>
      <c r="C416">
        <f t="shared" si="3"/>
        <v>41.178403656601802</v>
      </c>
      <c r="D416" s="17">
        <f t="shared" si="4"/>
        <v>-74.424747808252761</v>
      </c>
      <c r="E416" s="17">
        <f t="shared" si="5"/>
        <v>156.78155512145636</v>
      </c>
    </row>
    <row r="417" spans="1:5">
      <c r="A417" s="16">
        <v>45342</v>
      </c>
      <c r="C417">
        <f t="shared" si="3"/>
        <v>57.249146213629714</v>
      </c>
      <c r="D417" s="17">
        <f t="shared" si="4"/>
        <v>-59.20153523118303</v>
      </c>
      <c r="E417" s="17">
        <f t="shared" si="5"/>
        <v>173.69982765844247</v>
      </c>
    </row>
    <row r="418" spans="1:5">
      <c r="A418" s="16">
        <v>45343</v>
      </c>
      <c r="C418">
        <f t="shared" si="3"/>
        <v>76.112728202359506</v>
      </c>
      <c r="D418" s="17">
        <f t="shared" si="4"/>
        <v>-41.184939100214436</v>
      </c>
      <c r="E418" s="17">
        <f t="shared" si="5"/>
        <v>193.41039550493343</v>
      </c>
    </row>
    <row r="419" spans="1:5">
      <c r="A419" s="16">
        <v>45344</v>
      </c>
      <c r="C419">
        <f t="shared" si="3"/>
        <v>59.823566932468886</v>
      </c>
      <c r="D419" s="17">
        <f t="shared" si="4"/>
        <v>-58.320572182040173</v>
      </c>
      <c r="E419" s="17">
        <f t="shared" si="5"/>
        <v>177.96770604697795</v>
      </c>
    </row>
    <row r="420" spans="1:5">
      <c r="A420" s="16">
        <v>45345</v>
      </c>
      <c r="C420">
        <f t="shared" si="3"/>
        <v>65.297384758713633</v>
      </c>
      <c r="D420" s="17">
        <f t="shared" si="4"/>
        <v>-53.692741335516715</v>
      </c>
      <c r="E420" s="17">
        <f t="shared" si="5"/>
        <v>184.28751085294397</v>
      </c>
    </row>
    <row r="421" spans="1:5">
      <c r="A421" s="16">
        <v>45346</v>
      </c>
      <c r="C421">
        <f t="shared" si="3"/>
        <v>31.294755339275802</v>
      </c>
      <c r="D421" s="17">
        <f t="shared" si="4"/>
        <v>-88.540901285005134</v>
      </c>
      <c r="E421" s="17">
        <f t="shared" si="5"/>
        <v>151.13041196355675</v>
      </c>
    </row>
    <row r="422" spans="1:5">
      <c r="A422" s="16">
        <v>45347</v>
      </c>
      <c r="C422">
        <f t="shared" si="3"/>
        <v>26.214473512115813</v>
      </c>
      <c r="D422" s="17">
        <f t="shared" si="4"/>
        <v>-94.466284774256451</v>
      </c>
      <c r="E422" s="17">
        <f t="shared" si="5"/>
        <v>146.89523179848808</v>
      </c>
    </row>
    <row r="423" spans="1:5">
      <c r="A423" s="16">
        <v>45348</v>
      </c>
      <c r="C423">
        <f t="shared" si="3"/>
        <v>40.705212845616273</v>
      </c>
      <c r="D423" s="17">
        <f t="shared" si="4"/>
        <v>-82.734327056191418</v>
      </c>
      <c r="E423" s="17">
        <f t="shared" si="5"/>
        <v>164.14475274742398</v>
      </c>
    </row>
    <row r="424" spans="1:5">
      <c r="A424" s="16">
        <v>45349</v>
      </c>
      <c r="C424">
        <f t="shared" si="3"/>
        <v>56.775955402644186</v>
      </c>
      <c r="D424" s="17">
        <f t="shared" si="4"/>
        <v>-67.494904095472549</v>
      </c>
      <c r="E424" s="17">
        <f t="shared" si="5"/>
        <v>181.04681490076092</v>
      </c>
    </row>
    <row r="425" spans="1:5">
      <c r="A425" s="16">
        <v>45350</v>
      </c>
      <c r="C425">
        <f t="shared" si="3"/>
        <v>75.639537391373977</v>
      </c>
      <c r="D425" s="17">
        <f t="shared" si="4"/>
        <v>-49.462470528208655</v>
      </c>
      <c r="E425" s="17">
        <f t="shared" si="5"/>
        <v>200.74154531095661</v>
      </c>
    </row>
    <row r="426" spans="1:5">
      <c r="A426" s="16">
        <v>45351</v>
      </c>
      <c r="C426">
        <f t="shared" si="3"/>
        <v>59.350376121483364</v>
      </c>
      <c r="D426" s="17">
        <f t="shared" si="4"/>
        <v>-66.582629671327183</v>
      </c>
      <c r="E426" s="17">
        <f t="shared" si="5"/>
        <v>185.2833819142939</v>
      </c>
    </row>
    <row r="427" spans="1:5">
      <c r="A427" s="16">
        <v>45352</v>
      </c>
      <c r="C427">
        <f t="shared" si="3"/>
        <v>64.824193947728105</v>
      </c>
      <c r="D427" s="17">
        <f t="shared" si="4"/>
        <v>-61.939679255219701</v>
      </c>
      <c r="E427" s="17">
        <f t="shared" si="5"/>
        <v>191.5880671506759</v>
      </c>
    </row>
    <row r="428" spans="1:5">
      <c r="A428" s="16">
        <v>45353</v>
      </c>
      <c r="C428">
        <f t="shared" si="3"/>
        <v>30.821564528290281</v>
      </c>
      <c r="D428" s="17">
        <f t="shared" si="4"/>
        <v>-96.773065183247311</v>
      </c>
      <c r="E428" s="17">
        <f t="shared" si="5"/>
        <v>158.41619423982786</v>
      </c>
    </row>
    <row r="429" spans="1:5">
      <c r="A429" s="16">
        <v>45354</v>
      </c>
      <c r="C429">
        <f t="shared" si="3"/>
        <v>25.741282701130292</v>
      </c>
      <c r="D429" s="17">
        <f t="shared" si="4"/>
        <v>-102.68401167251049</v>
      </c>
      <c r="E429" s="17">
        <f t="shared" si="5"/>
        <v>154.16657707477108</v>
      </c>
    </row>
    <row r="430" spans="1:5">
      <c r="A430" s="16">
        <v>45355</v>
      </c>
      <c r="C430">
        <f t="shared" si="3"/>
        <v>40.232022034630745</v>
      </c>
      <c r="D430" s="17">
        <f t="shared" si="4"/>
        <v>-90.854074637018982</v>
      </c>
      <c r="E430" s="17">
        <f t="shared" si="5"/>
        <v>171.31811870628047</v>
      </c>
    </row>
    <row r="431" spans="1:5">
      <c r="A431" s="16">
        <v>45356</v>
      </c>
      <c r="C431">
        <f t="shared" ref="C431:C458" si="6">_xlfn.FORECAST.ETS(A431,$B$2:$B$366,$A$2:$A$366,1,1)</f>
        <v>56.302764591658672</v>
      </c>
      <c r="D431" s="17">
        <f t="shared" ref="D431:D458" si="7">C431-_xlfn.FORECAST.ETS.CONFINT(A431,$B$2:$B$366,$A$2:$A$366,0.95,1,1)</f>
        <v>-75.602344910257472</v>
      </c>
      <c r="E431" s="17">
        <f t="shared" ref="E431:E458" si="8">C431+_xlfn.FORECAST.ETS.CONFINT(A431,$B$2:$B$366,$A$2:$A$366,0.95,1,1)</f>
        <v>188.20787409357482</v>
      </c>
    </row>
    <row r="432" spans="1:5">
      <c r="A432" s="16">
        <v>45357</v>
      </c>
      <c r="C432">
        <f t="shared" si="6"/>
        <v>75.166346580388463</v>
      </c>
      <c r="D432" s="17">
        <f t="shared" si="7"/>
        <v>-57.557881920917382</v>
      </c>
      <c r="E432" s="17">
        <f t="shared" si="8"/>
        <v>207.89057508169429</v>
      </c>
    </row>
    <row r="433" spans="1:5">
      <c r="A433" s="16">
        <v>45358</v>
      </c>
      <c r="C433">
        <f t="shared" si="6"/>
        <v>58.877185310497843</v>
      </c>
      <c r="D433" s="17">
        <f t="shared" si="7"/>
        <v>-74.66628266072982</v>
      </c>
      <c r="E433" s="17">
        <f t="shared" si="8"/>
        <v>192.42065328172552</v>
      </c>
    </row>
    <row r="434" spans="1:5">
      <c r="A434" s="16">
        <v>45359</v>
      </c>
      <c r="C434">
        <f t="shared" si="6"/>
        <v>64.351003136742577</v>
      </c>
      <c r="D434" s="17">
        <f t="shared" si="7"/>
        <v>-70.011838727252865</v>
      </c>
      <c r="E434" s="17">
        <f t="shared" si="8"/>
        <v>198.71384500073802</v>
      </c>
    </row>
    <row r="435" spans="1:5">
      <c r="A435" s="16">
        <v>45360</v>
      </c>
      <c r="C435">
        <f t="shared" si="6"/>
        <v>30.348373717304753</v>
      </c>
      <c r="D435" s="17">
        <f t="shared" si="7"/>
        <v>-104.83399007596964</v>
      </c>
      <c r="E435" s="17">
        <f t="shared" si="8"/>
        <v>165.53073751057914</v>
      </c>
    </row>
    <row r="436" spans="1:5">
      <c r="A436" s="16">
        <v>45361</v>
      </c>
      <c r="C436">
        <f t="shared" si="6"/>
        <v>25.26809189014477</v>
      </c>
      <c r="D436" s="17">
        <f t="shared" si="7"/>
        <v>-110.73395515399667</v>
      </c>
      <c r="E436" s="17">
        <f t="shared" si="8"/>
        <v>161.27013893428622</v>
      </c>
    </row>
    <row r="437" spans="1:5">
      <c r="A437" s="16">
        <v>45362</v>
      </c>
      <c r="C437">
        <f t="shared" si="6"/>
        <v>39.758831223645231</v>
      </c>
      <c r="D437" s="17">
        <f t="shared" si="7"/>
        <v>-98.820791935401687</v>
      </c>
      <c r="E437" s="17">
        <f t="shared" si="8"/>
        <v>178.33845438269213</v>
      </c>
    </row>
    <row r="438" spans="1:5">
      <c r="A438" s="16">
        <v>45363</v>
      </c>
      <c r="C438">
        <f t="shared" si="6"/>
        <v>55.829573780673144</v>
      </c>
      <c r="D438" s="17">
        <f t="shared" si="7"/>
        <v>-83.559753371288792</v>
      </c>
      <c r="E438" s="17">
        <f t="shared" si="8"/>
        <v>195.21890093263508</v>
      </c>
    </row>
    <row r="439" spans="1:5">
      <c r="A439" s="16">
        <v>45364</v>
      </c>
      <c r="C439">
        <f t="shared" si="6"/>
        <v>74.693155769402935</v>
      </c>
      <c r="D439" s="17">
        <f t="shared" si="7"/>
        <v>-65.506192409794679</v>
      </c>
      <c r="E439" s="17">
        <f t="shared" si="8"/>
        <v>214.89250394860056</v>
      </c>
    </row>
    <row r="440" spans="1:5">
      <c r="A440" s="16">
        <v>45365</v>
      </c>
      <c r="C440">
        <f t="shared" si="6"/>
        <v>58.403994499512315</v>
      </c>
      <c r="D440" s="17">
        <f t="shared" si="7"/>
        <v>-82.605701672060292</v>
      </c>
      <c r="E440" s="17">
        <f t="shared" si="8"/>
        <v>199.41369067108494</v>
      </c>
    </row>
    <row r="441" spans="1:5">
      <c r="A441" s="16">
        <v>45366</v>
      </c>
      <c r="C441">
        <f t="shared" si="6"/>
        <v>63.877812325757063</v>
      </c>
      <c r="D441" s="17">
        <f t="shared" si="7"/>
        <v>-77.942568504957265</v>
      </c>
      <c r="E441" s="17">
        <f t="shared" si="8"/>
        <v>205.6981931564714</v>
      </c>
    </row>
    <row r="442" spans="1:5">
      <c r="A442" s="16">
        <v>45367</v>
      </c>
      <c r="C442">
        <f t="shared" si="6"/>
        <v>29.875182906319232</v>
      </c>
      <c r="D442" s="17">
        <f t="shared" si="7"/>
        <v>-112.75622872902457</v>
      </c>
      <c r="E442" s="17">
        <f t="shared" si="8"/>
        <v>172.50659454166302</v>
      </c>
    </row>
    <row r="443" spans="1:5">
      <c r="A443" s="16">
        <v>45368</v>
      </c>
      <c r="C443">
        <f t="shared" si="6"/>
        <v>24.794901079159242</v>
      </c>
      <c r="D443" s="17">
        <f t="shared" si="7"/>
        <v>-118.64789676819001</v>
      </c>
      <c r="E443" s="17">
        <f t="shared" si="8"/>
        <v>168.2376989265085</v>
      </c>
    </row>
    <row r="444" spans="1:5">
      <c r="A444" s="16">
        <v>45369</v>
      </c>
      <c r="C444">
        <f t="shared" si="6"/>
        <v>39.285640412659703</v>
      </c>
      <c r="D444" s="17">
        <f t="shared" si="7"/>
        <v>-106.66315469039351</v>
      </c>
      <c r="E444" s="17">
        <f t="shared" si="8"/>
        <v>185.2344355157129</v>
      </c>
    </row>
    <row r="445" spans="1:5">
      <c r="A445" s="16">
        <v>45370</v>
      </c>
      <c r="C445">
        <f t="shared" si="6"/>
        <v>55.356382969687616</v>
      </c>
      <c r="D445" s="17">
        <f t="shared" si="7"/>
        <v>-91.395160435733516</v>
      </c>
      <c r="E445" s="17">
        <f t="shared" si="8"/>
        <v>202.10792637510875</v>
      </c>
    </row>
    <row r="446" spans="1:5">
      <c r="A446" s="16">
        <v>45371</v>
      </c>
      <c r="C446">
        <f t="shared" si="6"/>
        <v>74.219964958417407</v>
      </c>
      <c r="D446" s="17">
        <f t="shared" si="7"/>
        <v>-73.334806971555807</v>
      </c>
      <c r="E446" s="17">
        <f t="shared" si="8"/>
        <v>221.77473688839063</v>
      </c>
    </row>
    <row r="447" spans="1:5">
      <c r="A447" s="16">
        <v>45372</v>
      </c>
      <c r="C447">
        <f t="shared" si="6"/>
        <v>57.930803688526794</v>
      </c>
      <c r="D447" s="17">
        <f t="shared" si="7"/>
        <v>-90.42768382008444</v>
      </c>
      <c r="E447" s="17">
        <f t="shared" si="8"/>
        <v>206.28929119713803</v>
      </c>
    </row>
    <row r="448" spans="1:5">
      <c r="A448" s="16">
        <v>45373</v>
      </c>
      <c r="C448">
        <f t="shared" si="6"/>
        <v>63.404621514771534</v>
      </c>
      <c r="D448" s="17">
        <f t="shared" si="7"/>
        <v>-85.758075306492756</v>
      </c>
      <c r="E448" s="17">
        <f t="shared" si="8"/>
        <v>212.56731833603584</v>
      </c>
    </row>
    <row r="449" spans="1:5">
      <c r="A449" s="16">
        <v>45374</v>
      </c>
      <c r="C449">
        <f t="shared" si="6"/>
        <v>29.401992095333711</v>
      </c>
      <c r="D449" s="17">
        <f t="shared" si="7"/>
        <v>-120.56541430440872</v>
      </c>
      <c r="E449" s="17">
        <f t="shared" si="8"/>
        <v>179.36939849507615</v>
      </c>
    </row>
    <row r="450" spans="1:5">
      <c r="A450" s="16">
        <v>45375</v>
      </c>
      <c r="C450">
        <f t="shared" si="6"/>
        <v>24.321710268173721</v>
      </c>
      <c r="D450" s="17">
        <f t="shared" si="7"/>
        <v>-126.45091236329802</v>
      </c>
      <c r="E450" s="17">
        <f t="shared" si="8"/>
        <v>175.09433289964545</v>
      </c>
    </row>
    <row r="451" spans="1:5">
      <c r="A451" s="16">
        <v>45376</v>
      </c>
      <c r="C451">
        <f t="shared" si="6"/>
        <v>38.812449601674174</v>
      </c>
      <c r="D451" s="17">
        <f t="shared" si="7"/>
        <v>-114.40396724057466</v>
      </c>
      <c r="E451" s="17">
        <f t="shared" si="8"/>
        <v>192.02886644392299</v>
      </c>
    </row>
    <row r="452" spans="1:5">
      <c r="A452" s="16">
        <v>45377</v>
      </c>
      <c r="C452">
        <f t="shared" si="6"/>
        <v>54.883192158702101</v>
      </c>
      <c r="D452" s="17">
        <f t="shared" si="7"/>
        <v>-99.130897958670161</v>
      </c>
      <c r="E452" s="17">
        <f t="shared" si="8"/>
        <v>208.89728227607435</v>
      </c>
    </row>
    <row r="453" spans="1:5">
      <c r="A453" s="16">
        <v>45378</v>
      </c>
      <c r="C453">
        <f t="shared" si="6"/>
        <v>73.746774147431893</v>
      </c>
      <c r="D453" s="17">
        <f t="shared" si="7"/>
        <v>-81.065597572500053</v>
      </c>
      <c r="E453" s="17">
        <f t="shared" si="8"/>
        <v>228.55914586736384</v>
      </c>
    </row>
    <row r="454" spans="1:5">
      <c r="A454" s="16">
        <v>45379</v>
      </c>
      <c r="C454">
        <f t="shared" si="6"/>
        <v>57.457612877541273</v>
      </c>
      <c r="D454" s="17">
        <f t="shared" si="7"/>
        <v>-98.15365336013474</v>
      </c>
      <c r="E454" s="17">
        <f t="shared" si="8"/>
        <v>213.06887911521727</v>
      </c>
    </row>
    <row r="455" spans="1:5">
      <c r="A455" s="16">
        <v>45380</v>
      </c>
      <c r="C455">
        <f t="shared" si="6"/>
        <v>62.931430703786013</v>
      </c>
      <c r="D455" s="17">
        <f t="shared" si="7"/>
        <v>-93.479347453666122</v>
      </c>
      <c r="E455" s="17">
        <f t="shared" si="8"/>
        <v>219.34220886123816</v>
      </c>
    </row>
    <row r="456" spans="1:5">
      <c r="A456" s="16">
        <v>45381</v>
      </c>
      <c r="C456">
        <f t="shared" si="6"/>
        <v>28.928801284348182</v>
      </c>
      <c r="D456" s="17">
        <f t="shared" si="7"/>
        <v>-128.28211058324763</v>
      </c>
      <c r="E456" s="17">
        <f t="shared" si="8"/>
        <v>186.13971315194402</v>
      </c>
    </row>
    <row r="457" spans="1:5">
      <c r="A457" s="16">
        <v>45382</v>
      </c>
      <c r="C457">
        <f t="shared" si="6"/>
        <v>23.8485194571882</v>
      </c>
      <c r="D457" s="17">
        <f t="shared" si="7"/>
        <v>-134.16315220306254</v>
      </c>
      <c r="E457" s="17">
        <f t="shared" si="8"/>
        <v>181.86019111743892</v>
      </c>
    </row>
    <row r="458" spans="1:5">
      <c r="A458" s="16">
        <v>45383</v>
      </c>
      <c r="C458">
        <f t="shared" si="6"/>
        <v>38.33925879068866</v>
      </c>
      <c r="D458" s="17">
        <f t="shared" si="7"/>
        <v>-122.06167601555757</v>
      </c>
      <c r="E458" s="17">
        <f t="shared" si="8"/>
        <v>198.74019359693489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G18"/>
  <sheetViews>
    <sheetView showGridLines="0" workbookViewId="0"/>
  </sheetViews>
  <sheetFormatPr defaultRowHeight="14.25" outlineLevelRow="1" outlineLevelCol="1"/>
  <cols>
    <col min="3" max="3" width="10.75" bestFit="1" customWidth="1"/>
    <col min="4" max="7" width="12.125" bestFit="1" customWidth="1" outlineLevel="1"/>
  </cols>
  <sheetData>
    <row r="1" spans="2:7" ht="15" thickBot="1"/>
    <row r="2" spans="2:7" ht="15.75">
      <c r="B2" s="76" t="s">
        <v>22</v>
      </c>
      <c r="C2" s="76"/>
      <c r="D2" s="27"/>
      <c r="E2" s="27"/>
      <c r="F2" s="27"/>
      <c r="G2" s="27"/>
    </row>
    <row r="3" spans="2:7" ht="15.75" collapsed="1">
      <c r="B3" s="75"/>
      <c r="C3" s="75"/>
      <c r="D3" s="28" t="s">
        <v>24</v>
      </c>
      <c r="E3" s="28" t="s">
        <v>78</v>
      </c>
      <c r="F3" s="28" t="s">
        <v>80</v>
      </c>
      <c r="G3" s="28" t="s">
        <v>81</v>
      </c>
    </row>
    <row r="4" spans="2:7" ht="22.5" hidden="1" outlineLevel="1">
      <c r="B4" s="78"/>
      <c r="C4" s="78"/>
      <c r="D4" s="70"/>
      <c r="E4" s="84" t="s">
        <v>79</v>
      </c>
      <c r="F4" s="84" t="s">
        <v>79</v>
      </c>
      <c r="G4" s="84" t="s">
        <v>79</v>
      </c>
    </row>
    <row r="5" spans="2:7" ht="15">
      <c r="B5" s="79" t="s">
        <v>23</v>
      </c>
      <c r="C5" s="79"/>
      <c r="D5" s="77"/>
      <c r="E5" s="77"/>
      <c r="F5" s="77"/>
      <c r="G5" s="77"/>
    </row>
    <row r="6" spans="2:7" ht="15" outlineLevel="1">
      <c r="B6" s="78"/>
      <c r="C6" s="78" t="s">
        <v>14</v>
      </c>
      <c r="D6" s="71">
        <v>100000</v>
      </c>
      <c r="E6" s="81">
        <v>100000</v>
      </c>
      <c r="F6" s="81">
        <v>80000</v>
      </c>
      <c r="G6" s="81">
        <v>120000</v>
      </c>
    </row>
    <row r="7" spans="2:7" ht="15" outlineLevel="1">
      <c r="B7" s="78"/>
      <c r="C7" s="78" t="s">
        <v>15</v>
      </c>
      <c r="D7" s="72">
        <v>0.1</v>
      </c>
      <c r="E7" s="82">
        <v>0.1</v>
      </c>
      <c r="F7" s="82">
        <v>0.15</v>
      </c>
      <c r="G7" s="82">
        <v>0.05</v>
      </c>
    </row>
    <row r="8" spans="2:7" ht="15" outlineLevel="1">
      <c r="B8" s="78"/>
      <c r="C8" s="78" t="s">
        <v>16</v>
      </c>
      <c r="D8" s="73">
        <v>1.4999999999999999E-2</v>
      </c>
      <c r="E8" s="83">
        <v>1.4999999999999999E-2</v>
      </c>
      <c r="F8" s="83">
        <v>1.2E-2</v>
      </c>
      <c r="G8" s="83">
        <v>0.08</v>
      </c>
    </row>
    <row r="9" spans="2:7" ht="15">
      <c r="B9" s="79" t="s">
        <v>25</v>
      </c>
      <c r="C9" s="79"/>
      <c r="D9" s="77"/>
      <c r="E9" s="77"/>
      <c r="F9" s="77"/>
      <c r="G9" s="77"/>
    </row>
    <row r="10" spans="2:7" ht="15" outlineLevel="1">
      <c r="B10" s="78"/>
      <c r="C10" s="78" t="s">
        <v>31</v>
      </c>
      <c r="D10" s="71">
        <v>110000</v>
      </c>
      <c r="E10" s="71">
        <v>110000</v>
      </c>
      <c r="F10" s="71">
        <v>92000</v>
      </c>
      <c r="G10" s="71">
        <v>126000</v>
      </c>
    </row>
    <row r="11" spans="2:7" ht="15" outlineLevel="1">
      <c r="B11" s="78"/>
      <c r="C11" s="78" t="s">
        <v>36</v>
      </c>
      <c r="D11" s="71">
        <v>111650</v>
      </c>
      <c r="E11" s="71">
        <v>111650</v>
      </c>
      <c r="F11" s="71">
        <v>93104</v>
      </c>
      <c r="G11" s="71">
        <v>136080</v>
      </c>
    </row>
    <row r="12" spans="2:7" ht="15" outlineLevel="1">
      <c r="B12" s="78"/>
      <c r="C12" s="78" t="s">
        <v>32</v>
      </c>
      <c r="D12" s="71">
        <v>113324.75</v>
      </c>
      <c r="E12" s="71">
        <v>113324.75</v>
      </c>
      <c r="F12" s="71">
        <v>94221.248000000007</v>
      </c>
      <c r="G12" s="71">
        <v>146966.39999999999</v>
      </c>
    </row>
    <row r="13" spans="2:7" ht="15" outlineLevel="1">
      <c r="B13" s="78"/>
      <c r="C13" s="78" t="s">
        <v>33</v>
      </c>
      <c r="D13" s="71">
        <v>115024.62125</v>
      </c>
      <c r="E13" s="71">
        <v>115024.62125</v>
      </c>
      <c r="F13" s="71">
        <v>95351.902975999998</v>
      </c>
      <c r="G13" s="71">
        <v>158723.712</v>
      </c>
    </row>
    <row r="14" spans="2:7" ht="15" outlineLevel="1">
      <c r="B14" s="78"/>
      <c r="C14" s="78" t="s">
        <v>34</v>
      </c>
      <c r="D14" s="71">
        <v>116749.99056875</v>
      </c>
      <c r="E14" s="71">
        <v>116749.99056875</v>
      </c>
      <c r="F14" s="71">
        <v>96496.125811712001</v>
      </c>
      <c r="G14" s="71">
        <v>171421.60896000001</v>
      </c>
    </row>
    <row r="15" spans="2:7" ht="15.75" outlineLevel="1" thickBot="1">
      <c r="B15" s="80"/>
      <c r="C15" s="80" t="s">
        <v>35</v>
      </c>
      <c r="D15" s="74">
        <v>566749.36181875004</v>
      </c>
      <c r="E15" s="74">
        <v>566749.36181875004</v>
      </c>
      <c r="F15" s="74">
        <v>471173.27678771201</v>
      </c>
      <c r="G15" s="74">
        <v>739191.72095999995</v>
      </c>
    </row>
    <row r="16" spans="2:7">
      <c r="B16" t="s">
        <v>26</v>
      </c>
    </row>
    <row r="17" spans="2:2">
      <c r="B17" t="s">
        <v>27</v>
      </c>
    </row>
    <row r="18" spans="2:2">
      <c r="B18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showGridLines="0" workbookViewId="0"/>
  </sheetViews>
  <sheetFormatPr defaultRowHeight="14.25" outlineLevelRow="1"/>
  <cols>
    <col min="1" max="1" width="2.125" customWidth="1"/>
    <col min="2" max="2" width="6.25" customWidth="1"/>
    <col min="3" max="3" width="10" customWidth="1"/>
    <col min="4" max="4" width="13.375" bestFit="1" customWidth="1"/>
    <col min="5" max="5" width="13.5" bestFit="1" customWidth="1"/>
    <col min="6" max="6" width="7.25" bestFit="1" customWidth="1"/>
    <col min="7" max="7" width="5.625" customWidth="1"/>
  </cols>
  <sheetData>
    <row r="1" spans="1:5" ht="15">
      <c r="A1" s="85" t="s">
        <v>37</v>
      </c>
    </row>
    <row r="2" spans="1:5" ht="15">
      <c r="A2" s="85" t="s">
        <v>38</v>
      </c>
    </row>
    <row r="3" spans="1:5" ht="15">
      <c r="A3" s="85" t="s">
        <v>82</v>
      </c>
    </row>
    <row r="4" spans="1:5" ht="15">
      <c r="A4" s="85" t="s">
        <v>40</v>
      </c>
    </row>
    <row r="5" spans="1:5" ht="15">
      <c r="A5" s="85" t="s">
        <v>41</v>
      </c>
    </row>
    <row r="6" spans="1:5" ht="15" hidden="1" outlineLevel="1">
      <c r="A6" s="85"/>
      <c r="B6" t="s">
        <v>42</v>
      </c>
    </row>
    <row r="7" spans="1:5" ht="15" hidden="1" outlineLevel="1">
      <c r="A7" s="85"/>
      <c r="B7" t="s">
        <v>83</v>
      </c>
    </row>
    <row r="8" spans="1:5" ht="15" hidden="1" outlineLevel="1">
      <c r="A8" s="85"/>
      <c r="B8" t="s">
        <v>84</v>
      </c>
    </row>
    <row r="9" spans="1:5" ht="15" collapsed="1">
      <c r="A9" s="85" t="s">
        <v>45</v>
      </c>
    </row>
    <row r="10" spans="1:5" hidden="1" outlineLevel="1">
      <c r="B10" t="s">
        <v>46</v>
      </c>
    </row>
    <row r="11" spans="1:5" hidden="1" outlineLevel="1">
      <c r="B11" t="s">
        <v>47</v>
      </c>
    </row>
    <row r="12" spans="1:5" hidden="1" outlineLevel="1">
      <c r="B12" t="s">
        <v>48</v>
      </c>
    </row>
    <row r="13" spans="1:5" collapsed="1"/>
    <row r="14" spans="1:5" ht="15" thickBot="1">
      <c r="A14" t="s">
        <v>49</v>
      </c>
    </row>
    <row r="15" spans="1:5" ht="15.75" thickBot="1">
      <c r="B15" s="87" t="s">
        <v>50</v>
      </c>
      <c r="C15" s="87" t="s">
        <v>51</v>
      </c>
      <c r="D15" s="87" t="s">
        <v>52</v>
      </c>
      <c r="E15" s="87" t="s">
        <v>53</v>
      </c>
    </row>
    <row r="16" spans="1:5" ht="15" thickBot="1">
      <c r="B16" s="86" t="s">
        <v>29</v>
      </c>
      <c r="C16" s="86" t="s">
        <v>35</v>
      </c>
      <c r="D16" s="89">
        <v>566749.36181874992</v>
      </c>
      <c r="E16" s="89">
        <v>639999.95106057753</v>
      </c>
    </row>
    <row r="19" spans="1:7" ht="15" thickBot="1">
      <c r="A19" t="s">
        <v>54</v>
      </c>
    </row>
    <row r="20" spans="1:7" ht="15.75" thickBot="1">
      <c r="B20" s="87" t="s">
        <v>50</v>
      </c>
      <c r="C20" s="87" t="s">
        <v>51</v>
      </c>
      <c r="D20" s="87" t="s">
        <v>52</v>
      </c>
      <c r="E20" s="87" t="s">
        <v>53</v>
      </c>
      <c r="F20" s="87" t="s">
        <v>55</v>
      </c>
    </row>
    <row r="21" spans="1:7">
      <c r="B21" s="88" t="s">
        <v>60</v>
      </c>
      <c r="C21" s="88" t="s">
        <v>15</v>
      </c>
      <c r="D21" s="90">
        <v>0.1</v>
      </c>
      <c r="E21" s="90">
        <v>0.226693026881682</v>
      </c>
      <c r="F21" s="88" t="s">
        <v>61</v>
      </c>
    </row>
    <row r="22" spans="1:7" ht="15" thickBot="1">
      <c r="B22" s="86" t="s">
        <v>62</v>
      </c>
      <c r="C22" s="86" t="s">
        <v>16</v>
      </c>
      <c r="D22" s="91">
        <v>1.4999999999999999E-2</v>
      </c>
      <c r="E22" s="91">
        <v>2.1270607913771021E-2</v>
      </c>
      <c r="F22" s="86" t="s">
        <v>61</v>
      </c>
    </row>
    <row r="25" spans="1:7" ht="15" thickBot="1">
      <c r="A25" t="s">
        <v>56</v>
      </c>
    </row>
    <row r="26" spans="1:7" ht="15.75" thickBot="1">
      <c r="B26" s="87" t="s">
        <v>50</v>
      </c>
      <c r="C26" s="87" t="s">
        <v>51</v>
      </c>
      <c r="D26" s="87" t="s">
        <v>57</v>
      </c>
      <c r="E26" s="87" t="s">
        <v>58</v>
      </c>
      <c r="F26" s="87" t="s">
        <v>59</v>
      </c>
      <c r="G26" s="87" t="s">
        <v>8</v>
      </c>
    </row>
    <row r="27" spans="1:7" ht="15" thickBot="1">
      <c r="B27" s="86" t="s">
        <v>29</v>
      </c>
      <c r="C27" s="86" t="s">
        <v>35</v>
      </c>
      <c r="D27" s="89">
        <v>639999.95106057753</v>
      </c>
      <c r="E27" s="86" t="s">
        <v>63</v>
      </c>
      <c r="F27" s="86" t="s">
        <v>64</v>
      </c>
      <c r="G27" s="8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showGridLines="0" workbookViewId="0"/>
  </sheetViews>
  <sheetFormatPr defaultRowHeight="14.25"/>
  <cols>
    <col min="1" max="1" width="2.125" customWidth="1"/>
    <col min="2" max="2" width="6.25" bestFit="1" customWidth="1"/>
    <col min="3" max="3" width="10" bestFit="1" customWidth="1"/>
    <col min="4" max="4" width="11.875" bestFit="1" customWidth="1"/>
    <col min="5" max="5" width="9.25" customWidth="1"/>
  </cols>
  <sheetData>
    <row r="1" spans="1:5" ht="15">
      <c r="A1" s="85" t="s">
        <v>85</v>
      </c>
    </row>
    <row r="2" spans="1:5" ht="15">
      <c r="A2" s="85" t="s">
        <v>38</v>
      </c>
    </row>
    <row r="3" spans="1:5" ht="15">
      <c r="A3" s="85" t="s">
        <v>86</v>
      </c>
    </row>
    <row r="6" spans="1:5" ht="15" thickBot="1">
      <c r="A6" t="s">
        <v>54</v>
      </c>
    </row>
    <row r="7" spans="1:5" ht="15">
      <c r="B7" s="92"/>
      <c r="C7" s="92"/>
      <c r="D7" s="92" t="s">
        <v>87</v>
      </c>
      <c r="E7" s="92" t="s">
        <v>88</v>
      </c>
    </row>
    <row r="8" spans="1:5" ht="15.75" thickBot="1">
      <c r="B8" s="93" t="s">
        <v>50</v>
      </c>
      <c r="C8" s="93" t="s">
        <v>51</v>
      </c>
      <c r="D8" s="93" t="s">
        <v>69</v>
      </c>
      <c r="E8" s="93" t="s">
        <v>89</v>
      </c>
    </row>
    <row r="9" spans="1:5">
      <c r="B9" s="88" t="s">
        <v>60</v>
      </c>
      <c r="C9" s="88" t="s">
        <v>15</v>
      </c>
      <c r="D9" s="88">
        <v>0.226693026881682</v>
      </c>
      <c r="E9" s="88">
        <v>0</v>
      </c>
    </row>
    <row r="10" spans="1:5" ht="15" thickBot="1">
      <c r="B10" s="86" t="s">
        <v>62</v>
      </c>
      <c r="C10" s="86" t="s">
        <v>16</v>
      </c>
      <c r="D10" s="86">
        <v>2.1270607913771021E-2</v>
      </c>
      <c r="E10" s="86">
        <v>0</v>
      </c>
    </row>
    <row r="12" spans="1:5" ht="15" thickBot="1">
      <c r="A12" t="s">
        <v>56</v>
      </c>
    </row>
    <row r="13" spans="1:5" ht="15">
      <c r="B13" s="92"/>
      <c r="C13" s="92"/>
      <c r="D13" s="92" t="s">
        <v>87</v>
      </c>
      <c r="E13" s="92" t="s">
        <v>90</v>
      </c>
    </row>
    <row r="14" spans="1:5" ht="15.75" thickBot="1">
      <c r="B14" s="93" t="s">
        <v>50</v>
      </c>
      <c r="C14" s="93" t="s">
        <v>51</v>
      </c>
      <c r="D14" s="93" t="s">
        <v>69</v>
      </c>
      <c r="E14" s="93" t="s">
        <v>91</v>
      </c>
    </row>
    <row r="15" spans="1:5" ht="15" thickBot="1">
      <c r="B15" s="86" t="s">
        <v>29</v>
      </c>
      <c r="C15" s="86" t="s">
        <v>35</v>
      </c>
      <c r="D15" s="86">
        <v>639999.95106057753</v>
      </c>
      <c r="E15" s="8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workbookViewId="0"/>
  </sheetViews>
  <sheetFormatPr defaultRowHeight="14.25"/>
  <cols>
    <col min="1" max="1" width="2.125" customWidth="1"/>
    <col min="2" max="2" width="6.25" bestFit="1" customWidth="1"/>
    <col min="3" max="3" width="10" bestFit="1" customWidth="1"/>
    <col min="4" max="4" width="10.125" bestFit="1" customWidth="1"/>
    <col min="5" max="5" width="2.125" customWidth="1"/>
    <col min="6" max="6" width="6.375" customWidth="1"/>
    <col min="7" max="7" width="12" bestFit="1" customWidth="1"/>
    <col min="8" max="8" width="2.125" customWidth="1"/>
    <col min="9" max="9" width="6.375" customWidth="1"/>
    <col min="10" max="10" width="9.5" bestFit="1" customWidth="1"/>
  </cols>
  <sheetData>
    <row r="1" spans="1:10" ht="15">
      <c r="A1" s="85" t="s">
        <v>70</v>
      </c>
    </row>
    <row r="2" spans="1:10" ht="15">
      <c r="A2" s="85" t="s">
        <v>38</v>
      </c>
    </row>
    <row r="3" spans="1:10" ht="15">
      <c r="A3" s="85" t="s">
        <v>92</v>
      </c>
    </row>
    <row r="5" spans="1:10" ht="15" thickBot="1"/>
    <row r="6" spans="1:10" ht="15">
      <c r="B6" s="92"/>
      <c r="C6" s="92" t="s">
        <v>71</v>
      </c>
      <c r="D6" s="92"/>
    </row>
    <row r="7" spans="1:10" ht="15.75" thickBot="1">
      <c r="B7" s="93" t="s">
        <v>50</v>
      </c>
      <c r="C7" s="93" t="s">
        <v>51</v>
      </c>
      <c r="D7" s="93" t="s">
        <v>69</v>
      </c>
    </row>
    <row r="8" spans="1:10" ht="15" thickBot="1">
      <c r="B8" s="86" t="s">
        <v>29</v>
      </c>
      <c r="C8" s="86" t="s">
        <v>35</v>
      </c>
      <c r="D8" s="89">
        <v>639999.95106057753</v>
      </c>
    </row>
    <row r="10" spans="1:10" ht="15" thickBot="1"/>
    <row r="11" spans="1:10" ht="15">
      <c r="B11" s="92"/>
      <c r="C11" s="92" t="s">
        <v>72</v>
      </c>
      <c r="D11" s="92"/>
      <c r="F11" s="92" t="s">
        <v>73</v>
      </c>
      <c r="G11" s="92" t="s">
        <v>71</v>
      </c>
      <c r="I11" s="92" t="s">
        <v>76</v>
      </c>
      <c r="J11" s="92" t="s">
        <v>71</v>
      </c>
    </row>
    <row r="12" spans="1:10" ht="15.75" thickBot="1">
      <c r="B12" s="93" t="s">
        <v>50</v>
      </c>
      <c r="C12" s="93" t="s">
        <v>51</v>
      </c>
      <c r="D12" s="93" t="s">
        <v>69</v>
      </c>
      <c r="F12" s="93" t="s">
        <v>74</v>
      </c>
      <c r="G12" s="93" t="s">
        <v>75</v>
      </c>
      <c r="I12" s="93" t="s">
        <v>74</v>
      </c>
      <c r="J12" s="93" t="s">
        <v>75</v>
      </c>
    </row>
    <row r="13" spans="1:10">
      <c r="B13" s="88" t="s">
        <v>60</v>
      </c>
      <c r="C13" s="88" t="s">
        <v>15</v>
      </c>
      <c r="D13" s="90">
        <v>0.226693026881682</v>
      </c>
      <c r="F13" s="90">
        <v>0</v>
      </c>
      <c r="G13" s="90">
        <v>521727.87896862096</v>
      </c>
      <c r="I13" s="88" t="e">
        <v>#N/A</v>
      </c>
      <c r="J13" s="88" t="e">
        <v>#N/A</v>
      </c>
    </row>
    <row r="14" spans="1:10" ht="15" thickBot="1">
      <c r="B14" s="86" t="s">
        <v>62</v>
      </c>
      <c r="C14" s="86" t="s">
        <v>16</v>
      </c>
      <c r="D14" s="91">
        <v>2.1270607913771021E-2</v>
      </c>
      <c r="F14" s="91">
        <v>0</v>
      </c>
      <c r="G14" s="91">
        <v>613346.51344084099</v>
      </c>
      <c r="I14" s="86" t="e">
        <v>#N/A</v>
      </c>
      <c r="J14" s="86" t="e">
        <v>#N/A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4"/>
  <sheetViews>
    <sheetView tabSelected="1" zoomScaleNormal="100" workbookViewId="0">
      <selection activeCell="C4" sqref="C4"/>
    </sheetView>
  </sheetViews>
  <sheetFormatPr defaultRowHeight="14.25"/>
  <cols>
    <col min="2" max="2" width="11.5" customWidth="1"/>
    <col min="3" max="3" width="11.875" bestFit="1" customWidth="1"/>
    <col min="6" max="6" width="10" customWidth="1"/>
    <col min="7" max="7" width="6.625" customWidth="1"/>
    <col min="8" max="8" width="11.625" customWidth="1"/>
  </cols>
  <sheetData>
    <row r="1" spans="2:8" ht="15" thickBot="1"/>
    <row r="2" spans="2:8" ht="15">
      <c r="B2" s="65" t="s">
        <v>4</v>
      </c>
      <c r="C2" s="66"/>
      <c r="E2" s="40" t="s">
        <v>30</v>
      </c>
      <c r="F2" s="41" t="s">
        <v>0</v>
      </c>
      <c r="G2" s="41" t="s">
        <v>1</v>
      </c>
      <c r="H2" s="42" t="s">
        <v>2</v>
      </c>
    </row>
    <row r="3" spans="2:8" ht="15">
      <c r="B3" s="1" t="s">
        <v>0</v>
      </c>
      <c r="C3" s="45">
        <v>100000</v>
      </c>
      <c r="E3" s="43" t="s">
        <v>17</v>
      </c>
      <c r="F3" s="38">
        <v>100000</v>
      </c>
      <c r="G3" s="39">
        <v>0.1</v>
      </c>
      <c r="H3" s="44">
        <v>1.4999999999999999E-2</v>
      </c>
    </row>
    <row r="4" spans="2:8" ht="15">
      <c r="B4" s="1" t="s">
        <v>1</v>
      </c>
      <c r="C4" s="46">
        <v>0.226693026881682</v>
      </c>
      <c r="E4" s="43" t="s">
        <v>19</v>
      </c>
      <c r="F4" s="38">
        <v>80000</v>
      </c>
      <c r="G4" s="39">
        <v>0.15</v>
      </c>
      <c r="H4" s="44">
        <v>1.2E-2</v>
      </c>
    </row>
    <row r="5" spans="2:8" ht="15.75" thickBot="1">
      <c r="B5" s="3" t="s">
        <v>2</v>
      </c>
      <c r="C5" s="47">
        <v>2.1270607913771021E-2</v>
      </c>
      <c r="E5" s="57" t="s">
        <v>21</v>
      </c>
      <c r="F5" s="58">
        <v>120000</v>
      </c>
      <c r="G5" s="59">
        <v>0.05</v>
      </c>
      <c r="H5" s="60">
        <v>8.0000000000000002E-3</v>
      </c>
    </row>
    <row r="6" spans="2:8" ht="29.25" thickBot="1">
      <c r="E6" s="61" t="s">
        <v>77</v>
      </c>
      <c r="F6" s="62" t="e">
        <f>NA()</f>
        <v>#N/A</v>
      </c>
      <c r="G6" s="63">
        <v>0.25</v>
      </c>
      <c r="H6" s="64">
        <v>0.04</v>
      </c>
    </row>
    <row r="7" spans="2:8">
      <c r="B7" s="65" t="s">
        <v>5</v>
      </c>
      <c r="C7" s="66"/>
    </row>
    <row r="8" spans="2:8" ht="15">
      <c r="B8" s="5" t="s">
        <v>6</v>
      </c>
      <c r="C8" s="6" t="s">
        <v>7</v>
      </c>
    </row>
    <row r="9" spans="2:8" ht="15">
      <c r="B9" s="4">
        <v>0</v>
      </c>
      <c r="C9" s="2">
        <f>(base*(1+raise)^B9)*(1+bonus)</f>
        <v>122669.3026881682</v>
      </c>
    </row>
    <row r="10" spans="2:8" ht="15">
      <c r="B10" s="4">
        <v>1</v>
      </c>
      <c r="C10" s="2">
        <f>(base*(1+raise)^B10)*(1+bonus)</f>
        <v>125278.55332870391</v>
      </c>
    </row>
    <row r="11" spans="2:8" ht="15">
      <c r="B11" s="4">
        <v>2</v>
      </c>
      <c r="C11" s="2">
        <f>(base*(1+raise)^B11)*(1+bonus)</f>
        <v>127943.30431656324</v>
      </c>
    </row>
    <row r="12" spans="2:8" ht="15">
      <c r="B12" s="4">
        <v>3</v>
      </c>
      <c r="C12" s="2">
        <f>(base*(1+raise)^B12)*(1+bonus)</f>
        <v>130664.73617787316</v>
      </c>
    </row>
    <row r="13" spans="2:8" ht="15.75" thickBot="1">
      <c r="B13" s="36">
        <v>4</v>
      </c>
      <c r="C13" s="37">
        <f>(base*(1+raise)^B13)*(1+bonus)</f>
        <v>133444.05454926903</v>
      </c>
    </row>
    <row r="14" spans="2:8" ht="16.5" thickTop="1" thickBot="1">
      <c r="B14" s="34" t="s">
        <v>3</v>
      </c>
      <c r="C14" s="35">
        <f>SUM(C9:C13)</f>
        <v>639999.95106057753</v>
      </c>
    </row>
  </sheetData>
  <scenarios current="2" sqref="C9:C14">
    <scenario name="job1" locked="1" count="3" user="Rahul" comment="Created by Rahul on 29-03-2025">
      <inputCells r="C3" val="100000" numFmtId="165"/>
      <inputCells r="C4" val="0.1" numFmtId="9"/>
      <inputCells r="C5" val="0.015" numFmtId="166"/>
    </scenario>
    <scenario name="job2" locked="1" count="3" user="Rahul" comment="Created by Rahul on 29-03-2025">
      <inputCells r="C3" val="80000" numFmtId="165"/>
      <inputCells r="C4" val="0.15" numFmtId="9"/>
      <inputCells r="C5" val="0.012" numFmtId="166"/>
    </scenario>
    <scenario name="job3" locked="1" count="3" user="Rahul" comment="Created by Rahul on 29-03-2025">
      <inputCells r="C3" val="120000" numFmtId="165"/>
      <inputCells r="C4" val="0.05" numFmtId="9"/>
      <inputCells r="C5" val="0.08" numFmtId="166"/>
    </scenario>
  </scenarios>
  <mergeCells count="2">
    <mergeCell ref="B2:C2"/>
    <mergeCell ref="B7:C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G18"/>
  <sheetViews>
    <sheetView showGridLines="0" workbookViewId="0">
      <selection activeCell="I15" sqref="I15"/>
    </sheetView>
  </sheetViews>
  <sheetFormatPr defaultRowHeight="14.25" outlineLevelRow="1" outlineLevelCol="1"/>
  <cols>
    <col min="3" max="3" width="9.625" bestFit="1" customWidth="1"/>
    <col min="4" max="7" width="11.5" bestFit="1" customWidth="1" outlineLevel="1"/>
  </cols>
  <sheetData>
    <row r="1" spans="2:7" ht="15" thickBot="1"/>
    <row r="2" spans="2:7" ht="15.75">
      <c r="B2" s="22" t="s">
        <v>22</v>
      </c>
      <c r="C2" s="22"/>
      <c r="D2" s="27"/>
      <c r="E2" s="27"/>
      <c r="F2" s="27"/>
      <c r="G2" s="27"/>
    </row>
    <row r="3" spans="2:7" ht="15.75" collapsed="1">
      <c r="B3" s="21"/>
      <c r="C3" s="21"/>
      <c r="D3" s="28" t="s">
        <v>24</v>
      </c>
      <c r="E3" s="28" t="s">
        <v>17</v>
      </c>
      <c r="F3" s="28" t="s">
        <v>19</v>
      </c>
      <c r="G3" s="28" t="s">
        <v>21</v>
      </c>
    </row>
    <row r="4" spans="2:7" ht="67.5" hidden="1" outlineLevel="1">
      <c r="B4" s="24"/>
      <c r="C4" s="24"/>
      <c r="E4" s="32" t="s">
        <v>18</v>
      </c>
      <c r="F4" s="32" t="s">
        <v>20</v>
      </c>
      <c r="G4" s="32" t="s">
        <v>18</v>
      </c>
    </row>
    <row r="5" spans="2:7" ht="15">
      <c r="B5" s="25" t="s">
        <v>23</v>
      </c>
      <c r="C5" s="25"/>
      <c r="D5" s="23"/>
      <c r="E5" s="23"/>
      <c r="F5" s="23"/>
      <c r="G5" s="23"/>
    </row>
    <row r="6" spans="2:7" ht="15" outlineLevel="1">
      <c r="B6" s="24"/>
      <c r="C6" s="24" t="s">
        <v>14</v>
      </c>
      <c r="D6" s="18">
        <v>100000</v>
      </c>
      <c r="E6" s="29">
        <v>100000</v>
      </c>
      <c r="F6" s="29">
        <v>80000</v>
      </c>
      <c r="G6" s="29">
        <v>120000</v>
      </c>
    </row>
    <row r="7" spans="2:7" ht="15" outlineLevel="1">
      <c r="B7" s="24"/>
      <c r="C7" s="24" t="s">
        <v>15</v>
      </c>
      <c r="D7" s="19">
        <v>0.1</v>
      </c>
      <c r="E7" s="30">
        <v>0.1</v>
      </c>
      <c r="F7" s="30">
        <v>0.15</v>
      </c>
      <c r="G7" s="30">
        <v>0.05</v>
      </c>
    </row>
    <row r="8" spans="2:7" ht="15" outlineLevel="1">
      <c r="B8" s="24"/>
      <c r="C8" s="24" t="s">
        <v>16</v>
      </c>
      <c r="D8" s="20">
        <v>1.4999999999999999E-2</v>
      </c>
      <c r="E8" s="31">
        <v>1.4999999999999999E-2</v>
      </c>
      <c r="F8" s="31">
        <v>1.2E-2</v>
      </c>
      <c r="G8" s="31">
        <v>8.0000000000000002E-3</v>
      </c>
    </row>
    <row r="9" spans="2:7" ht="15">
      <c r="B9" s="25" t="s">
        <v>25</v>
      </c>
      <c r="C9" s="25"/>
      <c r="D9" s="23"/>
      <c r="E9" s="23"/>
      <c r="F9" s="23"/>
      <c r="G9" s="23"/>
    </row>
    <row r="10" spans="2:7" ht="15" outlineLevel="1">
      <c r="B10" s="24"/>
      <c r="C10" s="24" t="s">
        <v>31</v>
      </c>
      <c r="D10" s="18">
        <v>110000</v>
      </c>
      <c r="E10" s="18">
        <v>110000</v>
      </c>
      <c r="F10" s="18">
        <v>92000</v>
      </c>
      <c r="G10" s="18">
        <v>126000</v>
      </c>
    </row>
    <row r="11" spans="2:7" ht="15" outlineLevel="1">
      <c r="B11" s="24"/>
      <c r="C11" s="24" t="s">
        <v>36</v>
      </c>
      <c r="D11" s="18">
        <v>111650</v>
      </c>
      <c r="E11" s="18">
        <v>111650</v>
      </c>
      <c r="F11" s="18">
        <v>93104</v>
      </c>
      <c r="G11" s="18">
        <v>127008</v>
      </c>
    </row>
    <row r="12" spans="2:7" ht="15" outlineLevel="1">
      <c r="B12" s="24"/>
      <c r="C12" s="24" t="s">
        <v>32</v>
      </c>
      <c r="D12" s="18">
        <v>113324.75</v>
      </c>
      <c r="E12" s="18">
        <v>113324.75</v>
      </c>
      <c r="F12" s="18">
        <v>94221.248000000007</v>
      </c>
      <c r="G12" s="18">
        <v>128024.064</v>
      </c>
    </row>
    <row r="13" spans="2:7" ht="15" outlineLevel="1">
      <c r="B13" s="24"/>
      <c r="C13" s="24" t="s">
        <v>33</v>
      </c>
      <c r="D13" s="18">
        <v>115024.62125</v>
      </c>
      <c r="E13" s="18">
        <v>115024.62125</v>
      </c>
      <c r="F13" s="18">
        <v>95351.902975999998</v>
      </c>
      <c r="G13" s="18">
        <v>129048.25651200001</v>
      </c>
    </row>
    <row r="14" spans="2:7" ht="15" outlineLevel="1">
      <c r="B14" s="24"/>
      <c r="C14" s="24" t="s">
        <v>34</v>
      </c>
      <c r="D14" s="18">
        <v>116749.99056875</v>
      </c>
      <c r="E14" s="18">
        <v>116749.99056875</v>
      </c>
      <c r="F14" s="18">
        <v>96496.125811712001</v>
      </c>
      <c r="G14" s="18">
        <v>130080.64256409599</v>
      </c>
    </row>
    <row r="15" spans="2:7" ht="15.75" outlineLevel="1" thickBot="1">
      <c r="B15" s="26"/>
      <c r="C15" s="26" t="s">
        <v>35</v>
      </c>
      <c r="D15" s="33">
        <v>566749.36181875004</v>
      </c>
      <c r="E15" s="33">
        <v>566749.36181875004</v>
      </c>
      <c r="F15" s="33">
        <v>471173.27678771201</v>
      </c>
      <c r="G15" s="33">
        <v>640160.96307609603</v>
      </c>
    </row>
    <row r="16" spans="2:7">
      <c r="B16" t="s">
        <v>26</v>
      </c>
    </row>
    <row r="17" spans="2:2">
      <c r="B17" t="s">
        <v>27</v>
      </c>
    </row>
    <row r="18" spans="2:2">
      <c r="B18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9</vt:i4>
      </vt:variant>
    </vt:vector>
  </HeadingPairs>
  <TitlesOfParts>
    <vt:vector size="20" baseType="lpstr">
      <vt:lpstr>Sheet1</vt:lpstr>
      <vt:lpstr>Forecast_Original</vt:lpstr>
      <vt:lpstr>Forecast_Final</vt:lpstr>
      <vt:lpstr>Scenario Summary</vt:lpstr>
      <vt:lpstr>Answer Report 1</vt:lpstr>
      <vt:lpstr>Sensitivity Report 1</vt:lpstr>
      <vt:lpstr>Limits Report 1</vt:lpstr>
      <vt:lpstr>What-If_Analysis</vt:lpstr>
      <vt:lpstr>Scenario_Summary</vt:lpstr>
      <vt:lpstr>Answer_Report</vt:lpstr>
      <vt:lpstr>Limits_Report</vt:lpstr>
      <vt:lpstr>'What-If_Analysis'!base</vt:lpstr>
      <vt:lpstr>'What-If_Analysis'!bonus</vt:lpstr>
      <vt:lpstr>'What-If_Analysis'!raise</vt:lpstr>
      <vt:lpstr>TotalSalary</vt:lpstr>
      <vt:lpstr>Year0</vt:lpstr>
      <vt:lpstr>Year1</vt:lpstr>
      <vt:lpstr>Year2</vt:lpstr>
      <vt:lpstr>Year3</vt:lpstr>
      <vt:lpstr>Year4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Rahul</cp:lastModifiedBy>
  <dcterms:created xsi:type="dcterms:W3CDTF">2024-08-08T18:34:47Z</dcterms:created>
  <dcterms:modified xsi:type="dcterms:W3CDTF">2025-03-29T15:17:24Z</dcterms:modified>
</cp:coreProperties>
</file>