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3040" windowHeight="8616" activeTab="4"/>
  </bookViews>
  <sheets>
    <sheet name="SignUp" sheetId="1" r:id="rId1"/>
    <sheet name="Login" sheetId="2" r:id="rId2"/>
    <sheet name="Profile" sheetId="3" r:id="rId3"/>
    <sheet name="Question" sheetId="4" r:id="rId4"/>
    <sheet name="Answer" sheetId="5" r:id="rId5"/>
    <sheet name="Comments" sheetId="6" r:id="rId6"/>
    <sheet name="Tags" sheetId="7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5" l="1"/>
  <c r="A21" i="5"/>
  <c r="A22" i="5"/>
  <c r="A23" i="5"/>
  <c r="A10" i="7" l="1"/>
  <c r="A11" i="7"/>
  <c r="A9" i="7"/>
  <c r="A16" i="3" l="1"/>
  <c r="A17" i="3"/>
  <c r="A18" i="3"/>
  <c r="A19" i="3"/>
  <c r="A20" i="3"/>
  <c r="A21" i="3"/>
  <c r="A22" i="3"/>
  <c r="A23" i="3"/>
  <c r="A24" i="3"/>
  <c r="A15" i="3"/>
  <c r="A10" i="6"/>
  <c r="A11" i="6"/>
  <c r="A12" i="6"/>
  <c r="A13" i="6"/>
  <c r="A14" i="6"/>
  <c r="A9" i="6"/>
  <c r="A19" i="5" l="1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9" i="4"/>
  <c r="A12" i="5"/>
  <c r="A13" i="5"/>
  <c r="A14" i="5"/>
  <c r="A15" i="5"/>
  <c r="A16" i="5"/>
  <c r="A17" i="5"/>
  <c r="A18" i="5"/>
  <c r="A11" i="5"/>
  <c r="A10" i="5" l="1"/>
  <c r="A9" i="5"/>
  <c r="A18" i="2"/>
  <c r="A17" i="2"/>
  <c r="A16" i="2"/>
  <c r="A15" i="2"/>
  <c r="A14" i="2"/>
  <c r="A21" i="1"/>
  <c r="A20" i="1"/>
  <c r="A19" i="1"/>
  <c r="A18" i="1"/>
  <c r="A17" i="1"/>
  <c r="A16" i="1"/>
  <c r="A15" i="1"/>
  <c r="A14" i="1"/>
</calcChain>
</file>

<file path=xl/sharedStrings.xml><?xml version="1.0" encoding="utf-8"?>
<sst xmlns="http://schemas.openxmlformats.org/spreadsheetml/2006/main" count="862" uniqueCount="356">
  <si>
    <t>Project Name</t>
  </si>
  <si>
    <t>Module Name</t>
  </si>
  <si>
    <t>Reference Document</t>
  </si>
  <si>
    <t>Created By</t>
  </si>
  <si>
    <t>Date of Creation</t>
  </si>
  <si>
    <t>Date of Review</t>
  </si>
  <si>
    <t>Test Case</t>
  </si>
  <si>
    <t>Test Steps</t>
  </si>
  <si>
    <t>Test Data</t>
  </si>
  <si>
    <t>Expected Results</t>
  </si>
  <si>
    <t>Status</t>
  </si>
  <si>
    <t>Test Case ID</t>
  </si>
  <si>
    <t>Post-Condition</t>
  </si>
  <si>
    <t>Actual Results</t>
  </si>
  <si>
    <t>Pre-Conditions</t>
  </si>
  <si>
    <t>Test Case Scenario</t>
  </si>
  <si>
    <t>Pass</t>
  </si>
  <si>
    <t>Login</t>
  </si>
  <si>
    <t>N/A</t>
  </si>
  <si>
    <t>Comment bug</t>
  </si>
  <si>
    <t xml:space="preserve">Fixing status </t>
  </si>
  <si>
    <t>Kiểm tra đăng ký thành công với thông tin hợp lệ</t>
  </si>
  <si>
    <t xml:space="preserve">Điền tên đăng nhập và thông tin email hợp lệ, mật khẩu </t>
  </si>
  <si>
    <t>Tài khoản với email này chưa được tạo ra</t>
  </si>
  <si>
    <t>&lt;yeuem&gt;&lt;thaianhquan690@gmail.com&gt; &lt;quan@@dzdz111113&gt;</t>
  </si>
  <si>
    <t>Báo thành công "Account created successfully! 🎉 You will be redirected in 3 seconds."</t>
  </si>
  <si>
    <t>Đi tới trang profile</t>
  </si>
  <si>
    <t>Kiểm tra đăng ký thất bại khi thông tin không hợp lệ (email sai định dạng)</t>
  </si>
  <si>
    <t>Điền thông tin email sai</t>
  </si>
  <si>
    <t>Báo lỗi "Please include @ in your email address"</t>
  </si>
  <si>
    <t>Kiểm tra khi trường email bị để trống.</t>
  </si>
  <si>
    <t>Chỉ điền mật khẩu và tên</t>
  </si>
  <si>
    <t>Báo lỗi " Please fill out all required fields"</t>
  </si>
  <si>
    <t>Kiểm tra khi trường mật khẩu bị để trống.</t>
  </si>
  <si>
    <t>Chỉ điền email và tên</t>
  </si>
  <si>
    <t>Kiểm tra khi trường tên bị trống</t>
  </si>
  <si>
    <t>Chỉ điền email và mật khẩu</t>
  </si>
  <si>
    <t>Kiểm tra khi tài khoản đã tồn tại.</t>
  </si>
  <si>
    <t>Điền tên email đã tồn tại trước đấy</t>
  </si>
  <si>
    <t>Tài khoản với email này đã được tạo ra trước đấy</t>
  </si>
  <si>
    <t>Báo lỗi " Email đã tồn tại"</t>
  </si>
  <si>
    <t>Kiểm tra khi mật khẩu không đủ độ mạnh (ví dụ: quá ngắn hoặc không có ký tự đặc biệt)</t>
  </si>
  <si>
    <t>Nhập mật khẩu không có kí tự đặc biệt</t>
  </si>
  <si>
    <t>Báo lỗi "Mật khẩu của bạn chưa đủ mạnh, vui lòng đặt lại".</t>
  </si>
  <si>
    <t>Tạo thành công, đi tới trang profile</t>
  </si>
  <si>
    <t>Fail</t>
  </si>
  <si>
    <t>Báo lỗi sai loại</t>
  </si>
  <si>
    <t>Kiểm tra khi tên chứa nội dung nhạy cảm</t>
  </si>
  <si>
    <t>Nhập tên có ý nghĩa nhạy cảm</t>
  </si>
  <si>
    <t>Báo lỗi "Tên chưa phù hợp, vui lòng đặt lại"</t>
  </si>
  <si>
    <t>Stackoverflow</t>
  </si>
  <si>
    <t>Thai Anh Quan</t>
  </si>
  <si>
    <t>Kiểm tra đăng nhập thành công với thông tin hợp lệ.</t>
  </si>
  <si>
    <t>Điền thông tin email và mật khẩu đúng</t>
  </si>
  <si>
    <t>Tài khoản với email này đã được tạo ra</t>
  </si>
  <si>
    <t>&lt;thaianhquan690@gmail.com&gt; &lt;quan@@dzdz111113&gt;</t>
  </si>
  <si>
    <t>Đăng nhập thành công</t>
  </si>
  <si>
    <t>Đi tới trang chủ</t>
  </si>
  <si>
    <t>Kiểm tra đăng nhập thất bại khi thông tin không đúng.</t>
  </si>
  <si>
    <t>Điền thông tin email và mật khẩu sai</t>
  </si>
  <si>
    <t>&lt;abcdefg@gmail.com&gt;&lt;12345&gt;</t>
  </si>
  <si>
    <t>Báo lỗi "User không tồn tại"</t>
  </si>
  <si>
    <t>Chỉ điền mật khẩu</t>
  </si>
  <si>
    <t>&lt;12345&gt;</t>
  </si>
  <si>
    <t>Chỉ điền email</t>
  </si>
  <si>
    <t xml:space="preserve">&lt;admin@atus.stackfl.com&gt; </t>
  </si>
  <si>
    <t>Kiểm tra khi cả 2 trường để trống</t>
  </si>
  <si>
    <t>Không điền gì</t>
  </si>
  <si>
    <t>1) Ấn Login</t>
  </si>
  <si>
    <t>Rỗng</t>
  </si>
  <si>
    <t>Comment</t>
  </si>
  <si>
    <t>Profile</t>
  </si>
  <si>
    <t>Description</t>
  </si>
  <si>
    <t>Xem thông tin profile của mình</t>
  </si>
  <si>
    <t>Xem thông tin profile đi cùng với tài khoản</t>
  </si>
  <si>
    <t xml:space="preserve">Đã đăng nhập </t>
  </si>
  <si>
    <t>Chuyển sang trang profile của mình</t>
  </si>
  <si>
    <t>Sửa thông tin profile của mình hợp lệ</t>
  </si>
  <si>
    <t>Điền thông tin tên, vị trí, danh hiệu và mô tả</t>
  </si>
  <si>
    <t>Đang ở trang profile và đã ấn vào Edit my profile</t>
  </si>
  <si>
    <t>Sửa thành công</t>
  </si>
  <si>
    <t>Quay về trang profile của mình</t>
  </si>
  <si>
    <t>Sửa tên có ý nghĩa nhạy cảm</t>
  </si>
  <si>
    <t>Báo lỗi "Tên không phù hợp"</t>
  </si>
  <si>
    <t>Kiểm tra khi địa chỉ chứa nội dung nhạy cảm</t>
  </si>
  <si>
    <t>Sửa địa chỉ có ý nghĩa nhạy cảm</t>
  </si>
  <si>
    <t>Báo lỗi "Địa chỉ không phù hợp"</t>
  </si>
  <si>
    <t>Kiểm tra khi danh hiệu (title) chứa nội dung nhạy cảm</t>
  </si>
  <si>
    <t>Sửa danh hiệu (title) chứa nội dung nhạy cảm</t>
  </si>
  <si>
    <t>Báo lỗi " Title không phù hợp"</t>
  </si>
  <si>
    <t>Kiểm tra khi phần mô tả (about me) chứa nội dung nhạy cảm</t>
  </si>
  <si>
    <t>Sửa mô tả (about me) chứa nội dung nhạy cảm</t>
  </si>
  <si>
    <t>Báo lỗi " Mô tả chứa nội dung phù hợp"</t>
  </si>
  <si>
    <t>Kiểm tra khi phần tên để trống lúc sửa</t>
  </si>
  <si>
    <t>Sửa tên để trống</t>
  </si>
  <si>
    <t>Báo lỗi "Username is required"</t>
  </si>
  <si>
    <t>Báo lỗi "Username and About Me are required"</t>
  </si>
  <si>
    <t>Kiểm tra khi phần địa chỉ để trống lúc sửa</t>
  </si>
  <si>
    <t>Sửa địa chỉ để trống</t>
  </si>
  <si>
    <t>Kiểm tra khi danh hiệu (title) để trống</t>
  </si>
  <si>
    <t>Sửa danh hiệu để trống</t>
  </si>
  <si>
    <t>Kiểm tra khi mô tả (about me) để trống</t>
  </si>
  <si>
    <t>Sửa mô tả để trống</t>
  </si>
  <si>
    <t>Question</t>
  </si>
  <si>
    <t>Xem thông tin các câu hỏi trên web</t>
  </si>
  <si>
    <t>Xem các câu hỏi từ trước tới nay trên web</t>
  </si>
  <si>
    <t>Đang ở trang chủ</t>
  </si>
  <si>
    <t>1) Ấn vào mục "Question" bên trái</t>
  </si>
  <si>
    <t>Chuyển sang trang Questions</t>
  </si>
  <si>
    <t>Kiểm tra tạo câu hỏi thành công với thông tin hợp lệ.</t>
  </si>
  <si>
    <t>Điền đầy đủ tiêu đề, nội dung câu hỏi, thẻ (tags)</t>
  </si>
  <si>
    <t>Hiện thông báo "Question posted successfully!"</t>
  </si>
  <si>
    <t>Chuyển sang trang "Display Questions"</t>
  </si>
  <si>
    <t>Kiểm tra khi thiếu tiêu đề câu hỏi</t>
  </si>
  <si>
    <t>Để trống trường tiêu đề</t>
  </si>
  <si>
    <t>&lt;&gt;</t>
  </si>
  <si>
    <t>Không hiện các phần còn lại để nhập tiếp thông tin</t>
  </si>
  <si>
    <t>Kiểm tra khi tiêu đề câu hỏi ít hơn 10 ký tự</t>
  </si>
  <si>
    <t>Điền đầy đủ tiêu đề, nội dung câu hỏi, thẻ (tags) nhưng tiêu đề dưới 10 ký tự</t>
  </si>
  <si>
    <t>Báo lỗi "Title phải từ 10 đến 255 kí tự"</t>
  </si>
  <si>
    <t>Kiểm tra khi tiêu đề câu hỏi nhiều hơn 255 ký tự</t>
  </si>
  <si>
    <t>Điền đầy đủ tiêu đề, nội dung câu hỏi, thẻ (tags) nhưng tiêu đề trên 255 ký tự</t>
  </si>
  <si>
    <t>Kiểm tra khi tiêu đề câu hỏi có chứa từ nhạy cảm</t>
  </si>
  <si>
    <t>Điền đầy đủ tiêu đề, nội dung câu hỏi, thẻ (tags) nhưng tiêu đề có chứa từ nhạy cảm (ngôn ngữ Việt)</t>
  </si>
  <si>
    <t>Báo lỗi "Title chứa nội dung không phù hợp"</t>
  </si>
  <si>
    <t>Kiểm tra khi thiếu nội dung câu hỏi</t>
  </si>
  <si>
    <t>Để trống trường nội dung</t>
  </si>
  <si>
    <t>&lt;Câu hỏi về C++&gt;</t>
  </si>
  <si>
    <t>Không hiện phần còn lại để nhập tiếp thông tin</t>
  </si>
  <si>
    <t>Kiểm tra khi nội dung câu hỏi ít hơn 30 ký tự</t>
  </si>
  <si>
    <t>Điền đầy đủ tiêu đề, nội dung câu hỏi, thẻ (tags) nhưng nội dung dưới 30 ký tự</t>
  </si>
  <si>
    <t>Báo lỗi "Nội dung phải từ 30 kí tự trở lên"</t>
  </si>
  <si>
    <t>Kiểm tra khi nội dung câu hỏi có chứa từ nhạy cảm</t>
  </si>
  <si>
    <t>Điền đầy đủ tiêu đề, nội dung câu hỏi, thẻ (tags) nhưng nội dung có chứa từ nhạy cảm</t>
  </si>
  <si>
    <t>Báo lỗi "Nội dung chứa nội dung không phù hợp"</t>
  </si>
  <si>
    <t>Kiểm tra khi thiếu tags</t>
  </si>
  <si>
    <t>Điền đầy đủ tiêu đề, nội dung câu hỏi nhưng thiếu thẻ (tags)</t>
  </si>
  <si>
    <t>Báo lỗi "Please fill out all fields before submitting your question."</t>
  </si>
  <si>
    <t>Kiểm tra khi tạo tags mới</t>
  </si>
  <si>
    <t>Điền đầy đủ tiêu đề, nội dung câu hỏi, thẻ (tags) mới</t>
  </si>
  <si>
    <t>Kiểm tra khi tags chứa từ nhạy cảm</t>
  </si>
  <si>
    <t>Điền đầy đủ tiêu đề, nội dung câu hỏi, thẻ (tags) có chứa từ nhạy cảm</t>
  </si>
  <si>
    <t>Báo lỗi "Tags chứa nội dung không phù hợp"</t>
  </si>
  <si>
    <t>Sửa thông tin câu hỏi của mình hợp lệ</t>
  </si>
  <si>
    <t>Sửa tiêu đề, nội dung câu hỏi, thẻ (tags)</t>
  </si>
  <si>
    <t>Hiện thông báo"Câu hỏi đã được cập nhật thành công!"</t>
  </si>
  <si>
    <t>Chuyển về trang "Display Questions"</t>
  </si>
  <si>
    <t>Sửa thông tin câu hỏi nhưng bỏ tiêu đề</t>
  </si>
  <si>
    <t>Xóa tiêu đề, sửa nội dung câu hỏi, thẻ (tags)</t>
  </si>
  <si>
    <t>Hiện thông báo yêu cầu điền</t>
  </si>
  <si>
    <t>Sửa thông tin câu hỏi nhưng bỏ nội dung</t>
  </si>
  <si>
    <t>Sửa tiêu đề, xóa nội dung câu hỏi, sửa thẻ (tags)</t>
  </si>
  <si>
    <t>Hiện thông báo lỗi</t>
  </si>
  <si>
    <t>Hiện thông báo "Body must be at least 20 characters long."</t>
  </si>
  <si>
    <t>Sửa thông tin câu hỏi nhưng bỏ thẻ (tags)</t>
  </si>
  <si>
    <t>Sửa tiêu đề, sửa nội dung câu hỏi, xóa thẻ (tags)</t>
  </si>
  <si>
    <t>Hiện thông báo "Vui lòng nhập vào trường này"</t>
  </si>
  <si>
    <t>Xóa câu hỏi hợp lệ (chưa có câu trả lời)</t>
  </si>
  <si>
    <t>Xóa câu hỏi của tài khoản của mình</t>
  </si>
  <si>
    <t>Hiện thông báo "Câu hỏi đã được xóa thành công!"</t>
  </si>
  <si>
    <t>Quay trở về trang Questions</t>
  </si>
  <si>
    <t>Xóa câu hỏi đã có câu trả lời của tài khoản của mình</t>
  </si>
  <si>
    <t>Quay trở về trang chủ.</t>
  </si>
  <si>
    <t>Xóa câu hỏi không hợp lệ (câu hỏi của người khác)</t>
  </si>
  <si>
    <t>Xóa câu hỏi của tài khoản khác</t>
  </si>
  <si>
    <t>Hiện thông báo lỗi "Error 1001: Bạn không có quyền truy cập"</t>
  </si>
  <si>
    <t>Ấn upvote vào câu hỏi của bản thân hoặc của tài khoản khác</t>
  </si>
  <si>
    <t>1) Ấn vào nút mũi tên lên ở cạnh câu hỏi</t>
  </si>
  <si>
    <t>Phải có câu hỏi của mình/tài khoản khác tồn tại rồi.
Đã đăng nhập.</t>
  </si>
  <si>
    <t>Hiện thông báo thành công</t>
  </si>
  <si>
    <t>Hiện thông báo "Question upvoted successfully!"</t>
  </si>
  <si>
    <t>Hiện thông báo thành công 1 lần rồi lỗi ở lần sau</t>
  </si>
  <si>
    <t>Hiện thông báo "Question upvoted successfully!" ở lần 1. Hiện thông báo "Error 2004: Người dùng đã Upvote cho câu hỏi này" ở lần 2</t>
  </si>
  <si>
    <t xml:space="preserve"> Ấn upvote 2 lần vào câu hỏi của bản thân hoặc của tài khoản khác</t>
  </si>
  <si>
    <t>Ấn downvote vào câu hỏi của bản thân hoặc của tài khoản khác</t>
  </si>
  <si>
    <t>1) Ấn vào nút mũi tên xuống ở cạnh câu hỏi</t>
  </si>
  <si>
    <t>Hiện thông báo "Question downvoted successfully!"</t>
  </si>
  <si>
    <t>Ấn downvote vào câu hỏi của bản thân hoặc của tài khoản khác 2 lần</t>
  </si>
  <si>
    <t>Hiện thông báo "Question downvoted successfully!" ở lần 1. Hiện thông báo "Error 2004: Người dùng đã Upvote cho câu hỏi này" ở lần 2</t>
  </si>
  <si>
    <t>Chia sẻ câu hỏi của mình/người khác</t>
  </si>
  <si>
    <t>Ấn share câu hỏi của bản thân/người khác</t>
  </si>
  <si>
    <t>1) Ấn vào chữ "Share"  ở dưới câu hỏi</t>
  </si>
  <si>
    <t>Hiện thông báo copy thành công</t>
  </si>
  <si>
    <t>Hiện thông báo "Copied URL: http://localhost:3000/Questions/3a0a7181-75d5-475a-a371-28fd610f4246"</t>
  </si>
  <si>
    <t>Answer</t>
  </si>
  <si>
    <t>Xem thông tin các câu trả lời trên web</t>
  </si>
  <si>
    <t>Phải có câu hỏi của mình/tài khoản khác tồn tại rồi.
Đã đăng nhập.
Đang ở trang Questions.</t>
  </si>
  <si>
    <t>Chuyển sang trang Displays Question và thấy các câu trả lời</t>
  </si>
  <si>
    <t>Kiểm tra tạo câu trả lời thành công với thông tin hợp lệ.</t>
  </si>
  <si>
    <t>Điền đầy đủ nội dung câu trả lời</t>
  </si>
  <si>
    <t>Phải có câu hỏi của mình/tài khoản khác tồn tại rồi.
Đã đăng nhập.
Đang ở trang Displays Question của 1 câu hỏi.</t>
  </si>
  <si>
    <t>1) Nhập câu trả lời của mình vào.
2) Ấn "Post your answer"</t>
  </si>
  <si>
    <t>Kiểm tra khi thiếu nội dung câu trả lời</t>
  </si>
  <si>
    <t>1) Ấn "Post your answer"</t>
  </si>
  <si>
    <t xml:space="preserve"> </t>
  </si>
  <si>
    <t>Hiện thông báo "Answer cannot be empty"</t>
  </si>
  <si>
    <t>Điền nội dung câu trả lời 1 kí tự</t>
  </si>
  <si>
    <t>&lt;1&gt;</t>
  </si>
  <si>
    <t>Hiện thông báo lỗi "Nội dung phải từ 30 kí tự trở lên"</t>
  </si>
  <si>
    <t>Kiểm tra khi nội dung câu trả lời ít hơn 30 ký tự nhưng có ảnh</t>
  </si>
  <si>
    <t>Điền nội dung câu trả lời 1 kí tự và kèm ảnh</t>
  </si>
  <si>
    <t>&lt;1&gt; &lt;example.png&gt;</t>
  </si>
  <si>
    <t>Hiện thông báo "Answer posted successfully!"</t>
  </si>
  <si>
    <t>Kiểm tra khi nội dung câu trả lời có chứa từ nhạy cảm</t>
  </si>
  <si>
    <t>Điền nội dung câu trả lời có từ nhạy cảm</t>
  </si>
  <si>
    <t xml:space="preserve">Kiểm tra khi nội dung câu trả lời ít hơn 30 ký tự </t>
  </si>
  <si>
    <t>&lt;dcmdcmdcmdcmdcmdcmdcmdcmdcmdcm&gt;</t>
  </si>
  <si>
    <t xml:space="preserve">Hiện thông báo lỗi </t>
  </si>
  <si>
    <t>&lt;Toi lai noi cho ban nghe nay&gt;</t>
  </si>
  <si>
    <t>Xóa câu trả lời của bản thân khi số upvote-downvote = 0</t>
  </si>
  <si>
    <t>1) Ấn vào "delete" ở câu trả lời của mình</t>
  </si>
  <si>
    <t>Hiện thông báo "Answer deleted successfully!"</t>
  </si>
  <si>
    <t>Kiểm tra khi xóa câu trả lời của bản thân hợp lệ</t>
  </si>
  <si>
    <t>Xóa câu trả lời của bản thân khi số upvote-downvote khác 0</t>
  </si>
  <si>
    <t>Kiểm tra khi xóa câu trả lời của bản thân không hợp lệ</t>
  </si>
  <si>
    <t>Hiện thông báo "Không thể xóa câu trả lời"</t>
  </si>
  <si>
    <t>Xóa câu trả lời của người khác</t>
  </si>
  <si>
    <t>Kiểm tra khi xóa câu trả lời không hợp lệ</t>
  </si>
  <si>
    <t>Hiện thông báo "Bạn không có quyền truy cập"</t>
  </si>
  <si>
    <t>Chia sẻ câu trả lời của bản thân hoặc của tài khoản khác cho người khác</t>
  </si>
  <si>
    <t xml:space="preserve">1) Ấn vào "share" ở dưới câu trả lời </t>
  </si>
  <si>
    <t>1) Ấn vào "delete" ở dưới câu trả lời của người khác</t>
  </si>
  <si>
    <t>1) Ấn vào "delete" ở dưới câu trả lời của tài khoản khác</t>
  </si>
  <si>
    <t>Hiện thông báo "Copy url"</t>
  </si>
  <si>
    <t>Test Case Login</t>
  </si>
  <si>
    <t>Signup</t>
  </si>
  <si>
    <t>Thái Anh Quân</t>
  </si>
  <si>
    <t>22/11/2024</t>
  </si>
  <si>
    <t xml:space="preserve">1) Ấn vào "Ask question" ở trang chủ hoặc trang "Questions" đều được
 2) Không nhập tiêu đề (title) </t>
  </si>
  <si>
    <t>1) Ấn vào "Ask question" ở trang chủ hoặc trang "Questions" đều được 
2) Nhập tiêu đề (title) 
3) Nhập nội dung 
4) Nhập tags 
5) Ấn "Review your question"</t>
  </si>
  <si>
    <t>20/11/2024</t>
  </si>
  <si>
    <t>25/11/2025</t>
  </si>
  <si>
    <t>26/11/2024</t>
  </si>
  <si>
    <t>30/11/2024</t>
  </si>
  <si>
    <t>Xóa câu hỏi không hợp lệ (có câu trả lời)</t>
  </si>
  <si>
    <t>Hiện thông báo lỗi "Error 1026: Không thể xóa câu hỏi"</t>
  </si>
  <si>
    <t>1) Nhập display name 
2) Nhập email 
3) Nhập password 
4) Ấn Sign up</t>
  </si>
  <si>
    <t>1) Nhập email 
2) Nhập password 
3) Ấn đăng nhập</t>
  </si>
  <si>
    <t>&lt;iloveu&gt;
&lt;thaianhquangmail.com&gt;
 &lt;quan@@dzdz111113&gt;</t>
  </si>
  <si>
    <t>1) Nhập display name 
2) Nhập password 
3) Ấn Sign up</t>
  </si>
  <si>
    <t>&lt;yeuem&gt;
&lt;123455555&gt;</t>
  </si>
  <si>
    <t>1) Nhập display name 
2) Nhập email 
3) Ấn Login</t>
  </si>
  <si>
    <t>1) Nhập email
2) Nhập password 
3) Ấn Login</t>
  </si>
  <si>
    <t>&lt;yeuem&gt;
&lt;abccc@gmail.com&gt;</t>
  </si>
  <si>
    <t>&lt;abccc@gmail.com&gt;
&lt;12123123&gt;</t>
  </si>
  <si>
    <t>&lt;aaaaaa&gt;
&lt;thaianhquan690@gmail.com&gt;
 &lt;quan@@dzdz111113&gt;</t>
  </si>
  <si>
    <t>1) Nhập display name 
2) Nhập email đã tồn tại 
3) Nhập password 
4) Ấn Sign up</t>
  </si>
  <si>
    <t>1) Nhập display name 
2) Nhập email  
3) Nhập password 
4) Ấn Sign up</t>
  </si>
  <si>
    <t>&lt;aaaa&gt;
&lt;abccc@gmail.com&gt;
&lt;12123123&gt;</t>
  </si>
  <si>
    <t>&lt;dcm&gt;
&lt;123123@gmail.com&gt;
&lt;abc2@@@&gt;</t>
  </si>
  <si>
    <t xml:space="preserve">1) Ấn vào "Ask question" ở trang chủ hoặc trang "Questions" đều được 
2) Nhập tiêu đề (title) </t>
  </si>
  <si>
    <t>1) Ấn vào "Ask question" ở trang chủ hoặc trang "Questions" đều được 
2) Nhập tiêu đề (title) 
3) Nhập nội dung 
4) Ấn "Review your question"</t>
  </si>
  <si>
    <t>1) Ấn vào "Edit" ở dưới câu hỏi 
2) Sửa tiêu đề (title) 
3) Sửa nội dung 
4) Sửa tags 
5) Ấn "Update question"</t>
  </si>
  <si>
    <t>1) Ấn vào "Edit" ở dưới câu hỏi 
2) Xóa tiêu đề (title) 
3) Sửa nội dung 
4) Sửa tags 
5) Ấn "Update question"</t>
  </si>
  <si>
    <t>1) Ấn vào "Edit" ở dưới câu hỏi 
2)Sửa tiêu đề (title) 
3) Sửa nội dung 
4) Xóa tags 
5) Ấn "Update question"</t>
  </si>
  <si>
    <t>1) Ấn vào "Edit" ở dưới câu hỏi 
2)Sửa tiêu đề (title) 
3) Xóa nội dung 
4) Sửa tags 
5) Ấn "Update question"</t>
  </si>
  <si>
    <t>1) Ấn vào delete dưới câu hỏi 
2) Xác nhận xóa câu hỏi</t>
  </si>
  <si>
    <t>&lt;Câu hỏi về react&gt;
 &lt;Làm cách nào để chạy 1 web react được vậy&gt; 
&lt;react&gt;</t>
  </si>
  <si>
    <t>&lt;React&gt; 
&lt;Làm cách nào để chạy 1 web react được vậy&gt; 
&lt;react&gt;</t>
  </si>
  <si>
    <t>&lt;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&gt; 
&lt;Làm cách nào để chạy 1 web react được vậy&gt;
 &lt;react&gt;</t>
  </si>
  <si>
    <t>&lt;dcmdcmdcmdcm&gt;
 &lt;Làm cách nào để chạy 1 web react được vậy&gt;
 &lt;react&gt;</t>
  </si>
  <si>
    <t>&lt;Câu hỏi về C++&gt;
&lt;C++&gt;
&lt;C++&gt;</t>
  </si>
  <si>
    <t>&lt;Câu hỏi về C++&gt;
&lt;dcmdcmdcmdcmdcmdcmdcmdcmdcmdcmdcmdcm&gt;
&lt;C++&gt;</t>
  </si>
  <si>
    <t>&lt;Câu hỏi về C++&gt;
&lt;Tai sao C++ lai kho vay ha cac bac oiiiiiii&gt;
&lt;C++&gt;</t>
  </si>
  <si>
    <t>&lt;Câu hỏi về C++&gt;
&lt;Tai sao C++ lai kho vay ha cac bac oiiiiiii&gt;
&lt;sssssss&gt;</t>
  </si>
  <si>
    <t>&lt;Câu hỏi về C++&gt;
&lt;Tai sao C++ lai kho vay ha cac bac oiiiiiii&gt;
&lt;dcm&gt;</t>
  </si>
  <si>
    <t>&lt;Câu hỏi về aaa&gt;
 &lt;Làm cách nào để xóa 1 web react được vậy&gt;
 &lt;reactapp&gt;</t>
  </si>
  <si>
    <t>&lt;&gt; 
&lt;Làm cách nào để xóa 1 web react được vậy&gt; 
&lt;reactapp&gt;</t>
  </si>
  <si>
    <t>&lt;Câu hỏi về tình yêu&gt;
 &lt;&gt;
 &lt;Love&gt;</t>
  </si>
  <si>
    <t>Xem thông tin các câu comments</t>
  </si>
  <si>
    <t>Kiểm tra tạo câu comments thành công với thông tin hợp lệ.</t>
  </si>
  <si>
    <t>Điền đầy đủ nội dung câu comments</t>
  </si>
  <si>
    <t>&lt;tôi rất thích câu hỏi này, tôi khoái&gt;</t>
  </si>
  <si>
    <t>Hiện thông báo "Comments posted successfully!"</t>
  </si>
  <si>
    <t>Xem thông tin các câu comments từ trước tới nay của một câu hỏi/câu comments trên web</t>
  </si>
  <si>
    <t>1) Ấn vào câu hỏi có chứa comments cần xem
2) Lướt xuống dưới để xem comments của câu hỏi/câu comments cần xem</t>
  </si>
  <si>
    <t>Hiển thị các comments của câu hỏi/câu comments</t>
  </si>
  <si>
    <t>1) Ấn vào "Add comments" dưới câu hỏi/câu comments mình muốn bình luận 
2) Nhập câu comments của mình vào.
3) Ấn "Submit"</t>
  </si>
  <si>
    <t>Kiểm tra khi thiếu nội dung câu comments</t>
  </si>
  <si>
    <t xml:space="preserve">Kiểm tra khi nội dung câu comments ít hơn 30 ký tự </t>
  </si>
  <si>
    <t>Điền nội dung câu comments 1 kí tự</t>
  </si>
  <si>
    <t>Kiểm tra khi nội dung câu comments có chứa từ nhạy cảm</t>
  </si>
  <si>
    <t>Điền nội dung câu comments có từ nhạy cảm</t>
  </si>
  <si>
    <t>&lt;tôi rất thích&gt;</t>
  </si>
  <si>
    <t>Hiện thông báo "Invalid constraint key"</t>
  </si>
  <si>
    <t>Xóa câu comments của bản thân dưới câu hỏi, câu trả lời bất kì</t>
  </si>
  <si>
    <t>Hiện thông báo  "Comments deleted successfully!"</t>
  </si>
  <si>
    <t xml:space="preserve">Kiểm tra khi xóa câu comments của bản thân </t>
  </si>
  <si>
    <t>1) Ấn vào View my profile</t>
  </si>
  <si>
    <t>1) Nhập display name 
2) Nhập Location 
3) Nhập Title 
4) Nhập About me 
5) Nhấn Save</t>
  </si>
  <si>
    <t>1) Xoá display name 
2) Nhập Location 
3) Nhập Title 
4) Nhập About me 
5) Nhấn Save</t>
  </si>
  <si>
    <t>1) Nhập display name 
2) Xóa Location 
3) Nhập Title 
4) Nhập About me 
5) Nhấn Save</t>
  </si>
  <si>
    <t>1) Nhập display name 
2) Nhập Location 
3) Xóa Title 
4) Nhập About me 
5) Nhấn Save</t>
  </si>
  <si>
    <t>1) Nhập display name 
2) Nhập Location 
3) Nhập Title 
4) Xóa About me 
5) Nhấn Save</t>
  </si>
  <si>
    <t>&lt;yeuem123&gt;
&lt;23 de la thanh&gt;
 &lt;Vua&gt;
&lt;yeu em&gt;</t>
  </si>
  <si>
    <t>&lt;dcm&gt;
&lt;23 de la thanh&gt;
 &lt;Vua&gt;
&lt;yeu em&gt;</t>
  </si>
  <si>
    <t>&lt;yeuem123&gt;
&lt;23 de la thanh&gt;
&lt;Vua&gt;
&lt;yeu em&gt;</t>
  </si>
  <si>
    <t>&lt;yêuem123&gt;
&lt;23 de la thanh&gt;
 &lt;dcm&gt;
&lt;yeu em&gt;</t>
  </si>
  <si>
    <t>&lt;yêum123&gt;
&lt;23 de la thanh&gt;
 &lt;vua&gt;
&lt;dcm&gt;</t>
  </si>
  <si>
    <t>&lt;&gt;
&lt;23 de la thanh&gt;
 &lt;Vua&gt;
&lt;yeu em&gt;</t>
  </si>
  <si>
    <t>&lt;yeuem123&gt; 
&lt;&gt;
&lt;Vua&gt;
&lt;yeu em&gt;</t>
  </si>
  <si>
    <t>&lt;yeuem123&gt; 
&lt;23 de la thanh&gt;
&lt;&gt;
&lt;yeu em&gt;</t>
  </si>
  <si>
    <t>&lt;yeuem123&gt;
 &lt;23 de la thanh&gt;
&lt;Vua&gt;
&lt;&gt;</t>
  </si>
  <si>
    <t>1) Nhập password 
2) Ấn Login</t>
  </si>
  <si>
    <t>1) Nhập email 
2) Ấn Login</t>
  </si>
  <si>
    <t>02/12/2024 import code kiểm tra từ ngữ rồi nhưng báo lỗi chưa chuẩn</t>
  </si>
  <si>
    <t>Tags</t>
  </si>
  <si>
    <t>Xem thông tin các tags</t>
  </si>
  <si>
    <t>Xem thông tin các tags từ trước tới nay  trên web</t>
  </si>
  <si>
    <t>1) Ấn vào mục tags
2) Xem các tags hệ thống hiển thị ra</t>
  </si>
  <si>
    <t>Tìm kiếm tags</t>
  </si>
  <si>
    <t>Tìm kiếm tags mong muốn được xem</t>
  </si>
  <si>
    <t>Đang ở trang Tags</t>
  </si>
  <si>
    <t>1) Nhập vào tên tags mình muốn xem
2) Nhấn enter</t>
  </si>
  <si>
    <t>&lt;react&gt;</t>
  </si>
  <si>
    <t>Hiển thị các tags tồn tại trên web</t>
  </si>
  <si>
    <t xml:space="preserve">Hiển thị các tags trên web có tên giống với nội dung nhập vào </t>
  </si>
  <si>
    <t>Xem các câu hỏi chứa tags mình muốn xem</t>
  </si>
  <si>
    <t xml:space="preserve">1) Ấn vào tên tags mình muốn.
</t>
  </si>
  <si>
    <t>Hiển thị các câu hỏi mà tag là tag người dùng đã ấn vào</t>
  </si>
  <si>
    <t>8/12/2024 Chưa import đoạn code kiểm tra từ nhạy cảm của Tú vào</t>
  </si>
  <si>
    <t xml:space="preserve">10/12/2024 Đã import  </t>
  </si>
  <si>
    <t>30/11/2024 Chưa import code kiểm tra từ ngữ</t>
  </si>
  <si>
    <t>25/11/2024 Chưa import đoạn code kiểm tra từ nhạy cảm của Tú vào</t>
  </si>
  <si>
    <t xml:space="preserve">02/12/2024 import code kiểm tra từ ngữ rồi </t>
  </si>
  <si>
    <t>Final status</t>
  </si>
  <si>
    <t>22/11/2024 Chưa import đoạn code kiểm tra từ nhạy cảm của Tú vào</t>
  </si>
  <si>
    <t xml:space="preserve">30/11/2024 import code kiểm tra từ ngữ rồi </t>
  </si>
  <si>
    <t xml:space="preserve">
Đã đăng nhập.</t>
  </si>
  <si>
    <t>Phải có câu hỏi của mình tồn tại rồi.
Đã đăng nhập.</t>
  </si>
  <si>
    <t>Upvote câu hỏi của người khác</t>
  </si>
  <si>
    <t>Upvote câu hỏi của người khác 2 lần</t>
  </si>
  <si>
    <t>Downvote câu hỏi của người khác 2 lần</t>
  </si>
  <si>
    <t>Downvote câu hỏi của người khác</t>
  </si>
  <si>
    <t>Upvote câu trả lời của người khác</t>
  </si>
  <si>
    <t>Ấn upvote vào câu trả lời của bản thân hoặc của tài khoản khác</t>
  </si>
  <si>
    <t>Xem các câu trả lời từ trước tới nay của một câu trả lời trên web</t>
  </si>
  <si>
    <t>Phải có câu trả lời của mình/tài khoản khác tồn tại rồi.
Đã đăng nhập.
Đang ở trang Questions.</t>
  </si>
  <si>
    <t>1) Ấn vào câu trả lời mình cần xem</t>
  </si>
  <si>
    <t>Phải có câu trả lời của mình/tài khoản khác tồn tại rồi.
Đã đăng nhập.
Đang ở trang Displays Question của 1 câu trả lời.</t>
  </si>
  <si>
    <t>Kiểm tra khi trả lời 4 lần ở 1 câu trả lời</t>
  </si>
  <si>
    <t>Điền nội dung câu trả lời lần thứ 4 ở 1 câu trả lời bất kì đã trả lời rồi</t>
  </si>
  <si>
    <t>Hiện thông báo lỗi "Số lần trả lời câu trả lời đạt đến giới hạn"</t>
  </si>
  <si>
    <t>1) Ấn vào nút mũi tên lên ở cạnh câu trả lời</t>
  </si>
  <si>
    <t>Upvote câu trả lời của người khác 2 lần</t>
  </si>
  <si>
    <t xml:space="preserve"> Ấn upvote 2 lần vào câu trả lời của bản thân hoặc của tài khoản khác</t>
  </si>
  <si>
    <t>Hiện thông báo "Question upvoted successfully!" ở lần 1. Hiện thông báo "Error 2004: Người dùng đã Upvote cho câu trả lời này" ở lần 2</t>
  </si>
  <si>
    <t>Downvote câu trả lời của người khác</t>
  </si>
  <si>
    <t>Ấn downvote vào câu trả lời của bản thân hoặc của tài khoản khác 2 lần</t>
  </si>
  <si>
    <t>1) Ấn vào nút mũi tên xuống ở cạnh câu trả lời</t>
  </si>
  <si>
    <t>Downvote câu trả lời của người khác 2 lần</t>
  </si>
  <si>
    <t>Ấn downvote vào câu trả lời của bản thân hoặc của tài khoản khác</t>
  </si>
  <si>
    <t>Hiện thông báo "Question downvoted successfully!" ở lần 1. Hiện thông báo "Error 2004: Người dùng đã Upvote cho câu trả lời này" ở lần 2</t>
  </si>
  <si>
    <t xml:space="preserve">
Đã đăng nhập.
Đang ở trang Displays Question của 1 câu trả lời.</t>
  </si>
  <si>
    <t>Phải có câu trả lời của tài khoản khác tồn tại rồi.
Đã đăng nhập.</t>
  </si>
  <si>
    <t>&lt;Ban rat là cute lun&gt;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</si>
</sst>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Arial"/>
      <family val="2"/>
      <scheme val="minor"/>
    </font>
    <font>
      <b/>
      <sz val="20"/>
      <color theme="1"/>
      <name val="Montserrat Regular"/>
    </font>
    <font>
      <sz val="11"/>
      <color theme="1"/>
      <name val="Montserrat Regular"/>
    </font>
    <font>
      <sz val="8"/>
      <name val="Arial"/>
      <family val="2"/>
      <scheme val="minor"/>
    </font>
    <font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7DEE7"/>
        <bgColor indexed="64"/>
      </patternFill>
    </fill>
    <fill>
      <patternFill patternType="solid">
        <fgColor rgb="FF004663"/>
        <bgColor indexed="64"/>
      </patternFill>
    </fill>
    <fill>
      <patternFill patternType="solid">
        <fgColor rgb="FFFFC7CE"/>
      </patternFill>
    </fill>
    <fill>
      <patternFill patternType="solid">
        <fgColor rgb="FFD6DDE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93D30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5" borderId="0" applyNumberFormat="0" applyBorder="0" applyAlignment="0" applyProtection="0"/>
  </cellStyleXfs>
  <cellXfs count="48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1" xfId="0" applyFill="1" applyBorder="1"/>
    <xf numFmtId="0" fontId="5" fillId="2" borderId="0" xfId="0" applyFont="1" applyFill="1"/>
    <xf numFmtId="0" fontId="6" fillId="2" borderId="0" xfId="1" applyFill="1"/>
    <xf numFmtId="0" fontId="0" fillId="2" borderId="1" xfId="0" applyFill="1" applyBorder="1" applyAlignment="1">
      <alignment horizontal="left"/>
    </xf>
    <xf numFmtId="14" fontId="0" fillId="2" borderId="1" xfId="0" applyNumberFormat="1" applyFill="1" applyBorder="1" applyAlignment="1">
      <alignment horizontal="left"/>
    </xf>
    <xf numFmtId="0" fontId="4" fillId="4" borderId="1" xfId="0" applyFont="1" applyFill="1" applyBorder="1"/>
    <xf numFmtId="0" fontId="0" fillId="6" borderId="1" xfId="0" applyFill="1" applyBorder="1" applyAlignment="1">
      <alignment horizontal="left"/>
    </xf>
    <xf numFmtId="0" fontId="0" fillId="7" borderId="1" xfId="0" applyFill="1" applyBorder="1"/>
    <xf numFmtId="0" fontId="0" fillId="6" borderId="1" xfId="0" applyFill="1" applyBorder="1"/>
    <xf numFmtId="0" fontId="0" fillId="7" borderId="1" xfId="0" applyFill="1" applyBorder="1" applyAlignment="1">
      <alignment horizontal="left"/>
    </xf>
    <xf numFmtId="0" fontId="0" fillId="2" borderId="1" xfId="1" applyFont="1" applyFill="1" applyBorder="1"/>
    <xf numFmtId="0" fontId="7" fillId="8" borderId="1" xfId="2" applyFill="1" applyBorder="1"/>
    <xf numFmtId="0" fontId="8" fillId="0" borderId="1" xfId="2" applyFont="1" applyFill="1" applyBorder="1"/>
    <xf numFmtId="0" fontId="8" fillId="6" borderId="1" xfId="2" applyFont="1" applyFill="1" applyBorder="1"/>
    <xf numFmtId="0" fontId="8" fillId="8" borderId="1" xfId="2" applyFont="1" applyFill="1" applyBorder="1"/>
    <xf numFmtId="0" fontId="0" fillId="9" borderId="1" xfId="0" applyFill="1" applyBorder="1"/>
    <xf numFmtId="0" fontId="0" fillId="3" borderId="1" xfId="0" applyFill="1" applyBorder="1" applyAlignment="1">
      <alignment horizontal="left" wrapText="1"/>
    </xf>
    <xf numFmtId="0" fontId="0" fillId="3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horizontal="left" vertical="center" wrapText="1"/>
    </xf>
    <xf numFmtId="0" fontId="4" fillId="4" borderId="1" xfId="0" applyFont="1" applyFill="1" applyBorder="1" applyAlignment="1">
      <alignment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horizontal="left" vertical="center"/>
    </xf>
    <xf numFmtId="0" fontId="8" fillId="8" borderId="1" xfId="2" applyFont="1" applyFill="1" applyBorder="1" applyAlignment="1">
      <alignment vertical="center"/>
    </xf>
    <xf numFmtId="0" fontId="8" fillId="0" borderId="1" xfId="2" applyFont="1" applyFill="1" applyBorder="1" applyAlignment="1">
      <alignment vertical="center"/>
    </xf>
    <xf numFmtId="0" fontId="8" fillId="6" borderId="1" xfId="2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2" borderId="1" xfId="1" applyFont="1" applyFill="1" applyBorder="1" applyAlignment="1">
      <alignment wrapText="1"/>
    </xf>
    <xf numFmtId="0" fontId="0" fillId="2" borderId="1" xfId="1" applyFont="1" applyFill="1" applyBorder="1" applyAlignment="1">
      <alignment vertical="top" wrapText="1"/>
    </xf>
    <xf numFmtId="0" fontId="0" fillId="2" borderId="1" xfId="1" applyFont="1" applyFill="1" applyBorder="1" applyAlignment="1">
      <alignment vertical="center" wrapText="1"/>
    </xf>
    <xf numFmtId="0" fontId="8" fillId="2" borderId="1" xfId="0" applyFont="1" applyFill="1" applyBorder="1"/>
    <xf numFmtId="0" fontId="0" fillId="2" borderId="2" xfId="0" applyFill="1" applyBorder="1" applyAlignment="1">
      <alignment vertical="center"/>
    </xf>
    <xf numFmtId="0" fontId="0" fillId="3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</cellXfs>
  <cellStyles count="3">
    <cellStyle name="Bad" xfId="2" builtinId="27"/>
    <cellStyle name="Hyperlink" xfId="1" builtinId="8"/>
    <cellStyle name="Normal" xfId="0" builtinId="0"/>
  </cellStyles>
  <dxfs count="11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D3DCE7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D3DCE7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D3DCE7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FF"/>
        </patternFill>
      </fill>
    </dxf>
    <dxf>
      <fill>
        <patternFill>
          <bgColor rgb="FFD3DCE7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D3DCE7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D3DCE7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D3DCE7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FF"/>
        </patternFill>
      </fill>
    </dxf>
    <dxf>
      <fill>
        <patternFill>
          <bgColor rgb="FFD3DCE7"/>
        </patternFill>
      </fill>
    </dxf>
    <dxf>
      <fill>
        <patternFill>
          <bgColor rgb="FFFFFFFF"/>
        </patternFill>
      </fill>
    </dxf>
    <dxf>
      <fill>
        <patternFill>
          <bgColor rgb="FFD3DCE7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D3DCE7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D3DCE7"/>
        </patternFill>
      </fill>
    </dxf>
    <dxf>
      <fill>
        <patternFill>
          <bgColor rgb="FFD3DCE7"/>
        </patternFill>
      </fill>
    </dxf>
    <dxf>
      <fill>
        <patternFill>
          <bgColor rgb="FFFFFFFF"/>
        </patternFill>
      </fill>
    </dxf>
    <dxf>
      <fill>
        <patternFill>
          <bgColor rgb="FFD3DCE7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D3DCE7"/>
        </patternFill>
      </fill>
    </dxf>
    <dxf>
      <fill>
        <patternFill>
          <bgColor rgb="FFFFFFFF"/>
        </patternFill>
      </fill>
    </dxf>
    <dxf>
      <fill>
        <patternFill>
          <bgColor rgb="FFD3DCE7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D3DCE7"/>
        </patternFill>
      </fill>
    </dxf>
    <dxf>
      <fill>
        <patternFill>
          <bgColor rgb="FFFFFFFF"/>
        </patternFill>
      </fill>
    </dxf>
    <dxf>
      <fill>
        <patternFill>
          <bgColor rgb="FFD3DCE7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D3DCE7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FF"/>
        </patternFill>
      </fill>
    </dxf>
    <dxf>
      <fill>
        <patternFill>
          <bgColor rgb="FFD3DCE7"/>
        </patternFill>
      </fill>
    </dxf>
    <dxf>
      <fill>
        <patternFill>
          <bgColor rgb="FF92D050"/>
        </patternFill>
      </fill>
    </dxf>
    <dxf>
      <fill>
        <patternFill>
          <bgColor rgb="FFFFFFFF"/>
        </patternFill>
      </fill>
    </dxf>
    <dxf>
      <fill>
        <patternFill>
          <bgColor rgb="FFD3DCE7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D7DEE7"/>
      <color rgb="FF004663"/>
      <color rgb="FF00ADB2"/>
      <color rgb="FF5B8E01"/>
      <color rgb="FF93D302"/>
      <color rgb="FFDBFC67"/>
      <color rgb="FFD1F9FE"/>
      <color rgb="FFFEDADF"/>
      <color rgb="FFFFF4D4"/>
      <color rgb="FFFFE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2503170</xdr:colOff>
      <xdr:row>0</xdr:row>
      <xdr:rowOff>0</xdr:rowOff>
    </xdr:from>
    <xdr:to>
      <xdr:col>2</xdr:col>
      <xdr:colOff>1857585</xdr:colOff>
      <xdr:row>4</xdr:row>
      <xdr:rowOff>71838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45D3688-8F81-42F8-89A8-E87F3ACE14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6130" y="0"/>
          <a:ext cx="3984836" cy="109799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cc@gmail,co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cc@gmail,con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ccc@gmail,co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abccc@gmail,con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abccc@gmail,con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27"/>
  <sheetViews>
    <sheetView topLeftCell="K1" zoomScaleNormal="100" workbookViewId="0">
      <selection activeCell="M21" sqref="M13:M21"/>
    </sheetView>
  </sheetViews>
  <sheetFormatPr defaultColWidth="9.19921875" defaultRowHeight="13.8"/>
  <cols>
    <col min="1" max="1" width="31.19921875" style="1" customWidth="1"/>
    <col min="2" max="4" width="30.796875" style="1" customWidth="1"/>
    <col min="5" max="6" width="31.5" style="1" customWidth="1"/>
    <col min="7" max="7" width="31" style="1" customWidth="1"/>
    <col min="8" max="10" width="31.19921875" style="1" customWidth="1"/>
    <col min="11" max="11" width="21.19921875" style="1" customWidth="1"/>
    <col min="12" max="12" width="32.5" style="1" customWidth="1"/>
    <col min="13" max="13" width="25.296875" style="1" customWidth="1"/>
    <col min="14" max="16384" width="9.19921875" style="1"/>
  </cols>
  <sheetData>
    <row r="1" spans="1:16" ht="27" customHeight="1"/>
    <row r="4" spans="1:16" ht="24.6">
      <c r="A4" s="46" t="s">
        <v>6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</row>
    <row r="6" spans="1:16">
      <c r="A6" s="8" t="s">
        <v>0</v>
      </c>
      <c r="B6" s="2" t="s">
        <v>50</v>
      </c>
    </row>
    <row r="7" spans="1:16">
      <c r="A7" s="8" t="s">
        <v>1</v>
      </c>
      <c r="B7" s="2" t="s">
        <v>225</v>
      </c>
    </row>
    <row r="8" spans="1:16">
      <c r="A8" s="8" t="s">
        <v>2</v>
      </c>
      <c r="B8" s="2" t="s">
        <v>18</v>
      </c>
    </row>
    <row r="9" spans="1:16">
      <c r="A9" s="8" t="s">
        <v>3</v>
      </c>
      <c r="B9" s="2" t="s">
        <v>226</v>
      </c>
    </row>
    <row r="10" spans="1:16">
      <c r="A10" s="8" t="s">
        <v>4</v>
      </c>
      <c r="B10" s="7">
        <v>45302</v>
      </c>
    </row>
    <row r="11" spans="1:16">
      <c r="A11" s="8" t="s">
        <v>5</v>
      </c>
      <c r="B11" s="7">
        <v>45484</v>
      </c>
    </row>
    <row r="13" spans="1:16">
      <c r="A13" s="8" t="s">
        <v>11</v>
      </c>
      <c r="B13" s="8" t="s">
        <v>15</v>
      </c>
      <c r="C13" s="8" t="s">
        <v>6</v>
      </c>
      <c r="D13" s="8" t="s">
        <v>14</v>
      </c>
      <c r="E13" s="8" t="s">
        <v>7</v>
      </c>
      <c r="F13" s="8" t="s">
        <v>8</v>
      </c>
      <c r="G13" s="8" t="s">
        <v>9</v>
      </c>
      <c r="H13" s="8" t="s">
        <v>12</v>
      </c>
      <c r="I13" s="8" t="s">
        <v>13</v>
      </c>
      <c r="J13" s="8" t="s">
        <v>10</v>
      </c>
      <c r="K13" s="8" t="s">
        <v>19</v>
      </c>
      <c r="L13" s="8" t="s">
        <v>20</v>
      </c>
      <c r="M13" s="8" t="s">
        <v>325</v>
      </c>
    </row>
    <row r="14" spans="1:16" ht="55.2">
      <c r="A14" s="6" t="str">
        <f>"SU_"&amp;ROW()-ROW($A$14)+1</f>
        <v>SU_1</v>
      </c>
      <c r="B14" s="2" t="s">
        <v>21</v>
      </c>
      <c r="C14" s="2" t="s">
        <v>22</v>
      </c>
      <c r="D14" s="2" t="s">
        <v>23</v>
      </c>
      <c r="E14" s="21" t="s">
        <v>236</v>
      </c>
      <c r="F14" s="2" t="s">
        <v>24</v>
      </c>
      <c r="G14" s="2" t="s">
        <v>25</v>
      </c>
      <c r="H14" s="2" t="s">
        <v>26</v>
      </c>
      <c r="I14" s="2" t="s">
        <v>25</v>
      </c>
      <c r="J14" s="2" t="s">
        <v>16</v>
      </c>
      <c r="K14" s="2"/>
      <c r="L14" s="6"/>
      <c r="M14" s="2" t="s">
        <v>16</v>
      </c>
    </row>
    <row r="15" spans="1:16" ht="55.2">
      <c r="A15" s="9" t="str">
        <f t="shared" ref="A15:A21" si="0">"SU_"&amp;ROW()-ROW($A$14)+1</f>
        <v>SU_2</v>
      </c>
      <c r="B15" s="3" t="s">
        <v>27</v>
      </c>
      <c r="C15" s="3" t="s">
        <v>28</v>
      </c>
      <c r="D15" s="3"/>
      <c r="E15" s="20" t="s">
        <v>236</v>
      </c>
      <c r="F15" s="38" t="s">
        <v>238</v>
      </c>
      <c r="G15" s="3" t="s">
        <v>29</v>
      </c>
      <c r="H15" s="3" t="s">
        <v>194</v>
      </c>
      <c r="I15" s="3" t="s">
        <v>29</v>
      </c>
      <c r="J15" s="10" t="s">
        <v>16</v>
      </c>
      <c r="K15" s="11"/>
      <c r="L15" s="9"/>
      <c r="M15" s="2" t="s">
        <v>16</v>
      </c>
    </row>
    <row r="16" spans="1:16" ht="41.4">
      <c r="A16" s="6" t="str">
        <f t="shared" si="0"/>
        <v>SU_3</v>
      </c>
      <c r="B16" s="2" t="s">
        <v>30</v>
      </c>
      <c r="C16" s="2" t="s">
        <v>31</v>
      </c>
      <c r="D16" s="2"/>
      <c r="E16" s="21" t="s">
        <v>239</v>
      </c>
      <c r="F16" s="39" t="s">
        <v>240</v>
      </c>
      <c r="G16" s="2" t="s">
        <v>32</v>
      </c>
      <c r="H16" s="2" t="s">
        <v>194</v>
      </c>
      <c r="I16" s="2" t="s">
        <v>32</v>
      </c>
      <c r="J16" s="2" t="s">
        <v>16</v>
      </c>
      <c r="K16" s="2"/>
      <c r="L16" s="6"/>
      <c r="M16" s="2" t="s">
        <v>16</v>
      </c>
    </row>
    <row r="17" spans="1:13" ht="41.4">
      <c r="A17" s="3" t="str">
        <f t="shared" si="0"/>
        <v>SU_4</v>
      </c>
      <c r="B17" s="3" t="s">
        <v>33</v>
      </c>
      <c r="C17" s="3" t="s">
        <v>34</v>
      </c>
      <c r="D17" s="3"/>
      <c r="E17" s="20" t="s">
        <v>241</v>
      </c>
      <c r="F17" s="38" t="s">
        <v>243</v>
      </c>
      <c r="G17" s="3" t="s">
        <v>32</v>
      </c>
      <c r="H17" s="3" t="s">
        <v>194</v>
      </c>
      <c r="I17" s="3" t="s">
        <v>32</v>
      </c>
      <c r="J17" s="2" t="s">
        <v>16</v>
      </c>
      <c r="K17" s="11"/>
      <c r="L17" s="45"/>
      <c r="M17" s="2" t="s">
        <v>16</v>
      </c>
    </row>
    <row r="18" spans="1:13" ht="41.4">
      <c r="A18" s="2" t="str">
        <f t="shared" si="0"/>
        <v>SU_5</v>
      </c>
      <c r="B18" s="2" t="s">
        <v>35</v>
      </c>
      <c r="C18" s="2" t="s">
        <v>36</v>
      </c>
      <c r="D18" s="2"/>
      <c r="E18" s="21" t="s">
        <v>242</v>
      </c>
      <c r="F18" s="41" t="s">
        <v>244</v>
      </c>
      <c r="G18" s="2" t="s">
        <v>32</v>
      </c>
      <c r="H18" s="2" t="s">
        <v>194</v>
      </c>
      <c r="I18" s="2" t="s">
        <v>32</v>
      </c>
      <c r="J18" s="2" t="s">
        <v>16</v>
      </c>
      <c r="K18" s="2"/>
      <c r="L18" s="6"/>
      <c r="M18" s="2" t="s">
        <v>16</v>
      </c>
    </row>
    <row r="19" spans="1:13" ht="55.2">
      <c r="A19" s="3" t="str">
        <f t="shared" si="0"/>
        <v>SU_6</v>
      </c>
      <c r="B19" s="3" t="s">
        <v>37</v>
      </c>
      <c r="C19" s="3" t="s">
        <v>38</v>
      </c>
      <c r="D19" s="3" t="s">
        <v>39</v>
      </c>
      <c r="E19" s="20" t="s">
        <v>246</v>
      </c>
      <c r="F19" s="38" t="s">
        <v>245</v>
      </c>
      <c r="G19" s="3" t="s">
        <v>40</v>
      </c>
      <c r="H19" s="3"/>
      <c r="I19" s="3" t="s">
        <v>40</v>
      </c>
      <c r="J19" s="2" t="s">
        <v>16</v>
      </c>
      <c r="K19" s="11"/>
      <c r="L19" s="9"/>
      <c r="M19" s="2" t="s">
        <v>16</v>
      </c>
    </row>
    <row r="20" spans="1:13" ht="55.2">
      <c r="A20" s="2" t="str">
        <f t="shared" si="0"/>
        <v>SU_7</v>
      </c>
      <c r="B20" s="2" t="s">
        <v>41</v>
      </c>
      <c r="C20" s="2" t="s">
        <v>42</v>
      </c>
      <c r="D20" s="2" t="s">
        <v>23</v>
      </c>
      <c r="E20" s="21" t="s">
        <v>247</v>
      </c>
      <c r="F20" s="39" t="s">
        <v>248</v>
      </c>
      <c r="G20" s="2" t="s">
        <v>43</v>
      </c>
      <c r="H20" s="2" t="s">
        <v>194</v>
      </c>
      <c r="I20" s="2" t="s">
        <v>44</v>
      </c>
      <c r="J20" s="14" t="s">
        <v>45</v>
      </c>
      <c r="K20" s="15"/>
      <c r="L20" s="6" t="s">
        <v>327</v>
      </c>
      <c r="M20" s="17" t="s">
        <v>16</v>
      </c>
    </row>
    <row r="21" spans="1:13" ht="55.2">
      <c r="A21" s="3" t="str">
        <f t="shared" si="0"/>
        <v>SU_8</v>
      </c>
      <c r="B21" s="3" t="s">
        <v>47</v>
      </c>
      <c r="C21" s="3" t="s">
        <v>48</v>
      </c>
      <c r="D21" s="3" t="s">
        <v>23</v>
      </c>
      <c r="E21" s="20" t="s">
        <v>246</v>
      </c>
      <c r="F21" s="38" t="s">
        <v>249</v>
      </c>
      <c r="G21" s="3" t="s">
        <v>49</v>
      </c>
      <c r="H21" s="3" t="s">
        <v>194</v>
      </c>
      <c r="I21" s="3" t="s">
        <v>44</v>
      </c>
      <c r="J21" s="14" t="s">
        <v>45</v>
      </c>
      <c r="K21" s="16"/>
      <c r="L21" s="3"/>
      <c r="M21" s="17" t="s">
        <v>16</v>
      </c>
    </row>
    <row r="24" spans="1:13">
      <c r="F24" s="4"/>
    </row>
    <row r="25" spans="1:13">
      <c r="F25" s="5"/>
    </row>
    <row r="26" spans="1:13">
      <c r="F26" s="5"/>
    </row>
    <row r="27" spans="1:13">
      <c r="F27" s="5"/>
    </row>
  </sheetData>
  <mergeCells count="1">
    <mergeCell ref="A4:P4"/>
  </mergeCells>
  <phoneticPr fontId="3" type="noConversion"/>
  <conditionalFormatting sqref="A21:L21 C13:K20 A13:B17 A19:B20">
    <cfRule type="expression" dxfId="115" priority="16">
      <formula>XFC12="pass"</formula>
    </cfRule>
  </conditionalFormatting>
  <conditionalFormatting sqref="L13:L16">
    <cfRule type="containsText" dxfId="114" priority="10" operator="containsText" text="Pass">
      <formula>NOT(ISERROR(SEARCH("Pass",L13)))</formula>
    </cfRule>
  </conditionalFormatting>
  <conditionalFormatting sqref="L14:L16">
    <cfRule type="expression" dxfId="113" priority="11" stopIfTrue="1">
      <formula>MOD(ROW(),2)=1</formula>
    </cfRule>
    <cfRule type="expression" dxfId="112" priority="12" stopIfTrue="1">
      <formula>MOD(ROW(),2)=0</formula>
    </cfRule>
  </conditionalFormatting>
  <conditionalFormatting sqref="L18:L20">
    <cfRule type="containsText" dxfId="111" priority="7" operator="containsText" text="Pass">
      <formula>NOT(ISERROR(SEARCH("Pass",L18)))</formula>
    </cfRule>
  </conditionalFormatting>
  <conditionalFormatting sqref="L18:L20">
    <cfRule type="expression" dxfId="110" priority="8" stopIfTrue="1">
      <formula>MOD(ROW(),2)=1</formula>
    </cfRule>
    <cfRule type="expression" dxfId="109" priority="9" stopIfTrue="1">
      <formula>MOD(ROW(),2)=0</formula>
    </cfRule>
  </conditionalFormatting>
  <conditionalFormatting sqref="A18:B18">
    <cfRule type="expression" dxfId="108" priority="108">
      <formula>XFB17="pass"</formula>
    </cfRule>
  </conditionalFormatting>
  <conditionalFormatting sqref="M13">
    <cfRule type="containsText" dxfId="107" priority="5" operator="containsText" text="Fail">
      <formula>NOT(ISERROR(SEARCH("Fail",M13)))</formula>
    </cfRule>
    <cfRule type="containsText" dxfId="106" priority="6" operator="containsText" text="Pass">
      <formula>NOT(ISERROR(SEARCH("Pass",M13)))</formula>
    </cfRule>
  </conditionalFormatting>
  <conditionalFormatting sqref="M14:M21">
    <cfRule type="containsText" dxfId="105" priority="1" operator="containsText" text="Fail">
      <formula>NOT(ISERROR(SEARCH("Fail",M14)))</formula>
    </cfRule>
    <cfRule type="containsText" dxfId="104" priority="2" operator="containsText" text="Pass">
      <formula>NOT(ISERROR(SEARCH("Pass",M14)))</formula>
    </cfRule>
  </conditionalFormatting>
  <conditionalFormatting sqref="M14:M21">
    <cfRule type="expression" dxfId="103" priority="3" stopIfTrue="1">
      <formula>MOD(ROW(),2)=1</formula>
    </cfRule>
    <cfRule type="expression" dxfId="102" priority="4" stopIfTrue="1">
      <formula>MOD(ROW(),2)=0</formula>
    </cfRule>
  </conditionalFormatting>
  <conditionalFormatting sqref="J14:J21">
    <cfRule type="containsText" dxfId="101" priority="109" operator="containsText" text="Fail">
      <formula>NOT(ISERROR(SEARCH("Fail",J14)))</formula>
    </cfRule>
    <cfRule type="containsText" dxfId="100" priority="110" stopIfTrue="1" operator="containsText" text="Pass">
      <formula>NOT(ISERROR(SEARCH("Pass",J14)))</formula>
    </cfRule>
    <cfRule type="colorScale" priority="111">
      <colorScale>
        <cfvo type="min"/>
        <cfvo type="max"/>
        <color rgb="FFFF7128"/>
        <color rgb="FFFFEF9C"/>
      </colorScale>
    </cfRule>
  </conditionalFormatting>
  <dataValidations count="1">
    <dataValidation type="list" allowBlank="1" showInputMessage="1" showErrorMessage="1" sqref="J14:J21 M14:M21">
      <formula1>"Pass, Fail"</formula1>
    </dataValidation>
  </dataValidations>
  <hyperlinks>
    <hyperlink ref="F18" r:id="rId1" display="abccc@gmail,con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24"/>
  <sheetViews>
    <sheetView topLeftCell="H1" zoomScale="85" zoomScaleNormal="85" workbookViewId="0">
      <selection activeCell="L13" sqref="L13:L18"/>
    </sheetView>
  </sheetViews>
  <sheetFormatPr defaultColWidth="9.19921875" defaultRowHeight="13.8"/>
  <cols>
    <col min="1" max="1" width="31.19921875" style="1" customWidth="1"/>
    <col min="2" max="4" width="30.796875" style="1" customWidth="1"/>
    <col min="5" max="6" width="31.5" style="1" customWidth="1"/>
    <col min="7" max="7" width="31" style="1" customWidth="1"/>
    <col min="8" max="10" width="31.19921875" style="1" customWidth="1"/>
    <col min="11" max="11" width="21.19921875" style="1" customWidth="1"/>
    <col min="12" max="12" width="22.69921875" style="1" customWidth="1"/>
    <col min="13" max="16384" width="9.19921875" style="1"/>
  </cols>
  <sheetData>
    <row r="1" spans="1:16" ht="27" customHeight="1"/>
    <row r="4" spans="1:16" ht="24.6">
      <c r="A4" s="46" t="s">
        <v>224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</row>
    <row r="6" spans="1:16">
      <c r="A6" s="8" t="s">
        <v>0</v>
      </c>
      <c r="B6" s="2" t="s">
        <v>50</v>
      </c>
    </row>
    <row r="7" spans="1:16">
      <c r="A7" s="8" t="s">
        <v>1</v>
      </c>
      <c r="B7" s="2" t="s">
        <v>17</v>
      </c>
    </row>
    <row r="8" spans="1:16">
      <c r="A8" s="8" t="s">
        <v>2</v>
      </c>
      <c r="B8" s="2" t="s">
        <v>18</v>
      </c>
    </row>
    <row r="9" spans="1:16">
      <c r="A9" s="8" t="s">
        <v>3</v>
      </c>
      <c r="B9" s="2" t="s">
        <v>226</v>
      </c>
    </row>
    <row r="10" spans="1:16">
      <c r="A10" s="8" t="s">
        <v>4</v>
      </c>
      <c r="B10" s="7">
        <v>45333</v>
      </c>
    </row>
    <row r="11" spans="1:16">
      <c r="A11" s="8" t="s">
        <v>5</v>
      </c>
      <c r="B11" s="7">
        <v>45576</v>
      </c>
    </row>
    <row r="13" spans="1:16">
      <c r="A13" s="8" t="s">
        <v>11</v>
      </c>
      <c r="B13" s="8" t="s">
        <v>15</v>
      </c>
      <c r="C13" s="8" t="s">
        <v>6</v>
      </c>
      <c r="D13" s="8" t="s">
        <v>14</v>
      </c>
      <c r="E13" s="8" t="s">
        <v>7</v>
      </c>
      <c r="F13" s="8" t="s">
        <v>8</v>
      </c>
      <c r="G13" s="8" t="s">
        <v>9</v>
      </c>
      <c r="H13" s="8" t="s">
        <v>12</v>
      </c>
      <c r="I13" s="8" t="s">
        <v>13</v>
      </c>
      <c r="J13" s="8" t="s">
        <v>10</v>
      </c>
      <c r="K13" s="8" t="s">
        <v>70</v>
      </c>
      <c r="L13" s="8" t="s">
        <v>325</v>
      </c>
    </row>
    <row r="14" spans="1:16" ht="41.4">
      <c r="A14" s="6" t="str">
        <f>"LG_"&amp;ROW()-ROW($A$14)+1</f>
        <v>LG_1</v>
      </c>
      <c r="B14" s="2" t="s">
        <v>52</v>
      </c>
      <c r="C14" s="2" t="s">
        <v>53</v>
      </c>
      <c r="D14" s="2" t="s">
        <v>54</v>
      </c>
      <c r="E14" s="21" t="s">
        <v>237</v>
      </c>
      <c r="F14" s="2" t="s">
        <v>55</v>
      </c>
      <c r="G14" s="2" t="s">
        <v>56</v>
      </c>
      <c r="H14" s="2" t="s">
        <v>57</v>
      </c>
      <c r="I14" s="2" t="s">
        <v>57</v>
      </c>
      <c r="J14" s="10" t="s">
        <v>16</v>
      </c>
      <c r="K14" s="2"/>
      <c r="L14" s="2" t="s">
        <v>16</v>
      </c>
    </row>
    <row r="15" spans="1:16" ht="41.4">
      <c r="A15" s="9" t="str">
        <f t="shared" ref="A15:A18" si="0">"LG_"&amp;ROW()-ROW($A$14)+1</f>
        <v>LG_2</v>
      </c>
      <c r="B15" s="3" t="s">
        <v>58</v>
      </c>
      <c r="C15" s="3" t="s">
        <v>59</v>
      </c>
      <c r="D15" s="3" t="s">
        <v>23</v>
      </c>
      <c r="E15" s="20" t="s">
        <v>237</v>
      </c>
      <c r="F15" s="3" t="s">
        <v>60</v>
      </c>
      <c r="G15" s="3" t="s">
        <v>61</v>
      </c>
      <c r="H15" s="3"/>
      <c r="I15" s="3" t="s">
        <v>61</v>
      </c>
      <c r="J15" s="2" t="s">
        <v>16</v>
      </c>
      <c r="K15" s="3"/>
      <c r="L15" s="2" t="s">
        <v>16</v>
      </c>
    </row>
    <row r="16" spans="1:16" ht="27.6">
      <c r="A16" s="6" t="str">
        <f t="shared" si="0"/>
        <v>LG_3</v>
      </c>
      <c r="B16" s="2" t="s">
        <v>30</v>
      </c>
      <c r="C16" s="2" t="s">
        <v>62</v>
      </c>
      <c r="D16" s="2"/>
      <c r="E16" s="21" t="s">
        <v>303</v>
      </c>
      <c r="F16" s="2" t="s">
        <v>63</v>
      </c>
      <c r="G16" s="2" t="s">
        <v>32</v>
      </c>
      <c r="H16" s="2"/>
      <c r="I16" s="2" t="s">
        <v>32</v>
      </c>
      <c r="J16" s="2" t="s">
        <v>16</v>
      </c>
      <c r="K16" s="2"/>
      <c r="L16" s="2" t="s">
        <v>16</v>
      </c>
    </row>
    <row r="17" spans="1:12" ht="27.6">
      <c r="A17" s="3" t="str">
        <f t="shared" si="0"/>
        <v>LG_4</v>
      </c>
      <c r="B17" s="3" t="s">
        <v>33</v>
      </c>
      <c r="C17" s="3" t="s">
        <v>64</v>
      </c>
      <c r="D17" s="3"/>
      <c r="E17" s="20" t="s">
        <v>304</v>
      </c>
      <c r="F17" s="3" t="s">
        <v>65</v>
      </c>
      <c r="G17" s="3" t="s">
        <v>32</v>
      </c>
      <c r="H17" s="3" t="s">
        <v>194</v>
      </c>
      <c r="I17" s="3" t="s">
        <v>32</v>
      </c>
      <c r="J17" s="2" t="s">
        <v>16</v>
      </c>
      <c r="K17" s="3" t="s">
        <v>194</v>
      </c>
      <c r="L17" s="2" t="s">
        <v>16</v>
      </c>
    </row>
    <row r="18" spans="1:12">
      <c r="A18" s="2" t="str">
        <f t="shared" si="0"/>
        <v>LG_5</v>
      </c>
      <c r="B18" s="2" t="s">
        <v>66</v>
      </c>
      <c r="C18" s="2" t="s">
        <v>67</v>
      </c>
      <c r="D18" s="2"/>
      <c r="E18" s="2" t="s">
        <v>68</v>
      </c>
      <c r="F18" s="2" t="s">
        <v>69</v>
      </c>
      <c r="G18" s="2" t="s">
        <v>32</v>
      </c>
      <c r="H18" s="2" t="s">
        <v>194</v>
      </c>
      <c r="I18" s="2" t="s">
        <v>32</v>
      </c>
      <c r="J18" s="2" t="s">
        <v>16</v>
      </c>
      <c r="K18" s="2" t="s">
        <v>194</v>
      </c>
      <c r="L18" s="2" t="s">
        <v>16</v>
      </c>
    </row>
    <row r="21" spans="1:12">
      <c r="F21" s="4"/>
    </row>
    <row r="22" spans="1:12">
      <c r="F22" s="5"/>
    </row>
    <row r="23" spans="1:12">
      <c r="F23" s="5"/>
    </row>
    <row r="24" spans="1:12">
      <c r="F24" s="5"/>
    </row>
  </sheetData>
  <mergeCells count="1">
    <mergeCell ref="A4:P4"/>
  </mergeCells>
  <conditionalFormatting sqref="C15:K18 A13:K14 A15:B15">
    <cfRule type="expression" dxfId="99" priority="10">
      <formula>XFC12="pass"</formula>
    </cfRule>
  </conditionalFormatting>
  <conditionalFormatting sqref="J14:J18">
    <cfRule type="containsText" dxfId="98" priority="102" operator="containsText" text="Fail">
      <formula>NOT(ISERROR(SEARCH("Fail",J14)))</formula>
    </cfRule>
    <cfRule type="containsText" dxfId="97" priority="103" operator="containsText" text="Pass">
      <formula>NOT(ISERROR(SEARCH("Pass",J14)))</formula>
    </cfRule>
    <cfRule type="colorScale" priority="104">
      <colorScale>
        <cfvo type="min"/>
        <cfvo type="max"/>
        <color rgb="FFFF7128"/>
        <color rgb="FFFFEF9C"/>
      </colorScale>
    </cfRule>
  </conditionalFormatting>
  <conditionalFormatting sqref="A16:B18">
    <cfRule type="expression" dxfId="96" priority="106">
      <formula>XFB15="pass"</formula>
    </cfRule>
  </conditionalFormatting>
  <conditionalFormatting sqref="L13">
    <cfRule type="containsText" dxfId="95" priority="5" operator="containsText" text="Fail">
      <formula>NOT(ISERROR(SEARCH("Fail",L13)))</formula>
    </cfRule>
    <cfRule type="containsText" dxfId="94" priority="6" operator="containsText" text="Pass">
      <formula>NOT(ISERROR(SEARCH("Pass",L13)))</formula>
    </cfRule>
  </conditionalFormatting>
  <conditionalFormatting sqref="L14:L18">
    <cfRule type="containsText" dxfId="93" priority="1" operator="containsText" text="Fail">
      <formula>NOT(ISERROR(SEARCH("Fail",L14)))</formula>
    </cfRule>
    <cfRule type="containsText" dxfId="92" priority="2" operator="containsText" text="Pass">
      <formula>NOT(ISERROR(SEARCH("Pass",L14)))</formula>
    </cfRule>
  </conditionalFormatting>
  <conditionalFormatting sqref="L14:L18">
    <cfRule type="expression" dxfId="91" priority="3" stopIfTrue="1">
      <formula>MOD(ROW(),2)=1</formula>
    </cfRule>
    <cfRule type="expression" dxfId="90" priority="4" stopIfTrue="1">
      <formula>MOD(ROW(),2)=0</formula>
    </cfRule>
  </conditionalFormatting>
  <dataValidations count="1">
    <dataValidation type="list" allowBlank="1" showInputMessage="1" showErrorMessage="1" sqref="J14:J18 L14:L18">
      <formula1>"Pass, Fail"</formula1>
    </dataValidation>
  </dataValidations>
  <hyperlinks>
    <hyperlink ref="F18" r:id="rId1" display="abccc@gmail,con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25"/>
  <sheetViews>
    <sheetView topLeftCell="I16" zoomScaleNormal="100" workbookViewId="0">
      <selection activeCell="M14" sqref="M14:M24"/>
    </sheetView>
  </sheetViews>
  <sheetFormatPr defaultColWidth="9.19921875" defaultRowHeight="13.8"/>
  <cols>
    <col min="1" max="1" width="31.19921875" style="1" customWidth="1"/>
    <col min="2" max="4" width="30.796875" style="1" customWidth="1"/>
    <col min="5" max="6" width="31.5" style="1" customWidth="1"/>
    <col min="7" max="7" width="31" style="1" customWidth="1"/>
    <col min="8" max="10" width="31.19921875" style="1" customWidth="1"/>
    <col min="11" max="11" width="21.19921875" style="1" customWidth="1"/>
    <col min="12" max="12" width="22.69921875" style="1" customWidth="1"/>
    <col min="13" max="13" width="17.5" style="1" customWidth="1"/>
    <col min="14" max="16384" width="9.19921875" style="1"/>
  </cols>
  <sheetData>
    <row r="1" spans="1:16" ht="27" customHeight="1"/>
    <row r="4" spans="1:16" ht="24.6">
      <c r="A4" s="46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</row>
    <row r="7" spans="1:16">
      <c r="A7" s="8" t="s">
        <v>0</v>
      </c>
      <c r="B7" s="2" t="s">
        <v>50</v>
      </c>
    </row>
    <row r="8" spans="1:16">
      <c r="A8" s="8" t="s">
        <v>1</v>
      </c>
      <c r="B8" s="2" t="s">
        <v>71</v>
      </c>
    </row>
    <row r="9" spans="1:16">
      <c r="A9" s="8" t="s">
        <v>2</v>
      </c>
      <c r="B9" s="2" t="s">
        <v>18</v>
      </c>
    </row>
    <row r="10" spans="1:16">
      <c r="A10" s="8" t="s">
        <v>3</v>
      </c>
      <c r="B10" s="2" t="s">
        <v>226</v>
      </c>
    </row>
    <row r="11" spans="1:16">
      <c r="A11" s="8" t="s">
        <v>4</v>
      </c>
      <c r="B11" s="7">
        <v>45576</v>
      </c>
    </row>
    <row r="12" spans="1:16">
      <c r="A12" s="8" t="s">
        <v>5</v>
      </c>
      <c r="B12" s="7" t="s">
        <v>227</v>
      </c>
    </row>
    <row r="14" spans="1:16">
      <c r="A14" s="8" t="s">
        <v>11</v>
      </c>
      <c r="B14" s="8" t="s">
        <v>15</v>
      </c>
      <c r="C14" s="8" t="s">
        <v>72</v>
      </c>
      <c r="D14" s="8" t="s">
        <v>14</v>
      </c>
      <c r="E14" s="8" t="s">
        <v>7</v>
      </c>
      <c r="F14" s="8" t="s">
        <v>8</v>
      </c>
      <c r="G14" s="8" t="s">
        <v>9</v>
      </c>
      <c r="H14" s="8" t="s">
        <v>12</v>
      </c>
      <c r="I14" s="8" t="s">
        <v>13</v>
      </c>
      <c r="J14" s="8" t="s">
        <v>10</v>
      </c>
      <c r="K14" s="8" t="s">
        <v>19</v>
      </c>
      <c r="L14" s="8" t="s">
        <v>20</v>
      </c>
      <c r="M14" s="8" t="s">
        <v>325</v>
      </c>
    </row>
    <row r="15" spans="1:16">
      <c r="A15" s="6" t="str">
        <f>"PF_"&amp;ROW()-ROW($A$15)+1</f>
        <v>PF_1</v>
      </c>
      <c r="B15" s="2" t="s">
        <v>73</v>
      </c>
      <c r="C15" s="2" t="s">
        <v>74</v>
      </c>
      <c r="D15" s="2" t="s">
        <v>75</v>
      </c>
      <c r="E15" s="2" t="s">
        <v>288</v>
      </c>
      <c r="F15" s="2"/>
      <c r="G15" s="2" t="s">
        <v>76</v>
      </c>
      <c r="H15" s="2"/>
      <c r="I15" s="2" t="s">
        <v>76</v>
      </c>
      <c r="J15" s="2" t="s">
        <v>16</v>
      </c>
      <c r="K15" s="2"/>
      <c r="L15" s="6"/>
      <c r="M15" s="2" t="s">
        <v>16</v>
      </c>
    </row>
    <row r="16" spans="1:16" ht="69">
      <c r="A16" s="6" t="str">
        <f t="shared" ref="A16:A24" si="0">"PF_"&amp;ROW()-ROW($A$15)+1</f>
        <v>PF_2</v>
      </c>
      <c r="B16" s="3" t="s">
        <v>77</v>
      </c>
      <c r="C16" s="3" t="s">
        <v>78</v>
      </c>
      <c r="D16" s="3" t="s">
        <v>79</v>
      </c>
      <c r="E16" s="20" t="s">
        <v>289</v>
      </c>
      <c r="F16" s="20" t="s">
        <v>294</v>
      </c>
      <c r="G16" s="3" t="s">
        <v>80</v>
      </c>
      <c r="H16" s="3" t="s">
        <v>81</v>
      </c>
      <c r="I16" s="3" t="s">
        <v>80</v>
      </c>
      <c r="J16" s="2" t="s">
        <v>16</v>
      </c>
      <c r="K16" s="11"/>
      <c r="L16" s="9"/>
      <c r="M16" s="2" t="s">
        <v>16</v>
      </c>
    </row>
    <row r="17" spans="1:13" ht="69">
      <c r="A17" s="6" t="str">
        <f t="shared" si="0"/>
        <v>PF_3</v>
      </c>
      <c r="B17" s="2" t="s">
        <v>47</v>
      </c>
      <c r="C17" s="2" t="s">
        <v>82</v>
      </c>
      <c r="D17" s="2" t="s">
        <v>79</v>
      </c>
      <c r="E17" s="20" t="s">
        <v>289</v>
      </c>
      <c r="F17" s="21" t="s">
        <v>295</v>
      </c>
      <c r="G17" s="2" t="s">
        <v>83</v>
      </c>
      <c r="H17" s="2"/>
      <c r="I17" s="2" t="s">
        <v>80</v>
      </c>
      <c r="J17" s="2" t="s">
        <v>45</v>
      </c>
      <c r="K17" s="2" t="s">
        <v>326</v>
      </c>
      <c r="L17" s="12" t="s">
        <v>327</v>
      </c>
      <c r="M17" s="2" t="s">
        <v>16</v>
      </c>
    </row>
    <row r="18" spans="1:13" ht="69">
      <c r="A18" s="6" t="str">
        <f t="shared" si="0"/>
        <v>PF_4</v>
      </c>
      <c r="B18" s="3" t="s">
        <v>84</v>
      </c>
      <c r="C18" s="3" t="s">
        <v>85</v>
      </c>
      <c r="D18" s="3" t="s">
        <v>79</v>
      </c>
      <c r="E18" s="20" t="s">
        <v>289</v>
      </c>
      <c r="F18" s="20" t="s">
        <v>296</v>
      </c>
      <c r="G18" s="3" t="s">
        <v>86</v>
      </c>
      <c r="H18" s="3"/>
      <c r="I18" s="3" t="s">
        <v>80</v>
      </c>
      <c r="J18" s="2" t="s">
        <v>45</v>
      </c>
      <c r="K18" s="11" t="s">
        <v>326</v>
      </c>
      <c r="L18" s="3" t="s">
        <v>327</v>
      </c>
      <c r="M18" s="2" t="s">
        <v>16</v>
      </c>
    </row>
    <row r="19" spans="1:13" ht="69">
      <c r="A19" s="6" t="str">
        <f t="shared" si="0"/>
        <v>PF_5</v>
      </c>
      <c r="B19" s="2" t="s">
        <v>87</v>
      </c>
      <c r="C19" s="2" t="s">
        <v>88</v>
      </c>
      <c r="D19" s="2" t="s">
        <v>79</v>
      </c>
      <c r="E19" s="20" t="s">
        <v>289</v>
      </c>
      <c r="F19" s="40" t="s">
        <v>297</v>
      </c>
      <c r="G19" s="2" t="s">
        <v>89</v>
      </c>
      <c r="H19" s="2"/>
      <c r="I19" s="2" t="s">
        <v>80</v>
      </c>
      <c r="J19" s="2" t="s">
        <v>45</v>
      </c>
      <c r="K19" s="2" t="s">
        <v>326</v>
      </c>
      <c r="L19" s="2" t="s">
        <v>327</v>
      </c>
      <c r="M19" s="2" t="s">
        <v>16</v>
      </c>
    </row>
    <row r="20" spans="1:13" ht="69">
      <c r="A20" s="6" t="str">
        <f t="shared" si="0"/>
        <v>PF_6</v>
      </c>
      <c r="B20" s="3" t="s">
        <v>90</v>
      </c>
      <c r="C20" s="3" t="s">
        <v>91</v>
      </c>
      <c r="D20" s="3" t="s">
        <v>79</v>
      </c>
      <c r="E20" s="20" t="s">
        <v>289</v>
      </c>
      <c r="F20" s="20" t="s">
        <v>298</v>
      </c>
      <c r="G20" s="3" t="s">
        <v>92</v>
      </c>
      <c r="H20" s="3" t="s">
        <v>194</v>
      </c>
      <c r="I20" s="3" t="s">
        <v>80</v>
      </c>
      <c r="J20" s="2" t="s">
        <v>45</v>
      </c>
      <c r="K20" s="11" t="s">
        <v>326</v>
      </c>
      <c r="L20" s="3" t="s">
        <v>327</v>
      </c>
      <c r="M20" s="2" t="s">
        <v>16</v>
      </c>
    </row>
    <row r="21" spans="1:13" ht="69">
      <c r="A21" s="6" t="str">
        <f t="shared" si="0"/>
        <v>PF_7</v>
      </c>
      <c r="B21" s="2" t="s">
        <v>93</v>
      </c>
      <c r="C21" s="2" t="s">
        <v>94</v>
      </c>
      <c r="D21" s="2" t="s">
        <v>79</v>
      </c>
      <c r="E21" s="21" t="s">
        <v>290</v>
      </c>
      <c r="F21" s="21" t="s">
        <v>299</v>
      </c>
      <c r="G21" s="2" t="s">
        <v>95</v>
      </c>
      <c r="H21" s="2"/>
      <c r="I21" s="2" t="s">
        <v>96</v>
      </c>
      <c r="J21" s="17" t="s">
        <v>45</v>
      </c>
      <c r="K21" s="15" t="s">
        <v>46</v>
      </c>
      <c r="L21" s="2"/>
      <c r="M21" s="17" t="s">
        <v>45</v>
      </c>
    </row>
    <row r="22" spans="1:13" ht="69">
      <c r="A22" s="6" t="str">
        <f t="shared" si="0"/>
        <v>PF_8</v>
      </c>
      <c r="B22" s="3" t="s">
        <v>97</v>
      </c>
      <c r="C22" s="3" t="s">
        <v>98</v>
      </c>
      <c r="D22" s="3" t="s">
        <v>79</v>
      </c>
      <c r="E22" s="20" t="s">
        <v>291</v>
      </c>
      <c r="F22" s="20" t="s">
        <v>300</v>
      </c>
      <c r="G22" s="3" t="s">
        <v>80</v>
      </c>
      <c r="H22" s="3" t="s">
        <v>81</v>
      </c>
      <c r="I22" s="3" t="s">
        <v>80</v>
      </c>
      <c r="J22" s="17" t="s">
        <v>16</v>
      </c>
      <c r="K22" s="16"/>
      <c r="L22" s="3"/>
      <c r="M22" s="17" t="s">
        <v>16</v>
      </c>
    </row>
    <row r="23" spans="1:13" ht="69">
      <c r="A23" s="6" t="str">
        <f t="shared" si="0"/>
        <v>PF_9</v>
      </c>
      <c r="B23" s="2" t="s">
        <v>99</v>
      </c>
      <c r="C23" s="2" t="s">
        <v>100</v>
      </c>
      <c r="D23" s="2" t="s">
        <v>79</v>
      </c>
      <c r="E23" s="21" t="s">
        <v>292</v>
      </c>
      <c r="F23" s="21" t="s">
        <v>301</v>
      </c>
      <c r="G23" s="2" t="s">
        <v>80</v>
      </c>
      <c r="H23" s="2" t="s">
        <v>81</v>
      </c>
      <c r="I23" s="2" t="s">
        <v>80</v>
      </c>
      <c r="J23" s="18" t="s">
        <v>16</v>
      </c>
      <c r="K23" s="2"/>
      <c r="L23" s="2"/>
      <c r="M23" s="18" t="s">
        <v>16</v>
      </c>
    </row>
    <row r="24" spans="1:13" ht="69">
      <c r="A24" s="6" t="str">
        <f t="shared" si="0"/>
        <v>PF_10</v>
      </c>
      <c r="B24" s="3" t="s">
        <v>101</v>
      </c>
      <c r="C24" s="3" t="s">
        <v>102</v>
      </c>
      <c r="D24" s="3" t="s">
        <v>79</v>
      </c>
      <c r="E24" s="20" t="s">
        <v>293</v>
      </c>
      <c r="F24" s="20" t="s">
        <v>302</v>
      </c>
      <c r="G24" s="3" t="s">
        <v>80</v>
      </c>
      <c r="H24" s="3" t="s">
        <v>81</v>
      </c>
      <c r="I24" s="3" t="s">
        <v>80</v>
      </c>
      <c r="J24" s="3" t="s">
        <v>16</v>
      </c>
      <c r="K24" s="3"/>
      <c r="L24" s="3"/>
      <c r="M24" s="3" t="s">
        <v>16</v>
      </c>
    </row>
    <row r="25" spans="1:13">
      <c r="F25" s="5"/>
    </row>
  </sheetData>
  <mergeCells count="1">
    <mergeCell ref="A4:P4"/>
  </mergeCells>
  <conditionalFormatting sqref="A15:L24">
    <cfRule type="expression" dxfId="89" priority="17" stopIfTrue="1">
      <formula>MOD(ROW(),2)=1</formula>
    </cfRule>
    <cfRule type="expression" dxfId="88" priority="18" stopIfTrue="1">
      <formula>MOD(ROW(),2)=0</formula>
    </cfRule>
  </conditionalFormatting>
  <conditionalFormatting sqref="A7:L24">
    <cfRule type="containsText" dxfId="87" priority="15" operator="containsText" text="Fail">
      <formula>NOT(ISERROR(SEARCH("Fail",A7)))</formula>
    </cfRule>
    <cfRule type="containsText" dxfId="86" priority="16" operator="containsText" text="Pass">
      <formula>NOT(ISERROR(SEARCH("Pass",A7)))</formula>
    </cfRule>
  </conditionalFormatting>
  <conditionalFormatting sqref="M14">
    <cfRule type="containsText" dxfId="85" priority="9" operator="containsText" text="Fail">
      <formula>NOT(ISERROR(SEARCH("Fail",M14)))</formula>
    </cfRule>
    <cfRule type="containsText" dxfId="84" priority="10" operator="containsText" text="Pass">
      <formula>NOT(ISERROR(SEARCH("Pass",M14)))</formula>
    </cfRule>
  </conditionalFormatting>
  <conditionalFormatting sqref="M15:M24">
    <cfRule type="containsText" dxfId="83" priority="1" operator="containsText" text="Fail">
      <formula>NOT(ISERROR(SEARCH("Fail",M15)))</formula>
    </cfRule>
    <cfRule type="containsText" dxfId="82" priority="2" operator="containsText" text="Pass">
      <formula>NOT(ISERROR(SEARCH("Pass",M15)))</formula>
    </cfRule>
  </conditionalFormatting>
  <conditionalFormatting sqref="M15:M24">
    <cfRule type="expression" dxfId="81" priority="3" stopIfTrue="1">
      <formula>MOD(ROW(),2)=1</formula>
    </cfRule>
    <cfRule type="expression" dxfId="80" priority="4" stopIfTrue="1">
      <formula>MOD(ROW(),2)=0</formula>
    </cfRule>
  </conditionalFormatting>
  <dataValidations count="1">
    <dataValidation type="list" allowBlank="1" showInputMessage="1" showErrorMessage="1" sqref="L24 J14:J24 M15:M24">
      <formula1>"Pass, Fail"</formula1>
    </dataValidation>
  </dataValidations>
  <hyperlinks>
    <hyperlink ref="F19" r:id="rId1" display="abccc@gmail,con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32"/>
  <sheetViews>
    <sheetView topLeftCell="A25" zoomScale="70" zoomScaleNormal="70" workbookViewId="0">
      <selection activeCell="A28" sqref="A28:M31"/>
    </sheetView>
  </sheetViews>
  <sheetFormatPr defaultRowHeight="13.8"/>
  <cols>
    <col min="1" max="1" width="31.19921875" customWidth="1"/>
    <col min="2" max="4" width="30.796875" customWidth="1"/>
    <col min="5" max="6" width="31.5" customWidth="1"/>
    <col min="7" max="7" width="31" customWidth="1"/>
    <col min="8" max="12" width="31.19921875" customWidth="1"/>
    <col min="13" max="13" width="13.796875" customWidth="1"/>
  </cols>
  <sheetData>
    <row r="1" spans="1:13">
      <c r="A1" s="8" t="s">
        <v>0</v>
      </c>
      <c r="B1" s="2" t="s">
        <v>50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3">
      <c r="A2" s="8" t="s">
        <v>1</v>
      </c>
      <c r="B2" s="2" t="s">
        <v>103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3">
      <c r="A3" s="8" t="s">
        <v>2</v>
      </c>
      <c r="B3" s="2" t="s">
        <v>18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1:13">
      <c r="A4" s="8" t="s">
        <v>3</v>
      </c>
      <c r="B4" s="2" t="s">
        <v>51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spans="1:13">
      <c r="A5" s="8" t="s">
        <v>4</v>
      </c>
      <c r="B5" s="7" t="s">
        <v>230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3">
      <c r="A6" s="8" t="s">
        <v>5</v>
      </c>
      <c r="B6" s="7" t="s">
        <v>231</v>
      </c>
      <c r="C6" s="1"/>
      <c r="D6" s="1"/>
      <c r="E6" s="1"/>
      <c r="F6" s="1"/>
      <c r="G6" s="1"/>
      <c r="H6" s="1"/>
      <c r="I6" s="1"/>
      <c r="J6" s="1"/>
      <c r="K6" s="1"/>
      <c r="L6" s="1"/>
    </row>
    <row r="7" spans="1:1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3">
      <c r="A8" s="23" t="s">
        <v>11</v>
      </c>
      <c r="B8" s="23" t="s">
        <v>15</v>
      </c>
      <c r="C8" s="23" t="s">
        <v>72</v>
      </c>
      <c r="D8" s="23" t="s">
        <v>14</v>
      </c>
      <c r="E8" s="23" t="s">
        <v>7</v>
      </c>
      <c r="F8" s="23" t="s">
        <v>8</v>
      </c>
      <c r="G8" s="23" t="s">
        <v>9</v>
      </c>
      <c r="H8" s="23" t="s">
        <v>12</v>
      </c>
      <c r="I8" s="23" t="s">
        <v>13</v>
      </c>
      <c r="J8" s="23" t="s">
        <v>10</v>
      </c>
      <c r="K8" s="23" t="s">
        <v>19</v>
      </c>
      <c r="L8" s="23" t="s">
        <v>20</v>
      </c>
      <c r="M8" s="8" t="s">
        <v>325</v>
      </c>
    </row>
    <row r="9" spans="1:13">
      <c r="A9" s="24" t="str">
        <f>"Q_"&amp;ROW()-ROW($A$9)+1</f>
        <v>Q_1</v>
      </c>
      <c r="B9" s="25" t="s">
        <v>104</v>
      </c>
      <c r="C9" s="25" t="s">
        <v>105</v>
      </c>
      <c r="D9" s="25" t="s">
        <v>106</v>
      </c>
      <c r="E9" s="25" t="s">
        <v>107</v>
      </c>
      <c r="F9" s="25"/>
      <c r="G9" s="25" t="s">
        <v>108</v>
      </c>
      <c r="H9" s="25"/>
      <c r="I9" s="25" t="s">
        <v>108</v>
      </c>
      <c r="J9" s="25" t="s">
        <v>16</v>
      </c>
      <c r="K9" s="25"/>
      <c r="L9" s="24"/>
      <c r="M9" s="25" t="s">
        <v>16</v>
      </c>
    </row>
    <row r="10" spans="1:13" ht="93.6" customHeight="1">
      <c r="A10" s="24" t="str">
        <f t="shared" ref="A10:A32" si="0">"Q_"&amp;ROW()-ROW($A$9)+1</f>
        <v>Q_2</v>
      </c>
      <c r="B10" s="26" t="s">
        <v>109</v>
      </c>
      <c r="C10" s="26" t="s">
        <v>110</v>
      </c>
      <c r="D10" s="22" t="s">
        <v>328</v>
      </c>
      <c r="E10" s="22" t="s">
        <v>229</v>
      </c>
      <c r="F10" s="27" t="s">
        <v>257</v>
      </c>
      <c r="G10" s="26" t="s">
        <v>111</v>
      </c>
      <c r="H10" s="26" t="s">
        <v>112</v>
      </c>
      <c r="I10" s="26" t="s">
        <v>111</v>
      </c>
      <c r="J10" s="25" t="s">
        <v>16</v>
      </c>
      <c r="K10" s="28"/>
      <c r="L10" s="29"/>
      <c r="M10" s="25" t="s">
        <v>16</v>
      </c>
    </row>
    <row r="11" spans="1:13" ht="41.4">
      <c r="A11" s="24" t="str">
        <f t="shared" si="0"/>
        <v>Q_3</v>
      </c>
      <c r="B11" s="25" t="s">
        <v>113</v>
      </c>
      <c r="C11" s="25" t="s">
        <v>114</v>
      </c>
      <c r="D11" s="22" t="s">
        <v>328</v>
      </c>
      <c r="E11" s="37" t="s">
        <v>228</v>
      </c>
      <c r="F11" s="25" t="s">
        <v>115</v>
      </c>
      <c r="G11" s="25" t="s">
        <v>116</v>
      </c>
      <c r="H11" s="25" t="s">
        <v>194</v>
      </c>
      <c r="I11" s="25" t="s">
        <v>116</v>
      </c>
      <c r="J11" s="25" t="s">
        <v>16</v>
      </c>
      <c r="K11" s="25"/>
      <c r="L11" s="24"/>
      <c r="M11" s="25" t="s">
        <v>16</v>
      </c>
    </row>
    <row r="12" spans="1:13" ht="82.8">
      <c r="A12" s="24" t="str">
        <f t="shared" si="0"/>
        <v>Q_4</v>
      </c>
      <c r="B12" s="26" t="s">
        <v>117</v>
      </c>
      <c r="C12" s="26" t="s">
        <v>118</v>
      </c>
      <c r="D12" s="22" t="s">
        <v>328</v>
      </c>
      <c r="E12" s="27" t="s">
        <v>229</v>
      </c>
      <c r="F12" s="27" t="s">
        <v>258</v>
      </c>
      <c r="G12" s="26" t="s">
        <v>119</v>
      </c>
      <c r="H12" s="26"/>
      <c r="I12" s="26" t="s">
        <v>119</v>
      </c>
      <c r="J12" s="25" t="s">
        <v>16</v>
      </c>
      <c r="K12" s="28"/>
      <c r="L12" s="26"/>
      <c r="M12" s="25" t="s">
        <v>16</v>
      </c>
    </row>
    <row r="13" spans="1:13" ht="193.2">
      <c r="A13" s="24" t="str">
        <f t="shared" si="0"/>
        <v>Q_5</v>
      </c>
      <c r="B13" s="25" t="s">
        <v>120</v>
      </c>
      <c r="C13" s="25" t="s">
        <v>121</v>
      </c>
      <c r="D13" s="22" t="s">
        <v>328</v>
      </c>
      <c r="E13" s="37" t="s">
        <v>229</v>
      </c>
      <c r="F13" s="42" t="s">
        <v>259</v>
      </c>
      <c r="G13" s="25" t="s">
        <v>119</v>
      </c>
      <c r="H13" s="25" t="s">
        <v>194</v>
      </c>
      <c r="I13" s="25" t="s">
        <v>119</v>
      </c>
      <c r="J13" s="25" t="s">
        <v>16</v>
      </c>
      <c r="K13" s="25"/>
      <c r="L13" s="25"/>
      <c r="M13" s="25" t="s">
        <v>16</v>
      </c>
    </row>
    <row r="14" spans="1:13" ht="82.8">
      <c r="A14" s="24" t="str">
        <f t="shared" si="0"/>
        <v>Q_6</v>
      </c>
      <c r="B14" s="26" t="s">
        <v>122</v>
      </c>
      <c r="C14" s="26" t="s">
        <v>123</v>
      </c>
      <c r="D14" s="22" t="s">
        <v>328</v>
      </c>
      <c r="E14" s="27" t="s">
        <v>229</v>
      </c>
      <c r="F14" s="27" t="s">
        <v>260</v>
      </c>
      <c r="G14" s="26" t="s">
        <v>124</v>
      </c>
      <c r="H14" s="26"/>
      <c r="I14" s="26" t="s">
        <v>111</v>
      </c>
      <c r="J14" s="25" t="s">
        <v>45</v>
      </c>
      <c r="K14" s="28" t="s">
        <v>323</v>
      </c>
      <c r="L14" s="26" t="s">
        <v>324</v>
      </c>
      <c r="M14" s="25" t="s">
        <v>45</v>
      </c>
    </row>
    <row r="15" spans="1:13" ht="41.4">
      <c r="A15" s="24" t="str">
        <f t="shared" si="0"/>
        <v>Q_7</v>
      </c>
      <c r="B15" s="25" t="s">
        <v>125</v>
      </c>
      <c r="C15" s="25" t="s">
        <v>126</v>
      </c>
      <c r="D15" s="22" t="s">
        <v>328</v>
      </c>
      <c r="E15" s="37" t="s">
        <v>250</v>
      </c>
      <c r="F15" s="25" t="s">
        <v>127</v>
      </c>
      <c r="G15" s="25" t="s">
        <v>128</v>
      </c>
      <c r="H15" s="25" t="s">
        <v>194</v>
      </c>
      <c r="I15" s="25" t="s">
        <v>116</v>
      </c>
      <c r="J15" s="30" t="s">
        <v>16</v>
      </c>
      <c r="K15" s="31"/>
      <c r="L15" s="25"/>
      <c r="M15" s="30" t="s">
        <v>16</v>
      </c>
    </row>
    <row r="16" spans="1:13" ht="82.8">
      <c r="A16" s="24" t="str">
        <f t="shared" si="0"/>
        <v>Q_8</v>
      </c>
      <c r="B16" s="26" t="s">
        <v>129</v>
      </c>
      <c r="C16" s="26" t="s">
        <v>130</v>
      </c>
      <c r="D16" s="22" t="s">
        <v>328</v>
      </c>
      <c r="E16" s="27" t="s">
        <v>229</v>
      </c>
      <c r="F16" s="27" t="s">
        <v>261</v>
      </c>
      <c r="G16" s="26" t="s">
        <v>131</v>
      </c>
      <c r="H16" s="26" t="s">
        <v>194</v>
      </c>
      <c r="I16" s="26" t="s">
        <v>131</v>
      </c>
      <c r="J16" s="30" t="s">
        <v>16</v>
      </c>
      <c r="K16" s="32"/>
      <c r="L16" s="26"/>
      <c r="M16" s="30" t="s">
        <v>16</v>
      </c>
    </row>
    <row r="17" spans="1:14" ht="82.8">
      <c r="A17" s="24" t="str">
        <f t="shared" si="0"/>
        <v>Q_9</v>
      </c>
      <c r="B17" s="25" t="s">
        <v>132</v>
      </c>
      <c r="C17" s="25" t="s">
        <v>133</v>
      </c>
      <c r="D17" s="22" t="s">
        <v>328</v>
      </c>
      <c r="E17" s="37" t="s">
        <v>229</v>
      </c>
      <c r="F17" s="37" t="s">
        <v>262</v>
      </c>
      <c r="G17" s="25" t="s">
        <v>134</v>
      </c>
      <c r="H17" s="25" t="s">
        <v>194</v>
      </c>
      <c r="I17" s="25" t="s">
        <v>111</v>
      </c>
      <c r="J17" s="33" t="s">
        <v>45</v>
      </c>
      <c r="K17" s="25" t="s">
        <v>323</v>
      </c>
      <c r="L17" s="25" t="s">
        <v>324</v>
      </c>
      <c r="M17" s="33" t="s">
        <v>16</v>
      </c>
    </row>
    <row r="18" spans="1:14" ht="69">
      <c r="A18" s="24" t="str">
        <f t="shared" si="0"/>
        <v>Q_10</v>
      </c>
      <c r="B18" s="26" t="s">
        <v>135</v>
      </c>
      <c r="C18" s="26" t="s">
        <v>136</v>
      </c>
      <c r="D18" s="22" t="s">
        <v>328</v>
      </c>
      <c r="E18" s="27" t="s">
        <v>251</v>
      </c>
      <c r="F18" s="27" t="s">
        <v>263</v>
      </c>
      <c r="G18" s="26" t="s">
        <v>137</v>
      </c>
      <c r="H18" s="26" t="s">
        <v>194</v>
      </c>
      <c r="I18" s="26" t="s">
        <v>137</v>
      </c>
      <c r="J18" s="26" t="s">
        <v>16</v>
      </c>
      <c r="K18" s="26"/>
      <c r="L18" s="26"/>
      <c r="M18" s="26" t="s">
        <v>16</v>
      </c>
    </row>
    <row r="19" spans="1:14" ht="82.8">
      <c r="A19" s="24" t="str">
        <f t="shared" si="0"/>
        <v>Q_11</v>
      </c>
      <c r="B19" s="25" t="s">
        <v>138</v>
      </c>
      <c r="C19" s="25" t="s">
        <v>139</v>
      </c>
      <c r="D19" s="22" t="s">
        <v>328</v>
      </c>
      <c r="E19" s="37" t="s">
        <v>229</v>
      </c>
      <c r="F19" s="37" t="s">
        <v>264</v>
      </c>
      <c r="G19" s="25" t="s">
        <v>111</v>
      </c>
      <c r="H19" s="25" t="s">
        <v>112</v>
      </c>
      <c r="I19" s="25" t="s">
        <v>111</v>
      </c>
      <c r="J19" s="25" t="s">
        <v>16</v>
      </c>
      <c r="K19" s="25"/>
      <c r="L19" s="25"/>
      <c r="M19" s="25" t="s">
        <v>16</v>
      </c>
    </row>
    <row r="20" spans="1:14" ht="82.8">
      <c r="A20" s="24" t="str">
        <f t="shared" si="0"/>
        <v>Q_12</v>
      </c>
      <c r="B20" s="26" t="s">
        <v>140</v>
      </c>
      <c r="C20" s="26" t="s">
        <v>141</v>
      </c>
      <c r="D20" s="22" t="s">
        <v>328</v>
      </c>
      <c r="E20" s="27" t="s">
        <v>229</v>
      </c>
      <c r="F20" s="27" t="s">
        <v>265</v>
      </c>
      <c r="G20" s="26" t="s">
        <v>142</v>
      </c>
      <c r="H20" s="26" t="s">
        <v>194</v>
      </c>
      <c r="I20" s="26" t="s">
        <v>111</v>
      </c>
      <c r="J20" s="26" t="s">
        <v>45</v>
      </c>
      <c r="K20" s="26" t="s">
        <v>323</v>
      </c>
      <c r="L20" s="25" t="s">
        <v>324</v>
      </c>
      <c r="M20" s="26" t="s">
        <v>16</v>
      </c>
    </row>
    <row r="21" spans="1:14" ht="69">
      <c r="A21" s="24" t="str">
        <f t="shared" si="0"/>
        <v>Q_13</v>
      </c>
      <c r="B21" s="25" t="s">
        <v>143</v>
      </c>
      <c r="C21" s="25" t="s">
        <v>144</v>
      </c>
      <c r="D21" s="27" t="s">
        <v>329</v>
      </c>
      <c r="E21" s="37" t="s">
        <v>252</v>
      </c>
      <c r="F21" s="37" t="s">
        <v>266</v>
      </c>
      <c r="G21" s="25" t="s">
        <v>145</v>
      </c>
      <c r="H21" s="25" t="s">
        <v>146</v>
      </c>
      <c r="I21" s="25" t="s">
        <v>145</v>
      </c>
      <c r="J21" s="25" t="s">
        <v>45</v>
      </c>
      <c r="K21" s="25" t="s">
        <v>323</v>
      </c>
      <c r="L21" s="25" t="s">
        <v>324</v>
      </c>
      <c r="M21" s="25" t="s">
        <v>16</v>
      </c>
      <c r="N21" s="44" t="s">
        <v>194</v>
      </c>
    </row>
    <row r="22" spans="1:14" ht="69">
      <c r="A22" s="24" t="str">
        <f t="shared" si="0"/>
        <v>Q_14</v>
      </c>
      <c r="B22" s="26" t="s">
        <v>147</v>
      </c>
      <c r="C22" s="34" t="s">
        <v>148</v>
      </c>
      <c r="D22" s="27" t="s">
        <v>329</v>
      </c>
      <c r="E22" s="27" t="s">
        <v>253</v>
      </c>
      <c r="F22" s="27" t="s">
        <v>267</v>
      </c>
      <c r="G22" s="26" t="s">
        <v>149</v>
      </c>
      <c r="H22" s="34"/>
      <c r="I22" s="26" t="s">
        <v>156</v>
      </c>
      <c r="J22" s="26" t="s">
        <v>16</v>
      </c>
      <c r="K22" s="34"/>
      <c r="L22" s="34"/>
      <c r="M22" s="26" t="s">
        <v>16</v>
      </c>
    </row>
    <row r="23" spans="1:14" ht="69">
      <c r="A23" s="24" t="str">
        <f t="shared" si="0"/>
        <v>Q_15</v>
      </c>
      <c r="B23" s="25" t="s">
        <v>150</v>
      </c>
      <c r="C23" s="34" t="s">
        <v>151</v>
      </c>
      <c r="D23" s="27" t="s">
        <v>329</v>
      </c>
      <c r="E23" s="37" t="s">
        <v>254</v>
      </c>
      <c r="F23" s="37" t="s">
        <v>268</v>
      </c>
      <c r="G23" s="25" t="s">
        <v>152</v>
      </c>
      <c r="H23" s="34"/>
      <c r="I23" s="25" t="s">
        <v>153</v>
      </c>
      <c r="J23" s="25" t="s">
        <v>16</v>
      </c>
      <c r="K23" s="34"/>
      <c r="L23" s="34"/>
      <c r="M23" s="25" t="s">
        <v>16</v>
      </c>
    </row>
    <row r="24" spans="1:14" ht="69">
      <c r="A24" s="24" t="str">
        <f t="shared" si="0"/>
        <v>Q_16</v>
      </c>
      <c r="B24" s="26" t="s">
        <v>154</v>
      </c>
      <c r="C24" s="34" t="s">
        <v>155</v>
      </c>
      <c r="D24" s="27" t="s">
        <v>329</v>
      </c>
      <c r="E24" s="37" t="s">
        <v>255</v>
      </c>
      <c r="F24" s="34"/>
      <c r="G24" s="25" t="s">
        <v>152</v>
      </c>
      <c r="H24" s="34"/>
      <c r="I24" s="26" t="s">
        <v>156</v>
      </c>
      <c r="J24" s="26" t="s">
        <v>16</v>
      </c>
      <c r="K24" s="34"/>
      <c r="L24" s="34"/>
      <c r="M24" s="26" t="s">
        <v>16</v>
      </c>
    </row>
    <row r="25" spans="1:14" ht="27.6">
      <c r="A25" s="24" t="str">
        <f t="shared" si="0"/>
        <v>Q_17</v>
      </c>
      <c r="B25" s="26" t="s">
        <v>157</v>
      </c>
      <c r="C25" s="35" t="s">
        <v>161</v>
      </c>
      <c r="D25" s="27" t="s">
        <v>329</v>
      </c>
      <c r="E25" s="37" t="s">
        <v>256</v>
      </c>
      <c r="F25" s="34" t="s">
        <v>194</v>
      </c>
      <c r="G25" s="25" t="s">
        <v>159</v>
      </c>
      <c r="H25" s="25" t="s">
        <v>160</v>
      </c>
      <c r="I25" s="36" t="s">
        <v>159</v>
      </c>
      <c r="J25" s="25" t="s">
        <v>16</v>
      </c>
      <c r="K25" s="34"/>
      <c r="L25" s="34"/>
      <c r="M25" s="25" t="s">
        <v>16</v>
      </c>
    </row>
    <row r="26" spans="1:14" ht="27.6">
      <c r="A26" s="24" t="str">
        <f t="shared" si="0"/>
        <v>Q_18</v>
      </c>
      <c r="B26" s="26" t="s">
        <v>234</v>
      </c>
      <c r="C26" s="35" t="s">
        <v>158</v>
      </c>
      <c r="D26" s="27" t="s">
        <v>329</v>
      </c>
      <c r="E26" s="37" t="s">
        <v>256</v>
      </c>
      <c r="F26" s="34" t="s">
        <v>194</v>
      </c>
      <c r="G26" s="25" t="s">
        <v>152</v>
      </c>
      <c r="H26" s="34" t="s">
        <v>162</v>
      </c>
      <c r="I26" s="34" t="s">
        <v>235</v>
      </c>
      <c r="J26" s="26" t="s">
        <v>16</v>
      </c>
      <c r="K26" s="34"/>
      <c r="L26" s="34"/>
      <c r="M26" s="26" t="s">
        <v>16</v>
      </c>
    </row>
    <row r="27" spans="1:14" ht="27.6">
      <c r="A27" s="24" t="str">
        <f t="shared" si="0"/>
        <v>Q_19</v>
      </c>
      <c r="B27" s="26" t="s">
        <v>163</v>
      </c>
      <c r="C27" s="35" t="s">
        <v>164</v>
      </c>
      <c r="D27" s="27" t="s">
        <v>329</v>
      </c>
      <c r="E27" s="37" t="s">
        <v>256</v>
      </c>
      <c r="F27" s="34" t="s">
        <v>194</v>
      </c>
      <c r="G27" s="34" t="s">
        <v>152</v>
      </c>
      <c r="H27" s="34" t="s">
        <v>162</v>
      </c>
      <c r="I27" s="34" t="s">
        <v>165</v>
      </c>
      <c r="J27" s="25" t="s">
        <v>16</v>
      </c>
      <c r="K27" s="34"/>
      <c r="L27" s="34"/>
      <c r="M27" s="25" t="s">
        <v>16</v>
      </c>
    </row>
    <row r="28" spans="1:14" ht="41.4">
      <c r="A28" s="24" t="str">
        <f t="shared" si="0"/>
        <v>Q_20</v>
      </c>
      <c r="B28" s="26" t="s">
        <v>330</v>
      </c>
      <c r="C28" s="35" t="s">
        <v>166</v>
      </c>
      <c r="D28" s="27" t="s">
        <v>168</v>
      </c>
      <c r="E28" s="25" t="s">
        <v>167</v>
      </c>
      <c r="F28" s="34" t="s">
        <v>194</v>
      </c>
      <c r="G28" s="25" t="s">
        <v>171</v>
      </c>
      <c r="H28" s="34" t="s">
        <v>194</v>
      </c>
      <c r="I28" s="25" t="s">
        <v>170</v>
      </c>
      <c r="J28" s="26" t="s">
        <v>16</v>
      </c>
      <c r="K28" s="34"/>
      <c r="L28" s="34"/>
      <c r="M28" s="26" t="s">
        <v>16</v>
      </c>
    </row>
    <row r="29" spans="1:14" ht="41.4">
      <c r="A29" s="24" t="str">
        <f t="shared" si="0"/>
        <v>Q_21</v>
      </c>
      <c r="B29" s="26" t="s">
        <v>331</v>
      </c>
      <c r="C29" s="35" t="s">
        <v>173</v>
      </c>
      <c r="D29" s="27" t="s">
        <v>168</v>
      </c>
      <c r="E29" s="25" t="s">
        <v>167</v>
      </c>
      <c r="F29" s="34" t="s">
        <v>194</v>
      </c>
      <c r="G29" s="25" t="s">
        <v>169</v>
      </c>
      <c r="H29" s="34" t="s">
        <v>194</v>
      </c>
      <c r="I29" s="25" t="s">
        <v>172</v>
      </c>
      <c r="J29" s="25" t="s">
        <v>16</v>
      </c>
      <c r="K29" s="34"/>
      <c r="L29" s="34"/>
      <c r="M29" s="25" t="s">
        <v>16</v>
      </c>
    </row>
    <row r="30" spans="1:14" ht="41.4">
      <c r="A30" s="24" t="str">
        <f t="shared" si="0"/>
        <v>Q_22</v>
      </c>
      <c r="B30" s="26" t="s">
        <v>333</v>
      </c>
      <c r="C30" s="35" t="s">
        <v>177</v>
      </c>
      <c r="D30" s="27" t="s">
        <v>168</v>
      </c>
      <c r="E30" s="25" t="s">
        <v>175</v>
      </c>
      <c r="F30" s="34" t="s">
        <v>194</v>
      </c>
      <c r="G30" s="25" t="s">
        <v>169</v>
      </c>
      <c r="H30" s="34"/>
      <c r="I30" s="25" t="s">
        <v>176</v>
      </c>
      <c r="J30" s="26" t="s">
        <v>16</v>
      </c>
      <c r="K30" s="34"/>
      <c r="L30" s="34"/>
      <c r="M30" s="26" t="s">
        <v>16</v>
      </c>
    </row>
    <row r="31" spans="1:14" ht="41.4">
      <c r="A31" s="24" t="str">
        <f t="shared" si="0"/>
        <v>Q_23</v>
      </c>
      <c r="B31" s="26" t="s">
        <v>332</v>
      </c>
      <c r="C31" s="35" t="s">
        <v>174</v>
      </c>
      <c r="D31" s="27" t="s">
        <v>168</v>
      </c>
      <c r="E31" s="25" t="s">
        <v>175</v>
      </c>
      <c r="F31" s="34" t="s">
        <v>194</v>
      </c>
      <c r="G31" s="25" t="s">
        <v>171</v>
      </c>
      <c r="H31" s="34" t="s">
        <v>194</v>
      </c>
      <c r="I31" s="25" t="s">
        <v>178</v>
      </c>
      <c r="J31" s="25" t="s">
        <v>16</v>
      </c>
      <c r="K31" s="34"/>
      <c r="L31" s="34"/>
      <c r="M31" s="25" t="s">
        <v>16</v>
      </c>
    </row>
    <row r="32" spans="1:14" ht="41.4">
      <c r="A32" s="24" t="str">
        <f t="shared" si="0"/>
        <v>Q_24</v>
      </c>
      <c r="B32" s="26" t="s">
        <v>179</v>
      </c>
      <c r="C32" s="35" t="s">
        <v>180</v>
      </c>
      <c r="D32" s="27" t="s">
        <v>168</v>
      </c>
      <c r="E32" s="25" t="s">
        <v>181</v>
      </c>
      <c r="F32" s="34"/>
      <c r="G32" s="25" t="s">
        <v>182</v>
      </c>
      <c r="H32" s="34"/>
      <c r="I32" s="25" t="s">
        <v>183</v>
      </c>
      <c r="J32" s="26" t="s">
        <v>16</v>
      </c>
      <c r="K32" s="34"/>
      <c r="L32" s="34"/>
      <c r="M32" s="26" t="s">
        <v>16</v>
      </c>
    </row>
  </sheetData>
  <conditionalFormatting sqref="B21:C21 E21:L21 N21">
    <cfRule type="expression" dxfId="79" priority="12">
      <formula>MOD(ROW(),2)=1</formula>
    </cfRule>
  </conditionalFormatting>
  <conditionalFormatting sqref="A1:L9 J25:L25 E25:H25 B10:L10 A10:A32 E26:L32 N21 E11:L24 B11:D32">
    <cfRule type="containsText" dxfId="78" priority="10" operator="containsText" text="Fail">
      <formula>NOT(ISERROR(SEARCH("Fail",A1)))</formula>
    </cfRule>
    <cfRule type="containsText" dxfId="77" priority="11" operator="containsText" text="Pass">
      <formula>NOT(ISERROR(SEARCH("Pass",A1)))</formula>
    </cfRule>
  </conditionalFormatting>
  <conditionalFormatting sqref="A9:L9 J25:L25 E25:H25 B10:L10 A10:A32 E26:L32 N21 E11:L24 B11:D32">
    <cfRule type="expression" dxfId="76" priority="13" stopIfTrue="1">
      <formula>MOD(ROW(),2)=1</formula>
    </cfRule>
    <cfRule type="expression" dxfId="75" priority="14" stopIfTrue="1">
      <formula>MOD(ROW(),2)=0</formula>
    </cfRule>
  </conditionalFormatting>
  <conditionalFormatting sqref="L20">
    <cfRule type="expression" dxfId="74" priority="9">
      <formula>MOD(ROW(),2)=1</formula>
    </cfRule>
  </conditionalFormatting>
  <conditionalFormatting sqref="L20">
    <cfRule type="expression" dxfId="73" priority="8">
      <formula>MOD(ROW(),2)=1</formula>
    </cfRule>
  </conditionalFormatting>
  <conditionalFormatting sqref="M8">
    <cfRule type="containsText" dxfId="72" priority="6" operator="containsText" text="Fail">
      <formula>NOT(ISERROR(SEARCH("Fail",M8)))</formula>
    </cfRule>
    <cfRule type="containsText" dxfId="71" priority="7" operator="containsText" text="Pass">
      <formula>NOT(ISERROR(SEARCH("Pass",M8)))</formula>
    </cfRule>
  </conditionalFormatting>
  <conditionalFormatting sqref="M21">
    <cfRule type="expression" dxfId="70" priority="3">
      <formula>MOD(ROW(),2)=1</formula>
    </cfRule>
  </conditionalFormatting>
  <conditionalFormatting sqref="M9:M32">
    <cfRule type="containsText" dxfId="69" priority="1" operator="containsText" text="Fail">
      <formula>NOT(ISERROR(SEARCH("Fail",M9)))</formula>
    </cfRule>
    <cfRule type="containsText" dxfId="68" priority="2" operator="containsText" text="Pass">
      <formula>NOT(ISERROR(SEARCH("Pass",M9)))</formula>
    </cfRule>
  </conditionalFormatting>
  <conditionalFormatting sqref="M9:M32">
    <cfRule type="expression" dxfId="67" priority="4" stopIfTrue="1">
      <formula>MOD(ROW(),2)=1</formula>
    </cfRule>
    <cfRule type="expression" dxfId="66" priority="5" stopIfTrue="1">
      <formula>MOD(ROW(),2)=0</formula>
    </cfRule>
  </conditionalFormatting>
  <dataValidations count="1">
    <dataValidation type="list" allowBlank="1" showInputMessage="1" showErrorMessage="1" sqref="J8:J32 M9:M32">
      <formula1>"Pass, Fail"</formula1>
    </dataValidation>
  </dataValidations>
  <hyperlinks>
    <hyperlink ref="F13" r:id="rId1" display="abccc@gmail,co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zoomScale="70" zoomScaleNormal="70" workbookViewId="0">
      <selection activeCell="F10" sqref="F10"/>
    </sheetView>
  </sheetViews>
  <sheetFormatPr defaultRowHeight="13.8"/>
  <cols>
    <col min="1" max="1" width="31.19921875" customWidth="1"/>
    <col min="2" max="4" width="30.796875" customWidth="1"/>
    <col min="5" max="6" width="31.5" customWidth="1"/>
    <col min="7" max="7" width="31" customWidth="1"/>
    <col min="8" max="12" width="31.19921875" customWidth="1"/>
    <col min="13" max="13" width="33.19921875" customWidth="1"/>
  </cols>
  <sheetData>
    <row r="1" spans="1:13">
      <c r="A1" s="8" t="s">
        <v>0</v>
      </c>
      <c r="B1" s="2" t="s">
        <v>50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3">
      <c r="A2" s="8" t="s">
        <v>1</v>
      </c>
      <c r="B2" s="2" t="s">
        <v>184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3">
      <c r="A3" s="8" t="s">
        <v>2</v>
      </c>
      <c r="B3" s="2" t="s">
        <v>18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1:13">
      <c r="A4" s="8" t="s">
        <v>3</v>
      </c>
      <c r="B4" s="2" t="s">
        <v>226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spans="1:13">
      <c r="A5" s="8" t="s">
        <v>4</v>
      </c>
      <c r="B5" s="7" t="s">
        <v>232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3">
      <c r="A6" s="8" t="s">
        <v>5</v>
      </c>
      <c r="B6" s="7" t="s">
        <v>233</v>
      </c>
      <c r="C6" s="1"/>
      <c r="D6" s="1"/>
      <c r="E6" s="1"/>
      <c r="F6" s="1"/>
      <c r="G6" s="1"/>
      <c r="H6" s="1"/>
      <c r="I6" s="1"/>
      <c r="J6" s="1"/>
      <c r="K6" s="1"/>
      <c r="L6" s="1"/>
    </row>
    <row r="7" spans="1:1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3">
      <c r="A8" s="8" t="s">
        <v>11</v>
      </c>
      <c r="B8" s="8" t="s">
        <v>15</v>
      </c>
      <c r="C8" s="8" t="s">
        <v>72</v>
      </c>
      <c r="D8" s="8" t="s">
        <v>14</v>
      </c>
      <c r="E8" s="8" t="s">
        <v>7</v>
      </c>
      <c r="F8" s="8" t="s">
        <v>8</v>
      </c>
      <c r="G8" s="8" t="s">
        <v>9</v>
      </c>
      <c r="H8" s="8" t="s">
        <v>12</v>
      </c>
      <c r="I8" s="8" t="s">
        <v>13</v>
      </c>
      <c r="J8" s="8" t="s">
        <v>10</v>
      </c>
      <c r="K8" s="8" t="s">
        <v>19</v>
      </c>
      <c r="L8" s="8" t="s">
        <v>20</v>
      </c>
      <c r="M8" s="8" t="s">
        <v>325</v>
      </c>
    </row>
    <row r="9" spans="1:13" ht="55.2">
      <c r="A9" s="6" t="str">
        <f>"AW_"&amp;ROW()-ROW($A$9)+1</f>
        <v>AW_1</v>
      </c>
      <c r="B9" s="2" t="s">
        <v>185</v>
      </c>
      <c r="C9" s="2" t="s">
        <v>336</v>
      </c>
      <c r="D9" s="21" t="s">
        <v>337</v>
      </c>
      <c r="E9" s="2" t="s">
        <v>338</v>
      </c>
      <c r="F9" s="2"/>
      <c r="G9" s="2" t="s">
        <v>187</v>
      </c>
      <c r="H9" s="2" t="s">
        <v>194</v>
      </c>
      <c r="I9" s="2" t="s">
        <v>187</v>
      </c>
      <c r="J9" s="2" t="s">
        <v>16</v>
      </c>
      <c r="K9" s="2"/>
      <c r="L9" s="6"/>
      <c r="M9" s="25" t="s">
        <v>16</v>
      </c>
    </row>
    <row r="10" spans="1:13" ht="55.2">
      <c r="A10" s="6" t="str">
        <f>"AW_"&amp;ROW()-ROW($A$9)+1</f>
        <v>AW_2</v>
      </c>
      <c r="B10" s="3" t="s">
        <v>188</v>
      </c>
      <c r="C10" s="3" t="s">
        <v>189</v>
      </c>
      <c r="D10" s="20" t="s">
        <v>353</v>
      </c>
      <c r="E10" s="19" t="s">
        <v>191</v>
      </c>
      <c r="F10" s="20" t="s">
        <v>355</v>
      </c>
      <c r="G10" s="3" t="s">
        <v>202</v>
      </c>
      <c r="H10" s="3" t="s">
        <v>112</v>
      </c>
      <c r="I10" s="3" t="s">
        <v>202</v>
      </c>
      <c r="J10" s="2" t="s">
        <v>16</v>
      </c>
      <c r="K10" s="11"/>
      <c r="L10" s="9"/>
      <c r="M10" s="25" t="s">
        <v>16</v>
      </c>
    </row>
    <row r="11" spans="1:13" ht="55.2">
      <c r="A11" s="6" t="str">
        <f t="shared" ref="A11:A23" si="0">"AW_"&amp;ROW()-ROW($A$9)+1</f>
        <v>AW_3</v>
      </c>
      <c r="B11" s="2" t="s">
        <v>192</v>
      </c>
      <c r="C11" s="2" t="s">
        <v>126</v>
      </c>
      <c r="D11" s="20" t="s">
        <v>353</v>
      </c>
      <c r="E11" s="2" t="s">
        <v>193</v>
      </c>
      <c r="F11" s="2" t="s">
        <v>115</v>
      </c>
      <c r="G11" s="2" t="s">
        <v>152</v>
      </c>
      <c r="H11" s="2"/>
      <c r="I11" s="2" t="s">
        <v>195</v>
      </c>
      <c r="J11" s="2" t="s">
        <v>16</v>
      </c>
      <c r="K11" s="2"/>
      <c r="L11" s="6"/>
      <c r="M11" s="25" t="s">
        <v>16</v>
      </c>
    </row>
    <row r="12" spans="1:13" ht="55.2">
      <c r="A12" s="6" t="str">
        <f t="shared" si="0"/>
        <v>AW_4</v>
      </c>
      <c r="B12" s="3" t="s">
        <v>205</v>
      </c>
      <c r="C12" s="3" t="s">
        <v>196</v>
      </c>
      <c r="D12" s="20" t="s">
        <v>353</v>
      </c>
      <c r="E12" s="21" t="s">
        <v>191</v>
      </c>
      <c r="F12" s="2" t="s">
        <v>197</v>
      </c>
      <c r="G12" s="2" t="s">
        <v>152</v>
      </c>
      <c r="H12" s="3"/>
      <c r="I12" s="3" t="s">
        <v>198</v>
      </c>
      <c r="J12" s="2" t="s">
        <v>16</v>
      </c>
      <c r="K12" s="11"/>
      <c r="L12" s="3"/>
      <c r="M12" s="25" t="s">
        <v>16</v>
      </c>
    </row>
    <row r="13" spans="1:13" ht="55.2">
      <c r="A13" s="6" t="str">
        <f t="shared" si="0"/>
        <v>AW_5</v>
      </c>
      <c r="B13" s="3" t="s">
        <v>199</v>
      </c>
      <c r="C13" s="3" t="s">
        <v>200</v>
      </c>
      <c r="D13" s="20" t="s">
        <v>353</v>
      </c>
      <c r="E13" s="21" t="s">
        <v>191</v>
      </c>
      <c r="F13" s="13" t="s">
        <v>201</v>
      </c>
      <c r="G13" s="2" t="s">
        <v>202</v>
      </c>
      <c r="H13" s="2" t="s">
        <v>194</v>
      </c>
      <c r="I13" s="2" t="s">
        <v>202</v>
      </c>
      <c r="J13" s="2" t="s">
        <v>16</v>
      </c>
      <c r="K13" s="2"/>
      <c r="L13" s="2"/>
      <c r="M13" s="25" t="s">
        <v>16</v>
      </c>
    </row>
    <row r="14" spans="1:13" ht="55.2">
      <c r="A14" s="6" t="str">
        <f t="shared" si="0"/>
        <v>AW_6</v>
      </c>
      <c r="B14" s="3" t="s">
        <v>203</v>
      </c>
      <c r="C14" s="3" t="s">
        <v>204</v>
      </c>
      <c r="D14" s="20" t="s">
        <v>353</v>
      </c>
      <c r="E14" s="21" t="s">
        <v>191</v>
      </c>
      <c r="F14" s="3" t="s">
        <v>206</v>
      </c>
      <c r="G14" s="3" t="s">
        <v>207</v>
      </c>
      <c r="H14" s="3"/>
      <c r="I14" s="2" t="s">
        <v>202</v>
      </c>
      <c r="J14" s="2" t="s">
        <v>45</v>
      </c>
      <c r="K14" s="11" t="s">
        <v>322</v>
      </c>
      <c r="L14" s="3" t="s">
        <v>305</v>
      </c>
      <c r="M14" s="25" t="s">
        <v>16</v>
      </c>
    </row>
    <row r="15" spans="1:13" ht="55.2">
      <c r="A15" s="6" t="str">
        <f t="shared" si="0"/>
        <v>AW_7</v>
      </c>
      <c r="B15" s="2" t="s">
        <v>340</v>
      </c>
      <c r="C15" s="2" t="s">
        <v>341</v>
      </c>
      <c r="D15" s="20" t="s">
        <v>353</v>
      </c>
      <c r="E15" s="21" t="s">
        <v>191</v>
      </c>
      <c r="F15" s="2" t="s">
        <v>208</v>
      </c>
      <c r="G15" s="2" t="s">
        <v>342</v>
      </c>
      <c r="H15" s="2" t="s">
        <v>194</v>
      </c>
      <c r="I15" s="2" t="s">
        <v>342</v>
      </c>
      <c r="J15" s="17" t="s">
        <v>16</v>
      </c>
      <c r="K15" s="15"/>
      <c r="L15" s="2"/>
      <c r="M15" s="30" t="s">
        <v>16</v>
      </c>
    </row>
    <row r="16" spans="1:13" ht="69">
      <c r="A16" s="6" t="str">
        <f t="shared" si="0"/>
        <v>AW_8</v>
      </c>
      <c r="B16" s="3" t="s">
        <v>212</v>
      </c>
      <c r="C16" s="3" t="s">
        <v>209</v>
      </c>
      <c r="D16" s="20" t="s">
        <v>339</v>
      </c>
      <c r="E16" s="3" t="s">
        <v>210</v>
      </c>
      <c r="F16" s="3" t="s">
        <v>194</v>
      </c>
      <c r="G16" s="3" t="s">
        <v>211</v>
      </c>
      <c r="H16" s="3" t="s">
        <v>194</v>
      </c>
      <c r="I16" s="3" t="s">
        <v>211</v>
      </c>
      <c r="J16" s="17" t="s">
        <v>16</v>
      </c>
      <c r="K16" s="16"/>
      <c r="L16" s="3"/>
      <c r="M16" s="30" t="s">
        <v>16</v>
      </c>
    </row>
    <row r="17" spans="1:13" ht="69">
      <c r="A17" s="6" t="str">
        <f t="shared" si="0"/>
        <v>AW_9</v>
      </c>
      <c r="B17" s="3" t="s">
        <v>214</v>
      </c>
      <c r="C17" s="3" t="s">
        <v>213</v>
      </c>
      <c r="D17" s="20" t="s">
        <v>339</v>
      </c>
      <c r="E17" s="3" t="s">
        <v>222</v>
      </c>
      <c r="F17" s="2" t="s">
        <v>194</v>
      </c>
      <c r="G17" s="2" t="s">
        <v>215</v>
      </c>
      <c r="H17" s="2" t="s">
        <v>194</v>
      </c>
      <c r="I17" s="2" t="s">
        <v>215</v>
      </c>
      <c r="J17" s="18" t="s">
        <v>16</v>
      </c>
      <c r="K17" s="2"/>
      <c r="L17" s="2" t="s">
        <v>194</v>
      </c>
      <c r="M17" s="33" t="s">
        <v>16</v>
      </c>
    </row>
    <row r="18" spans="1:13" ht="69">
      <c r="A18" s="6" t="str">
        <f t="shared" si="0"/>
        <v>AW_10</v>
      </c>
      <c r="B18" s="3" t="s">
        <v>217</v>
      </c>
      <c r="C18" s="3" t="s">
        <v>216</v>
      </c>
      <c r="D18" s="20" t="s">
        <v>339</v>
      </c>
      <c r="E18" s="3" t="s">
        <v>221</v>
      </c>
      <c r="F18" s="3" t="s">
        <v>194</v>
      </c>
      <c r="G18" s="20" t="s">
        <v>218</v>
      </c>
      <c r="H18" s="3"/>
      <c r="I18" s="20" t="s">
        <v>218</v>
      </c>
      <c r="J18" s="3" t="s">
        <v>16</v>
      </c>
      <c r="K18" s="3"/>
      <c r="L18" s="3"/>
      <c r="M18" s="26" t="s">
        <v>16</v>
      </c>
    </row>
    <row r="19" spans="1:13" ht="69">
      <c r="A19" s="6" t="str">
        <f t="shared" si="0"/>
        <v>AW_11</v>
      </c>
      <c r="B19" s="2" t="s">
        <v>219</v>
      </c>
      <c r="C19" s="2" t="s">
        <v>219</v>
      </c>
      <c r="D19" s="20" t="s">
        <v>339</v>
      </c>
      <c r="E19" s="3" t="s">
        <v>220</v>
      </c>
      <c r="F19" s="2"/>
      <c r="G19" s="2" t="s">
        <v>223</v>
      </c>
      <c r="H19" s="2"/>
      <c r="I19" s="2" t="s">
        <v>223</v>
      </c>
      <c r="J19" s="2" t="s">
        <v>16</v>
      </c>
      <c r="K19" s="2"/>
      <c r="L19" s="2"/>
      <c r="M19" s="25" t="s">
        <v>16</v>
      </c>
    </row>
    <row r="20" spans="1:13" ht="41.4">
      <c r="A20" s="6" t="str">
        <f t="shared" si="0"/>
        <v>AW_12</v>
      </c>
      <c r="B20" s="26" t="s">
        <v>334</v>
      </c>
      <c r="C20" s="35" t="s">
        <v>335</v>
      </c>
      <c r="D20" s="27" t="s">
        <v>354</v>
      </c>
      <c r="E20" s="25" t="s">
        <v>343</v>
      </c>
      <c r="F20" s="34" t="s">
        <v>194</v>
      </c>
      <c r="G20" s="25" t="s">
        <v>171</v>
      </c>
      <c r="H20" s="34" t="s">
        <v>194</v>
      </c>
      <c r="I20" s="25" t="s">
        <v>170</v>
      </c>
      <c r="J20" s="26" t="s">
        <v>16</v>
      </c>
      <c r="K20" s="34"/>
      <c r="L20" s="34"/>
      <c r="M20" s="26" t="s">
        <v>16</v>
      </c>
    </row>
    <row r="21" spans="1:13" ht="41.4">
      <c r="A21" s="6" t="str">
        <f t="shared" si="0"/>
        <v>AW_13</v>
      </c>
      <c r="B21" s="26" t="s">
        <v>344</v>
      </c>
      <c r="C21" s="35" t="s">
        <v>345</v>
      </c>
      <c r="D21" s="27" t="s">
        <v>354</v>
      </c>
      <c r="E21" s="25" t="s">
        <v>343</v>
      </c>
      <c r="F21" s="34" t="s">
        <v>194</v>
      </c>
      <c r="G21" s="25" t="s">
        <v>169</v>
      </c>
      <c r="H21" s="34" t="s">
        <v>194</v>
      </c>
      <c r="I21" s="25" t="s">
        <v>346</v>
      </c>
      <c r="J21" s="25" t="s">
        <v>16</v>
      </c>
      <c r="K21" s="34"/>
      <c r="L21" s="34"/>
      <c r="M21" s="25" t="s">
        <v>16</v>
      </c>
    </row>
    <row r="22" spans="1:13" ht="41.4">
      <c r="A22" s="6" t="str">
        <f t="shared" si="0"/>
        <v>AW_14</v>
      </c>
      <c r="B22" s="26" t="s">
        <v>347</v>
      </c>
      <c r="C22" s="35" t="s">
        <v>348</v>
      </c>
      <c r="D22" s="27" t="s">
        <v>354</v>
      </c>
      <c r="E22" s="25" t="s">
        <v>349</v>
      </c>
      <c r="F22" s="34" t="s">
        <v>194</v>
      </c>
      <c r="G22" s="25" t="s">
        <v>169</v>
      </c>
      <c r="H22" s="34"/>
      <c r="I22" s="25" t="s">
        <v>176</v>
      </c>
      <c r="J22" s="26" t="s">
        <v>16</v>
      </c>
      <c r="K22" s="34"/>
      <c r="L22" s="34"/>
      <c r="M22" s="26" t="s">
        <v>16</v>
      </c>
    </row>
    <row r="23" spans="1:13" ht="41.4">
      <c r="A23" s="6" t="str">
        <f t="shared" si="0"/>
        <v>AW_15</v>
      </c>
      <c r="B23" s="26" t="s">
        <v>350</v>
      </c>
      <c r="C23" s="35" t="s">
        <v>351</v>
      </c>
      <c r="D23" s="27" t="s">
        <v>354</v>
      </c>
      <c r="E23" s="25" t="s">
        <v>349</v>
      </c>
      <c r="F23" s="34" t="s">
        <v>194</v>
      </c>
      <c r="G23" s="25" t="s">
        <v>171</v>
      </c>
      <c r="H23" s="34" t="s">
        <v>194</v>
      </c>
      <c r="I23" s="25" t="s">
        <v>352</v>
      </c>
      <c r="J23" s="25" t="s">
        <v>16</v>
      </c>
      <c r="K23" s="34"/>
      <c r="L23" s="34"/>
      <c r="M23" s="25" t="s">
        <v>16</v>
      </c>
    </row>
  </sheetData>
  <conditionalFormatting sqref="A20:A23 A9:L19">
    <cfRule type="expression" dxfId="65" priority="20" stopIfTrue="1">
      <formula>MOD(ROW(),2)=1</formula>
    </cfRule>
    <cfRule type="expression" dxfId="64" priority="21" stopIfTrue="1">
      <formula>MOD(ROW(),2)=0</formula>
    </cfRule>
  </conditionalFormatting>
  <conditionalFormatting sqref="A1:L3 A4 C4:L4 A33:L100 A20:A23 A5:L19">
    <cfRule type="containsText" dxfId="63" priority="16" stopIfTrue="1" operator="containsText" text="Pass">
      <formula>NOT(ISERROR(SEARCH("Pass",A1)))</formula>
    </cfRule>
  </conditionalFormatting>
  <conditionalFormatting sqref="M8">
    <cfRule type="containsText" dxfId="62" priority="14" operator="containsText" text="Fail">
      <formula>NOT(ISERROR(SEARCH("Fail",M8)))</formula>
    </cfRule>
    <cfRule type="containsText" dxfId="61" priority="15" operator="containsText" text="Pass">
      <formula>NOT(ISERROR(SEARCH("Pass",M8)))</formula>
    </cfRule>
  </conditionalFormatting>
  <conditionalFormatting sqref="M9:M19">
    <cfRule type="containsText" dxfId="60" priority="9" operator="containsText" text="Fail">
      <formula>NOT(ISERROR(SEARCH("Fail",M9)))</formula>
    </cfRule>
    <cfRule type="containsText" dxfId="59" priority="10" operator="containsText" text="Pass">
      <formula>NOT(ISERROR(SEARCH("Pass",M9)))</formula>
    </cfRule>
  </conditionalFormatting>
  <conditionalFormatting sqref="M9:M19">
    <cfRule type="expression" dxfId="58" priority="12" stopIfTrue="1">
      <formula>MOD(ROW(),2)=1</formula>
    </cfRule>
    <cfRule type="expression" dxfId="57" priority="13" stopIfTrue="1">
      <formula>MOD(ROW(),2)=0</formula>
    </cfRule>
  </conditionalFormatting>
  <conditionalFormatting sqref="B20:L23">
    <cfRule type="containsText" dxfId="56" priority="5" operator="containsText" text="Fail">
      <formula>NOT(ISERROR(SEARCH("Fail",B20)))</formula>
    </cfRule>
    <cfRule type="containsText" dxfId="55" priority="6" operator="containsText" text="Pass">
      <formula>NOT(ISERROR(SEARCH("Pass",B20)))</formula>
    </cfRule>
  </conditionalFormatting>
  <conditionalFormatting sqref="B20:L23">
    <cfRule type="expression" dxfId="54" priority="7" stopIfTrue="1">
      <formula>MOD(ROW(),2)=1</formula>
    </cfRule>
    <cfRule type="expression" dxfId="53" priority="8" stopIfTrue="1">
      <formula>MOD(ROW(),2)=0</formula>
    </cfRule>
  </conditionalFormatting>
  <conditionalFormatting sqref="M20:M23">
    <cfRule type="containsText" dxfId="52" priority="1" operator="containsText" text="Fail">
      <formula>NOT(ISERROR(SEARCH("Fail",M20)))</formula>
    </cfRule>
    <cfRule type="containsText" dxfId="51" priority="2" operator="containsText" text="Pass">
      <formula>NOT(ISERROR(SEARCH("Pass",M20)))</formula>
    </cfRule>
  </conditionalFormatting>
  <conditionalFormatting sqref="M20:M23">
    <cfRule type="expression" dxfId="50" priority="3" stopIfTrue="1">
      <formula>MOD(ROW(),2)=1</formula>
    </cfRule>
    <cfRule type="expression" dxfId="49" priority="4" stopIfTrue="1">
      <formula>MOD(ROW(),2)=0</formula>
    </cfRule>
  </conditionalFormatting>
  <dataValidations count="1">
    <dataValidation type="list" allowBlank="1" showInputMessage="1" showErrorMessage="1" sqref="J8:J23 M9:M23">
      <formula1>"Pass, Fail"</formula1>
    </dataValidation>
  </dataValidations>
  <hyperlinks>
    <hyperlink ref="F13" r:id="rId1" display="abccc@gmail,con"/>
  </hyperlinks>
  <pageMargins left="0.7" right="0.7" top="0.75" bottom="0.75" header="0.3" footer="0.3"/>
  <pageSetup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7" stopIfTrue="1" operator="containsText" text="Fail" id="{5FD7FDFB-61E6-48A2-923E-DC6E829205FA}">
            <xm:f>NOT(ISERROR(SEARCH("Fail",Question!A1)))</xm:f>
            <x14:dxf>
              <fill>
                <patternFill>
                  <bgColor rgb="FFFF0000"/>
                </patternFill>
              </fill>
            </x14:dxf>
          </x14:cfRule>
          <x14:cfRule type="containsText" priority="18" stopIfTrue="1" operator="containsText" text="Pass" id="{DC03FACB-B367-42CB-96DB-C15B615F7725}">
            <xm:f>NOT(ISERROR(SEARCH("Pass",Question!A1)))</xm:f>
            <x14:dxf>
              <fill>
                <patternFill>
                  <bgColor rgb="FF92D050"/>
                </patternFill>
              </fill>
            </x14:dxf>
          </x14:cfRule>
          <xm:sqref>A1:L3 A4 C4:L4 A20:A23 A5:L19</xm:sqref>
        </x14:conditionalFormatting>
        <x14:conditionalFormatting xmlns:xm="http://schemas.microsoft.com/office/excel/2006/main">
          <x14:cfRule type="containsText" priority="33" stopIfTrue="1" operator="containsText" text="Fail" id="{5FD7FDFB-61E6-48A2-923E-DC6E829205FA}">
            <xm:f>NOT(ISERROR(SEARCH("Fail",Question!#REF!)))</xm:f>
            <x14:dxf>
              <fill>
                <patternFill>
                  <bgColor rgb="FFFF0000"/>
                </patternFill>
              </fill>
            </x14:dxf>
          </x14:cfRule>
          <x14:cfRule type="containsText" priority="34" stopIfTrue="1" operator="containsText" text="Pass" id="{DC03FACB-B367-42CB-96DB-C15B615F7725}">
            <xm:f>NOT(ISERROR(SEARCH("Pass",Question!#REF!)))</xm:f>
            <x14:dxf>
              <fill>
                <patternFill>
                  <bgColor rgb="FF92D050"/>
                </patternFill>
              </fill>
            </x14:dxf>
          </x14:cfRule>
          <xm:sqref>A33:L39</xm:sqref>
        </x14:conditionalFormatting>
        <x14:conditionalFormatting xmlns:xm="http://schemas.microsoft.com/office/excel/2006/main">
          <x14:cfRule type="containsText" priority="37" stopIfTrue="1" operator="containsText" text="Fail" id="{5FD7FDFB-61E6-48A2-923E-DC6E829205FA}">
            <xm:f>NOT(ISERROR(SEARCH("Fail",Question!#REF!)))</xm:f>
            <x14:dxf>
              <fill>
                <patternFill>
                  <bgColor rgb="FFFF0000"/>
                </patternFill>
              </fill>
            </x14:dxf>
          </x14:cfRule>
          <x14:cfRule type="containsText" priority="38" stopIfTrue="1" operator="containsText" text="Pass" id="{DC03FACB-B367-42CB-96DB-C15B615F7725}">
            <xm:f>NOT(ISERROR(SEARCH("Pass",Question!#REF!)))</xm:f>
            <x14:dxf>
              <fill>
                <patternFill>
                  <bgColor rgb="FF92D050"/>
                </patternFill>
              </fill>
            </x14:dxf>
          </x14:cfRule>
          <xm:sqref>A40:L40</xm:sqref>
        </x14:conditionalFormatting>
        <x14:conditionalFormatting xmlns:xm="http://schemas.microsoft.com/office/excel/2006/main">
          <x14:cfRule type="containsText" priority="39" stopIfTrue="1" operator="containsText" text="Fail" id="{5FD7FDFB-61E6-48A2-923E-DC6E829205FA}">
            <xm:f>NOT(ISERROR(SEARCH("Fail",Question!A33)))</xm:f>
            <x14:dxf>
              <fill>
                <patternFill>
                  <bgColor rgb="FFFF0000"/>
                </patternFill>
              </fill>
            </x14:dxf>
          </x14:cfRule>
          <x14:cfRule type="containsText" priority="40" stopIfTrue="1" operator="containsText" text="Pass" id="{DC03FACB-B367-42CB-96DB-C15B615F7725}">
            <xm:f>NOT(ISERROR(SEARCH("Pass",Question!A33)))</xm:f>
            <x14:dxf>
              <fill>
                <patternFill>
                  <bgColor rgb="FF92D050"/>
                </patternFill>
              </fill>
            </x14:dxf>
          </x14:cfRule>
          <xm:sqref>A41:L100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opLeftCell="I10" workbookViewId="0">
      <selection activeCell="M15" sqref="M15:M16"/>
    </sheetView>
  </sheetViews>
  <sheetFormatPr defaultRowHeight="13.8"/>
  <cols>
    <col min="1" max="1" width="31.19921875" customWidth="1"/>
    <col min="2" max="4" width="30.796875" customWidth="1"/>
    <col min="5" max="6" width="31.5" customWidth="1"/>
    <col min="7" max="7" width="31" customWidth="1"/>
    <col min="8" max="12" width="31.19921875" customWidth="1"/>
    <col min="13" max="13" width="21.69921875" customWidth="1"/>
  </cols>
  <sheetData>
    <row r="1" spans="1:13">
      <c r="A1" s="8" t="s">
        <v>0</v>
      </c>
      <c r="B1" s="2" t="s">
        <v>50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3">
      <c r="A2" s="8" t="s">
        <v>1</v>
      </c>
      <c r="B2" s="2" t="s">
        <v>70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3">
      <c r="A3" s="8" t="s">
        <v>2</v>
      </c>
      <c r="B3" s="2" t="s">
        <v>18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1:13">
      <c r="A4" s="8" t="s">
        <v>3</v>
      </c>
      <c r="B4" s="2" t="s">
        <v>226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spans="1:13">
      <c r="A5" s="8" t="s">
        <v>4</v>
      </c>
      <c r="B5" s="7">
        <v>45303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3">
      <c r="A6" s="8" t="s">
        <v>5</v>
      </c>
      <c r="B6" s="7">
        <v>45516</v>
      </c>
      <c r="C6" s="1"/>
      <c r="D6" s="1"/>
      <c r="E6" s="1"/>
      <c r="F6" s="1"/>
      <c r="G6" s="1"/>
      <c r="H6" s="1"/>
      <c r="I6" s="1"/>
      <c r="J6" s="1"/>
      <c r="K6" s="1"/>
      <c r="L6" s="1"/>
    </row>
    <row r="7" spans="1:1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3">
      <c r="A8" s="8" t="s">
        <v>11</v>
      </c>
      <c r="B8" s="8" t="s">
        <v>15</v>
      </c>
      <c r="C8" s="8" t="s">
        <v>72</v>
      </c>
      <c r="D8" s="8" t="s">
        <v>14</v>
      </c>
      <c r="E8" s="8" t="s">
        <v>7</v>
      </c>
      <c r="F8" s="8" t="s">
        <v>8</v>
      </c>
      <c r="G8" s="8" t="s">
        <v>9</v>
      </c>
      <c r="H8" s="8" t="s">
        <v>12</v>
      </c>
      <c r="I8" s="8" t="s">
        <v>13</v>
      </c>
      <c r="J8" s="8" t="s">
        <v>10</v>
      </c>
      <c r="K8" s="8" t="s">
        <v>19</v>
      </c>
      <c r="L8" s="8" t="s">
        <v>20</v>
      </c>
      <c r="M8" s="8" t="s">
        <v>325</v>
      </c>
    </row>
    <row r="9" spans="1:13" ht="69">
      <c r="A9" s="6" t="str">
        <f>"Cmt_"&amp;ROW()-ROW($A$9)+1</f>
        <v>Cmt_1</v>
      </c>
      <c r="B9" s="2" t="s">
        <v>269</v>
      </c>
      <c r="C9" s="2" t="s">
        <v>274</v>
      </c>
      <c r="D9" s="21" t="s">
        <v>186</v>
      </c>
      <c r="E9" s="21" t="s">
        <v>275</v>
      </c>
      <c r="F9" s="2"/>
      <c r="G9" s="2" t="s">
        <v>276</v>
      </c>
      <c r="H9" s="2" t="s">
        <v>194</v>
      </c>
      <c r="I9" s="2" t="s">
        <v>276</v>
      </c>
      <c r="J9" s="2" t="s">
        <v>16</v>
      </c>
      <c r="K9" s="2"/>
      <c r="L9" s="6"/>
      <c r="M9" s="2" t="s">
        <v>16</v>
      </c>
    </row>
    <row r="10" spans="1:13" ht="69">
      <c r="A10" s="6" t="str">
        <f t="shared" ref="A10:A14" si="0">"Cmt_"&amp;ROW()-ROW($A$9)+1</f>
        <v>Cmt_2</v>
      </c>
      <c r="B10" s="3" t="s">
        <v>270</v>
      </c>
      <c r="C10" s="3" t="s">
        <v>271</v>
      </c>
      <c r="D10" s="20" t="s">
        <v>190</v>
      </c>
      <c r="E10" s="19" t="s">
        <v>277</v>
      </c>
      <c r="F10" s="20" t="s">
        <v>283</v>
      </c>
      <c r="G10" s="3" t="s">
        <v>273</v>
      </c>
      <c r="H10" s="3" t="s">
        <v>194</v>
      </c>
      <c r="I10" s="3" t="s">
        <v>273</v>
      </c>
      <c r="J10" s="2" t="s">
        <v>16</v>
      </c>
      <c r="K10" s="11"/>
      <c r="L10" s="9"/>
      <c r="M10" s="2" t="s">
        <v>16</v>
      </c>
    </row>
    <row r="11" spans="1:13" ht="69">
      <c r="A11" s="6" t="str">
        <f t="shared" si="0"/>
        <v>Cmt_3</v>
      </c>
      <c r="B11" s="2" t="s">
        <v>278</v>
      </c>
      <c r="C11" s="2" t="s">
        <v>126</v>
      </c>
      <c r="D11" s="20" t="s">
        <v>190</v>
      </c>
      <c r="E11" s="19" t="s">
        <v>277</v>
      </c>
      <c r="F11" s="20" t="s">
        <v>272</v>
      </c>
      <c r="G11" s="2" t="s">
        <v>152</v>
      </c>
      <c r="H11" s="2"/>
      <c r="I11" s="2" t="s">
        <v>284</v>
      </c>
      <c r="J11" s="43" t="s">
        <v>16</v>
      </c>
      <c r="K11" s="2"/>
      <c r="L11" s="6"/>
      <c r="M11" s="2" t="s">
        <v>16</v>
      </c>
    </row>
    <row r="12" spans="1:13" ht="69">
      <c r="A12" s="6" t="str">
        <f t="shared" si="0"/>
        <v>Cmt_4</v>
      </c>
      <c r="B12" s="3" t="s">
        <v>279</v>
      </c>
      <c r="C12" s="3" t="s">
        <v>280</v>
      </c>
      <c r="D12" s="20" t="s">
        <v>190</v>
      </c>
      <c r="E12" s="19" t="s">
        <v>277</v>
      </c>
      <c r="F12" s="2" t="s">
        <v>197</v>
      </c>
      <c r="G12" s="2" t="s">
        <v>152</v>
      </c>
      <c r="H12" s="3"/>
      <c r="I12" s="2" t="s">
        <v>284</v>
      </c>
      <c r="J12" s="2" t="s">
        <v>16</v>
      </c>
      <c r="K12" s="11"/>
      <c r="L12" s="3"/>
      <c r="M12" s="2" t="s">
        <v>16</v>
      </c>
    </row>
    <row r="13" spans="1:13" ht="69">
      <c r="A13" s="6" t="str">
        <f t="shared" si="0"/>
        <v>Cmt_5</v>
      </c>
      <c r="B13" s="3" t="s">
        <v>281</v>
      </c>
      <c r="C13" s="3" t="s">
        <v>282</v>
      </c>
      <c r="D13" s="20" t="s">
        <v>190</v>
      </c>
      <c r="E13" s="19" t="s">
        <v>277</v>
      </c>
      <c r="F13" s="3" t="s">
        <v>206</v>
      </c>
      <c r="G13" s="3" t="s">
        <v>207</v>
      </c>
      <c r="H13" s="3"/>
      <c r="I13" s="2" t="s">
        <v>273</v>
      </c>
      <c r="J13" s="2" t="s">
        <v>16</v>
      </c>
      <c r="K13" s="11" t="s">
        <v>320</v>
      </c>
      <c r="L13" s="3" t="s">
        <v>321</v>
      </c>
      <c r="M13" s="2" t="s">
        <v>16</v>
      </c>
    </row>
    <row r="14" spans="1:13" ht="69">
      <c r="A14" s="6" t="str">
        <f t="shared" si="0"/>
        <v>Cmt_6</v>
      </c>
      <c r="B14" s="3" t="s">
        <v>287</v>
      </c>
      <c r="C14" s="3" t="s">
        <v>285</v>
      </c>
      <c r="D14" s="20" t="s">
        <v>190</v>
      </c>
      <c r="E14" s="19" t="s">
        <v>277</v>
      </c>
      <c r="F14" s="2"/>
      <c r="G14" s="2" t="s">
        <v>286</v>
      </c>
      <c r="H14" s="2" t="s">
        <v>194</v>
      </c>
      <c r="I14" s="2" t="s">
        <v>286</v>
      </c>
      <c r="J14" s="17" t="s">
        <v>16</v>
      </c>
      <c r="K14" s="15"/>
      <c r="L14" s="2"/>
      <c r="M14" s="2" t="s">
        <v>16</v>
      </c>
    </row>
  </sheetData>
  <conditionalFormatting sqref="A9:L14">
    <cfRule type="expression" dxfId="40" priority="11" stopIfTrue="1">
      <formula>MOD(ROW(),2)=1</formula>
    </cfRule>
    <cfRule type="expression" dxfId="39" priority="12" stopIfTrue="1">
      <formula>MOD(ROW(),2)=0</formula>
    </cfRule>
  </conditionalFormatting>
  <conditionalFormatting sqref="A1:L13 B14:B82 C14:L83 A10:A83">
    <cfRule type="containsText" dxfId="38" priority="7" operator="containsText" text="Pass">
      <formula>NOT(ISERROR(SEARCH("Pass",A1)))</formula>
    </cfRule>
  </conditionalFormatting>
  <conditionalFormatting sqref="A1:J13 B14:B22 C14:J23 A10:A23">
    <cfRule type="containsText" dxfId="37" priority="8" operator="containsText" text="Fail">
      <formula>NOT(ISERROR(SEARCH("Fail",A1)))</formula>
    </cfRule>
  </conditionalFormatting>
  <conditionalFormatting sqref="M8">
    <cfRule type="containsText" dxfId="36" priority="5" operator="containsText" text="Fail">
      <formula>NOT(ISERROR(SEARCH("Fail",M8)))</formula>
    </cfRule>
    <cfRule type="containsText" dxfId="35" priority="6" operator="containsText" text="Pass">
      <formula>NOT(ISERROR(SEARCH("Pass",M8)))</formula>
    </cfRule>
  </conditionalFormatting>
  <conditionalFormatting sqref="M9:M14">
    <cfRule type="containsText" dxfId="34" priority="1" operator="containsText" text="Fail">
      <formula>NOT(ISERROR(SEARCH("Fail",M9)))</formula>
    </cfRule>
    <cfRule type="containsText" dxfId="33" priority="2" operator="containsText" text="Pass">
      <formula>NOT(ISERROR(SEARCH("Pass",M9)))</formula>
    </cfRule>
  </conditionalFormatting>
  <conditionalFormatting sqref="M9:M14">
    <cfRule type="expression" dxfId="32" priority="3" stopIfTrue="1">
      <formula>MOD(ROW(),2)=1</formula>
    </cfRule>
    <cfRule type="expression" dxfId="31" priority="4" stopIfTrue="1">
      <formula>MOD(ROW(),2)=0</formula>
    </cfRule>
  </conditionalFormatting>
  <dataValidations count="1">
    <dataValidation type="list" allowBlank="1" showInputMessage="1" showErrorMessage="1" sqref="J8:J14 M9:M14">
      <formula1>"Pass, Fail"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" stopIfTrue="1" operator="containsText" text="Fail" id="{3C597CB5-DC67-4E1C-9751-B46F39C308EE}">
            <xm:f>NOT(ISERROR(SEARCH("Fail",Question!#REF!)))</xm:f>
            <x14:dxf>
              <fill>
                <patternFill>
                  <bgColor rgb="FFFF0000"/>
                </patternFill>
              </fill>
            </x14:dxf>
          </x14:cfRule>
          <x14:cfRule type="containsText" priority="14" stopIfTrue="1" operator="containsText" text="Pass" id="{0EB220D6-C172-438E-A92A-65B3DE20B40C}">
            <xm:f>NOT(ISERROR(SEARCH("Pass",Question!#REF!)))</xm:f>
            <x14:dxf>
              <fill>
                <patternFill>
                  <bgColor rgb="FF92D050"/>
                </patternFill>
              </fill>
            </x14:dxf>
          </x14:cfRule>
          <xm:sqref>A15:A21 C15:L21 B15:B20</xm:sqref>
        </x14:conditionalFormatting>
        <x14:conditionalFormatting xmlns:xm="http://schemas.microsoft.com/office/excel/2006/main">
          <x14:cfRule type="containsText" priority="15" stopIfTrue="1" operator="containsText" text="Fail" id="{684C6AEB-871C-470E-A65A-4B78D71DA5D4}">
            <xm:f>NOT(ISERROR(SEARCH("Fail",Question!#REF!)))</xm:f>
            <x14:dxf>
              <fill>
                <patternFill>
                  <bgColor rgb="FFFF0000"/>
                </patternFill>
              </fill>
            </x14:dxf>
          </x14:cfRule>
          <x14:cfRule type="containsText" priority="16" stopIfTrue="1" operator="containsText" text="Pass" id="{2C5D3316-8B8E-4E67-A944-15DF0DAAC41E}">
            <xm:f>NOT(ISERROR(SEARCH("Pass",Question!#REF!)))</xm:f>
            <x14:dxf>
              <fill>
                <patternFill>
                  <bgColor rgb="FF92D050"/>
                </patternFill>
              </fill>
            </x14:dxf>
          </x14:cfRule>
          <xm:sqref>A22 C22:L22 B21</xm:sqref>
        </x14:conditionalFormatting>
        <x14:conditionalFormatting xmlns:xm="http://schemas.microsoft.com/office/excel/2006/main">
          <x14:cfRule type="containsText" priority="17" stopIfTrue="1" operator="containsText" text="Fail" id="{A0B674B0-2633-44ED-AA73-78C490CF9FA1}">
            <xm:f>NOT(ISERROR(SEARCH("Fail",Question!A33)))</xm:f>
            <x14:dxf>
              <fill>
                <patternFill>
                  <bgColor rgb="FFFF0000"/>
                </patternFill>
              </fill>
            </x14:dxf>
          </x14:cfRule>
          <x14:cfRule type="containsText" priority="18" stopIfTrue="1" operator="containsText" text="Pass" id="{982BC169-989B-4048-A629-9C4059CE371A}">
            <xm:f>NOT(ISERROR(SEARCH("Pass",Question!A33)))</xm:f>
            <x14:dxf>
              <fill>
                <patternFill>
                  <bgColor rgb="FF92D050"/>
                </patternFill>
              </fill>
            </x14:dxf>
          </x14:cfRule>
          <xm:sqref>A23:A82 C23:L82</xm:sqref>
        </x14:conditionalFormatting>
        <x14:conditionalFormatting xmlns:xm="http://schemas.microsoft.com/office/excel/2006/main">
          <x14:cfRule type="containsText" priority="52" stopIfTrue="1" operator="containsText" text="Fail" id="{9D903DFA-7EE5-4941-A076-87E5874BFF2A}">
            <xm:f>NOT(ISERROR(SEARCH("Fail",Question!A14)))</xm:f>
            <x14:dxf>
              <fill>
                <patternFill>
                  <bgColor rgb="FFFF0000"/>
                </patternFill>
              </fill>
            </x14:dxf>
          </x14:cfRule>
          <x14:cfRule type="containsText" priority="53" stopIfTrue="1" operator="containsText" text="Pass" id="{35520925-EC70-416D-983A-AC1847A28A3D}">
            <xm:f>NOT(ISERROR(SEARCH("Pass",Question!A14)))</xm:f>
            <x14:dxf>
              <fill>
                <patternFill>
                  <bgColor rgb="FF92D050"/>
                </patternFill>
              </fill>
            </x14:dxf>
          </x14:cfRule>
          <xm:sqref>A13:L13 A14 C14:L14</xm:sqref>
        </x14:conditionalFormatting>
        <x14:conditionalFormatting xmlns:xm="http://schemas.microsoft.com/office/excel/2006/main">
          <x14:cfRule type="containsText" priority="91" stopIfTrue="1" operator="containsText" text="Fail" id="{A0B674B0-2633-44ED-AA73-78C490CF9FA1}">
            <xm:f>NOT(ISERROR(SEARCH("Fail",Question!B33)))</xm:f>
            <x14:dxf>
              <fill>
                <patternFill>
                  <bgColor rgb="FFFF0000"/>
                </patternFill>
              </fill>
            </x14:dxf>
          </x14:cfRule>
          <x14:cfRule type="containsText" priority="92" stopIfTrue="1" operator="containsText" text="Pass" id="{982BC169-989B-4048-A629-9C4059CE371A}">
            <xm:f>NOT(ISERROR(SEARCH("Pass",Question!B33)))</xm:f>
            <x14:dxf>
              <fill>
                <patternFill>
                  <bgColor rgb="FF92D050"/>
                </patternFill>
              </fill>
            </x14:dxf>
          </x14:cfRule>
          <xm:sqref>B22:B81</xm:sqref>
        </x14:conditionalFormatting>
        <x14:conditionalFormatting xmlns:xm="http://schemas.microsoft.com/office/excel/2006/main">
          <x14:cfRule type="containsText" priority="95" stopIfTrue="1" operator="containsText" text="Fail" id="{9D903DFA-7EE5-4941-A076-87E5874BFF2A}">
            <xm:f>NOT(ISERROR(SEARCH("Fail",Question!B16)))</xm:f>
            <x14:dxf>
              <fill>
                <patternFill>
                  <bgColor rgb="FFFF0000"/>
                </patternFill>
              </fill>
            </x14:dxf>
          </x14:cfRule>
          <x14:cfRule type="containsText" priority="96" stopIfTrue="1" operator="containsText" text="Pass" id="{35520925-EC70-416D-983A-AC1847A28A3D}">
            <xm:f>NOT(ISERROR(SEARCH("Pass",Question!B16)))</xm:f>
            <x14:dxf>
              <fill>
                <patternFill>
                  <bgColor rgb="FF92D050"/>
                </patternFill>
              </fill>
            </x14:dxf>
          </x14:cfRule>
          <xm:sqref>B14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L6" sqref="L5:L6"/>
    </sheetView>
  </sheetViews>
  <sheetFormatPr defaultRowHeight="13.8"/>
  <cols>
    <col min="1" max="1" width="31.19921875" customWidth="1"/>
    <col min="2" max="4" width="30.796875" customWidth="1"/>
    <col min="5" max="6" width="31.5" customWidth="1"/>
    <col min="7" max="7" width="31" customWidth="1"/>
    <col min="8" max="12" width="31.19921875" customWidth="1"/>
  </cols>
  <sheetData>
    <row r="1" spans="1:13">
      <c r="A1" s="8" t="s">
        <v>0</v>
      </c>
      <c r="B1" s="2" t="s">
        <v>50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3">
      <c r="A2" s="8" t="s">
        <v>1</v>
      </c>
      <c r="B2" s="2" t="s">
        <v>306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3">
      <c r="A3" s="8" t="s">
        <v>2</v>
      </c>
      <c r="B3" s="2" t="s">
        <v>18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1:13">
      <c r="A4" s="8" t="s">
        <v>3</v>
      </c>
      <c r="B4" s="2" t="s">
        <v>226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spans="1:13">
      <c r="A5" s="8" t="s">
        <v>4</v>
      </c>
      <c r="B5" s="7">
        <v>45394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3">
      <c r="A6" s="8" t="s">
        <v>5</v>
      </c>
      <c r="B6" s="7">
        <v>45547</v>
      </c>
      <c r="C6" s="1"/>
      <c r="D6" s="1"/>
      <c r="E6" s="1"/>
      <c r="F6" s="1"/>
      <c r="G6" s="1"/>
      <c r="H6" s="1"/>
      <c r="I6" s="1"/>
      <c r="J6" s="1"/>
      <c r="K6" s="1"/>
      <c r="L6" s="1"/>
    </row>
    <row r="7" spans="1:1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3">
      <c r="A8" s="8" t="s">
        <v>11</v>
      </c>
      <c r="B8" s="8" t="s">
        <v>15</v>
      </c>
      <c r="C8" s="8" t="s">
        <v>72</v>
      </c>
      <c r="D8" s="8" t="s">
        <v>14</v>
      </c>
      <c r="E8" s="8" t="s">
        <v>7</v>
      </c>
      <c r="F8" s="8" t="s">
        <v>8</v>
      </c>
      <c r="G8" s="8" t="s">
        <v>9</v>
      </c>
      <c r="H8" s="8" t="s">
        <v>12</v>
      </c>
      <c r="I8" s="8" t="s">
        <v>13</v>
      </c>
      <c r="J8" s="8" t="s">
        <v>10</v>
      </c>
      <c r="K8" s="8" t="s">
        <v>19</v>
      </c>
      <c r="L8" s="8" t="s">
        <v>20</v>
      </c>
      <c r="M8" s="8" t="s">
        <v>325</v>
      </c>
    </row>
    <row r="9" spans="1:13" ht="27.6">
      <c r="A9" s="6" t="str">
        <f>"tags_"&amp;ROW()-ROW($A$9)+1</f>
        <v>tags_1</v>
      </c>
      <c r="B9" s="2" t="s">
        <v>307</v>
      </c>
      <c r="C9" s="2" t="s">
        <v>308</v>
      </c>
      <c r="D9" s="21" t="s">
        <v>106</v>
      </c>
      <c r="E9" s="21" t="s">
        <v>309</v>
      </c>
      <c r="F9" s="2"/>
      <c r="G9" s="2" t="s">
        <v>315</v>
      </c>
      <c r="H9" s="2" t="s">
        <v>194</v>
      </c>
      <c r="I9" s="2" t="s">
        <v>315</v>
      </c>
      <c r="J9" s="2" t="s">
        <v>16</v>
      </c>
      <c r="K9" s="2"/>
      <c r="L9" s="6"/>
      <c r="M9" s="2" t="s">
        <v>16</v>
      </c>
    </row>
    <row r="10" spans="1:13" ht="27.6">
      <c r="A10" s="6" t="str">
        <f t="shared" ref="A10:A11" si="0">"tags_"&amp;ROW()-ROW($A$9)+1</f>
        <v>tags_2</v>
      </c>
      <c r="B10" s="3" t="s">
        <v>310</v>
      </c>
      <c r="C10" s="3" t="s">
        <v>311</v>
      </c>
      <c r="D10" s="20" t="s">
        <v>312</v>
      </c>
      <c r="E10" s="19" t="s">
        <v>313</v>
      </c>
      <c r="F10" s="20" t="s">
        <v>314</v>
      </c>
      <c r="G10" s="2" t="s">
        <v>316</v>
      </c>
      <c r="H10" s="3" t="s">
        <v>194</v>
      </c>
      <c r="I10" s="3" t="s">
        <v>316</v>
      </c>
      <c r="J10" s="2" t="s">
        <v>16</v>
      </c>
      <c r="K10" s="11"/>
      <c r="L10" s="9"/>
      <c r="M10" s="2" t="s">
        <v>16</v>
      </c>
    </row>
    <row r="11" spans="1:13" ht="27.6">
      <c r="A11" s="6" t="str">
        <f t="shared" si="0"/>
        <v>tags_3</v>
      </c>
      <c r="B11" s="2" t="s">
        <v>317</v>
      </c>
      <c r="C11" s="2" t="s">
        <v>317</v>
      </c>
      <c r="D11" s="20" t="s">
        <v>312</v>
      </c>
      <c r="E11" s="19" t="s">
        <v>318</v>
      </c>
      <c r="F11" s="20" t="s">
        <v>314</v>
      </c>
      <c r="G11" s="2" t="s">
        <v>319</v>
      </c>
      <c r="H11" s="2" t="s">
        <v>194</v>
      </c>
      <c r="I11" s="2" t="s">
        <v>319</v>
      </c>
      <c r="J11" s="43" t="s">
        <v>16</v>
      </c>
      <c r="K11" s="2"/>
      <c r="L11" s="6"/>
      <c r="M11" s="2" t="s">
        <v>16</v>
      </c>
    </row>
  </sheetData>
  <conditionalFormatting sqref="A1:L11 B12:B79 C12:L80 A12:A80">
    <cfRule type="containsText" dxfId="18" priority="7" operator="containsText" text="Pass">
      <formula>NOT(ISERROR(SEARCH("Pass",A1)))</formula>
    </cfRule>
  </conditionalFormatting>
  <conditionalFormatting sqref="B12:B19 C12:J20 A12:A20">
    <cfRule type="containsText" dxfId="17" priority="8" operator="containsText" text="Fail">
      <formula>NOT(ISERROR(SEARCH("Fail",A12)))</formula>
    </cfRule>
  </conditionalFormatting>
  <conditionalFormatting sqref="A9:L11">
    <cfRule type="expression" dxfId="16" priority="9" stopIfTrue="1">
      <formula>MOD(ROW(),2)=1</formula>
    </cfRule>
    <cfRule type="expression" dxfId="15" priority="10" stopIfTrue="1">
      <formula>MOD(ROW(),2)=0</formula>
    </cfRule>
  </conditionalFormatting>
  <conditionalFormatting sqref="A1:J11">
    <cfRule type="containsText" dxfId="14" priority="11" operator="containsText" text="Fail">
      <formula>NOT(ISERROR(SEARCH("Fail",A1)))</formula>
    </cfRule>
  </conditionalFormatting>
  <conditionalFormatting sqref="M8">
    <cfRule type="containsText" dxfId="13" priority="5" operator="containsText" text="Fail">
      <formula>NOT(ISERROR(SEARCH("Fail",M8)))</formula>
    </cfRule>
    <cfRule type="containsText" dxfId="12" priority="6" operator="containsText" text="Pass">
      <formula>NOT(ISERROR(SEARCH("Pass",M8)))</formula>
    </cfRule>
  </conditionalFormatting>
  <conditionalFormatting sqref="M9:M11">
    <cfRule type="containsText" dxfId="11" priority="1" operator="containsText" text="Fail">
      <formula>NOT(ISERROR(SEARCH("Fail",M9)))</formula>
    </cfRule>
    <cfRule type="containsText" dxfId="10" priority="2" operator="containsText" text="Pass">
      <formula>NOT(ISERROR(SEARCH("Pass",M9)))</formula>
    </cfRule>
  </conditionalFormatting>
  <conditionalFormatting sqref="M9:M11">
    <cfRule type="expression" dxfId="9" priority="3" stopIfTrue="1">
      <formula>MOD(ROW(),2)=1</formula>
    </cfRule>
    <cfRule type="expression" dxfId="8" priority="4" stopIfTrue="1">
      <formula>MOD(ROW(),2)=0</formula>
    </cfRule>
  </conditionalFormatting>
  <dataValidations count="1">
    <dataValidation type="list" allowBlank="1" showInputMessage="1" showErrorMessage="1" sqref="J8:J11 M9:M11">
      <formula1>"Pass, Fail"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" stopIfTrue="1" operator="containsText" text="Fail" id="{62410A10-4858-45EB-8648-827A12C59814}">
            <xm:f>NOT(ISERROR(SEARCH("Fail",Question!#REF!)))</xm:f>
            <x14:dxf>
              <fill>
                <patternFill>
                  <bgColor rgb="FFFF0000"/>
                </patternFill>
              </fill>
            </x14:dxf>
          </x14:cfRule>
          <x14:cfRule type="containsText" priority="12" stopIfTrue="1" operator="containsText" text="Pass" id="{CF4A69C9-CE7C-4C65-9154-C5441807CC97}">
            <xm:f>NOT(ISERROR(SEARCH("Pass",Question!#REF!)))</xm:f>
            <x14:dxf>
              <fill>
                <patternFill>
                  <bgColor rgb="FF92D050"/>
                </patternFill>
              </fill>
            </x14:dxf>
          </x14:cfRule>
          <xm:sqref>A12:A18 C12:L18 B12:B17</xm:sqref>
        </x14:conditionalFormatting>
        <x14:conditionalFormatting xmlns:xm="http://schemas.microsoft.com/office/excel/2006/main">
          <x14:cfRule type="containsText" priority="13" stopIfTrue="1" operator="containsText" text="Fail" id="{1E6327B9-02B0-41DD-8382-8FA40A554114}">
            <xm:f>NOT(ISERROR(SEARCH("Fail",Question!#REF!)))</xm:f>
            <x14:dxf>
              <fill>
                <patternFill>
                  <bgColor rgb="FFFF0000"/>
                </patternFill>
              </fill>
            </x14:dxf>
          </x14:cfRule>
          <x14:cfRule type="containsText" priority="14" stopIfTrue="1" operator="containsText" text="Pass" id="{FA798E78-48CB-40E6-A8B5-4E157B2FF492}">
            <xm:f>NOT(ISERROR(SEARCH("Pass",Question!#REF!)))</xm:f>
            <x14:dxf>
              <fill>
                <patternFill>
                  <bgColor rgb="FF92D050"/>
                </patternFill>
              </fill>
            </x14:dxf>
          </x14:cfRule>
          <xm:sqref>A19 C19:L19 B18</xm:sqref>
        </x14:conditionalFormatting>
        <x14:conditionalFormatting xmlns:xm="http://schemas.microsoft.com/office/excel/2006/main">
          <x14:cfRule type="containsText" priority="15" stopIfTrue="1" operator="containsText" text="Fail" id="{D8E70B18-F955-4311-A451-C31352A6ABC1}">
            <xm:f>NOT(ISERROR(SEARCH("Fail",Question!A33)))</xm:f>
            <x14:dxf>
              <fill>
                <patternFill>
                  <bgColor rgb="FFFF0000"/>
                </patternFill>
              </fill>
            </x14:dxf>
          </x14:cfRule>
          <x14:cfRule type="containsText" priority="16" stopIfTrue="1" operator="containsText" text="Pass" id="{817CE5D0-443A-4356-B1E0-C12051344698}">
            <xm:f>NOT(ISERROR(SEARCH("Pass",Question!A33)))</xm:f>
            <x14:dxf>
              <fill>
                <patternFill>
                  <bgColor rgb="FF92D050"/>
                </patternFill>
              </fill>
            </x14:dxf>
          </x14:cfRule>
          <xm:sqref>A20:A79 C20:L79</xm:sqref>
        </x14:conditionalFormatting>
        <x14:conditionalFormatting xmlns:xm="http://schemas.microsoft.com/office/excel/2006/main">
          <x14:cfRule type="containsText" priority="19" stopIfTrue="1" operator="containsText" text="Fail" id="{79CCD030-D2E3-4D27-A6CB-DFD19A7A500C}">
            <xm:f>NOT(ISERROR(SEARCH("Fail",Question!B33)))</xm:f>
            <x14:dxf>
              <fill>
                <patternFill>
                  <bgColor rgb="FFFF0000"/>
                </patternFill>
              </fill>
            </x14:dxf>
          </x14:cfRule>
          <x14:cfRule type="containsText" priority="20" stopIfTrue="1" operator="containsText" text="Pass" id="{C9D5653A-6D9C-48F4-9476-EE459BA6DBBC}">
            <xm:f>NOT(ISERROR(SEARCH("Pass",Question!B33)))</xm:f>
            <x14:dxf>
              <fill>
                <patternFill>
                  <bgColor rgb="FF92D050"/>
                </patternFill>
              </fill>
            </x14:dxf>
          </x14:cfRule>
          <xm:sqref>B19:B78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SignUp</vt:lpstr>
      <vt:lpstr>Login</vt:lpstr>
      <vt:lpstr>Profile</vt:lpstr>
      <vt:lpstr>Question</vt:lpstr>
      <vt:lpstr>Answer</vt:lpstr>
      <vt:lpstr>Comments</vt:lpstr>
      <vt:lpstr>Tags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ADMIN</cp:lastModifiedBy>
  <dcterms:created xsi:type="dcterms:W3CDTF">2021-06-07T16:52:26Z</dcterms:created>
  <dcterms:modified xsi:type="dcterms:W3CDTF">2024-12-12T17:22:14Z</dcterms:modified>
</cp:coreProperties>
</file>