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dia\Downloads\"/>
    </mc:Choice>
  </mc:AlternateContent>
  <xr:revisionPtr revIDLastSave="0" documentId="13_ncr:1_{88E8548F-2D4C-4A10-A550-370FE08BA798}" xr6:coauthVersionLast="47" xr6:coauthVersionMax="47" xr10:uidLastSave="{00000000-0000-0000-0000-000000000000}"/>
  <bookViews>
    <workbookView xWindow="-108" yWindow="-108" windowWidth="23256" windowHeight="12456" tabRatio="833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3" l="1"/>
  <c r="F19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<sst xmlns="http://schemas.openxmlformats.org/spreadsheetml/2006/main" count="2022" uniqueCount="324">
  <si>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</si>
  <si>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</si>
  <si>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</si>
  <si>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</si>
  <si>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</si>
  <si>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</si>
  <si>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</si>
  <si>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</si>
  <si>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</si>
  <si>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</si>
  <si>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</si>
  <si>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</si>
  <si>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</si>
  <si>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</si>
  <si>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</si>
  <si>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</si>
  <si>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</si>
  <si>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</si>
  <si>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</si>
  <si>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</si>
  <si>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</si>
  <si>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</si>
  <si>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</si>
  <si>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</si>
  <si>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</si>
  <si>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</si>
  <si>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</si>
  <si>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</si>
  <si>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</si>
  <si>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</si>
  <si>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</si>
  <si>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</si>
  <si>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</si>
  <si>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</si>
  <si>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</si>
  <si>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</si>
  <si>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</si>
  <si>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</si>
  <si>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</si>
  <si>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</si>
  <si>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</si>
  <si>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</si>
  <si>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</si>
  <si>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</si>
  <si>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</si>
  <si>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</si>
  <si>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</si>
  <si>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</si>
  <si>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</si>
  <si>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</si>
  <si>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</si>
  <si>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</si>
  <si>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</si>
  <si>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</si>
  <si>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</si>
  <si>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</si>
  <si>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</si>
  <si>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</si>
  <si>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</si>
  <si>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</si>
  <si>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</si>
  <si>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</si>
  <si>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</si>
  <si>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</si>
  <si>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</si>
  <si>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</si>
  <si>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</si>
  <si>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</si>
  <si>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</si>
  <si>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</si>
  <si>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</si>
  <si>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</si>
  <si>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</si>
  <si>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</si>
  <si>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</si>
  <si>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</si>
  <si>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</si>
  <si>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</si>
  <si>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</si>
  <si>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</si>
  <si>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</si>
  <si>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</si>
  <si>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</si>
  <si>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</si>
  <si>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</si>
  <si>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</si>
  <si>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</si>
  <si>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</si>
  <si>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</si>
  <si>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</si>
  <si>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</si>
  <si>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</si>
  <si>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</si>
  <si>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</si>
  <si>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</si>
  <si>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</si>
  <si>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</si>
  <si>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</si>
  <si>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</si>
  <si>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</si>
  <si>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</si>
  <si>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</si>
  <si>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</si>
  <si>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</si>
  <si>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</si>
  <si>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</si>
  <si>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</si>
  <si>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</si>
  <si>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</si>
  <si>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</si>
  <si>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</si>
  <si>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</si>
  <si>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</si>
  <si>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</si>
  <si>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</si>
  <si>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</si>
  <si>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</si>
  <si>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</si>
  <si>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</si>
  <si>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</si>
  <si>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</si>
  <si>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</si>
  <si>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</si>
  <si>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</si>
  <si>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</si>
  <si>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</si>
  <si>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</si>
  <si>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</si>
  <si>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</si>
  <si>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</si>
  <si>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</si>
  <si>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</si>
  <si>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</si>
  <si>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</si>
  <si>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</si>
  <si>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</si>
  <si>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</si>
  <si>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</si>
  <si>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</si>
  <si>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</si>
  <si>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</si>
  <si>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</si>
  <si>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</si>
  <si>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</si>
  <si>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</si>
  <si>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</si>
  <si>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</si>
  <si>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</si>
  <si>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</si>
  <si>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</si>
  <si>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</si>
  <si>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</si>
  <si>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</si>
  <si>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</si>
  <si>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</si>
  <si>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</si>
  <si>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</si>
  <si>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</si>
  <si>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</si>
  <si>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</si>
  <si>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</si>
  <si>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</si>
  <si>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</si>
  <si>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</si>
  <si>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</si>
  <si>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</si>
  <si>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</si>
  <si>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</si>
  <si>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</si>
  <si>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</si>
  <si>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</si>
  <si>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</si>
  <si>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</si>
  <si>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</si>
  <si>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</si>
  <si>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</si>
  <si>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</si>
  <si>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</si>
  <si>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</si>
  <si>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</si>
  <si>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</si>
  <si>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</si>
  <si>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</si>
  <si>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</si>
  <si>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</si>
  <si>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</si>
  <si>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</si>
  <si>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</si>
  <si>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</si>
  <si>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</si>
  <si>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</si>
  <si>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</si>
  <si>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</si>
  <si>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</si>
  <si>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</si>
  <si>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</si>
  <si>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</si>
  <si>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</si>
  <si>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</si>
  <si>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</si>
  <si>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</si>
  <si>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</si>
  <si>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</si>
  <si>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</si>
  <si>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</si>
  <si>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</si>
  <si>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</si>
  <si>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</si>
  <si>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</si>
  <si>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</si>
  <si>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</si>
  <si>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</si>
  <si>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</si>
  <si>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</si>
  <si>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</si>
  <si>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</si>
  <si>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</si>
  <si>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</si>
  <si>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</si>
  <si>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</si>
  <si>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</si>
  <si>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</si>
  <si>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</si>
  <si>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</si>
  <si>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</si>
  <si>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</si>
  <si>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</si>
  <si>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</si>
  <si>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</si>
  <si>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</si>
  <si>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</si>
  <si>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</si>
  <si>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</si>
  <si>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</si>
  <si>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</si>
  <si>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</si>
  <si>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</si>
  <si>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</si>
  <si>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</si>
  <si>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</si>
  <si>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</si>
  <si>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</si>
  <si>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</si>
  <si>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</si>
  <si>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</si>
  <si>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</si>
  <si>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</si>
  <si>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</si>
  <si>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</si>
  <si>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</si>
  <si>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</si>
  <si>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</si>
  <si>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</si>
  <si>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</si>
  <si>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</si>
  <si>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</si>
  <si>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</si>
  <si>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</si>
  <si>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</si>
  <si>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</si>
  <si>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</si>
  <si>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</si>
  <si>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</si>
  <si>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</si>
  <si>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</si>
  <si>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</si>
  <si>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</si>
  <si>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</si>
  <si>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</si>
  <si>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</si>
  <si>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</si>
  <si>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</si>
  <si>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</si>
  <si>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</si>
  <si>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</si>
  <si>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</si>
  <si>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</si>
  <si>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</si>
  <si>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</si>
  <si>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</si>
  <si>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</si>
  <si>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</si>
  <si>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</si>
  <si>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</si>
  <si>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</si>
  <si>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</si>
  <si>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</si>
  <si>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</si>
  <si>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</si>
  <si>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</si>
  <si>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</si>
  <si>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</si>
  <si>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</si>
  <si>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</si>
  <si>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</si>
  <si>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</si>
  <si>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</si>
  <si>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</si>
  <si>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</si>
  <si>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</si>
  <si>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</si>
  <si>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</si>
  <si>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</si>
  <si>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</si>
  <si>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</si>
  <si>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</si>
  <si>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</si>
  <si>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</si>
  <si>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</si>
  <si>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</si>
  <si>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</si>
  <si>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</si>
  <si>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</si>
  <si>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 1 - Qual o faturamento total de venda de planos anual (contendo todas as assinaturas agregadas)</t>
  </si>
  <si>
    <t>Pergunta</t>
  </si>
  <si>
    <t>Soma de Total Value</t>
  </si>
  <si>
    <t>Rótulos de Linha</t>
  </si>
  <si>
    <t>Total Geral</t>
  </si>
  <si>
    <t>Pergunta 2 - Qual o faturamento total de vendas de planos anuais, separado por auto-renovação ou não</t>
  </si>
  <si>
    <t>XBOX GAME PASS SUBSCRIPTIONS SALES</t>
  </si>
  <si>
    <t>Pergunta 3 - total de vendas de assinaturas</t>
  </si>
  <si>
    <t>Soma de EA Play Season Pass</t>
  </si>
  <si>
    <t>Pergunta 4 - Total de Assinaturas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</si>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</sst>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rgb="FF5BF6A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4" fillId="0" borderId="2" xfId="0" applyFont="1" applyBorder="1"/>
    <xf numFmtId="0" fontId="0" fillId="0" borderId="2" xfId="0" applyBorder="1"/>
  </cellXfs>
  <cellStyles count="3">
    <cellStyle name="Moeda" xfId="2" builtinId="4"/>
    <cellStyle name="Normal" xfId="0" builtinId="0"/>
    <cellStyle name="Título 1" xfId="1" builtinId="16"/>
  </cellStyles>
  <dxfs count="16">
    <dxf>
      <font>
        <color theme="0"/>
        <name val="Aptos Display"/>
        <family val="2"/>
        <scheme val="major"/>
      </font>
      <border>
        <bottom style="thin">
          <color theme="9"/>
        </bottom>
        <vertical/>
        <horizontal/>
      </border>
    </dxf>
    <dxf>
      <font>
        <color rgb="FFF7F8FC"/>
        <name val="Aptos Display"/>
        <family val="2"/>
        <scheme val="major"/>
      </font>
      <fill>
        <patternFill>
          <fgColor rgb="FF5BF6A8"/>
          <bgColor rgb="FF2AE6B1"/>
        </patternFill>
      </fill>
      <border diagonalUp="0" diagonalDown="0">
        <left style="thin">
          <color rgb="FF2AE6B1"/>
        </left>
        <right style="thin">
          <color rgb="FF2AE6B1"/>
        </right>
        <top style="thin">
          <color rgb="FF2AE6B1"/>
        </top>
        <bottom style="thin">
          <color rgb="FF2AE6B1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EB24B767-FC8E-4A91-93EC-C2D74ABECC5F}">
      <tableStyleElement type="wholeTable" dxfId="1"/>
      <tableStyleElement type="headerRow" dxfId="0"/>
    </tableStyle>
  </tableStyles>
  <colors>
    <mruColors>
      <color rgb="FFF7F8FC"/>
      <color rgb="FF2AE6B1"/>
      <color rgb="FF5BF6A8"/>
      <color rgb="FFEDEDED"/>
      <color rgb="FFE8E6E9"/>
      <color rgb="FF22C55E"/>
      <color rgb="FF000000"/>
      <color rgb="FFE0E0E0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[base.xlsx]C̳álculos!tbl_anual_total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AE6B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AE6B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C̳álculos!$C$11:$C$13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C̳álculos!$D$11:$D$13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D-4463-8A44-C3CE2FDDB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031344"/>
        <c:axId val="852885632"/>
      </c:barChart>
      <c:catAx>
        <c:axId val="78503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2885632"/>
        <c:crosses val="autoZero"/>
        <c:auto val="1"/>
        <c:lblAlgn val="ctr"/>
        <c:lblOffset val="100"/>
        <c:noMultiLvlLbl val="0"/>
      </c:catAx>
      <c:valAx>
        <c:axId val="85288563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850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876300</xdr:colOff>
      <xdr:row>1</xdr:row>
      <xdr:rowOff>44742</xdr:rowOff>
    </xdr:from>
    <xdr:to>
      <xdr:col>0</xdr:col>
      <xdr:colOff>1485900</xdr:colOff>
      <xdr:row>2</xdr:row>
      <xdr:rowOff>168567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983186E-9A64-4D2B-8D19-1BC7F1EB8D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31" t="22430" r="71947" b="18692"/>
        <a:stretch/>
      </xdr:blipFill>
      <xdr:spPr>
        <a:xfrm>
          <a:off x="876300" y="225717"/>
          <a:ext cx="609600" cy="600075"/>
        </a:xfrm>
        <a:prstGeom prst="rect">
          <a:avLst/>
        </a:prstGeom>
      </xdr:spPr>
    </xdr:pic>
    <xdr:clientData/>
  </xdr:twoCellAnchor>
  <xdr:twoCellAnchor>
    <xdr:from>
      <xdr:col>1</xdr:col>
      <xdr:colOff>171450</xdr:colOff>
      <xdr:row>17</xdr:row>
      <xdr:rowOff>47625</xdr:rowOff>
    </xdr:from>
    <xdr:to>
      <xdr:col>18</xdr:col>
      <xdr:colOff>485775</xdr:colOff>
      <xdr:row>31</xdr:row>
      <xdr:rowOff>85725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681C2C83-0051-73C8-53F7-BFC9240BBCA1}"/>
            </a:ext>
          </a:extLst>
        </xdr:cNvPr>
        <xdr:cNvGrpSpPr/>
      </xdr:nvGrpSpPr>
      <xdr:grpSpPr>
        <a:xfrm>
          <a:off x="2066925" y="3571875"/>
          <a:ext cx="10153650" cy="2571750"/>
          <a:chOff x="1819275" y="1247775"/>
          <a:chExt cx="4781550" cy="3000375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371BD6B1-2C29-2C84-6955-A01EC5FF35FF}"/>
              </a:ext>
            </a:extLst>
          </xdr:cNvPr>
          <xdr:cNvSpPr/>
        </xdr:nvSpPr>
        <xdr:spPr>
          <a:xfrm>
            <a:off x="1819275" y="1247775"/>
            <a:ext cx="4781550" cy="3000375"/>
          </a:xfrm>
          <a:prstGeom prst="roundRect">
            <a:avLst/>
          </a:prstGeom>
          <a:solidFill>
            <a:srgbClr val="F7F8FC"/>
          </a:solidFill>
          <a:ln>
            <a:solidFill>
              <a:srgbClr val="F7F8FC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39EB4C7D-A194-423A-A93F-69F7258CE9E4}"/>
              </a:ext>
            </a:extLst>
          </xdr:cNvPr>
          <xdr:cNvGraphicFramePr>
            <a:graphicFrameLocks/>
          </xdr:cNvGraphicFramePr>
        </xdr:nvGraphicFramePr>
        <xdr:xfrm>
          <a:off x="2267578" y="1556385"/>
          <a:ext cx="4023360" cy="24079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0</xdr:colOff>
      <xdr:row>6</xdr:row>
      <xdr:rowOff>95250</xdr:rowOff>
    </xdr:from>
    <xdr:to>
      <xdr:col>0</xdr:col>
      <xdr:colOff>1854200</xdr:colOff>
      <xdr:row>19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74E9410B-89B5-4237-AA45-C8E89B01E7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7800"/>
              <a:ext cx="18542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19050</xdr:colOff>
      <xdr:row>4</xdr:row>
      <xdr:rowOff>90487</xdr:rowOff>
    </xdr:from>
    <xdr:to>
      <xdr:col>9</xdr:col>
      <xdr:colOff>523875</xdr:colOff>
      <xdr:row>14</xdr:row>
      <xdr:rowOff>157163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445497D2-04AC-AF97-55D0-189862FAEF54}"/>
            </a:ext>
          </a:extLst>
        </xdr:cNvPr>
        <xdr:cNvGrpSpPr/>
      </xdr:nvGrpSpPr>
      <xdr:grpSpPr>
        <a:xfrm>
          <a:off x="2162175" y="1214437"/>
          <a:ext cx="4772025" cy="1924051"/>
          <a:chOff x="1876425" y="1209674"/>
          <a:chExt cx="4772025" cy="1924051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5E0536C9-CA5D-8487-EA76-D14C7F81E1E6}"/>
              </a:ext>
            </a:extLst>
          </xdr:cNvPr>
          <xdr:cNvSpPr/>
        </xdr:nvSpPr>
        <xdr:spPr>
          <a:xfrm>
            <a:off x="1876425" y="1257300"/>
            <a:ext cx="4762500" cy="1876425"/>
          </a:xfrm>
          <a:prstGeom prst="round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19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1F9DC576-9291-0881-AA7E-671656F91FA7}"/>
              </a:ext>
            </a:extLst>
          </xdr:cNvPr>
          <xdr:cNvSpPr/>
        </xdr:nvSpPr>
        <xdr:spPr>
          <a:xfrm>
            <a:off x="3667125" y="1863274"/>
            <a:ext cx="2231080" cy="729124"/>
          </a:xfrm>
          <a:prstGeom prst="roundRect">
            <a:avLst/>
          </a:prstGeom>
          <a:solidFill>
            <a:srgbClr val="5BF6A8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87EB822F-354F-4250-AB10-67003733FBEA}" type="TxLink">
              <a:rPr lang="en-US" sz="3200" b="0" i="0" u="none" strike="noStrike">
                <a:solidFill>
                  <a:srgbClr val="000000"/>
                </a:solidFill>
                <a:latin typeface="Aptos Narrow"/>
              </a:rPr>
              <a:pPr algn="ctr"/>
              <a:t>R$ 990,00</a:t>
            </a:fld>
            <a:endParaRPr lang="en-US" sz="3200"/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8C0202A9-13C6-44CC-9F16-C54B830C75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90749" y="1571624"/>
            <a:ext cx="1372973" cy="1312425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51C35E79-C742-5F30-86EC-57FE6D66FE8A}"/>
              </a:ext>
            </a:extLst>
          </xdr:cNvPr>
          <xdr:cNvSpPr/>
        </xdr:nvSpPr>
        <xdr:spPr>
          <a:xfrm>
            <a:off x="1885950" y="1209674"/>
            <a:ext cx="4762500" cy="428897"/>
          </a:xfrm>
          <a:prstGeom prst="round2SameRect">
            <a:avLst/>
          </a:prstGeom>
          <a:solidFill>
            <a:srgbClr val="5BF6A8"/>
          </a:solidFill>
          <a:ln>
            <a:solidFill>
              <a:srgbClr val="5BF6A8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Total de Subscriptions EA Play Season Pass</a:t>
            </a:r>
          </a:p>
        </xdr:txBody>
      </xdr:sp>
    </xdr:grpSp>
    <xdr:clientData/>
  </xdr:twoCellAnchor>
  <xdr:twoCellAnchor>
    <xdr:from>
      <xdr:col>10</xdr:col>
      <xdr:colOff>352425</xdr:colOff>
      <xdr:row>5</xdr:row>
      <xdr:rowOff>19050</xdr:rowOff>
    </xdr:from>
    <xdr:to>
      <xdr:col>18</xdr:col>
      <xdr:colOff>400050</xdr:colOff>
      <xdr:row>14</xdr:row>
      <xdr:rowOff>133350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64C58FDD-D4F8-EF6D-FA28-4F76230F0008}"/>
            </a:ext>
          </a:extLst>
        </xdr:cNvPr>
        <xdr:cNvSpPr/>
      </xdr:nvSpPr>
      <xdr:spPr>
        <a:xfrm>
          <a:off x="7086600" y="1238250"/>
          <a:ext cx="4762500" cy="1876425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114300</xdr:colOff>
      <xdr:row>8</xdr:row>
      <xdr:rowOff>5899</xdr:rowOff>
    </xdr:from>
    <xdr:to>
      <xdr:col>17</xdr:col>
      <xdr:colOff>516580</xdr:colOff>
      <xdr:row>12</xdr:row>
      <xdr:rowOff>11123</xdr:rowOff>
    </xdr:to>
    <xdr:sp macro="" textlink="C̳álculos!E34">
      <xdr:nvSpPr>
        <xdr:cNvPr id="15" name="Retângulo: Cantos Arredondados 14">
          <a:extLst>
            <a:ext uri="{FF2B5EF4-FFF2-40B4-BE49-F238E27FC236}">
              <a16:creationId xmlns:a16="http://schemas.microsoft.com/office/drawing/2014/main" id="{3447A55A-70CA-B362-521A-D09C4C36C556}"/>
            </a:ext>
          </a:extLst>
        </xdr:cNvPr>
        <xdr:cNvSpPr/>
      </xdr:nvSpPr>
      <xdr:spPr>
        <a:xfrm>
          <a:off x="9124950" y="1901374"/>
          <a:ext cx="2231080" cy="729124"/>
        </a:xfrm>
        <a:prstGeom prst="roundRect">
          <a:avLst/>
        </a:prstGeom>
        <a:solidFill>
          <a:srgbClr val="5BF6A8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E2F6F27C-ED3D-490C-A267-50A50C769659}" type="TxLink">
            <a:rPr lang="en-US" sz="3200" b="0" i="0" u="none" strike="noStrike">
              <a:solidFill>
                <a:srgbClr val="000000"/>
              </a:solidFill>
              <a:latin typeface="Aptos Narrow"/>
            </a:rPr>
            <a:t>R$ 1.140,00</a:t>
          </a:fld>
          <a:endParaRPr lang="en-US" sz="3200"/>
        </a:p>
      </xdr:txBody>
    </xdr:sp>
    <xdr:clientData/>
  </xdr:twoCellAnchor>
  <xdr:twoCellAnchor>
    <xdr:from>
      <xdr:col>10</xdr:col>
      <xdr:colOff>361950</xdr:colOff>
      <xdr:row>4</xdr:row>
      <xdr:rowOff>95249</xdr:rowOff>
    </xdr:from>
    <xdr:to>
      <xdr:col>18</xdr:col>
      <xdr:colOff>409575</xdr:colOff>
      <xdr:row>7</xdr:row>
      <xdr:rowOff>171721</xdr:rowOff>
    </xdr:to>
    <xdr:sp macro="" textlink="">
      <xdr:nvSpPr>
        <xdr:cNvPr id="17" name="Retângulo: Cantos Superiores Arredondados 16">
          <a:extLst>
            <a:ext uri="{FF2B5EF4-FFF2-40B4-BE49-F238E27FC236}">
              <a16:creationId xmlns:a16="http://schemas.microsoft.com/office/drawing/2014/main" id="{D4F2B216-B8EB-C3C4-595C-BAAD35CDECFC}"/>
            </a:ext>
          </a:extLst>
        </xdr:cNvPr>
        <xdr:cNvSpPr/>
      </xdr:nvSpPr>
      <xdr:spPr>
        <a:xfrm>
          <a:off x="7096125" y="1219199"/>
          <a:ext cx="4762500" cy="428897"/>
        </a:xfrm>
        <a:prstGeom prst="round2SameRect">
          <a:avLst/>
        </a:prstGeom>
        <a:solidFill>
          <a:srgbClr val="5BF6A8"/>
        </a:solidFill>
        <a:ln>
          <a:solidFill>
            <a:srgbClr val="5BF6A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Total de Subscriptions EA Play Season Pass</a:t>
          </a:r>
        </a:p>
      </xdr:txBody>
    </xdr:sp>
    <xdr:clientData/>
  </xdr:twoCellAnchor>
  <xdr:twoCellAnchor editAs="absolute">
    <xdr:from>
      <xdr:col>10</xdr:col>
      <xdr:colOff>321733</xdr:colOff>
      <xdr:row>8</xdr:row>
      <xdr:rowOff>64220</xdr:rowOff>
    </xdr:from>
    <xdr:to>
      <xdr:col>12</xdr:col>
      <xdr:colOff>578908</xdr:colOff>
      <xdr:row>11</xdr:row>
      <xdr:rowOff>133778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73F4F981-4735-4327-9D00-EEFC22B123AF}"/>
            </a:ext>
          </a:extLst>
        </xdr:cNvPr>
        <xdr:cNvGrpSpPr/>
      </xdr:nvGrpSpPr>
      <xdr:grpSpPr>
        <a:xfrm>
          <a:off x="7341658" y="1959695"/>
          <a:ext cx="1314450" cy="612483"/>
          <a:chOff x="3495675" y="5400674"/>
          <a:chExt cx="1549476" cy="752476"/>
        </a:xfrm>
      </xdr:grpSpPr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E81A2221-3A13-DD42-EF1D-3D6C837B65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0" name="Gráfico 19">
            <a:extLst>
              <a:ext uri="{FF2B5EF4-FFF2-40B4-BE49-F238E27FC236}">
                <a16:creationId xmlns:a16="http://schemas.microsoft.com/office/drawing/2014/main" id="{D9A07FD4-7904-4EA2-E073-5D59C6D25D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171449</xdr:colOff>
      <xdr:row>16</xdr:row>
      <xdr:rowOff>80962</xdr:rowOff>
    </xdr:from>
    <xdr:to>
      <xdr:col>18</xdr:col>
      <xdr:colOff>476250</xdr:colOff>
      <xdr:row>18</xdr:row>
      <xdr:rowOff>147909</xdr:rowOff>
    </xdr:to>
    <xdr:sp macro="" textlink="">
      <xdr:nvSpPr>
        <xdr:cNvPr id="23" name="Retângulo: Cantos Superiores Arredondados 22">
          <a:extLst>
            <a:ext uri="{FF2B5EF4-FFF2-40B4-BE49-F238E27FC236}">
              <a16:creationId xmlns:a16="http://schemas.microsoft.com/office/drawing/2014/main" id="{8FD633B9-0CE1-4716-AF62-260ECD95016B}"/>
            </a:ext>
          </a:extLst>
        </xdr:cNvPr>
        <xdr:cNvSpPr/>
      </xdr:nvSpPr>
      <xdr:spPr>
        <a:xfrm>
          <a:off x="1781174" y="3424237"/>
          <a:ext cx="10144126" cy="428897"/>
        </a:xfrm>
        <a:prstGeom prst="round2SameRect">
          <a:avLst/>
        </a:prstGeom>
        <a:solidFill>
          <a:srgbClr val="5BF6A8"/>
        </a:solidFill>
        <a:ln>
          <a:solidFill>
            <a:srgbClr val="5BF6A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/>
            <a:t>Total Subscriptions</a:t>
          </a:r>
          <a:r>
            <a:rPr lang="pt-BR" sz="2000" baseline="0"/>
            <a:t> Xbox Game Pass</a:t>
          </a:r>
          <a:endParaRPr lang="pt-BR" sz="1100"/>
        </a:p>
      </xdr:txBody>
    </xdr:sp>
    <xdr:clientData/>
  </xdr:twoCellAnchor>
  <xdr:twoCellAnchor editAs="absolute">
    <xdr:from>
      <xdr:col>0</xdr:col>
      <xdr:colOff>171451</xdr:colOff>
      <xdr:row>1</xdr:row>
      <xdr:rowOff>72338</xdr:rowOff>
    </xdr:from>
    <xdr:to>
      <xdr:col>0</xdr:col>
      <xdr:colOff>742951</xdr:colOff>
      <xdr:row>2</xdr:row>
      <xdr:rowOff>140970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A8489596-690B-447E-BFC6-17AF367965FA}"/>
            </a:ext>
          </a:extLst>
        </xdr:cNvPr>
        <xdr:cNvSpPr/>
      </xdr:nvSpPr>
      <xdr:spPr>
        <a:xfrm>
          <a:off x="171451" y="253313"/>
          <a:ext cx="571500" cy="544882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28575</xdr:colOff>
      <xdr:row>2</xdr:row>
      <xdr:rowOff>295275</xdr:rowOff>
    </xdr:from>
    <xdr:to>
      <xdr:col>0</xdr:col>
      <xdr:colOff>1504950</xdr:colOff>
      <xdr:row>5</xdr:row>
      <xdr:rowOff>66675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4EACD034-B69E-F964-E83B-31B394469E4B}"/>
            </a:ext>
          </a:extLst>
        </xdr:cNvPr>
        <xdr:cNvSpPr txBox="1"/>
      </xdr:nvSpPr>
      <xdr:spPr>
        <a:xfrm>
          <a:off x="28575" y="952500"/>
          <a:ext cx="1476375" cy="333375"/>
        </a:xfrm>
        <a:prstGeom prst="rect">
          <a:avLst/>
        </a:prstGeom>
        <a:solidFill>
          <a:srgbClr val="2AE6B1"/>
        </a:solidFill>
        <a:ln w="9525" cmpd="sng">
          <a:solidFill>
            <a:srgbClr val="2AE6B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/>
            <a:t>Bem vinda, </a:t>
          </a:r>
          <a:r>
            <a:rPr lang="pt-BR" sz="1100" b="1"/>
            <a:t>Liana</a:t>
          </a:r>
          <a:r>
            <a:rPr lang="pt-BR" sz="1100" b="0"/>
            <a:t>!</a:t>
          </a:r>
        </a:p>
      </xdr:txBody>
    </xdr:sp>
    <xdr:clientData/>
  </xdr:twoCellAnchor>
  <xdr:twoCellAnchor>
    <xdr:from>
      <xdr:col>1</xdr:col>
      <xdr:colOff>161925</xdr:colOff>
      <xdr:row>2</xdr:row>
      <xdr:rowOff>66675</xdr:rowOff>
    </xdr:from>
    <xdr:to>
      <xdr:col>9</xdr:col>
      <xdr:colOff>400050</xdr:colOff>
      <xdr:row>3</xdr:row>
      <xdr:rowOff>28575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E7A1C520-31A7-3019-F051-C15392AF1F2F}"/>
            </a:ext>
          </a:extLst>
        </xdr:cNvPr>
        <xdr:cNvSpPr txBox="1"/>
      </xdr:nvSpPr>
      <xdr:spPr>
        <a:xfrm>
          <a:off x="1771650" y="723900"/>
          <a:ext cx="47529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/>
            <a:t>Calculation</a:t>
          </a:r>
          <a:r>
            <a:rPr lang="pt-BR" sz="1100" b="0" baseline="0"/>
            <a:t> period</a:t>
          </a:r>
          <a:r>
            <a:rPr lang="pt-BR" sz="1100" b="0"/>
            <a:t>: 01/01/2024 - 31/12/2024 | Update Date: 25/12/2024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 Star" refreshedDate="45719.792580439818" createdVersion="8" refreshedVersion="8" minRefreshableVersion="3" recordCount="295" xr:uid="{76D5749E-196E-4249-B531-B8EA60D0AC1D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9854691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DCE15-597D-4458-AA00-6C9277AC86A9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1:C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01D186-D9B3-45B1-981A-D097CE6FA621}" name="tbl_ea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0:C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0E4909-50DB-478B-8782-2EFD97901864}" name="tbl_a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10:D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06ABB0F-476D-44A8-8308-456FBFFEF744}" sourceName="Subscription Type">
  <pivotTables>
    <pivotTable tabId="3" name="tbl_anual_total"/>
    <pivotTable tabId="3" name="tbl_easeasonpass_total"/>
    <pivotTable tabId="3" name="Tabela dinâmica3"/>
  </pivotTables>
  <data>
    <tabular pivotCacheId="985469147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A526DA73-3286-4424-A8CE-E0A953AA1630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8" zoomScaleNormal="100" workbookViewId="0">
      <selection activeCell="V14" sqref="V14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V14" sqref="V14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5:F35"/>
  <sheetViews>
    <sheetView showGridLines="0" topLeftCell="A19" workbookViewId="0">
      <selection activeCell="V14" sqref="V14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17.88671875" bestFit="1" customWidth="1"/>
    <col min="5" max="5" width="11.8867187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5" spans="2:4" x14ac:dyDescent="0.3">
      <c r="B5" t="s">
        <v>313</v>
      </c>
    </row>
    <row r="6" spans="2:4" x14ac:dyDescent="0.3">
      <c r="B6" t="s">
        <v>318</v>
      </c>
    </row>
    <row r="8" spans="2:4" x14ac:dyDescent="0.3">
      <c r="C8" s="13" t="s">
        <v>16</v>
      </c>
      <c r="D8" t="s">
        <v>27</v>
      </c>
    </row>
    <row r="10" spans="2:4" x14ac:dyDescent="0.3">
      <c r="B10" t="s">
        <v>314</v>
      </c>
      <c r="C10" s="13" t="s">
        <v>316</v>
      </c>
      <c r="D10" t="s">
        <v>315</v>
      </c>
    </row>
    <row r="11" spans="2:4" x14ac:dyDescent="0.3">
      <c r="C11" s="14" t="s">
        <v>23</v>
      </c>
      <c r="D11" s="12">
        <v>806</v>
      </c>
    </row>
    <row r="12" spans="2:4" x14ac:dyDescent="0.3">
      <c r="C12" s="14" t="s">
        <v>19</v>
      </c>
      <c r="D12" s="12">
        <v>1502</v>
      </c>
    </row>
    <row r="13" spans="2:4" x14ac:dyDescent="0.3">
      <c r="C13" s="14" t="s">
        <v>317</v>
      </c>
      <c r="D13" s="12">
        <v>2308</v>
      </c>
    </row>
    <row r="16" spans="2:4" x14ac:dyDescent="0.3">
      <c r="B16" s="14" t="s">
        <v>320</v>
      </c>
    </row>
    <row r="18" spans="2:6" x14ac:dyDescent="0.3">
      <c r="B18" s="13" t="s">
        <v>16</v>
      </c>
      <c r="C18" t="s">
        <v>27</v>
      </c>
    </row>
    <row r="19" spans="2:6" x14ac:dyDescent="0.3">
      <c r="F19" s="16">
        <f>GETPIVOTDATA("EA Play Season Pass
Price",$B$20)</f>
        <v>990</v>
      </c>
    </row>
    <row r="20" spans="2:6" x14ac:dyDescent="0.3">
      <c r="B20" s="13" t="s">
        <v>316</v>
      </c>
      <c r="C20" t="s">
        <v>321</v>
      </c>
    </row>
    <row r="21" spans="2:6" x14ac:dyDescent="0.3">
      <c r="B21" s="14" t="s">
        <v>22</v>
      </c>
      <c r="C21" s="15">
        <v>0</v>
      </c>
    </row>
    <row r="22" spans="2:6" x14ac:dyDescent="0.3">
      <c r="B22" s="14" t="s">
        <v>26</v>
      </c>
      <c r="C22" s="15">
        <v>0</v>
      </c>
    </row>
    <row r="23" spans="2:6" x14ac:dyDescent="0.3">
      <c r="B23" s="14" t="s">
        <v>18</v>
      </c>
      <c r="C23" s="15">
        <v>990</v>
      </c>
    </row>
    <row r="24" spans="2:6" x14ac:dyDescent="0.3">
      <c r="B24" s="14" t="s">
        <v>317</v>
      </c>
      <c r="C24" s="15">
        <v>990</v>
      </c>
    </row>
    <row r="27" spans="2:6" x14ac:dyDescent="0.3">
      <c r="B27" s="14" t="s">
        <v>322</v>
      </c>
    </row>
    <row r="29" spans="2:6" x14ac:dyDescent="0.3">
      <c r="B29" s="13" t="s">
        <v>16</v>
      </c>
      <c r="C29" t="s">
        <v>27</v>
      </c>
    </row>
    <row r="31" spans="2:6" x14ac:dyDescent="0.3">
      <c r="B31" s="13" t="s">
        <v>316</v>
      </c>
      <c r="C31" t="s">
        <v>323</v>
      </c>
    </row>
    <row r="32" spans="2:6" x14ac:dyDescent="0.3">
      <c r="B32" s="14" t="s">
        <v>22</v>
      </c>
      <c r="C32" s="12">
        <v>0</v>
      </c>
    </row>
    <row r="33" spans="2:5" x14ac:dyDescent="0.3">
      <c r="B33" s="14" t="s">
        <v>26</v>
      </c>
      <c r="C33" s="12">
        <v>480</v>
      </c>
    </row>
    <row r="34" spans="2:5" x14ac:dyDescent="0.3">
      <c r="B34" s="14" t="s">
        <v>18</v>
      </c>
      <c r="C34" s="12">
        <v>660</v>
      </c>
      <c r="E34" s="16">
        <f>GETPIVOTDATA("Minecraft Season Pass Price",$B$31)</f>
        <v>1140</v>
      </c>
    </row>
    <row r="35" spans="2:5" x14ac:dyDescent="0.3">
      <c r="B35" s="14" t="s">
        <v>317</v>
      </c>
      <c r="C35" s="12"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H401"/>
  <sheetViews>
    <sheetView showGridLines="0" showRowColHeaders="0" tabSelected="1" zoomScale="80" zoomScaleNormal="80" workbookViewId="0">
      <selection activeCell="V11" sqref="V11"/>
    </sheetView>
  </sheetViews>
  <sheetFormatPr defaultRowHeight="14.4" x14ac:dyDescent="0.3"/>
  <cols>
    <col min="1" max="1" width="27.6640625" style="5" customWidth="1"/>
    <col min="2" max="2" width="3.5546875" customWidth="1"/>
    <col min="12" max="12" width="6.5546875" customWidth="1"/>
  </cols>
  <sheetData>
    <row r="2" spans="2:34" ht="37.799999999999997" customHeight="1" thickBot="1" x14ac:dyDescent="0.45">
      <c r="C2" s="17" t="s">
        <v>319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2:34" ht="29.4" customHeight="1" thickTop="1" x14ac:dyDescent="0.3"/>
    <row r="4" spans="2:34" ht="8.25" customHeight="1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2:34" ht="7.5" customHeight="1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2:34" ht="10.5" customHeight="1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2:34" ht="9.75" customHeight="1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2:34" ht="33" customHeight="1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2:34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2:34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2:34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2:34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2:34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2:34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2:34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2:34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2:34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2:34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2:34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2:34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2:34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2:34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2:34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2:34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2:34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2:34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2:34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2:34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2:34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2:34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2:34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2:34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2:34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2:34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2:34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2:34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2:34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2:34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2:34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2:34" x14ac:dyDescent="0.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2:34" x14ac:dyDescent="0.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2:34" x14ac:dyDescent="0.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2:34" x14ac:dyDescent="0.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2:34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2:34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2:34" x14ac:dyDescent="0.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2:34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2:34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2:34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2:34" x14ac:dyDescent="0.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2:34" x14ac:dyDescent="0.3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2:34" x14ac:dyDescent="0.3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2:34" x14ac:dyDescent="0.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2:34" x14ac:dyDescent="0.3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2:34" x14ac:dyDescent="0.3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2:34" x14ac:dyDescent="0.3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2:34" x14ac:dyDescent="0.3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2:34" x14ac:dyDescent="0.3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2:34" x14ac:dyDescent="0.3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2:34" x14ac:dyDescent="0.3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2:34" x14ac:dyDescent="0.3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2:34" x14ac:dyDescent="0.3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2:34" x14ac:dyDescent="0.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2:34" x14ac:dyDescent="0.3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2:34" x14ac:dyDescent="0.3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2:34" x14ac:dyDescent="0.3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2:34" x14ac:dyDescent="0.3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2:34" x14ac:dyDescent="0.3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2:34" x14ac:dyDescent="0.3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2:34" x14ac:dyDescent="0.3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2:34" x14ac:dyDescent="0.3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2:34" x14ac:dyDescent="0.3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2:34" x14ac:dyDescent="0.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2:34" x14ac:dyDescent="0.3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2:34" x14ac:dyDescent="0.3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2:34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2:34" x14ac:dyDescent="0.3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2:34" x14ac:dyDescent="0.3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2:34" x14ac:dyDescent="0.3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2:34" x14ac:dyDescent="0.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2:34" x14ac:dyDescent="0.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2:34" x14ac:dyDescent="0.3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2:34" x14ac:dyDescent="0.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2:34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2:34" x14ac:dyDescent="0.3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2:34" x14ac:dyDescent="0.3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2:34" x14ac:dyDescent="0.3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2:34" x14ac:dyDescent="0.3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2:34" x14ac:dyDescent="0.3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2:34" x14ac:dyDescent="0.3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2:34" x14ac:dyDescent="0.3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2:34" x14ac:dyDescent="0.3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2:34" x14ac:dyDescent="0.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2:34" x14ac:dyDescent="0.3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2:34" x14ac:dyDescent="0.3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2:34" x14ac:dyDescent="0.3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2:34" x14ac:dyDescent="0.3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2:34" x14ac:dyDescent="0.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2:34" x14ac:dyDescent="0.3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2:34" x14ac:dyDescent="0.3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2:34" x14ac:dyDescent="0.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2:34" x14ac:dyDescent="0.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2:34" x14ac:dyDescent="0.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2:34" x14ac:dyDescent="0.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2:34" x14ac:dyDescent="0.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2:34" x14ac:dyDescent="0.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2:34" x14ac:dyDescent="0.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2:34" x14ac:dyDescent="0.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2:34" x14ac:dyDescent="0.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2:34" x14ac:dyDescent="0.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2:34" x14ac:dyDescent="0.3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2:34" x14ac:dyDescent="0.3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2:34" x14ac:dyDescent="0.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2:34" x14ac:dyDescent="0.3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2:34" x14ac:dyDescent="0.3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2:34" x14ac:dyDescent="0.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2:34" x14ac:dyDescent="0.3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2:34" x14ac:dyDescent="0.3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2:34" x14ac:dyDescent="0.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2:34" x14ac:dyDescent="0.3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2:34" x14ac:dyDescent="0.3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2:34" x14ac:dyDescent="0.3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2:34" x14ac:dyDescent="0.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2:34" x14ac:dyDescent="0.3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2:34" x14ac:dyDescent="0.3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2:34" x14ac:dyDescent="0.3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2:34" x14ac:dyDescent="0.3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2:34" x14ac:dyDescent="0.3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2:34" x14ac:dyDescent="0.3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2:34" x14ac:dyDescent="0.3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2:34" x14ac:dyDescent="0.3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2:34" x14ac:dyDescent="0.3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2:34" x14ac:dyDescent="0.3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2:34" x14ac:dyDescent="0.3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2:34" x14ac:dyDescent="0.3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2:34" x14ac:dyDescent="0.3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2:34" x14ac:dyDescent="0.3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2:34" x14ac:dyDescent="0.3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2:34" x14ac:dyDescent="0.3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2:34" x14ac:dyDescent="0.3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2:34" x14ac:dyDescent="0.3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2:34" x14ac:dyDescent="0.3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2:34" x14ac:dyDescent="0.3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2:34" x14ac:dyDescent="0.3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2:34" x14ac:dyDescent="0.3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2:34" x14ac:dyDescent="0.3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2:34" x14ac:dyDescent="0.3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2:34" x14ac:dyDescent="0.3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2:34" x14ac:dyDescent="0.3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2:34" x14ac:dyDescent="0.3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2:34" x14ac:dyDescent="0.3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2:34" x14ac:dyDescent="0.3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2:34" x14ac:dyDescent="0.3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2:34" x14ac:dyDescent="0.3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2:34" x14ac:dyDescent="0.3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2:34" x14ac:dyDescent="0.3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2:34" x14ac:dyDescent="0.3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2:34" x14ac:dyDescent="0.3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2:34" x14ac:dyDescent="0.3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2:34" x14ac:dyDescent="0.3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2:34" x14ac:dyDescent="0.3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2:34" x14ac:dyDescent="0.3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2:34" x14ac:dyDescent="0.3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2:34" x14ac:dyDescent="0.3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2:34" x14ac:dyDescent="0.3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2:34" x14ac:dyDescent="0.3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2:34" x14ac:dyDescent="0.3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2:34" x14ac:dyDescent="0.3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2:34" x14ac:dyDescent="0.3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2:34" x14ac:dyDescent="0.3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2:34" x14ac:dyDescent="0.3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2:34" x14ac:dyDescent="0.3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2:34" x14ac:dyDescent="0.3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2:34" x14ac:dyDescent="0.3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2:34" x14ac:dyDescent="0.3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2:34" x14ac:dyDescent="0.3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2:34" x14ac:dyDescent="0.3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2:34" x14ac:dyDescent="0.3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2:34" x14ac:dyDescent="0.3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2:34" x14ac:dyDescent="0.3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2:34" x14ac:dyDescent="0.3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2:34" x14ac:dyDescent="0.3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2:34" x14ac:dyDescent="0.3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2:34" x14ac:dyDescent="0.3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2:34" x14ac:dyDescent="0.3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2:34" x14ac:dyDescent="0.3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2:34" x14ac:dyDescent="0.3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2:34" x14ac:dyDescent="0.3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2:34" x14ac:dyDescent="0.3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2:34" x14ac:dyDescent="0.3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2:34" x14ac:dyDescent="0.3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2:34" x14ac:dyDescent="0.3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2:34" x14ac:dyDescent="0.3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2:34" x14ac:dyDescent="0.3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2:34" x14ac:dyDescent="0.3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2:34" x14ac:dyDescent="0.3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2:34" x14ac:dyDescent="0.3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2:34" x14ac:dyDescent="0.3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2:34" x14ac:dyDescent="0.3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2:34" x14ac:dyDescent="0.3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2:34" x14ac:dyDescent="0.3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2:34" x14ac:dyDescent="0.3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2:34" x14ac:dyDescent="0.3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2:34" x14ac:dyDescent="0.3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2:34" x14ac:dyDescent="0.3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2:34" x14ac:dyDescent="0.3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2:34" x14ac:dyDescent="0.3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2:34" x14ac:dyDescent="0.3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2:34" x14ac:dyDescent="0.3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2:34" x14ac:dyDescent="0.3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2:34" x14ac:dyDescent="0.3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2:34" x14ac:dyDescent="0.3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2:34" x14ac:dyDescent="0.3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2:34" x14ac:dyDescent="0.3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2:34" x14ac:dyDescent="0.3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2:34" x14ac:dyDescent="0.3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2:34" x14ac:dyDescent="0.3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2:34" x14ac:dyDescent="0.3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2:34" x14ac:dyDescent="0.3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2:34" x14ac:dyDescent="0.3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2:34" x14ac:dyDescent="0.3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2:34" x14ac:dyDescent="0.3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2:34" x14ac:dyDescent="0.3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2:34" x14ac:dyDescent="0.3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2:34" x14ac:dyDescent="0.3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2:34" x14ac:dyDescent="0.3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2:34" x14ac:dyDescent="0.3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2:34" x14ac:dyDescent="0.3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2:34" x14ac:dyDescent="0.3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2:34" x14ac:dyDescent="0.3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2:34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2:34" x14ac:dyDescent="0.3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2:34" x14ac:dyDescent="0.3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2:34" x14ac:dyDescent="0.3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2:34" x14ac:dyDescent="0.3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2:34" x14ac:dyDescent="0.3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2:34" x14ac:dyDescent="0.3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2:34" x14ac:dyDescent="0.3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2:34" x14ac:dyDescent="0.3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2:34" x14ac:dyDescent="0.3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2:34" x14ac:dyDescent="0.3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2:34" x14ac:dyDescent="0.3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2:34" x14ac:dyDescent="0.3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2:34" x14ac:dyDescent="0.3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2:34" x14ac:dyDescent="0.3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2:34" x14ac:dyDescent="0.3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2:34" x14ac:dyDescent="0.3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2:34" x14ac:dyDescent="0.3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2:34" x14ac:dyDescent="0.3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2:34" x14ac:dyDescent="0.3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2:34" x14ac:dyDescent="0.3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2:34" x14ac:dyDescent="0.3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2:34" x14ac:dyDescent="0.3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2:34" x14ac:dyDescent="0.3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2:34" x14ac:dyDescent="0.3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2:34" x14ac:dyDescent="0.3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2:34" x14ac:dyDescent="0.3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2:34" x14ac:dyDescent="0.3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2:34" x14ac:dyDescent="0.3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2:34" x14ac:dyDescent="0.3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2:34" x14ac:dyDescent="0.3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2:34" x14ac:dyDescent="0.3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2:34" x14ac:dyDescent="0.3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2:34" x14ac:dyDescent="0.3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2:34" x14ac:dyDescent="0.3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2:34" x14ac:dyDescent="0.3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2:34" x14ac:dyDescent="0.3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2:34" x14ac:dyDescent="0.3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2:34" x14ac:dyDescent="0.3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2:34" x14ac:dyDescent="0.3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2:34" x14ac:dyDescent="0.3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2:34" x14ac:dyDescent="0.3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2:34" x14ac:dyDescent="0.3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2:34" x14ac:dyDescent="0.3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2:34" x14ac:dyDescent="0.3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2:34" x14ac:dyDescent="0.3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2:34" x14ac:dyDescent="0.3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2:34" x14ac:dyDescent="0.3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2:34" x14ac:dyDescent="0.3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2:34" x14ac:dyDescent="0.3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2:34" x14ac:dyDescent="0.3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2:34" x14ac:dyDescent="0.3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2:34" x14ac:dyDescent="0.3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2:34" x14ac:dyDescent="0.3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2:34" x14ac:dyDescent="0.3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2:34" x14ac:dyDescent="0.3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2:34" x14ac:dyDescent="0.3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2:34" x14ac:dyDescent="0.3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2:34" x14ac:dyDescent="0.3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2:34" x14ac:dyDescent="0.3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2:34" x14ac:dyDescent="0.3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2:34" x14ac:dyDescent="0.3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2:34" x14ac:dyDescent="0.3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2:34" x14ac:dyDescent="0.3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2:34" x14ac:dyDescent="0.3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2:34" x14ac:dyDescent="0.3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2:34" x14ac:dyDescent="0.3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2:34" x14ac:dyDescent="0.3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2:34" x14ac:dyDescent="0.3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2:34" x14ac:dyDescent="0.3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2:34" x14ac:dyDescent="0.3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2:34" x14ac:dyDescent="0.3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2:34" x14ac:dyDescent="0.3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2:34" x14ac:dyDescent="0.3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2:34" x14ac:dyDescent="0.3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2:34" x14ac:dyDescent="0.3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2:34" x14ac:dyDescent="0.3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2:34" x14ac:dyDescent="0.3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2:34" x14ac:dyDescent="0.3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2:34" x14ac:dyDescent="0.3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2:34" x14ac:dyDescent="0.3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2:34" x14ac:dyDescent="0.3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2:34" x14ac:dyDescent="0.3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2:34" x14ac:dyDescent="0.3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2:34" x14ac:dyDescent="0.3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2:34" x14ac:dyDescent="0.3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2:34" x14ac:dyDescent="0.3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2:34" x14ac:dyDescent="0.3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2:34" x14ac:dyDescent="0.3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2:34" x14ac:dyDescent="0.3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2:34" x14ac:dyDescent="0.3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2:34" x14ac:dyDescent="0.3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2:34" x14ac:dyDescent="0.3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2:34" x14ac:dyDescent="0.3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2:34" x14ac:dyDescent="0.3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2:34" x14ac:dyDescent="0.3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2:34" x14ac:dyDescent="0.3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2:34" x14ac:dyDescent="0.3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2:34" x14ac:dyDescent="0.3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2:34" x14ac:dyDescent="0.3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2:34" x14ac:dyDescent="0.3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2:34" x14ac:dyDescent="0.3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2:34" x14ac:dyDescent="0.3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2:34" x14ac:dyDescent="0.3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2:34" x14ac:dyDescent="0.3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2:34" x14ac:dyDescent="0.3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2:34" x14ac:dyDescent="0.3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2:34" x14ac:dyDescent="0.3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2:34" x14ac:dyDescent="0.3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2:34" x14ac:dyDescent="0.3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2:34" x14ac:dyDescent="0.3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2:34" x14ac:dyDescent="0.3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2:34" x14ac:dyDescent="0.3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2:34" x14ac:dyDescent="0.3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2:34" x14ac:dyDescent="0.3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2:34" x14ac:dyDescent="0.3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2:34" x14ac:dyDescent="0.3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2:34" x14ac:dyDescent="0.3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2:34" x14ac:dyDescent="0.3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2:34" x14ac:dyDescent="0.3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2:34" x14ac:dyDescent="0.3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2:34" x14ac:dyDescent="0.3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2:34" x14ac:dyDescent="0.3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2:34" x14ac:dyDescent="0.3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2:34" x14ac:dyDescent="0.3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2:34" x14ac:dyDescent="0.3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2:34" x14ac:dyDescent="0.3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2:34" x14ac:dyDescent="0.3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2:34" x14ac:dyDescent="0.3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2:34" x14ac:dyDescent="0.3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2:34" x14ac:dyDescent="0.3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2:34" x14ac:dyDescent="0.3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2:34" x14ac:dyDescent="0.3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2:34" x14ac:dyDescent="0.3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2:34" x14ac:dyDescent="0.3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2:34" x14ac:dyDescent="0.3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2:34" x14ac:dyDescent="0.3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2:34" x14ac:dyDescent="0.3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2:34" x14ac:dyDescent="0.3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2:34" x14ac:dyDescent="0.3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2:34" x14ac:dyDescent="0.3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2:34" x14ac:dyDescent="0.3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2:34" x14ac:dyDescent="0.3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2:34" x14ac:dyDescent="0.3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2:34" x14ac:dyDescent="0.3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2:34" x14ac:dyDescent="0.3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2:34" x14ac:dyDescent="0.3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2:34" x14ac:dyDescent="0.3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2:34" x14ac:dyDescent="0.3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2:34" x14ac:dyDescent="0.3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2:34" x14ac:dyDescent="0.3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2:34" x14ac:dyDescent="0.3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2:34" x14ac:dyDescent="0.3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2:34" x14ac:dyDescent="0.3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2:34" x14ac:dyDescent="0.3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2:34" x14ac:dyDescent="0.3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2:34" x14ac:dyDescent="0.3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2:34" x14ac:dyDescent="0.3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2:34" x14ac:dyDescent="0.3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2:34" x14ac:dyDescent="0.3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2:34" x14ac:dyDescent="0.3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2:34" x14ac:dyDescent="0.3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2:34" x14ac:dyDescent="0.3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2:34" x14ac:dyDescent="0.3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2:34" x14ac:dyDescent="0.3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2:34" x14ac:dyDescent="0.3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2:34" x14ac:dyDescent="0.3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2:34" x14ac:dyDescent="0.3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2:34" x14ac:dyDescent="0.3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2:34" x14ac:dyDescent="0.3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2:34" x14ac:dyDescent="0.3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Ray Star</cp:lastModifiedBy>
  <dcterms:created xsi:type="dcterms:W3CDTF">2024-12-19T13:13:10Z</dcterms:created>
  <dcterms:modified xsi:type="dcterms:W3CDTF">2025-03-04T01:35:09Z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