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PycharmProjects\pythonProject10\"/>
    </mc:Choice>
  </mc:AlternateContent>
  <xr:revisionPtr revIDLastSave="0" documentId="13_ncr:1_{246FD2B4-466C-42D4-B807-BC0302F8F3A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1" l="1"/>
  <c r="G38" i="1"/>
  <c r="F30" i="1"/>
  <c r="G17" i="1"/>
  <c r="F17" i="1"/>
  <c r="H17" i="1" s="1"/>
  <c r="G16" i="1"/>
  <c r="H16" i="1" s="1"/>
  <c r="F16" i="1"/>
  <c r="G15" i="1"/>
  <c r="H15" i="1" s="1"/>
  <c r="F15" i="1"/>
  <c r="G14" i="1"/>
  <c r="H14" i="1" s="1"/>
  <c r="F14" i="1"/>
  <c r="G13" i="1"/>
  <c r="H13" i="1" s="1"/>
  <c r="F13" i="1"/>
  <c r="G12" i="1"/>
  <c r="H12" i="1" s="1"/>
  <c r="F12" i="1"/>
  <c r="G11" i="1"/>
  <c r="F11" i="1"/>
  <c r="H11" i="1" s="1"/>
  <c r="H10" i="1"/>
  <c r="G10" i="1"/>
  <c r="F10" i="1"/>
  <c r="G9" i="1"/>
  <c r="F9" i="1"/>
  <c r="H9" i="1" s="1"/>
  <c r="G8" i="1"/>
  <c r="H8" i="1" s="1"/>
  <c r="F8" i="1"/>
  <c r="G7" i="1"/>
  <c r="H7" i="1" s="1"/>
  <c r="F7" i="1"/>
  <c r="G6" i="1"/>
  <c r="H6" i="1" s="1"/>
  <c r="F6" i="1"/>
  <c r="G5" i="1"/>
  <c r="H5" i="1" s="1"/>
  <c r="F5" i="1"/>
  <c r="G4" i="1"/>
  <c r="H4" i="1" s="1"/>
  <c r="F4" i="1"/>
  <c r="G3" i="1"/>
  <c r="F3" i="1"/>
  <c r="H3" i="1" s="1"/>
  <c r="L2" i="1"/>
  <c r="G2" i="1"/>
  <c r="F2" i="1"/>
  <c r="H38" i="1" l="1"/>
  <c r="H30" i="1"/>
  <c r="G30" i="1"/>
  <c r="H2" i="1"/>
  <c r="G18" i="1"/>
  <c r="F18" i="1"/>
  <c r="I18" i="1"/>
  <c r="H18" i="1"/>
</calcChain>
</file>

<file path=xl/sharedStrings.xml><?xml version="1.0" encoding="utf-8"?>
<sst xmlns="http://schemas.openxmlformats.org/spreadsheetml/2006/main" count="47" uniqueCount="45">
  <si>
    <t>ATIVOS</t>
  </si>
  <si>
    <t>Preço de Fechamento</t>
  </si>
  <si>
    <t>P/L</t>
  </si>
  <si>
    <t>PREÇO MÉDIO DE COMPRA</t>
  </si>
  <si>
    <t>QUANTIDADE</t>
  </si>
  <si>
    <t>VALOR NA COMPRA</t>
  </si>
  <si>
    <t>VALOR ATUAL</t>
  </si>
  <si>
    <t>DIFERENÇA</t>
  </si>
  <si>
    <t>EM REAIS</t>
  </si>
  <si>
    <t>USD EM BRL</t>
  </si>
  <si>
    <t>BTC (EM BRL)</t>
  </si>
  <si>
    <t>BTC (EM USD)</t>
  </si>
  <si>
    <t>PG</t>
  </si>
  <si>
    <t>WMT</t>
  </si>
  <si>
    <t>MCD</t>
  </si>
  <si>
    <t>CVX</t>
  </si>
  <si>
    <t>AFL</t>
  </si>
  <si>
    <t>CAT</t>
  </si>
  <si>
    <t>SHW</t>
  </si>
  <si>
    <t>JNJ</t>
  </si>
  <si>
    <t>AMT</t>
  </si>
  <si>
    <t>O</t>
  </si>
  <si>
    <t>QQQ</t>
  </si>
  <si>
    <t>SCHD</t>
  </si>
  <si>
    <t>VNQ</t>
  </si>
  <si>
    <t>SHY</t>
  </si>
  <si>
    <t>GBIL</t>
  </si>
  <si>
    <t>TIP</t>
  </si>
  <si>
    <t>TOTAL</t>
  </si>
  <si>
    <t>ABCB4.SA</t>
  </si>
  <si>
    <t>B3SA3.SA</t>
  </si>
  <si>
    <t>BBDC3.SA</t>
  </si>
  <si>
    <t>ITSA4.SA</t>
  </si>
  <si>
    <t>PETZ3.SA</t>
  </si>
  <si>
    <t>PFRM3.SA</t>
  </si>
  <si>
    <t>USTK11.SA</t>
  </si>
  <si>
    <t>HFOF11.SA</t>
  </si>
  <si>
    <t>RBRF11.SA</t>
  </si>
  <si>
    <t>CSAN3.SA</t>
  </si>
  <si>
    <t>BRCO11.SA</t>
  </si>
  <si>
    <t>MRFG3.SA</t>
  </si>
  <si>
    <t>GOAU4.SA</t>
  </si>
  <si>
    <t>QUAL3.SA</t>
  </si>
  <si>
    <t>BRAP4.SA</t>
  </si>
  <si>
    <t>CMIN3.SA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</si>
</sst>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/>
  </cellStyleXfs>
  <cellXfs count="64">
    <xf numFmtId="0" fontId="0" fillId="0" borderId="0" xfId="0"/>
    <xf numFmtId="44" fontId="0" fillId="0" borderId="1" xfId="1" applyFont="1" applyBorder="1"/>
    <xf numFmtId="0" fontId="1" fillId="0" borderId="0" xfId="0" applyFont="1"/>
    <xf numFmtId="44" fontId="0" fillId="0" borderId="6" xfId="1" applyFont="1" applyBorder="1"/>
    <xf numFmtId="44" fontId="0" fillId="0" borderId="7" xfId="0" applyNumberFormat="1" applyBorder="1"/>
    <xf numFmtId="44" fontId="0" fillId="0" borderId="8" xfId="0" applyNumberFormat="1" applyBorder="1"/>
    <xf numFmtId="44" fontId="0" fillId="0" borderId="9" xfId="1" applyFont="1" applyBorder="1"/>
    <xf numFmtId="44" fontId="0" fillId="0" borderId="10" xfId="0" applyNumberFormat="1" applyBorder="1"/>
    <xf numFmtId="44" fontId="0" fillId="0" borderId="12" xfId="1" applyFont="1" applyBorder="1"/>
    <xf numFmtId="2" fontId="0" fillId="0" borderId="0" xfId="1" applyNumberFormat="1" applyFont="1"/>
    <xf numFmtId="2" fontId="0" fillId="0" borderId="0" xfId="0" applyNumberFormat="1"/>
    <xf numFmtId="44" fontId="0" fillId="0" borderId="0" xfId="1" applyFont="1"/>
    <xf numFmtId="0" fontId="0" fillId="0" borderId="15" xfId="0" applyBorder="1"/>
    <xf numFmtId="44" fontId="0" fillId="3" borderId="6" xfId="1" applyFont="1" applyFill="1" applyBorder="1"/>
    <xf numFmtId="44" fontId="0" fillId="3" borderId="7" xfId="0" applyNumberFormat="1" applyFill="1" applyBorder="1"/>
    <xf numFmtId="44" fontId="0" fillId="3" borderId="1" xfId="1" applyFont="1" applyFill="1" applyBorder="1"/>
    <xf numFmtId="44" fontId="0" fillId="3" borderId="8" xfId="0" applyNumberFormat="1" applyFill="1" applyBorder="1"/>
    <xf numFmtId="0" fontId="0" fillId="4" borderId="2" xfId="0" applyFill="1" applyBorder="1"/>
    <xf numFmtId="0" fontId="0" fillId="4" borderId="18" xfId="0" applyFill="1" applyBorder="1"/>
    <xf numFmtId="0" fontId="0" fillId="4" borderId="3" xfId="0" applyFill="1" applyBorder="1"/>
    <xf numFmtId="2" fontId="0" fillId="0" borderId="16" xfId="0" applyNumberFormat="1" applyBorder="1"/>
    <xf numFmtId="2" fontId="0" fillId="0" borderId="11" xfId="0" applyNumberFormat="1" applyBorder="1"/>
    <xf numFmtId="2" fontId="0" fillId="0" borderId="17" xfId="0" applyNumberFormat="1" applyBorder="1"/>
    <xf numFmtId="0" fontId="2" fillId="2" borderId="2" xfId="0" applyFont="1" applyFill="1" applyBorder="1"/>
    <xf numFmtId="0" fontId="2" fillId="2" borderId="18" xfId="0" applyFont="1" applyFill="1" applyBorder="1"/>
    <xf numFmtId="0" fontId="0" fillId="2" borderId="18" xfId="0" applyFill="1" applyBorder="1"/>
    <xf numFmtId="0" fontId="1" fillId="4" borderId="4" xfId="0" applyFont="1" applyFill="1" applyBorder="1"/>
    <xf numFmtId="44" fontId="1" fillId="4" borderId="5" xfId="0" applyNumberFormat="1" applyFont="1" applyFill="1" applyBorder="1"/>
    <xf numFmtId="0" fontId="1" fillId="2" borderId="4" xfId="0" applyFont="1" applyFill="1" applyBorder="1"/>
    <xf numFmtId="44" fontId="1" fillId="2" borderId="5" xfId="0" applyNumberFormat="1" applyFont="1" applyFill="1" applyBorder="1"/>
    <xf numFmtId="44" fontId="1" fillId="2" borderId="20" xfId="0" applyNumberFormat="1" applyFont="1" applyFill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2" borderId="3" xfId="0" applyFill="1" applyBorder="1"/>
    <xf numFmtId="44" fontId="0" fillId="3" borderId="9" xfId="1" applyFont="1" applyFill="1" applyBorder="1"/>
    <xf numFmtId="44" fontId="0" fillId="3" borderId="10" xfId="0" applyNumberFormat="1" applyFill="1" applyBorder="1"/>
    <xf numFmtId="0" fontId="0" fillId="0" borderId="13" xfId="0" applyBorder="1"/>
    <xf numFmtId="44" fontId="0" fillId="3" borderId="16" xfId="1" applyFont="1" applyFill="1" applyBorder="1"/>
    <xf numFmtId="44" fontId="0" fillId="3" borderId="11" xfId="1" applyFont="1" applyFill="1" applyBorder="1"/>
    <xf numFmtId="44" fontId="0" fillId="3" borderId="17" xfId="1" applyFont="1" applyFill="1" applyBorder="1"/>
    <xf numFmtId="2" fontId="0" fillId="5" borderId="14" xfId="0" applyNumberFormat="1" applyFill="1" applyBorder="1"/>
    <xf numFmtId="2" fontId="0" fillId="5" borderId="15" xfId="0" applyNumberFormat="1" applyFill="1" applyBorder="1"/>
    <xf numFmtId="2" fontId="0" fillId="5" borderId="13" xfId="0" applyNumberFormat="1" applyFill="1" applyBorder="1"/>
    <xf numFmtId="2" fontId="0" fillId="5" borderId="2" xfId="1" applyNumberFormat="1" applyFont="1" applyFill="1" applyBorder="1"/>
    <xf numFmtId="2" fontId="0" fillId="5" borderId="18" xfId="1" applyNumberFormat="1" applyFont="1" applyFill="1" applyBorder="1"/>
    <xf numFmtId="2" fontId="0" fillId="5" borderId="3" xfId="1" applyNumberFormat="1" applyFont="1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2" fontId="0" fillId="0" borderId="16" xfId="1" applyNumberFormat="1" applyFont="1" applyBorder="1"/>
    <xf numFmtId="2" fontId="0" fillId="0" borderId="11" xfId="1" applyNumberFormat="1" applyFont="1" applyBorder="1"/>
    <xf numFmtId="2" fontId="4" fillId="0" borderId="11" xfId="1" applyNumberFormat="1" applyFont="1" applyBorder="1"/>
    <xf numFmtId="2" fontId="0" fillId="0" borderId="27" xfId="1" applyNumberFormat="1" applyFont="1" applyBorder="1"/>
    <xf numFmtId="44" fontId="0" fillId="0" borderId="11" xfId="1" applyFont="1" applyBorder="1"/>
    <xf numFmtId="2" fontId="4" fillId="0" borderId="17" xfId="1" applyNumberFormat="1" applyFont="1" applyBorder="1"/>
    <xf numFmtId="2" fontId="0" fillId="5" borderId="2" xfId="0" applyNumberFormat="1" applyFill="1" applyBorder="1"/>
    <xf numFmtId="2" fontId="0" fillId="5" borderId="18" xfId="0" applyNumberFormat="1" applyFill="1" applyBorder="1"/>
    <xf numFmtId="2" fontId="0" fillId="5" borderId="3" xfId="0" applyNumberFormat="1" applyFill="1" applyBorder="1"/>
    <xf numFmtId="0" fontId="0" fillId="0" borderId="28" xfId="0" applyBorder="1"/>
    <xf numFmtId="0" fontId="1" fillId="0" borderId="19" xfId="0" applyFont="1" applyBorder="1" applyAlignment="1">
      <alignment horizontal="center"/>
    </xf>
    <xf numFmtId="44" fontId="1" fillId="5" borderId="31" xfId="1" applyFont="1" applyFill="1" applyBorder="1"/>
    <xf numFmtId="2" fontId="1" fillId="5" borderId="30" xfId="1" applyNumberFormat="1" applyFont="1" applyFill="1" applyBorder="1"/>
    <xf numFmtId="2" fontId="1" fillId="5" borderId="29" xfId="1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D32" sqref="D32:H37"/>
    </sheetView>
  </sheetViews>
  <sheetFormatPr defaultRowHeight="14.4" x14ac:dyDescent="0.3"/>
  <cols>
    <col min="1" max="1" width="17.21875" customWidth="1"/>
    <col min="2" max="2" width="22.33203125" customWidth="1"/>
    <col min="3" max="3" width="19.109375" customWidth="1"/>
    <col min="4" max="4" width="26.44140625" customWidth="1"/>
    <col min="5" max="5" width="17.109375" customWidth="1"/>
    <col min="6" max="6" width="18.88671875" customWidth="1"/>
    <col min="7" max="7" width="18.109375" customWidth="1"/>
    <col min="8" max="8" width="18.44140625" customWidth="1"/>
    <col min="9" max="9" width="18.21875" customWidth="1"/>
    <col min="10" max="10" width="15.6640625" customWidth="1"/>
    <col min="11" max="11" width="17.6640625" customWidth="1"/>
    <col min="12" max="12" width="18" customWidth="1"/>
  </cols>
  <sheetData>
    <row r="1" spans="1:12" ht="15" customHeight="1" thickBot="1" x14ac:dyDescent="0.35">
      <c r="A1" s="60" t="s">
        <v>0</v>
      </c>
      <c r="B1" s="31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3" t="s">
        <v>8</v>
      </c>
      <c r="J1" s="60" t="s">
        <v>9</v>
      </c>
      <c r="K1" s="60" t="s">
        <v>10</v>
      </c>
      <c r="L1" s="60" t="s">
        <v>11</v>
      </c>
    </row>
    <row r="2" spans="1:12" ht="15" customHeight="1" thickBot="1" x14ac:dyDescent="0.35">
      <c r="A2" s="23" t="s">
        <v>12</v>
      </c>
      <c r="B2" s="44">
        <v>155.96</v>
      </c>
      <c r="C2" s="41">
        <v>0.99999995695135357</v>
      </c>
      <c r="D2" s="38"/>
      <c r="E2" s="13"/>
      <c r="F2" s="13">
        <f t="shared" ref="F2:F17" si="0">D2*E2</f>
        <v>0</v>
      </c>
      <c r="G2" s="13">
        <f t="shared" ref="G2:G17" si="1">E2*B2</f>
        <v>0</v>
      </c>
      <c r="H2" s="14">
        <f t="shared" ref="H2:H17" si="2">G2-F2</f>
        <v>0</v>
      </c>
      <c r="I2" s="59"/>
      <c r="J2" s="62">
        <v>4.9400000000000004</v>
      </c>
      <c r="K2" s="63">
        <v>133383.9</v>
      </c>
      <c r="L2" s="61">
        <f>K2/J2</f>
        <v>27000.789473684206</v>
      </c>
    </row>
    <row r="3" spans="1:12" x14ac:dyDescent="0.3">
      <c r="A3" s="24" t="s">
        <v>13</v>
      </c>
      <c r="B3" s="45">
        <v>153.07</v>
      </c>
      <c r="C3" s="42">
        <v>0.99999995215118309</v>
      </c>
      <c r="D3" s="39"/>
      <c r="E3" s="15"/>
      <c r="F3" s="15">
        <f t="shared" si="0"/>
        <v>0</v>
      </c>
      <c r="G3" s="15">
        <f t="shared" si="1"/>
        <v>0</v>
      </c>
      <c r="H3" s="16">
        <f t="shared" si="2"/>
        <v>0</v>
      </c>
      <c r="I3" s="12"/>
    </row>
    <row r="4" spans="1:12" x14ac:dyDescent="0.3">
      <c r="A4" s="24" t="s">
        <v>14</v>
      </c>
      <c r="B4" s="45">
        <v>296.14</v>
      </c>
      <c r="C4" s="42">
        <v>0.99999995053543322</v>
      </c>
      <c r="D4" s="39"/>
      <c r="E4" s="15"/>
      <c r="F4" s="15">
        <f t="shared" si="0"/>
        <v>0</v>
      </c>
      <c r="G4" s="15">
        <f t="shared" si="1"/>
        <v>0</v>
      </c>
      <c r="H4" s="16">
        <f t="shared" si="2"/>
        <v>0</v>
      </c>
      <c r="I4" s="12"/>
    </row>
    <row r="5" spans="1:12" x14ac:dyDescent="0.3">
      <c r="A5" s="24" t="s">
        <v>15</v>
      </c>
      <c r="B5" s="45">
        <v>156.62</v>
      </c>
      <c r="C5" s="42">
        <v>1.0000000311761761</v>
      </c>
      <c r="D5" s="39"/>
      <c r="E5" s="15"/>
      <c r="F5" s="15">
        <f t="shared" si="0"/>
        <v>0</v>
      </c>
      <c r="G5" s="15">
        <f t="shared" si="1"/>
        <v>0</v>
      </c>
      <c r="H5" s="16">
        <f t="shared" si="2"/>
        <v>0</v>
      </c>
      <c r="I5" s="12"/>
    </row>
    <row r="6" spans="1:12" x14ac:dyDescent="0.3">
      <c r="A6" s="24" t="s">
        <v>16</v>
      </c>
      <c r="B6" s="45">
        <v>66.11</v>
      </c>
      <c r="C6" s="42">
        <v>0.99999999076763635</v>
      </c>
      <c r="D6" s="39"/>
      <c r="E6" s="15"/>
      <c r="F6" s="15">
        <f t="shared" si="0"/>
        <v>0</v>
      </c>
      <c r="G6" s="15">
        <f t="shared" si="1"/>
        <v>0</v>
      </c>
      <c r="H6" s="16">
        <f t="shared" si="2"/>
        <v>0</v>
      </c>
      <c r="I6" s="12"/>
    </row>
    <row r="7" spans="1:12" x14ac:dyDescent="0.3">
      <c r="A7" s="24" t="s">
        <v>17</v>
      </c>
      <c r="B7" s="45">
        <v>209.54</v>
      </c>
      <c r="C7" s="42">
        <v>1.0000000320409821</v>
      </c>
      <c r="D7" s="39"/>
      <c r="E7" s="15"/>
      <c r="F7" s="15">
        <f t="shared" si="0"/>
        <v>0</v>
      </c>
      <c r="G7" s="15">
        <f t="shared" si="1"/>
        <v>0</v>
      </c>
      <c r="H7" s="16">
        <f t="shared" si="2"/>
        <v>0</v>
      </c>
      <c r="I7" s="12"/>
    </row>
    <row r="8" spans="1:12" x14ac:dyDescent="0.3">
      <c r="A8" s="24" t="s">
        <v>18</v>
      </c>
      <c r="B8" s="45">
        <v>227.43</v>
      </c>
      <c r="C8" s="42">
        <v>1.0000000322042779</v>
      </c>
      <c r="D8" s="39"/>
      <c r="E8" s="15"/>
      <c r="F8" s="15">
        <f t="shared" si="0"/>
        <v>0</v>
      </c>
      <c r="G8" s="15">
        <f t="shared" si="1"/>
        <v>0</v>
      </c>
      <c r="H8" s="16">
        <f t="shared" si="2"/>
        <v>0</v>
      </c>
      <c r="I8" s="12"/>
    </row>
    <row r="9" spans="1:12" x14ac:dyDescent="0.3">
      <c r="A9" s="24" t="s">
        <v>19</v>
      </c>
      <c r="B9" s="45">
        <v>160.78</v>
      </c>
      <c r="C9" s="42">
        <v>1.0000000075923821</v>
      </c>
      <c r="D9" s="39"/>
      <c r="E9" s="15"/>
      <c r="F9" s="15">
        <f t="shared" si="0"/>
        <v>0</v>
      </c>
      <c r="G9" s="15">
        <f t="shared" si="1"/>
        <v>0</v>
      </c>
      <c r="H9" s="16">
        <f t="shared" si="2"/>
        <v>0</v>
      </c>
      <c r="I9" s="12"/>
    </row>
    <row r="10" spans="1:12" x14ac:dyDescent="0.3">
      <c r="A10" s="25" t="s">
        <v>20</v>
      </c>
      <c r="B10" s="45">
        <v>200.29</v>
      </c>
      <c r="C10" s="42">
        <v>1.000000033520732</v>
      </c>
      <c r="D10" s="39"/>
      <c r="E10" s="15"/>
      <c r="F10" s="15">
        <f t="shared" si="0"/>
        <v>0</v>
      </c>
      <c r="G10" s="15">
        <f t="shared" si="1"/>
        <v>0</v>
      </c>
      <c r="H10" s="16">
        <f t="shared" si="2"/>
        <v>0</v>
      </c>
      <c r="I10" s="12"/>
    </row>
    <row r="11" spans="1:12" x14ac:dyDescent="0.3">
      <c r="A11" s="25" t="s">
        <v>21</v>
      </c>
      <c r="B11" s="45">
        <v>62.03</v>
      </c>
      <c r="C11" s="42">
        <v>1.000000019679238</v>
      </c>
      <c r="D11" s="39"/>
      <c r="E11" s="15"/>
      <c r="F11" s="15">
        <f t="shared" si="0"/>
        <v>0</v>
      </c>
      <c r="G11" s="15">
        <f t="shared" si="1"/>
        <v>0</v>
      </c>
      <c r="H11" s="16">
        <f t="shared" si="2"/>
        <v>0</v>
      </c>
      <c r="I11" s="12"/>
    </row>
    <row r="12" spans="1:12" x14ac:dyDescent="0.3">
      <c r="A12" s="24" t="s">
        <v>22</v>
      </c>
      <c r="B12" s="45">
        <v>325.02999999999997</v>
      </c>
      <c r="C12" s="42">
        <v>1.0000000037556629</v>
      </c>
      <c r="D12" s="39"/>
      <c r="E12" s="15"/>
      <c r="F12" s="15">
        <f t="shared" si="0"/>
        <v>0</v>
      </c>
      <c r="G12" s="15">
        <f t="shared" si="1"/>
        <v>0</v>
      </c>
      <c r="H12" s="16">
        <f t="shared" si="2"/>
        <v>0</v>
      </c>
      <c r="I12" s="12"/>
    </row>
    <row r="13" spans="1:12" x14ac:dyDescent="0.3">
      <c r="A13" s="24" t="s">
        <v>23</v>
      </c>
      <c r="B13" s="45">
        <v>70.05</v>
      </c>
      <c r="C13" s="42">
        <v>0.99999995643457984</v>
      </c>
      <c r="D13" s="39"/>
      <c r="E13" s="15"/>
      <c r="F13" s="15">
        <f t="shared" si="0"/>
        <v>0</v>
      </c>
      <c r="G13" s="15">
        <f t="shared" si="1"/>
        <v>0</v>
      </c>
      <c r="H13" s="16">
        <f t="shared" si="2"/>
        <v>0</v>
      </c>
      <c r="I13" s="12"/>
    </row>
    <row r="14" spans="1:12" x14ac:dyDescent="0.3">
      <c r="A14" s="25" t="s">
        <v>24</v>
      </c>
      <c r="B14" s="45">
        <v>82.03</v>
      </c>
      <c r="C14" s="42">
        <v>1.000000014881179</v>
      </c>
      <c r="D14" s="39"/>
      <c r="E14" s="15"/>
      <c r="F14" s="15">
        <f t="shared" si="0"/>
        <v>0</v>
      </c>
      <c r="G14" s="15">
        <f t="shared" si="1"/>
        <v>0</v>
      </c>
      <c r="H14" s="16">
        <f t="shared" si="2"/>
        <v>0</v>
      </c>
      <c r="I14" s="12"/>
    </row>
    <row r="15" spans="1:12" x14ac:dyDescent="0.3">
      <c r="A15" s="25" t="s">
        <v>25</v>
      </c>
      <c r="B15" s="45">
        <v>82.17</v>
      </c>
      <c r="C15" s="42">
        <v>1.000000022283738</v>
      </c>
      <c r="D15" s="39"/>
      <c r="E15" s="15"/>
      <c r="F15" s="15">
        <f t="shared" si="0"/>
        <v>0</v>
      </c>
      <c r="G15" s="15">
        <f t="shared" si="1"/>
        <v>0</v>
      </c>
      <c r="H15" s="16">
        <f t="shared" si="2"/>
        <v>0</v>
      </c>
      <c r="I15" s="12"/>
    </row>
    <row r="16" spans="1:12" x14ac:dyDescent="0.3">
      <c r="A16" s="25" t="s">
        <v>26</v>
      </c>
      <c r="B16" s="45">
        <v>99.89</v>
      </c>
      <c r="C16" s="42">
        <v>1.000000006110237</v>
      </c>
      <c r="D16" s="39"/>
      <c r="E16" s="15"/>
      <c r="F16" s="15">
        <f t="shared" si="0"/>
        <v>0</v>
      </c>
      <c r="G16" s="15">
        <f t="shared" si="1"/>
        <v>0</v>
      </c>
      <c r="H16" s="16">
        <f t="shared" si="2"/>
        <v>0</v>
      </c>
      <c r="I16" s="12"/>
    </row>
    <row r="17" spans="1:9" ht="15" customHeight="1" thickBot="1" x14ac:dyDescent="0.35">
      <c r="A17" s="34" t="s">
        <v>27</v>
      </c>
      <c r="B17" s="46">
        <v>109.42</v>
      </c>
      <c r="C17" s="43">
        <v>1.0000000167341869</v>
      </c>
      <c r="D17" s="40"/>
      <c r="E17" s="35"/>
      <c r="F17" s="35">
        <f t="shared" si="0"/>
        <v>0</v>
      </c>
      <c r="G17" s="35">
        <f t="shared" si="1"/>
        <v>0</v>
      </c>
      <c r="H17" s="36">
        <f t="shared" si="2"/>
        <v>0</v>
      </c>
      <c r="I17" s="37"/>
    </row>
    <row r="18" spans="1:9" ht="15" customHeight="1" thickBot="1" x14ac:dyDescent="0.35">
      <c r="E18" s="28" t="s">
        <v>28</v>
      </c>
      <c r="F18" s="29" t="str">
        <f ca="1">SUM(F2:F19)</f>
        <v/>
      </c>
      <c r="G18" s="29" t="str">
        <f ca="1">SUM(G2:G19)</f>
        <v/>
      </c>
      <c r="H18" s="29" t="str">
        <f ca="1">SUM(H2:H19)</f>
        <v/>
      </c>
      <c r="I18" s="30" t="str">
        <f ca="1">SUM(I2:I20)</f>
        <v/>
      </c>
    </row>
    <row r="19" spans="1:9" ht="15" customHeight="1" thickBot="1" x14ac:dyDescent="0.35">
      <c r="B19" s="9"/>
      <c r="C19" s="10"/>
      <c r="D19" s="11"/>
    </row>
    <row r="20" spans="1:9" ht="15" customHeight="1" x14ac:dyDescent="0.3">
      <c r="A20" s="47" t="s">
        <v>29</v>
      </c>
      <c r="B20" s="44">
        <v>16.38</v>
      </c>
      <c r="C20" s="41">
        <v>1.0000000512352529</v>
      </c>
      <c r="D20" s="50"/>
      <c r="E20" s="3"/>
      <c r="F20" s="3"/>
      <c r="G20" s="3"/>
      <c r="H20" s="4"/>
    </row>
    <row r="21" spans="1:9" x14ac:dyDescent="0.3">
      <c r="A21" s="48" t="s">
        <v>30</v>
      </c>
      <c r="B21" s="45">
        <v>12.83</v>
      </c>
      <c r="C21" s="42">
        <v>1.000000005946527</v>
      </c>
      <c r="D21" s="51"/>
      <c r="E21" s="1"/>
      <c r="F21" s="1"/>
      <c r="G21" s="1"/>
      <c r="H21" s="5"/>
    </row>
    <row r="22" spans="1:9" x14ac:dyDescent="0.3">
      <c r="A22" s="48" t="s">
        <v>31</v>
      </c>
      <c r="B22" s="45">
        <v>13.36</v>
      </c>
      <c r="C22" s="42">
        <v>1.000000025697811</v>
      </c>
      <c r="D22" s="52"/>
      <c r="E22" s="1"/>
      <c r="F22" s="1"/>
      <c r="G22" s="1"/>
      <c r="H22" s="5"/>
    </row>
    <row r="23" spans="1:9" x14ac:dyDescent="0.3">
      <c r="A23" s="48" t="s">
        <v>32</v>
      </c>
      <c r="B23" s="45">
        <v>8.9600000000000009</v>
      </c>
      <c r="C23" s="42">
        <v>0.99999999574252552</v>
      </c>
      <c r="D23" s="51"/>
      <c r="E23" s="1"/>
      <c r="F23" s="1"/>
      <c r="G23" s="1"/>
      <c r="H23" s="5"/>
    </row>
    <row r="24" spans="1:9" x14ac:dyDescent="0.3">
      <c r="A24" s="48" t="s">
        <v>33</v>
      </c>
      <c r="B24" s="45">
        <v>7.28</v>
      </c>
      <c r="C24" s="42">
        <v>0.99999997118017259</v>
      </c>
      <c r="D24" s="51"/>
      <c r="E24" s="1"/>
      <c r="F24" s="1"/>
      <c r="G24" s="1"/>
      <c r="H24" s="5"/>
    </row>
    <row r="25" spans="1:9" x14ac:dyDescent="0.3">
      <c r="A25" s="48" t="s">
        <v>34</v>
      </c>
      <c r="B25" s="45">
        <v>3.33</v>
      </c>
      <c r="C25" s="42">
        <v>1.000000022911095</v>
      </c>
      <c r="D25" s="53"/>
      <c r="E25" s="8"/>
      <c r="F25" s="8"/>
      <c r="G25" s="1"/>
      <c r="H25" s="5"/>
    </row>
    <row r="26" spans="1:9" x14ac:dyDescent="0.3">
      <c r="A26" s="48" t="s">
        <v>35</v>
      </c>
      <c r="B26" s="45">
        <v>8.57</v>
      </c>
      <c r="C26" s="42">
        <v>1.0000000356097769</v>
      </c>
      <c r="D26" s="54"/>
      <c r="E26" s="1"/>
      <c r="F26" s="1"/>
      <c r="G26" s="1"/>
      <c r="H26" s="5"/>
    </row>
    <row r="27" spans="1:9" x14ac:dyDescent="0.3">
      <c r="A27" s="48" t="s">
        <v>36</v>
      </c>
      <c r="B27" s="45">
        <v>71.09</v>
      </c>
      <c r="C27" s="42">
        <v>1.0000000515137091</v>
      </c>
      <c r="D27" s="51"/>
      <c r="E27" s="1"/>
      <c r="F27" s="1"/>
      <c r="G27" s="1"/>
      <c r="H27" s="5"/>
    </row>
    <row r="28" spans="1:9" x14ac:dyDescent="0.3">
      <c r="A28" s="48" t="s">
        <v>37</v>
      </c>
      <c r="B28" s="45">
        <v>70.7</v>
      </c>
      <c r="C28" s="42">
        <v>1.000000043164893</v>
      </c>
      <c r="D28" s="54"/>
      <c r="E28" s="1"/>
      <c r="F28" s="1"/>
      <c r="G28" s="1"/>
      <c r="H28" s="5"/>
    </row>
    <row r="29" spans="1:9" ht="15" customHeight="1" thickBot="1" x14ac:dyDescent="0.35">
      <c r="A29" s="49" t="s">
        <v>38</v>
      </c>
      <c r="B29" s="46">
        <v>16.309999999999999</v>
      </c>
      <c r="C29" s="43">
        <v>1.000000032744184</v>
      </c>
      <c r="D29" s="55"/>
      <c r="E29" s="6"/>
      <c r="F29" s="6"/>
      <c r="G29" s="6"/>
      <c r="H29" s="7"/>
    </row>
    <row r="30" spans="1:9" ht="15" customHeight="1" thickBot="1" x14ac:dyDescent="0.35">
      <c r="E30" s="26" t="s">
        <v>28</v>
      </c>
      <c r="F30" s="27">
        <f>SUM(F20:F29)</f>
        <v>0</v>
      </c>
      <c r="G30" s="27">
        <f>SUM(G20:G29)</f>
        <v>0</v>
      </c>
      <c r="H30" s="27">
        <f>SUM(H20:H29)</f>
        <v>0</v>
      </c>
    </row>
    <row r="31" spans="1:9" ht="15" customHeight="1" thickBot="1" x14ac:dyDescent="0.35">
      <c r="A31" s="2"/>
    </row>
    <row r="32" spans="1:9" x14ac:dyDescent="0.3">
      <c r="A32" s="17" t="s">
        <v>39</v>
      </c>
      <c r="B32" s="56">
        <v>105.56</v>
      </c>
      <c r="C32" s="41">
        <v>1.000000023128139</v>
      </c>
      <c r="D32" s="20"/>
      <c r="E32" s="3"/>
      <c r="F32" s="3"/>
      <c r="G32" s="3"/>
      <c r="H32" s="4"/>
    </row>
    <row r="33" spans="1:8" x14ac:dyDescent="0.3">
      <c r="A33" s="18" t="s">
        <v>40</v>
      </c>
      <c r="B33" s="57">
        <v>6.56</v>
      </c>
      <c r="C33" s="42">
        <v>1.0000000087226311</v>
      </c>
      <c r="D33" s="21"/>
      <c r="E33" s="1"/>
      <c r="F33" s="1"/>
      <c r="G33" s="1"/>
      <c r="H33" s="5"/>
    </row>
    <row r="34" spans="1:8" x14ac:dyDescent="0.3">
      <c r="A34" s="18" t="s">
        <v>41</v>
      </c>
      <c r="B34" s="57">
        <v>11.22</v>
      </c>
      <c r="C34" s="42">
        <v>0.99999997620064152</v>
      </c>
      <c r="D34" s="21"/>
      <c r="E34" s="1"/>
      <c r="F34" s="1"/>
      <c r="G34" s="1"/>
      <c r="H34" s="5"/>
    </row>
    <row r="35" spans="1:8" x14ac:dyDescent="0.3">
      <c r="A35" s="18" t="s">
        <v>42</v>
      </c>
      <c r="B35" s="57">
        <v>4.74</v>
      </c>
      <c r="C35" s="42">
        <v>1.000000048287309</v>
      </c>
      <c r="D35" s="21"/>
      <c r="E35" s="1"/>
      <c r="F35" s="1"/>
      <c r="G35" s="1"/>
      <c r="H35" s="5"/>
    </row>
    <row r="36" spans="1:8" x14ac:dyDescent="0.3">
      <c r="A36" s="18" t="s">
        <v>43</v>
      </c>
      <c r="B36" s="57">
        <v>21.79</v>
      </c>
      <c r="C36" s="42">
        <v>0.99999995798406116</v>
      </c>
      <c r="D36" s="21"/>
      <c r="E36" s="1"/>
      <c r="F36" s="1"/>
      <c r="G36" s="1"/>
      <c r="H36" s="5"/>
    </row>
    <row r="37" spans="1:8" ht="15" customHeight="1" thickBot="1" x14ac:dyDescent="0.35">
      <c r="A37" s="19" t="s">
        <v>44</v>
      </c>
      <c r="B37" s="58">
        <v>4.41</v>
      </c>
      <c r="C37" s="43">
        <v>1.0000000346004301</v>
      </c>
      <c r="D37" s="22"/>
      <c r="E37" s="6"/>
      <c r="F37" s="6"/>
      <c r="G37" s="6"/>
      <c r="H37" s="7"/>
    </row>
    <row r="38" spans="1:8" ht="15" customHeight="1" thickBot="1" x14ac:dyDescent="0.35">
      <c r="E38" s="26" t="s">
        <v>28</v>
      </c>
      <c r="F38" s="27">
        <f>SUM(F32:F37)</f>
        <v>0</v>
      </c>
      <c r="G38" s="27">
        <f>SUM(G32:G37)</f>
        <v>0</v>
      </c>
      <c r="H38" s="27">
        <f>SUM(H32:H37)</f>
        <v>0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2023-05-11T18:50:49Z</dcterms:created>
  <dcterms:modified xsi:type="dcterms:W3CDTF">2023-06-13T18:43:26Z</dcterms:modified>
</cp:coreProperties>
</file>