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dson\Documents\Profissional\PROJETOS DIGITAIS\NINJA DO EXCEL\Templates Excel\"/>
    </mc:Choice>
  </mc:AlternateContent>
  <bookViews>
    <workbookView xWindow="0" yWindow="0" windowWidth="28800" windowHeight="12435"/>
  </bookViews>
  <sheets>
    <sheet name="Planejador de Viagens" sheetId="1" r:id="rId1"/>
  </sheets>
  <definedNames>
    <definedName name="Adicionar_Combustível">'Planejador de Viagens'!$D$13</definedName>
    <definedName name="Adicionar_Hospedagem">'Planejador de Viagens'!$D$30</definedName>
    <definedName name="Adicionar_Passagens">'Planejador de Viagens'!$D$20</definedName>
    <definedName name="Adicionar_Refeições">'Planejador de Viagens'!$D$25</definedName>
    <definedName name="Comprimento">'Planejador de Viagens'!$D$6</definedName>
    <definedName name="Custo_Total_da_Viagem">'Planejador de Viagens'!$B$9</definedName>
    <definedName name="Total_com_Combustível">Combustível[[#Totals],[Valor]]</definedName>
    <definedName name="Total_com_Entretenimento">Diversos[[#Totals],[Custo total]]</definedName>
    <definedName name="Total_com_Hospedagem">Hospedagem[[#Totals],[Valor]]</definedName>
    <definedName name="Total_com_Passagens">Passagens[[#Totals],[Valor]]</definedName>
    <definedName name="Total_com_Refeições">Refeições[[#Totals],[Valor]]</definedName>
    <definedName name="Total_de_Viajantes">'Planejador de Viagens'!$B$6</definedName>
  </definedName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38" i="1"/>
  <c r="E39" i="1"/>
  <c r="E40" i="1"/>
  <c r="E41" i="1"/>
  <c r="E38" i="1"/>
  <c r="C35" i="1"/>
  <c r="C27" i="1"/>
  <c r="C22" i="1"/>
  <c r="C17" i="1"/>
  <c r="C42" i="1"/>
  <c r="B9" i="1"/>
  <c r="D9" i="1"/>
</calcChain>
</file>

<file path=xl/sharedStrings.xml><?xml version="1.0" encoding="utf-8"?>
<sst xmlns="http://schemas.openxmlformats.org/spreadsheetml/2006/main" count="59" uniqueCount="44">
  <si>
    <t>Planejador de Viagens</t>
  </si>
  <si>
    <t>Férias de Verão 2014</t>
  </si>
  <si>
    <t>Total de viajantes:</t>
  </si>
  <si>
    <t>Duração da viagem (dias):</t>
  </si>
  <si>
    <t>Dicas</t>
  </si>
  <si>
    <t>1.</t>
  </si>
  <si>
    <t xml:space="preserve">Calcule os custos de combustível e passagens aéreas para determinar o melhor meio de transporte.
</t>
  </si>
  <si>
    <t>Custo total da viagem:</t>
  </si>
  <si>
    <t>Custo por pessoa:</t>
  </si>
  <si>
    <t>2.</t>
  </si>
  <si>
    <r>
      <t xml:space="preserve">Planeje a viagem mais econômica inserindo </t>
    </r>
    <r>
      <rPr>
        <b/>
        <sz val="11"/>
        <color theme="3"/>
        <rFont val="Trebuchet MS"/>
        <family val="2"/>
        <scheme val="minor"/>
      </rPr>
      <t>Sim/Não</t>
    </r>
    <r>
      <rPr>
        <sz val="11"/>
        <color theme="3"/>
        <rFont val="Trebuchet MS"/>
        <family val="2"/>
        <scheme val="minor"/>
      </rPr>
      <t xml:space="preserve"> nas colunas </t>
    </r>
    <r>
      <rPr>
        <b/>
        <sz val="11"/>
        <color theme="3"/>
        <rFont val="Trebuchet MS"/>
        <family val="2"/>
        <scheme val="minor"/>
      </rPr>
      <t xml:space="preserve">Adicionar à Viagem </t>
    </r>
    <r>
      <rPr>
        <sz val="11"/>
        <color theme="3"/>
        <rFont val="Trebuchet MS"/>
        <family val="2"/>
        <scheme val="minor"/>
      </rPr>
      <t xml:space="preserve"> ou </t>
    </r>
    <r>
      <rPr>
        <b/>
        <sz val="11"/>
        <color theme="3"/>
        <rFont val="Trebuchet MS"/>
        <family val="2"/>
        <scheme val="minor"/>
      </rPr>
      <t>Adicionar ao Total</t>
    </r>
    <r>
      <rPr>
        <sz val="11"/>
        <color theme="3"/>
        <rFont val="Trebuchet MS"/>
        <family val="2"/>
        <scheme val="minor"/>
      </rPr>
      <t xml:space="preserve"> para adicionar/remover o valor do</t>
    </r>
    <r>
      <rPr>
        <b/>
        <sz val="11"/>
        <color theme="3"/>
        <rFont val="Trebuchet MS"/>
        <family val="2"/>
        <scheme val="minor"/>
      </rPr>
      <t xml:space="preserve"> Custo Total da Viagem</t>
    </r>
    <r>
      <rPr>
        <sz val="11"/>
        <color theme="3"/>
        <rFont val="Trebuchet MS"/>
        <family val="2"/>
        <scheme val="minor"/>
      </rPr>
      <t xml:space="preserve">. </t>
    </r>
  </si>
  <si>
    <t>3.</t>
  </si>
  <si>
    <r>
      <t xml:space="preserve">Na tabela Entretenimento/Diversos, use uma fórmula para calcular o custo total por pessoa. Por exemplo, para calcular ingressos para shows como US$ 100 por ingresso, insira </t>
    </r>
    <r>
      <rPr>
        <b/>
        <sz val="11"/>
        <color theme="3"/>
        <rFont val="Trebuchet MS"/>
        <family val="2"/>
        <scheme val="minor"/>
      </rPr>
      <t xml:space="preserve">=100*TotalViajantes </t>
    </r>
    <r>
      <rPr>
        <sz val="11"/>
        <color theme="3"/>
        <rFont val="Trebuchet MS"/>
        <family val="2"/>
        <scheme val="minor"/>
      </rPr>
      <t xml:space="preserve">na coluna </t>
    </r>
    <r>
      <rPr>
        <b/>
        <sz val="11"/>
        <color theme="3"/>
        <rFont val="Trebuchet MS"/>
        <family val="2"/>
        <scheme val="minor"/>
      </rPr>
      <t>Valor</t>
    </r>
    <r>
      <rPr>
        <sz val="11"/>
        <color theme="3"/>
        <rFont val="Trebuchet MS"/>
        <family val="2"/>
        <scheme val="minor"/>
      </rPr>
      <t xml:space="preserve">. (TotalViajantes é uma célula nomeada que se refere ao total de viajantes na célula B6.) </t>
    </r>
  </si>
  <si>
    <t>Gasolina</t>
  </si>
  <si>
    <t>Valor</t>
  </si>
  <si>
    <t>Adicionar à Viagem?</t>
  </si>
  <si>
    <t>Total estimado de quilômetros</t>
  </si>
  <si>
    <t>Sim</t>
  </si>
  <si>
    <t>Média de quilômetros por litro</t>
  </si>
  <si>
    <t>Custo médio por litro</t>
  </si>
  <si>
    <t>Total de veículos</t>
  </si>
  <si>
    <t>Total</t>
  </si>
  <si>
    <t>Tarifa aérea</t>
  </si>
  <si>
    <t>Custo estimado por pessoa</t>
  </si>
  <si>
    <t>Não</t>
  </si>
  <si>
    <t>Aluguel de veículo</t>
  </si>
  <si>
    <t>Refeições</t>
  </si>
  <si>
    <t>Custo estimado por refeição</t>
  </si>
  <si>
    <t>Refeições por dia</t>
  </si>
  <si>
    <t>Hospedagem</t>
  </si>
  <si>
    <t>Custo médio (por noite)</t>
  </si>
  <si>
    <t>Total de noites</t>
  </si>
  <si>
    <t>Total de quartos</t>
  </si>
  <si>
    <t>Serviço de manobrista (por dia)</t>
  </si>
  <si>
    <t>Serviço de Internet (por dia)</t>
  </si>
  <si>
    <t>Entretenimento/Diversos</t>
  </si>
  <si>
    <t>Custo total</t>
  </si>
  <si>
    <t>Adicionar ao Total?</t>
  </si>
  <si>
    <t>Custo</t>
  </si>
  <si>
    <t>Concerto</t>
  </si>
  <si>
    <t>Aluguel de barco</t>
  </si>
  <si>
    <t>Aluguel de prancha de surfe</t>
  </si>
  <si>
    <t>Imprevistos</t>
  </si>
  <si>
    <t>Total adicionado à viagem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</si>
</sst>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R$&quot;\ #,##0.00"/>
  </numFmts>
  <fonts count="15" x14ac:knownFonts="1">
    <font>
      <sz val="11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22"/>
      <color theme="0"/>
      <name val="Trebuchet MS"/>
      <family val="2"/>
      <scheme val="major"/>
    </font>
    <font>
      <b/>
      <sz val="20"/>
      <color theme="0"/>
      <name val="Trebuchet MS"/>
      <family val="2"/>
      <scheme val="major"/>
    </font>
    <font>
      <sz val="11"/>
      <color theme="4"/>
      <name val="Trebuchet MS"/>
      <family val="2"/>
      <scheme val="minor"/>
    </font>
    <font>
      <sz val="12"/>
      <color theme="3"/>
      <name val="Trebuchet MS"/>
      <family val="2"/>
      <scheme val="major"/>
    </font>
    <font>
      <sz val="11"/>
      <color theme="3"/>
      <name val="Trebuchet MS"/>
      <family val="2"/>
      <scheme val="minor"/>
    </font>
    <font>
      <b/>
      <sz val="12"/>
      <color theme="3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sz val="14"/>
      <color theme="4" tint="-0.24994659260841701"/>
      <name val="Trebuchet MS"/>
      <family val="2"/>
      <scheme val="major"/>
    </font>
    <font>
      <sz val="20"/>
      <color theme="4" tint="-0.249977111117893"/>
      <name val="Trebuchet MS"/>
      <family val="2"/>
      <scheme val="minor"/>
    </font>
    <font>
      <b/>
      <sz val="18"/>
      <color theme="4"/>
      <name val="Trebuchet MS"/>
      <family val="2"/>
      <scheme val="minor"/>
    </font>
    <font>
      <sz val="18"/>
      <color theme="4"/>
      <name val="Trebuchet MS"/>
      <family val="2"/>
      <scheme val="minor"/>
    </font>
    <font>
      <sz val="14"/>
      <color theme="4" tint="-0.24994659260841701"/>
      <name val="Trebuchet M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1454817346722"/>
      </left>
      <right style="medium">
        <color theme="4" tint="0.39991454817346722"/>
      </right>
      <top style="medium">
        <color theme="4" tint="0.39991454817346722"/>
      </top>
      <bottom style="medium">
        <color theme="4" tint="0.399914548173467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 style="medium">
        <color theme="4" tint="0.39988402966399123"/>
      </top>
      <bottom style="medium">
        <color theme="4" tint="0.39988402966399123"/>
      </bottom>
      <diagonal/>
    </border>
    <border>
      <left/>
      <right/>
      <top style="medium">
        <color theme="4" tint="0.39991454817346722"/>
      </top>
      <bottom/>
      <diagonal/>
    </border>
    <border>
      <left/>
      <right/>
      <top/>
      <bottom style="medium">
        <color theme="4" tint="0.39988402966399123"/>
      </bottom>
      <diagonal/>
    </border>
  </borders>
  <cellStyleXfs count="6">
    <xf numFmtId="0" fontId="0" fillId="0" borderId="0">
      <alignment vertical="center"/>
    </xf>
    <xf numFmtId="0" fontId="4" fillId="5" borderId="0" applyNumberFormat="0" applyBorder="0" applyAlignment="0" applyProtection="0"/>
    <xf numFmtId="0" fontId="3" fillId="2" borderId="0" applyNumberFormat="0" applyAlignment="0" applyProtection="0"/>
    <xf numFmtId="0" fontId="6" fillId="0" borderId="0" applyNumberFormat="0" applyFill="0" applyAlignment="0" applyProtection="0"/>
    <xf numFmtId="0" fontId="10" fillId="0" borderId="3" applyNumberFormat="0" applyFill="0" applyAlignment="0" applyProtection="0"/>
    <xf numFmtId="0" fontId="13" fillId="0" borderId="0" applyNumberFormat="0" applyFill="0" applyBorder="0" applyProtection="0">
      <alignment horizontal="center" vertical="center"/>
    </xf>
  </cellStyleXfs>
  <cellXfs count="59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horizontal="right" vertical="top"/>
    </xf>
    <xf numFmtId="0" fontId="6" fillId="0" borderId="0" xfId="3"/>
    <xf numFmtId="0" fontId="6" fillId="0" borderId="0" xfId="3" applyAlignment="1">
      <alignment horizontal="left"/>
    </xf>
    <xf numFmtId="0" fontId="10" fillId="0" borderId="3" xfId="4" applyFill="1" applyAlignment="1">
      <alignment horizont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8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11" fillId="4" borderId="0" xfId="0" quotePrefix="1" applyNumberFormat="1" applyFont="1" applyFill="1" applyAlignment="1">
      <alignment horizontal="left" vertical="center"/>
    </xf>
    <xf numFmtId="49" fontId="2" fillId="4" borderId="0" xfId="0" quotePrefix="1" applyNumberFormat="1" applyFont="1" applyFill="1" applyAlignment="1">
      <alignment horizontal="left" vertical="center"/>
    </xf>
    <xf numFmtId="49" fontId="11" fillId="4" borderId="0" xfId="0" quotePrefix="1" applyNumberFormat="1" applyFont="1" applyFill="1" applyAlignment="1">
      <alignment horizontal="left" vertical="center" wrapText="1"/>
    </xf>
    <xf numFmtId="49" fontId="2" fillId="4" borderId="0" xfId="0" applyNumberFormat="1" applyFont="1" applyFill="1" applyAlignment="1">
      <alignment horizontal="left" vertical="center"/>
    </xf>
    <xf numFmtId="0" fontId="11" fillId="4" borderId="0" xfId="0" applyFont="1" applyFill="1" applyAlignment="1">
      <alignment vertical="top"/>
    </xf>
    <xf numFmtId="0" fontId="3" fillId="3" borderId="0" xfId="2" applyFill="1" applyAlignment="1">
      <alignment horizontal="right" vertical="center" indent="1"/>
    </xf>
    <xf numFmtId="0" fontId="5" fillId="0" borderId="0" xfId="0" applyFont="1" applyBorder="1" applyAlignment="1">
      <alignment horizontal="center" vertical="center"/>
    </xf>
    <xf numFmtId="0" fontId="0" fillId="6" borderId="0" xfId="0" applyFill="1">
      <alignment vertical="center"/>
    </xf>
    <xf numFmtId="0" fontId="4" fillId="6" borderId="0" xfId="1" applyFill="1" applyAlignment="1">
      <alignment horizontal="right" vertical="center" indent="1"/>
    </xf>
    <xf numFmtId="0" fontId="0" fillId="0" borderId="0" xfId="0" applyAlignment="1">
      <alignment horizontal="center"/>
    </xf>
    <xf numFmtId="0" fontId="8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0" xfId="0" applyNumberFormat="1" applyFont="1" applyBorder="1" applyAlignment="1">
      <alignment horizontal="right" vertical="center"/>
    </xf>
    <xf numFmtId="0" fontId="0" fillId="0" borderId="5" xfId="0" applyBorder="1" applyAlignment="1">
      <alignment horizontal="left" vertical="center" indent="1"/>
    </xf>
    <xf numFmtId="0" fontId="0" fillId="0" borderId="5" xfId="0" applyNumberForma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165" fontId="0" fillId="0" borderId="0" xfId="0" applyNumberFormat="1">
      <alignment vertical="center"/>
    </xf>
    <xf numFmtId="165" fontId="14" fillId="0" borderId="0" xfId="0" applyNumberFormat="1" applyFont="1" applyBorder="1" applyAlignment="1">
      <alignment horizontal="right" vertical="center"/>
    </xf>
    <xf numFmtId="165" fontId="0" fillId="0" borderId="5" xfId="0" applyNumberFormat="1" applyBorder="1">
      <alignment vertical="center"/>
    </xf>
    <xf numFmtId="165" fontId="0" fillId="0" borderId="0" xfId="0" applyNumberFormat="1" applyBorder="1">
      <alignment vertical="center"/>
    </xf>
    <xf numFmtId="165" fontId="0" fillId="0" borderId="5" xfId="0" applyNumberFormat="1" applyFont="1" applyBorder="1">
      <alignment vertical="center"/>
    </xf>
    <xf numFmtId="165" fontId="0" fillId="0" borderId="0" xfId="0" applyNumberFormat="1" applyFont="1" applyBorder="1">
      <alignment vertical="center"/>
    </xf>
    <xf numFmtId="165" fontId="0" fillId="0" borderId="0" xfId="0" applyNumberFormat="1" applyFont="1">
      <alignment vertical="center"/>
    </xf>
    <xf numFmtId="0" fontId="0" fillId="0" borderId="0" xfId="0" applyNumberFormat="1" applyAlignment="1">
      <alignment horizontal="center"/>
    </xf>
    <xf numFmtId="165" fontId="9" fillId="2" borderId="0" xfId="0" applyNumberFormat="1" applyFont="1" applyFill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4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0" fontId="13" fillId="0" borderId="5" xfId="5" applyBorder="1" applyAlignment="1">
      <alignment horizontal="center" vertical="center"/>
    </xf>
    <xf numFmtId="0" fontId="13" fillId="0" borderId="6" xfId="5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0" xfId="5" applyFont="1" applyBorder="1" applyAlignment="1">
      <alignment horizontal="center" vertical="center"/>
    </xf>
    <xf numFmtId="0" fontId="12" fillId="0" borderId="6" xfId="5" applyFont="1" applyBorder="1" applyAlignment="1">
      <alignment horizontal="center" vertical="center"/>
    </xf>
    <xf numFmtId="0" fontId="13" fillId="0" borderId="0" xfId="5" applyBorder="1" applyAlignment="1">
      <alignment horizontal="center" vertical="center"/>
    </xf>
  </cellXfs>
  <cellStyles count="6"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Trebuchet MS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Trebuchet MS"/>
        <scheme val="minor"/>
      </font>
      <numFmt numFmtId="165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Trebuchet MS"/>
        <scheme val="minor"/>
      </font>
      <numFmt numFmtId="165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Trebuchet MS"/>
        <scheme val="minor"/>
      </font>
      <alignment horizontal="left" vertical="center" textRotation="0" wrapText="0" indent="1" justifyLastLine="0" shrinkToFit="0" readingOrder="0"/>
    </dxf>
    <dxf>
      <numFmt numFmtId="165" formatCode="&quot;R$&quot;\ #,##0.00"/>
    </dxf>
    <dxf>
      <numFmt numFmtId="165" formatCode="&quot;R$&quot;\ #,##0.0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numFmt numFmtId="165" formatCode="&quot;R$&quot;\ #,##0.00"/>
    </dxf>
    <dxf>
      <numFmt numFmtId="165" formatCode="&quot;R$&quot;\ #,##0.00"/>
    </dxf>
    <dxf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  <border diagonalUp="0" diagonalDown="0" outline="0">
        <left/>
        <right/>
        <top style="medium">
          <color theme="4" tint="0.39991454817346722"/>
        </top>
        <bottom/>
      </border>
    </dxf>
    <dxf>
      <numFmt numFmtId="165" formatCode="&quot;R$&quot;\ #,##0.00"/>
      <border diagonalUp="0" diagonalDown="0" outline="0">
        <left/>
        <right/>
        <top/>
        <bottom/>
      </border>
    </dxf>
    <dxf>
      <numFmt numFmtId="165" formatCode="&quot;R$&quot;\ #,##0.00"/>
      <border diagonalUp="0" diagonalDown="0" outline="0">
        <left/>
        <right/>
        <top style="medium">
          <color theme="4" tint="0.39991454817346722"/>
        </top>
        <bottom/>
      </border>
    </dxf>
    <dxf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  <border diagonalUp="0" diagonalDown="0" outline="0">
        <left/>
        <right/>
        <top style="medium">
          <color theme="4" tint="0.39991454817346722"/>
        </top>
        <bottom/>
      </border>
    </dxf>
    <dxf>
      <numFmt numFmtId="165" formatCode="&quot;R$&quot;\ #,##0.00"/>
    </dxf>
    <dxf>
      <numFmt numFmtId="165" formatCode="&quot;R$&quot;\ #,##0.0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border>
        <horizontal style="thin">
          <color theme="0" tint="-0.14996795556505021"/>
        </horizontal>
      </border>
    </dxf>
    <dxf>
      <font>
        <b/>
        <i val="0"/>
        <color theme="4"/>
      </font>
    </dxf>
    <dxf>
      <font>
        <b/>
        <i val="0"/>
      </font>
      <border>
        <top style="medium">
          <color theme="4" tint="0.39991454817346722"/>
        </top>
        <bottom style="medium">
          <color theme="4" tint="0.39991454817346722"/>
        </bottom>
      </border>
    </dxf>
    <dxf>
      <font>
        <color theme="4" tint="-0.24994659260841701"/>
      </font>
      <border>
        <bottom style="medium">
          <color theme="4" tint="0.39991454817346722"/>
        </bottom>
      </border>
    </dxf>
  </dxfs>
  <tableStyles count="1" defaultPivotStyle="PivotStyleLight16">
    <tableStyle name="Planejador de Viagens" pivot="0" count="4">
      <tableStyleElement type="headerRow" dxfId="27"/>
      <tableStyleElement type="totalRow" dxfId="26"/>
      <tableStyleElement type="lastColumn" dxfId="25"/>
      <tableStyleElement type="first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ninjadoexcel.com.br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1</xdr:row>
      <xdr:rowOff>104775</xdr:rowOff>
    </xdr:from>
    <xdr:to>
      <xdr:col>8</xdr:col>
      <xdr:colOff>752475</xdr:colOff>
      <xdr:row>1</xdr:row>
      <xdr:rowOff>438150</xdr:rowOff>
    </xdr:to>
    <xdr:pic>
      <xdr:nvPicPr>
        <xdr:cNvPr id="4" name="Avião" descr="&quot;&quot;" title="Avião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392153"/>
          <a:ext cx="1188717" cy="334084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142875</xdr:rowOff>
    </xdr:from>
    <xdr:to>
      <xdr:col>3</xdr:col>
      <xdr:colOff>1647825</xdr:colOff>
      <xdr:row>4</xdr:row>
      <xdr:rowOff>28575</xdr:rowOff>
    </xdr:to>
    <xdr:pic>
      <xdr:nvPicPr>
        <xdr:cNvPr id="5" name="Arte principal" descr="Barco, lago, carro e estrada." title="Arte principa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60" y="435746"/>
          <a:ext cx="5274087" cy="14833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Combustível" displayName="Combustível" ref="B12:C17" totalsRowCount="1">
  <tableColumns count="2">
    <tableColumn id="1" name="Gasolina" totalsRowLabel="Total" dataDxfId="23" totalsRowDxfId="22"/>
    <tableColumn id="2" name="Valor" totalsRowFunction="custom" dataDxfId="21" totalsRowDxfId="20">
      <totalsRowFormula>((C13/C14)*C15)*C16</totalsRowFormula>
    </tableColumn>
  </tableColumns>
  <tableStyleInfo name="Planejador de Viagens" showFirstColumn="0" showLastColumn="0" showRowStripes="1" showColumnStripes="0"/>
</table>
</file>

<file path=xl/tables/table2.xml><?xml version="1.0" encoding="utf-8"?>
<table xmlns="http://schemas.openxmlformats.org/spreadsheetml/2006/main" id="2" name="Passagens" displayName="Passagens" ref="B19:C22" totalsRowCount="1">
  <tableColumns count="2">
    <tableColumn id="1" name="Tarifa aérea" totalsRowLabel="Total" dataDxfId="19" totalsRowDxfId="18"/>
    <tableColumn id="2" name="Valor" totalsRowFunction="custom" dataDxfId="17" totalsRowDxfId="16">
      <totalsRowFormula>(C20*Total_de_Viajantes)+C21</totalsRowFormula>
    </tableColumn>
  </tableColumns>
  <tableStyleInfo name="Planejador de Viagens" showFirstColumn="0" showLastColumn="0" showRowStripes="1" showColumnStripes="0"/>
</table>
</file>

<file path=xl/tables/table3.xml><?xml version="1.0" encoding="utf-8"?>
<table xmlns="http://schemas.openxmlformats.org/spreadsheetml/2006/main" id="3" name="Refeições" displayName="Refeições" ref="B24:C27" totalsRowCount="1">
  <tableColumns count="2">
    <tableColumn id="1" name="Refeições" totalsRowLabel="Total" dataDxfId="15" totalsRowDxfId="14"/>
    <tableColumn id="2" name="Valor" totalsRowFunction="custom" dataDxfId="13" totalsRowDxfId="12">
      <totalsRowFormula>((C26*Total_de_Viajantes)*C25)*Comprimento</totalsRowFormula>
    </tableColumn>
  </tableColumns>
  <tableStyleInfo name="Planejador de Viagens" showFirstColumn="0" showLastColumn="0" showRowStripes="1" showColumnStripes="0"/>
</table>
</file>

<file path=xl/tables/table4.xml><?xml version="1.0" encoding="utf-8"?>
<table xmlns="http://schemas.openxmlformats.org/spreadsheetml/2006/main" id="4" name="Hospedagem" displayName="Hospedagem" ref="B29:C35" totalsRowCount="1">
  <tableColumns count="2">
    <tableColumn id="1" name="Hospedagem" totalsRowLabel="Total" dataDxfId="11" totalsRowDxfId="10"/>
    <tableColumn id="2" name="Valor" totalsRowFunction="custom" dataDxfId="9" totalsRowDxfId="8">
      <totalsRowFormula>((C30+C33+C34)*C31)*C32</totalsRowFormula>
    </tableColumn>
  </tableColumns>
  <tableStyleInfo name="Planejador de Viagens" showFirstColumn="0" showLastColumn="0" showRowStripes="1" showColumnStripes="0"/>
</table>
</file>

<file path=xl/tables/table5.xml><?xml version="1.0" encoding="utf-8"?>
<table xmlns="http://schemas.openxmlformats.org/spreadsheetml/2006/main" id="5" name="Diversos" displayName="Diversos" ref="B37:E42" totalsRowCount="1">
  <tableColumns count="4">
    <tableColumn id="1" name="Entretenimento/Diversos" totalsRowLabel="Total adicionado à viagem" dataDxfId="7" totalsRowDxfId="6"/>
    <tableColumn id="2" name="Custo total" totalsRowFunction="custom" dataDxfId="5" totalsRowDxfId="4">
      <totalsRowFormula>SUBTOTAL(109,Diversos[Custo])</totalsRowFormula>
    </tableColumn>
    <tableColumn id="3" name="Adicionar ao Total?" dataDxfId="3" totalsRowDxfId="2"/>
    <tableColumn id="4" name="Custo" dataDxfId="1" totalsRowDxfId="0">
      <calculatedColumnFormula>IF(Diversos[[#This Row],[Adicionar ao Total?]]="sim",Diversos[[#This Row],[Custo total]],0)</calculatedColumnFormula>
    </tableColumn>
  </tableColumns>
  <tableStyleInfo name="Planejador de Viagens" showFirstColumn="0" showLastColumn="1" showRowStripes="0" showColumnStripes="0"/>
</table>
</file>

<file path=xl/theme/theme1.xml><?xml version="1.0" encoding="utf-8"?>
<a:theme xmlns:a="http://schemas.openxmlformats.org/drawingml/2006/main" name="Base">
  <a:themeElements>
    <a:clrScheme name="Planejador de Viagens">
      <a:dk1>
        <a:sysClr val="windowText" lastClr="000000"/>
      </a:dk1>
      <a:lt1>
        <a:sysClr val="window" lastClr="FFFFFF"/>
      </a:lt1>
      <a:dk2>
        <a:srgbClr val="505050"/>
      </a:dk2>
      <a:lt2>
        <a:srgbClr val="F0F0F0"/>
      </a:lt2>
      <a:accent1>
        <a:srgbClr val="6FC8F5"/>
      </a:accent1>
      <a:accent2>
        <a:srgbClr val="FF834B"/>
      </a:accent2>
      <a:accent3>
        <a:srgbClr val="7F97B3"/>
      </a:accent3>
      <a:accent4>
        <a:srgbClr val="B16B8E"/>
      </a:accent4>
      <a:accent5>
        <a:srgbClr val="87CB3D"/>
      </a:accent5>
      <a:accent6>
        <a:srgbClr val="F23A00"/>
      </a:accent6>
      <a:hlink>
        <a:srgbClr val="10A5ED"/>
      </a:hlink>
      <a:folHlink>
        <a:srgbClr val="B16B8E"/>
      </a:folHlink>
    </a:clrScheme>
    <a:fontScheme name="Trip Plann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L43"/>
  <sheetViews>
    <sheetView showGridLines="0" tabSelected="1" workbookViewId="0"/>
  </sheetViews>
  <sheetFormatPr defaultRowHeight="22.5" customHeight="1" x14ac:dyDescent="0.3"/>
  <cols>
    <col min="1" max="1" width="1.875" customWidth="1"/>
    <col min="2" max="2" width="31" style="14" customWidth="1"/>
    <col min="3" max="3" width="15.5" style="37" customWidth="1"/>
    <col min="4" max="4" width="26.625" customWidth="1"/>
    <col min="5" max="5" width="27.25" hidden="1" customWidth="1"/>
    <col min="6" max="6" width="6.875" customWidth="1"/>
    <col min="7" max="7" width="2.5" customWidth="1"/>
    <col min="8" max="8" width="4.875" customWidth="1"/>
    <col min="9" max="9" width="51.875" customWidth="1"/>
    <col min="10" max="10" width="2.5" customWidth="1"/>
  </cols>
  <sheetData>
    <row r="1" spans="2:12" ht="16.5" customHeight="1" x14ac:dyDescent="0.3">
      <c r="C1" s="2"/>
    </row>
    <row r="2" spans="2:12" ht="44.25" customHeight="1" x14ac:dyDescent="0.3">
      <c r="C2" s="2"/>
      <c r="G2" s="22"/>
      <c r="H2" s="22"/>
      <c r="I2" s="23" t="s">
        <v>0</v>
      </c>
      <c r="J2" s="22"/>
      <c r="L2" s="1"/>
    </row>
    <row r="3" spans="2:12" ht="44.25" customHeight="1" x14ac:dyDescent="0.3">
      <c r="C3" s="2"/>
      <c r="G3" s="3"/>
      <c r="H3" s="3"/>
      <c r="I3" s="20" t="s">
        <v>1</v>
      </c>
      <c r="J3" s="3"/>
    </row>
    <row r="4" spans="2:12" ht="36.75" customHeight="1" x14ac:dyDescent="0.3">
      <c r="C4" s="2"/>
      <c r="G4" s="4"/>
      <c r="H4" s="4"/>
      <c r="I4" s="4"/>
      <c r="J4" s="4"/>
    </row>
    <row r="5" spans="2:12" ht="38.25" customHeight="1" thickBot="1" x14ac:dyDescent="0.4">
      <c r="B5" s="8" t="s">
        <v>2</v>
      </c>
      <c r="C5" s="2"/>
      <c r="D5" s="7" t="s">
        <v>3</v>
      </c>
      <c r="G5" s="4"/>
      <c r="H5" s="19" t="s">
        <v>4</v>
      </c>
      <c r="I5" s="4"/>
      <c r="J5" s="4"/>
    </row>
    <row r="6" spans="2:12" ht="22.5" customHeight="1" thickBot="1" x14ac:dyDescent="0.35">
      <c r="B6" s="13">
        <v>6</v>
      </c>
      <c r="C6" s="2"/>
      <c r="D6" s="25">
        <v>7</v>
      </c>
      <c r="G6" s="4"/>
      <c r="H6" s="15" t="s">
        <v>5</v>
      </c>
      <c r="I6" s="51" t="s">
        <v>6</v>
      </c>
      <c r="J6" s="4"/>
    </row>
    <row r="7" spans="2:12" ht="25.5" customHeight="1" x14ac:dyDescent="0.3">
      <c r="C7" s="2"/>
      <c r="G7" s="4"/>
      <c r="H7" s="16"/>
      <c r="I7" s="52"/>
      <c r="J7" s="4"/>
    </row>
    <row r="8" spans="2:12" ht="22.5" customHeight="1" thickBot="1" x14ac:dyDescent="0.4">
      <c r="B8" s="8" t="s">
        <v>7</v>
      </c>
      <c r="C8" s="2"/>
      <c r="D8" s="8" t="s">
        <v>8</v>
      </c>
      <c r="G8" s="4"/>
      <c r="H8" s="17" t="s">
        <v>9</v>
      </c>
      <c r="I8" s="51" t="s">
        <v>10</v>
      </c>
      <c r="J8" s="4"/>
    </row>
    <row r="9" spans="2:12" ht="22.5" customHeight="1" thickBot="1" x14ac:dyDescent="0.35">
      <c r="B9" s="45">
        <f>IF(Adicionar_Combustível="sim",Total_com_Combustível,0)+IF(Adicionar_Passagens="sim",Total_com_Passagens,0)+IF(Adicionar_Refeições="sim",Total_com_Refeições,0)+IF(Adicionar_Hospedagem="sim",Total_com_Hospedagem,0)+Total_com_Entretenimento</f>
        <v>8490.7428571428572</v>
      </c>
      <c r="C9" s="2"/>
      <c r="D9" s="46">
        <f>Custo_Total_da_Viagem/Total_de_Viajantes</f>
        <v>1415.1238095238095</v>
      </c>
      <c r="E9" s="1"/>
      <c r="G9" s="4"/>
      <c r="H9" s="18"/>
      <c r="I9" s="52"/>
      <c r="J9" s="4"/>
    </row>
    <row r="10" spans="2:12" ht="22.5" customHeight="1" x14ac:dyDescent="0.3">
      <c r="C10" s="2"/>
      <c r="G10" s="4"/>
      <c r="H10" s="4"/>
      <c r="I10" s="52"/>
      <c r="J10" s="4"/>
    </row>
    <row r="11" spans="2:12" ht="22.5" customHeight="1" x14ac:dyDescent="0.3">
      <c r="C11" s="2"/>
      <c r="G11" s="4"/>
      <c r="H11" s="17" t="s">
        <v>11</v>
      </c>
      <c r="I11" s="51" t="s">
        <v>12</v>
      </c>
      <c r="J11" s="4"/>
    </row>
    <row r="12" spans="2:12" ht="22.5" customHeight="1" thickBot="1" x14ac:dyDescent="0.35">
      <c r="B12" s="27" t="s">
        <v>13</v>
      </c>
      <c r="C12" s="28" t="s">
        <v>14</v>
      </c>
      <c r="D12" s="9" t="s">
        <v>15</v>
      </c>
      <c r="G12" s="4"/>
      <c r="H12" s="18"/>
      <c r="I12" s="51"/>
      <c r="J12" s="4"/>
    </row>
    <row r="13" spans="2:12" ht="22.5" customHeight="1" x14ac:dyDescent="0.3">
      <c r="B13" s="29" t="s">
        <v>16</v>
      </c>
      <c r="C13" s="30">
        <v>690</v>
      </c>
      <c r="D13" s="55" t="s">
        <v>17</v>
      </c>
      <c r="G13" s="4"/>
      <c r="H13" s="4"/>
      <c r="I13" s="51"/>
      <c r="J13" s="4"/>
    </row>
    <row r="14" spans="2:12" ht="22.5" customHeight="1" x14ac:dyDescent="0.3">
      <c r="B14" s="14" t="s">
        <v>18</v>
      </c>
      <c r="C14" s="2">
        <v>21</v>
      </c>
      <c r="D14" s="56"/>
      <c r="G14" s="4"/>
      <c r="H14" s="4"/>
      <c r="I14" s="51"/>
      <c r="J14" s="4"/>
    </row>
    <row r="15" spans="2:12" ht="22.5" customHeight="1" x14ac:dyDescent="0.3">
      <c r="B15" s="14" t="s">
        <v>19</v>
      </c>
      <c r="C15" s="37">
        <v>4.12</v>
      </c>
      <c r="D15" s="56"/>
      <c r="G15" s="4"/>
      <c r="H15" s="4"/>
      <c r="I15" s="51"/>
      <c r="J15" s="4"/>
    </row>
    <row r="16" spans="2:12" ht="22.5" customHeight="1" thickBot="1" x14ac:dyDescent="0.35">
      <c r="B16" s="14" t="s">
        <v>20</v>
      </c>
      <c r="C16" s="2">
        <v>2</v>
      </c>
      <c r="D16" s="57"/>
      <c r="G16" s="4"/>
      <c r="H16" s="17"/>
      <c r="I16" s="52"/>
      <c r="J16" s="4"/>
    </row>
    <row r="17" spans="2:10" ht="22.5" customHeight="1" thickBot="1" x14ac:dyDescent="0.35">
      <c r="B17" s="14" t="s">
        <v>21</v>
      </c>
      <c r="C17" s="37">
        <f>((C13/C14)*C15)*C16</f>
        <v>270.74285714285713</v>
      </c>
      <c r="D17" s="12"/>
      <c r="G17" s="4"/>
      <c r="H17" s="4"/>
      <c r="I17" s="52"/>
      <c r="J17" s="4"/>
    </row>
    <row r="18" spans="2:10" ht="22.5" customHeight="1" x14ac:dyDescent="0.3">
      <c r="C18" s="44"/>
      <c r="D18" s="24"/>
      <c r="G18" s="4"/>
      <c r="H18" s="6"/>
      <c r="I18" s="50"/>
      <c r="J18" s="4"/>
    </row>
    <row r="19" spans="2:10" ht="22.5" customHeight="1" thickBot="1" x14ac:dyDescent="0.35">
      <c r="B19" s="27" t="s">
        <v>22</v>
      </c>
      <c r="C19" s="38" t="s">
        <v>14</v>
      </c>
      <c r="D19" s="9" t="s">
        <v>15</v>
      </c>
      <c r="G19" s="4"/>
      <c r="H19" s="6"/>
      <c r="I19" s="49"/>
      <c r="J19" s="4"/>
    </row>
    <row r="20" spans="2:10" ht="22.5" customHeight="1" x14ac:dyDescent="0.3">
      <c r="B20" s="29" t="s">
        <v>23</v>
      </c>
      <c r="C20" s="39">
        <v>440</v>
      </c>
      <c r="D20" s="53" t="s">
        <v>24</v>
      </c>
      <c r="G20" s="4"/>
      <c r="H20" s="4"/>
      <c r="I20" s="5"/>
      <c r="J20" s="4"/>
    </row>
    <row r="21" spans="2:10" ht="22.5" customHeight="1" thickBot="1" x14ac:dyDescent="0.35">
      <c r="B21" s="14" t="s">
        <v>25</v>
      </c>
      <c r="C21" s="37">
        <v>960</v>
      </c>
      <c r="D21" s="54"/>
      <c r="G21" s="4"/>
      <c r="H21" s="5"/>
      <c r="I21" s="4"/>
      <c r="J21" s="4"/>
    </row>
    <row r="22" spans="2:10" ht="22.5" customHeight="1" thickBot="1" x14ac:dyDescent="0.35">
      <c r="B22" s="34" t="s">
        <v>21</v>
      </c>
      <c r="C22" s="40">
        <f>(C20*Total_de_Viajantes)+C21</f>
        <v>3600</v>
      </c>
      <c r="D22" s="12"/>
      <c r="G22" s="4"/>
      <c r="H22" s="5"/>
      <c r="I22" s="5"/>
      <c r="J22" s="4"/>
    </row>
    <row r="23" spans="2:10" ht="22.5" customHeight="1" x14ac:dyDescent="0.3">
      <c r="C23" s="44"/>
      <c r="D23" s="24"/>
      <c r="G23" s="4"/>
      <c r="H23" s="4"/>
      <c r="I23" s="5"/>
      <c r="J23" s="4"/>
    </row>
    <row r="24" spans="2:10" ht="22.5" customHeight="1" thickBot="1" x14ac:dyDescent="0.35">
      <c r="B24" s="27" t="s">
        <v>26</v>
      </c>
      <c r="C24" s="38" t="s">
        <v>14</v>
      </c>
      <c r="D24" s="9" t="s">
        <v>15</v>
      </c>
      <c r="G24" s="4"/>
      <c r="H24" s="4"/>
      <c r="I24" s="5"/>
      <c r="J24" s="4"/>
    </row>
    <row r="25" spans="2:10" ht="22.5" customHeight="1" x14ac:dyDescent="0.3">
      <c r="B25" s="29" t="s">
        <v>27</v>
      </c>
      <c r="C25" s="39">
        <v>20</v>
      </c>
      <c r="D25" s="53" t="s">
        <v>17</v>
      </c>
      <c r="G25" s="4"/>
      <c r="H25" s="4"/>
      <c r="I25" s="4"/>
      <c r="J25" s="4"/>
    </row>
    <row r="26" spans="2:10" ht="22.5" customHeight="1" thickBot="1" x14ac:dyDescent="0.35">
      <c r="B26" s="14" t="s">
        <v>28</v>
      </c>
      <c r="C26" s="2">
        <v>3</v>
      </c>
      <c r="D26" s="54"/>
      <c r="G26" s="4"/>
      <c r="H26" s="4"/>
      <c r="I26" s="4"/>
      <c r="J26" s="4"/>
    </row>
    <row r="27" spans="2:10" ht="22.5" customHeight="1" thickBot="1" x14ac:dyDescent="0.35">
      <c r="B27" s="34" t="s">
        <v>21</v>
      </c>
      <c r="C27" s="37">
        <f>((C26*Total_de_Viajantes)*C25)*Comprimento</f>
        <v>2520</v>
      </c>
      <c r="D27" s="12"/>
      <c r="G27" s="4"/>
      <c r="H27" s="4"/>
      <c r="I27" s="4"/>
      <c r="J27" s="4"/>
    </row>
    <row r="28" spans="2:10" ht="22.5" customHeight="1" x14ac:dyDescent="0.3">
      <c r="C28" s="44"/>
      <c r="D28" s="24"/>
      <c r="G28" s="4"/>
      <c r="H28" s="4"/>
      <c r="I28" s="4"/>
      <c r="J28" s="4"/>
    </row>
    <row r="29" spans="2:10" ht="22.5" customHeight="1" thickBot="1" x14ac:dyDescent="0.35">
      <c r="B29" s="27" t="s">
        <v>29</v>
      </c>
      <c r="C29" s="38" t="s">
        <v>14</v>
      </c>
      <c r="D29" s="9" t="s">
        <v>15</v>
      </c>
      <c r="G29" s="4"/>
      <c r="H29" s="4"/>
      <c r="I29" s="4"/>
      <c r="J29" s="4"/>
    </row>
    <row r="30" spans="2:10" ht="22.5" customHeight="1" x14ac:dyDescent="0.3">
      <c r="B30" s="29" t="s">
        <v>30</v>
      </c>
      <c r="C30" s="39">
        <v>220</v>
      </c>
      <c r="D30" s="53" t="s">
        <v>17</v>
      </c>
      <c r="G30" s="4"/>
      <c r="H30" s="4"/>
      <c r="I30" s="4"/>
      <c r="J30" s="4"/>
    </row>
    <row r="31" spans="2:10" ht="22.5" customHeight="1" x14ac:dyDescent="0.3">
      <c r="B31" s="14" t="s">
        <v>31</v>
      </c>
      <c r="C31" s="2">
        <v>6</v>
      </c>
      <c r="D31" s="58"/>
      <c r="G31" s="4"/>
      <c r="H31" s="4"/>
      <c r="I31" s="4"/>
      <c r="J31" s="4"/>
    </row>
    <row r="32" spans="2:10" ht="22.5" customHeight="1" x14ac:dyDescent="0.3">
      <c r="B32" s="14" t="s">
        <v>32</v>
      </c>
      <c r="C32" s="2">
        <v>3</v>
      </c>
      <c r="D32" s="58"/>
      <c r="G32" s="4"/>
      <c r="H32" s="4"/>
      <c r="I32" s="4"/>
      <c r="J32" s="4"/>
    </row>
    <row r="33" spans="2:10" ht="22.5" customHeight="1" x14ac:dyDescent="0.3">
      <c r="B33" s="14" t="s">
        <v>33</v>
      </c>
      <c r="C33" s="37">
        <v>40</v>
      </c>
      <c r="D33" s="58"/>
      <c r="G33" s="4"/>
      <c r="H33" s="4"/>
      <c r="I33" s="4"/>
      <c r="J33" s="4"/>
    </row>
    <row r="34" spans="2:10" ht="22.5" customHeight="1" thickBot="1" x14ac:dyDescent="0.35">
      <c r="B34" s="14" t="s">
        <v>34</v>
      </c>
      <c r="C34" s="37">
        <v>20</v>
      </c>
      <c r="D34" s="54"/>
      <c r="G34" s="4"/>
      <c r="H34" s="4"/>
      <c r="I34" s="4"/>
      <c r="J34" s="4"/>
    </row>
    <row r="35" spans="2:10" ht="22.5" customHeight="1" thickBot="1" x14ac:dyDescent="0.35">
      <c r="B35" s="14" t="s">
        <v>21</v>
      </c>
      <c r="C35" s="37">
        <f>((C30+C33+C34)*C31)*C32</f>
        <v>5040</v>
      </c>
      <c r="D35" s="12"/>
      <c r="G35" s="4"/>
      <c r="H35" s="4"/>
      <c r="I35" s="4"/>
      <c r="J35" s="4"/>
    </row>
    <row r="36" spans="2:10" ht="22.5" customHeight="1" x14ac:dyDescent="0.3">
      <c r="C36" s="44"/>
      <c r="D36" s="24"/>
      <c r="G36" s="4"/>
      <c r="H36" s="4"/>
      <c r="I36" s="4"/>
      <c r="J36" s="4"/>
    </row>
    <row r="37" spans="2:10" ht="22.5" customHeight="1" thickBot="1" x14ac:dyDescent="0.35">
      <c r="B37" s="27" t="s">
        <v>35</v>
      </c>
      <c r="C37" s="38" t="s">
        <v>36</v>
      </c>
      <c r="D37" s="31" t="s">
        <v>37</v>
      </c>
      <c r="E37" s="47" t="s">
        <v>38</v>
      </c>
      <c r="G37" s="4"/>
      <c r="H37" s="4"/>
      <c r="I37" s="4"/>
      <c r="J37" s="4"/>
    </row>
    <row r="38" spans="2:10" ht="22.5" customHeight="1" x14ac:dyDescent="0.3">
      <c r="B38" s="32" t="s">
        <v>39</v>
      </c>
      <c r="C38" s="41">
        <f>100*Total_de_Viajantes</f>
        <v>600</v>
      </c>
      <c r="D38" s="33" t="s">
        <v>24</v>
      </c>
      <c r="E38" s="33">
        <f>IF(Diversos[[#This Row],[Adicionar ao Total?]]="sim",Diversos[[#This Row],[Custo total]],0)</f>
        <v>0</v>
      </c>
      <c r="F38" s="11"/>
      <c r="G38" s="4"/>
      <c r="H38" s="4"/>
      <c r="I38" s="4"/>
      <c r="J38" s="4"/>
    </row>
    <row r="39" spans="2:10" ht="22.5" customHeight="1" x14ac:dyDescent="0.3">
      <c r="B39" s="26" t="s">
        <v>40</v>
      </c>
      <c r="C39" s="42">
        <v>200</v>
      </c>
      <c r="D39" s="21" t="s">
        <v>17</v>
      </c>
      <c r="E39" s="21">
        <f>IF(Diversos[[#This Row],[Adicionar ao Total?]]="sim",Diversos[[#This Row],[Custo total]],0)</f>
        <v>200</v>
      </c>
      <c r="F39" s="11"/>
      <c r="G39" s="4"/>
      <c r="H39" s="4"/>
      <c r="I39" s="4"/>
      <c r="J39" s="4"/>
    </row>
    <row r="40" spans="2:10" ht="22.5" customHeight="1" x14ac:dyDescent="0.3">
      <c r="B40" s="26" t="s">
        <v>41</v>
      </c>
      <c r="C40" s="42">
        <v>160</v>
      </c>
      <c r="D40" s="21" t="s">
        <v>17</v>
      </c>
      <c r="E40" s="21">
        <f>IF(Diversos[[#This Row],[Adicionar ao Total?]]="sim",Diversos[[#This Row],[Custo total]],0)</f>
        <v>160</v>
      </c>
      <c r="F40" s="11"/>
      <c r="G40" s="4"/>
      <c r="H40" s="4"/>
      <c r="I40" s="4"/>
      <c r="J40" s="4"/>
    </row>
    <row r="41" spans="2:10" ht="22.5" customHeight="1" x14ac:dyDescent="0.3">
      <c r="B41" s="26" t="s">
        <v>42</v>
      </c>
      <c r="C41" s="42">
        <f>50*Total_de_Viajantes</f>
        <v>300</v>
      </c>
      <c r="D41" s="21" t="s">
        <v>17</v>
      </c>
      <c r="E41" s="21">
        <f>IF(Diversos[[#This Row],[Adicionar ao Total?]]="sim",Diversos[[#This Row],[Custo total]],0)</f>
        <v>300</v>
      </c>
      <c r="F41" s="11"/>
      <c r="G41" s="4"/>
      <c r="H41" s="4"/>
      <c r="I41" s="4"/>
      <c r="J41" s="4"/>
    </row>
    <row r="42" spans="2:10" ht="22.5" customHeight="1" x14ac:dyDescent="0.3">
      <c r="B42" s="35" t="s">
        <v>43</v>
      </c>
      <c r="C42" s="43">
        <f>SUBTOTAL(109,Diversos[Custo])</f>
        <v>660</v>
      </c>
      <c r="D42" s="36"/>
      <c r="E42" s="48"/>
      <c r="F42" s="10"/>
      <c r="G42" s="4"/>
      <c r="H42" s="4"/>
      <c r="I42" s="4"/>
      <c r="J42" s="4"/>
    </row>
    <row r="43" spans="2:10" ht="22.5" customHeight="1" x14ac:dyDescent="0.3">
      <c r="D43" s="10"/>
      <c r="E43" s="10"/>
    </row>
  </sheetData>
  <mergeCells count="8">
    <mergeCell ref="I6:I7"/>
    <mergeCell ref="D20:D21"/>
    <mergeCell ref="D13:D16"/>
    <mergeCell ref="D30:D34"/>
    <mergeCell ref="D25:D26"/>
    <mergeCell ref="I8:I10"/>
    <mergeCell ref="I11:I15"/>
    <mergeCell ref="I16:I17"/>
  </mergeCells>
  <pageMargins left="0.25" right="0.25" top="0.75" bottom="0.75" header="0.3" footer="0.3"/>
  <pageSetup paperSize="9" scale="67" fitToHeight="0" orientation="portrait" r:id="rId1"/>
  <ignoredErrors>
    <ignoredError sqref="H6:H9 H11:H12" numberStoredAsText="1"/>
  </ignoredErrors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12</vt:i4>
      </vt:variant>
    </vt:vector>
  </HeadingPairs>
  <TitlesOfParts>
    <vt:vector size="13" baseType="lpstr">
      <vt:lpstr>Planejador de Viagens</vt:lpstr>
      <vt:lpstr>Adicionar_Combustível</vt:lpstr>
      <vt:lpstr>Adicionar_Hospedagem</vt:lpstr>
      <vt:lpstr>Adicionar_Passagens</vt:lpstr>
      <vt:lpstr>Adicionar_Refeições</vt:lpstr>
      <vt:lpstr>Comprimento</vt:lpstr>
      <vt:lpstr>Custo_Total_da_Viagem</vt:lpstr>
      <vt:lpstr>Total_com_Combustível</vt:lpstr>
      <vt:lpstr>Total_com_Entretenimento</vt:lpstr>
      <vt:lpstr>Total_com_Hospedagem</vt:lpstr>
      <vt:lpstr>Total_com_Passagens</vt:lpstr>
      <vt:lpstr>Total_com_Refeições</vt:lpstr>
      <vt:lpstr>Total_de_Viajantes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Edson</cp:lastModifiedBy>
  <cp:revision/>
  <dcterms:created xsi:type="dcterms:W3CDTF">2013-03-20T17:02:19Z</dcterms:created>
  <dcterms:modified xsi:type="dcterms:W3CDTF">2014-11-12T13:59:11Z</dcterms:modified>
</cp:coreProperties>
</file>