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li\projects\Office_Online\technicians\DCermak\Dec01_ReviewImplementation\_FINISHED\PTB\"/>
    </mc:Choice>
  </mc:AlternateContent>
  <bookViews>
    <workbookView xWindow="0" yWindow="0" windowWidth="21570" windowHeight="9510"/>
  </bookViews>
  <sheets>
    <sheet name="Nota Fiscal" sheetId="1" r:id="rId1"/>
    <sheet name="Clientes" sheetId="3" r:id="rId2"/>
  </sheets>
  <definedNames>
    <definedName name="Depósito">'Nota Fiscal'!$G$24</definedName>
    <definedName name="NomeCobrança">'Nota Fiscal'!$B$10</definedName>
    <definedName name="NomeEmpresa">'Nota Fiscal'!$A$3</definedName>
    <definedName name="PesquisaCliente">ListadeClientes[Nome da Empresa]</definedName>
    <definedName name="_xlnm.Print_Titles" localSheetId="1">Clientes!$4:$4</definedName>
    <definedName name="_xlnm.Print_Titles" localSheetId="0">'Nota Fiscal'!$16:$16</definedName>
    <definedName name="SubtotalNotaFiscal">'Nota Fiscal'!$G$23</definedName>
  </definedNames>
  <calcPr calcId="162912"/>
</workbook>
</file>

<file path=xl/calcChain.xml><?xml version="1.0" encoding="utf-8"?>
<calcChain xmlns="http://schemas.openxmlformats.org/spreadsheetml/2006/main">
  <c r="A24" i="1" l="1"/>
  <c r="G22" i="1"/>
  <c r="G21" i="1"/>
  <c r="G20" i="1"/>
  <c r="G19" i="1"/>
  <c r="G17" i="1"/>
  <c r="G18" i="1"/>
  <c r="D13" i="1"/>
  <c r="D12" i="1"/>
  <c r="D11" i="1"/>
  <c r="D10" i="1"/>
  <c r="B13" i="1"/>
  <c r="B12" i="1"/>
  <c r="B11" i="1"/>
  <c r="G23" i="1"/>
  <c r="G25" i="1"/>
  <c r="D1" i="3"/>
  <c r="C1" i="3"/>
  <c r="G6" i="1"/>
</calcChain>
</file>

<file path=xl/comments1.xml><?xml version="1.0" encoding="utf-8"?>
<comments xmlns="http://schemas.openxmlformats.org/spreadsheetml/2006/main">
  <authors>
    <author>Author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 xml:space="preserve">Dica de nota fiscal: </t>
        </r>
        <r>
          <rPr>
            <sz val="9"/>
            <color indexed="81"/>
            <rFont val="Tahoma"/>
            <family val="2"/>
          </rPr>
          <t xml:space="preserve">Adicione seus clientes à planilha de clientes. E use a lista na célula B10 para selecionar um cliente e preencher automaticamente os campos de endereço. 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Precisa de mais linhas?</t>
        </r>
        <r>
          <rPr>
            <sz val="9"/>
            <color indexed="81"/>
            <rFont val="Tahoma"/>
            <family val="2"/>
          </rPr>
          <t xml:space="preserve">
Clique com o botão direito do mouse em um cabeçalho de linha no final da tabela e clique em Inserir Linhas.</t>
        </r>
      </text>
    </comment>
  </commentList>
</comments>
</file>

<file path=xl/sharedStrings.xml><?xml version="1.0" encoding="utf-8"?>
<sst xmlns="http://schemas.openxmlformats.org/spreadsheetml/2006/main" count="62" uniqueCount="59">
  <si>
    <t>NOTA FISCAL DE SERVIÇO</t>
  </si>
  <si>
    <t>Nota Fiscal n º:</t>
  </si>
  <si>
    <t>Instituto de Design Gráfico</t>
  </si>
  <si>
    <t>Data da Nota Fiscal:</t>
  </si>
  <si>
    <t>Rua das Oliveiras, 235</t>
  </si>
  <si>
    <t>Tel.: 071-3555-5622</t>
  </si>
  <si>
    <t>CustomerService@tailspintoys.com</t>
  </si>
  <si>
    <t>Data de vencimento:</t>
  </si>
  <si>
    <t>Paraíso, SP - 012345-000</t>
  </si>
  <si>
    <t>Fax: 071-3555-5623</t>
  </si>
  <si>
    <t>www.tailspintoys.com</t>
  </si>
  <si>
    <t>Cobrança para:</t>
  </si>
  <si>
    <t>Trey Research</t>
  </si>
  <si>
    <t>Telefone:</t>
  </si>
  <si>
    <t xml:space="preserve">Nota Fiscal Para: </t>
  </si>
  <si>
    <t>Endereço:</t>
  </si>
  <si>
    <t>Fax:</t>
  </si>
  <si>
    <t>Pesquisa e desenvolvimento de nova marca</t>
  </si>
  <si>
    <t>Email:</t>
  </si>
  <si>
    <t>Contato:</t>
  </si>
  <si>
    <t>DATA</t>
  </si>
  <si>
    <t>DESCRIÇÃO</t>
  </si>
  <si>
    <t>TAXA POR HORA</t>
  </si>
  <si>
    <t>HORAS</t>
  </si>
  <si>
    <t>TAXA FIXA</t>
  </si>
  <si>
    <t>DESCONTO</t>
  </si>
  <si>
    <t>TOTAL</t>
  </si>
  <si>
    <t>Desenhos de logotipos</t>
  </si>
  <si>
    <t>Custos de grupo focais</t>
  </si>
  <si>
    <t>Espaço alugado para grupos focais</t>
  </si>
  <si>
    <t>Subtotal da Nota Fiscal</t>
  </si>
  <si>
    <t>Valor do Depósito</t>
  </si>
  <si>
    <t>Total devido em &lt;&gt; # dias. Contas em atraso devido a uma taxa de serviço de &lt;&gt; # por cento o mês.</t>
  </si>
  <si>
    <t>Total</t>
  </si>
  <si>
    <t>Clientes</t>
  </si>
  <si>
    <t>Nome da Empresa</t>
  </si>
  <si>
    <t>Nome de contato</t>
  </si>
  <si>
    <t>Endereço</t>
  </si>
  <si>
    <t>Endereço 2</t>
  </si>
  <si>
    <t>Cidade</t>
  </si>
  <si>
    <t>Estado</t>
  </si>
  <si>
    <t>CEP</t>
  </si>
  <si>
    <t>Telefone</t>
  </si>
  <si>
    <t>Email</t>
  </si>
  <si>
    <t>Fax</t>
  </si>
  <si>
    <t>Antonio Teixeira</t>
  </si>
  <si>
    <t>Rua Ipê-amarelo, 111</t>
  </si>
  <si>
    <t>Apto. 45</t>
  </si>
  <si>
    <t>São Paulo</t>
  </si>
  <si>
    <t>SP</t>
  </si>
  <si>
    <t>071-3555-0123</t>
  </si>
  <si>
    <t>Antonio@treyresearch.net</t>
  </si>
  <si>
    <t>071-3555-0124</t>
  </si>
  <si>
    <t>Contoso, Ltda.</t>
  </si>
  <si>
    <t>Yara Lima</t>
  </si>
  <si>
    <t>Rua Mico-leão-dourado, 555</t>
  </si>
  <si>
    <t>071-3555-4321</t>
  </si>
  <si>
    <t>Yara@contoso.com</t>
  </si>
  <si>
    <t>071-3555-4320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</si>
</sst>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0000"/>
    <numFmt numFmtId="166" formatCode="0;0;;@"/>
    <numFmt numFmtId="167" formatCode="&quot;R$&quot;\ #,##0.00"/>
  </numFmts>
  <fonts count="23">
    <font>
      <sz val="10"/>
      <color theme="3"/>
      <name val="Segoe UI"/>
      <family val="2"/>
      <scheme val="minor"/>
    </font>
    <font>
      <b/>
      <sz val="10"/>
      <name val="Arial"/>
      <family val="2"/>
    </font>
    <font>
      <sz val="10"/>
      <name val="Segoe UI"/>
      <family val="2"/>
      <scheme val="minor"/>
    </font>
    <font>
      <b/>
      <sz val="10"/>
      <name val="Segoe UI"/>
      <family val="2"/>
      <scheme val="minor"/>
    </font>
    <font>
      <sz val="11"/>
      <name val="Segoe UI"/>
      <family val="1"/>
      <scheme val="minor"/>
    </font>
    <font>
      <sz val="9"/>
      <color theme="4" tint="-0.499984740745262"/>
      <name val="Segoe UI"/>
      <family val="2"/>
      <scheme val="major"/>
    </font>
    <font>
      <sz val="10"/>
      <color theme="2" tint="-0.749992370372631"/>
      <name val="Segoe U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Segoe UI"/>
      <family val="2"/>
      <scheme val="minor"/>
    </font>
    <font>
      <sz val="9"/>
      <name val="Segoe UI"/>
      <family val="2"/>
      <scheme val="minor"/>
    </font>
    <font>
      <b/>
      <sz val="24"/>
      <color theme="0"/>
      <name val="Segoe UI"/>
      <family val="2"/>
      <scheme val="major"/>
    </font>
    <font>
      <sz val="9"/>
      <color theme="3"/>
      <name val="Segoe UI"/>
      <family val="2"/>
      <scheme val="major"/>
    </font>
    <font>
      <sz val="10"/>
      <color theme="0"/>
      <name val="Segoe UI"/>
      <family val="2"/>
      <scheme val="major"/>
    </font>
    <font>
      <sz val="10"/>
      <color theme="3"/>
      <name val="Segoe UI"/>
      <family val="2"/>
      <scheme val="minor"/>
    </font>
    <font>
      <b/>
      <sz val="10"/>
      <color theme="3"/>
      <name val="Segoe UI"/>
      <family val="2"/>
      <scheme val="major"/>
    </font>
    <font>
      <sz val="10"/>
      <color theme="2"/>
      <name val="Segoe UI"/>
      <family val="2"/>
      <scheme val="major"/>
    </font>
    <font>
      <sz val="10"/>
      <name val="Segoe UI"/>
      <family val="2"/>
      <scheme val="major"/>
    </font>
    <font>
      <sz val="11"/>
      <color theme="0"/>
      <name val="Segoe UI"/>
      <family val="2"/>
      <scheme val="major"/>
    </font>
    <font>
      <b/>
      <sz val="11"/>
      <color theme="4" tint="-0.24994659260841701"/>
      <name val="Segoe UI"/>
      <family val="2"/>
      <scheme val="major"/>
    </font>
    <font>
      <sz val="11"/>
      <name val="Segoe UI"/>
      <family val="2"/>
      <scheme val="major"/>
    </font>
    <font>
      <b/>
      <sz val="10"/>
      <color theme="3" tint="0.39991454817346722"/>
      <name val="Segoe UI"/>
      <family val="2"/>
      <scheme val="major"/>
    </font>
    <font>
      <sz val="10"/>
      <color theme="3"/>
      <name val="Segoe U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7">
    <xf numFmtId="0" fontId="0" fillId="0" borderId="0">
      <alignment vertical="center"/>
    </xf>
    <xf numFmtId="0" fontId="14" fillId="0" borderId="0" applyNumberFormat="0" applyBorder="0" applyAlignment="0" applyProtection="0"/>
    <xf numFmtId="0" fontId="15" fillId="4" borderId="0" applyNumberFormat="0" applyBorder="0" applyProtection="0"/>
    <xf numFmtId="0" fontId="16" fillId="2" borderId="0" applyNumberFormat="0" applyBorder="0" applyAlignment="0" applyProtection="0"/>
    <xf numFmtId="0" fontId="14" fillId="0" borderId="0" applyNumberFormat="0" applyBorder="0" applyAlignment="0" applyProtection="0">
      <alignment vertical="top" wrapText="1"/>
    </xf>
    <xf numFmtId="0" fontId="11" fillId="2" borderId="0" applyNumberFormat="0" applyBorder="0" applyAlignment="0" applyProtection="0"/>
    <xf numFmtId="0" fontId="21" fillId="2" borderId="0" applyNumberFormat="0" applyBorder="0" applyAlignment="0" applyProtection="0"/>
  </cellStyleXfs>
  <cellXfs count="82">
    <xf numFmtId="0" fontId="0" fillId="0" borderId="0" xfId="0">
      <alignment vertical="center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</xf>
    <xf numFmtId="0" fontId="4" fillId="0" borderId="0" xfId="0" applyFont="1" applyAlignment="1" applyProtection="1">
      <alignment vertical="center"/>
    </xf>
    <xf numFmtId="0" fontId="2" fillId="0" borderId="0" xfId="0" applyFo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Protection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2" fillId="2" borderId="0" xfId="0" applyFont="1" applyFill="1" applyProtection="1">
      <alignment vertical="center"/>
    </xf>
    <xf numFmtId="0" fontId="9" fillId="2" borderId="0" xfId="0" applyFont="1" applyFill="1">
      <alignment vertical="center"/>
    </xf>
    <xf numFmtId="0" fontId="2" fillId="4" borderId="0" xfId="0" applyFont="1" applyFill="1" applyProtection="1">
      <alignment vertical="center"/>
    </xf>
    <xf numFmtId="0" fontId="10" fillId="2" borderId="0" xfId="0" applyFont="1" applyFill="1" applyProtection="1">
      <alignment vertical="center"/>
    </xf>
    <xf numFmtId="0" fontId="21" fillId="2" borderId="0" xfId="6" applyAlignment="1">
      <alignment horizontal="left" vertical="center" indent="1"/>
    </xf>
    <xf numFmtId="0" fontId="15" fillId="4" borderId="0" xfId="2" applyFill="1" applyAlignment="1">
      <alignment horizontal="left" vertical="center" indent="1"/>
    </xf>
    <xf numFmtId="0" fontId="2" fillId="4" borderId="0" xfId="0" applyFont="1" applyFill="1" applyAlignment="1" applyProtection="1">
      <alignment wrapText="1"/>
    </xf>
    <xf numFmtId="0" fontId="2" fillId="4" borderId="0" xfId="0" applyFont="1" applyFill="1" applyAlignment="1" applyProtection="1">
      <alignment horizontal="left" wrapText="1" indent="1"/>
    </xf>
    <xf numFmtId="0" fontId="6" fillId="4" borderId="0" xfId="0" applyFont="1" applyFill="1">
      <alignment vertical="center"/>
    </xf>
    <xf numFmtId="0" fontId="5" fillId="4" borderId="0" xfId="0" applyFont="1" applyFill="1" applyAlignment="1" applyProtection="1">
      <alignment horizontal="left" vertical="top"/>
    </xf>
    <xf numFmtId="0" fontId="6" fillId="4" borderId="0" xfId="0" applyFont="1" applyFill="1" applyAlignment="1">
      <alignment vertical="top" wrapText="1"/>
    </xf>
    <xf numFmtId="0" fontId="0" fillId="5" borderId="0" xfId="0" applyFont="1" applyFill="1" applyProtection="1">
      <alignment vertical="center"/>
    </xf>
    <xf numFmtId="0" fontId="0" fillId="5" borderId="0" xfId="0" applyFont="1" applyFill="1">
      <alignment vertical="center"/>
    </xf>
    <xf numFmtId="0" fontId="12" fillId="5" borderId="0" xfId="0" applyFont="1" applyFill="1" applyAlignment="1" applyProtection="1">
      <alignment horizontal="left" vertical="top"/>
    </xf>
    <xf numFmtId="0" fontId="0" fillId="5" borderId="0" xfId="0" applyFont="1" applyFill="1" applyAlignment="1">
      <alignment vertical="top" wrapText="1"/>
    </xf>
    <xf numFmtId="0" fontId="0" fillId="2" borderId="0" xfId="0" applyFont="1" applyFill="1" applyProtection="1">
      <alignment vertical="center"/>
    </xf>
    <xf numFmtId="0" fontId="21" fillId="2" borderId="0" xfId="6" applyAlignment="1" applyProtection="1">
      <alignment horizontal="left" vertical="center" indent="1"/>
    </xf>
    <xf numFmtId="0" fontId="11" fillId="2" borderId="0" xfId="5" applyAlignment="1" applyProtection="1">
      <alignment horizontal="left" vertical="center" indent="1"/>
    </xf>
    <xf numFmtId="0" fontId="0" fillId="0" borderId="0" xfId="0" applyFont="1" applyFill="1" applyBorder="1" applyAlignment="1" applyProtection="1">
      <alignment horizontal="left" vertical="center" indent="1"/>
    </xf>
    <xf numFmtId="0" fontId="0" fillId="0" borderId="0" xfId="0" applyFont="1" applyAlignment="1" applyProtection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5" borderId="0" xfId="0" applyFill="1">
      <alignment vertical="center"/>
    </xf>
    <xf numFmtId="0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left" vertical="center" indent="1"/>
    </xf>
    <xf numFmtId="0" fontId="15" fillId="4" borderId="0" xfId="2" applyFill="1" applyAlignment="1" applyProtection="1">
      <alignment horizontal="left" vertical="center" indent="1"/>
    </xf>
    <xf numFmtId="0" fontId="15" fillId="4" borderId="0" xfId="2" applyFill="1" applyAlignment="1">
      <alignment horizontal="left" vertical="center" indent="2"/>
    </xf>
    <xf numFmtId="0" fontId="0" fillId="0" borderId="0" xfId="0" applyNumberFormat="1" applyFont="1" applyProtection="1">
      <alignment vertical="center"/>
    </xf>
    <xf numFmtId="0" fontId="16" fillId="2" borderId="0" xfId="3"/>
    <xf numFmtId="0" fontId="16" fillId="2" borderId="0" xfId="3" applyProtection="1"/>
    <xf numFmtId="0" fontId="16" fillId="2" borderId="0" xfId="3" applyAlignment="1">
      <alignment horizontal="left" vertical="top" indent="1"/>
    </xf>
    <xf numFmtId="0" fontId="16" fillId="2" borderId="0" xfId="3" applyAlignment="1">
      <alignment horizontal="right" vertical="top" wrapText="1"/>
    </xf>
    <xf numFmtId="0" fontId="16" fillId="2" borderId="0" xfId="3" applyAlignment="1" applyProtection="1">
      <alignment vertical="center"/>
    </xf>
    <xf numFmtId="0" fontId="16" fillId="2" borderId="0" xfId="3" applyAlignment="1">
      <alignment horizontal="left" vertical="top" indent="2"/>
    </xf>
    <xf numFmtId="0" fontId="16" fillId="2" borderId="0" xfId="3" applyAlignment="1">
      <alignment vertical="center"/>
    </xf>
    <xf numFmtId="0" fontId="0" fillId="0" borderId="0" xfId="0" applyFont="1" applyFill="1" applyBorder="1">
      <alignment vertical="center"/>
    </xf>
    <xf numFmtId="0" fontId="16" fillId="2" borderId="0" xfId="3" applyAlignment="1">
      <alignment horizontal="left" indent="1"/>
    </xf>
    <xf numFmtId="14" fontId="0" fillId="0" borderId="0" xfId="0" applyNumberFormat="1" applyAlignment="1">
      <alignment horizontal="right" vertical="center" indent="1"/>
    </xf>
    <xf numFmtId="0" fontId="17" fillId="3" borderId="1" xfId="0" applyFont="1" applyFill="1" applyBorder="1" applyProtection="1">
      <alignment vertical="center"/>
    </xf>
    <xf numFmtId="0" fontId="17" fillId="3" borderId="0" xfId="0" applyFont="1" applyFill="1" applyProtection="1">
      <alignment vertical="center"/>
    </xf>
    <xf numFmtId="0" fontId="13" fillId="3" borderId="1" xfId="0" applyFont="1" applyFill="1" applyBorder="1" applyAlignment="1">
      <alignment horizontal="left" vertical="center" indent="1"/>
    </xf>
    <xf numFmtId="0" fontId="18" fillId="3" borderId="0" xfId="0" applyFont="1" applyFill="1" applyAlignment="1">
      <alignment horizontal="right" vertical="center" wrapText="1" indent="1"/>
    </xf>
    <xf numFmtId="0" fontId="13" fillId="3" borderId="1" xfId="0" applyFont="1" applyFill="1" applyBorder="1" applyAlignment="1" applyProtection="1">
      <alignment horizontal="left" vertical="center" indent="1"/>
    </xf>
    <xf numFmtId="0" fontId="18" fillId="3" borderId="0" xfId="0" applyFont="1" applyFill="1" applyAlignment="1" applyProtection="1">
      <alignment horizontal="right" vertical="center" wrapText="1" indent="1"/>
    </xf>
    <xf numFmtId="14" fontId="18" fillId="3" borderId="0" xfId="0" applyNumberFormat="1" applyFont="1" applyFill="1" applyAlignment="1">
      <alignment horizontal="right" vertical="center" wrapText="1" indent="1"/>
    </xf>
    <xf numFmtId="14" fontId="18" fillId="3" borderId="0" xfId="0" applyNumberFormat="1" applyFont="1" applyFill="1" applyAlignment="1" applyProtection="1">
      <alignment horizontal="right" vertical="center" wrapText="1" indent="1"/>
    </xf>
    <xf numFmtId="0" fontId="19" fillId="3" borderId="1" xfId="0" applyFont="1" applyFill="1" applyBorder="1">
      <alignment vertical="center"/>
    </xf>
    <xf numFmtId="0" fontId="20" fillId="3" borderId="0" xfId="0" applyFont="1" applyFill="1" applyProtection="1">
      <alignment vertical="center"/>
    </xf>
    <xf numFmtId="0" fontId="22" fillId="0" borderId="0" xfId="0" applyFont="1" applyAlignment="1">
      <alignment horizontal="left" vertical="center" inden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 indent="1"/>
    </xf>
    <xf numFmtId="0" fontId="2" fillId="2" borderId="0" xfId="0" applyNumberFormat="1" applyFont="1" applyFill="1" applyProtection="1">
      <alignment vertical="center"/>
    </xf>
    <xf numFmtId="165" fontId="0" fillId="0" borderId="0" xfId="0" applyNumberFormat="1" applyFont="1" applyFill="1" applyBorder="1" applyAlignment="1" applyProtection="1">
      <alignment horizontal="right" vertical="center" indent="1"/>
    </xf>
    <xf numFmtId="0" fontId="0" fillId="2" borderId="0" xfId="0" applyNumberFormat="1" applyFont="1" applyFill="1" applyProtection="1">
      <alignment vertical="center"/>
    </xf>
    <xf numFmtId="0" fontId="0" fillId="5" borderId="0" xfId="0" applyNumberForma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66" fontId="0" fillId="4" borderId="0" xfId="0" applyNumberFormat="1" applyFill="1" applyAlignment="1">
      <alignment vertical="center"/>
    </xf>
    <xf numFmtId="0" fontId="14" fillId="0" borderId="0" xfId="1" applyBorder="1" applyProtection="1"/>
    <xf numFmtId="164" fontId="0" fillId="0" borderId="0" xfId="0" applyNumberFormat="1" applyAlignment="1">
      <alignment horizontal="right" vertical="center"/>
    </xf>
    <xf numFmtId="164" fontId="2" fillId="0" borderId="3" xfId="0" applyNumberFormat="1" applyFont="1" applyFill="1" applyBorder="1" applyAlignment="1" applyProtection="1">
      <alignment horizontal="right" vertical="center"/>
    </xf>
    <xf numFmtId="164" fontId="3" fillId="0" borderId="2" xfId="0" applyNumberFormat="1" applyFont="1" applyFill="1" applyBorder="1" applyAlignment="1" applyProtection="1">
      <alignment horizontal="right" vertical="center"/>
    </xf>
    <xf numFmtId="167" fontId="0" fillId="0" borderId="0" xfId="0" applyNumberFormat="1" applyAlignment="1">
      <alignment horizontal="right" vertical="top"/>
    </xf>
    <xf numFmtId="167" fontId="0" fillId="0" borderId="0" xfId="0" applyNumberFormat="1" applyAlignment="1">
      <alignment horizontal="right" vertical="top" indent="1"/>
    </xf>
    <xf numFmtId="167" fontId="2" fillId="0" borderId="2" xfId="0" applyNumberFormat="1" applyFont="1" applyFill="1" applyBorder="1" applyAlignment="1" applyProtection="1">
      <alignment horizontal="right" vertical="center" indent="1"/>
    </xf>
    <xf numFmtId="167" fontId="2" fillId="0" borderId="3" xfId="0" applyNumberFormat="1" applyFont="1" applyFill="1" applyBorder="1" applyAlignment="1" applyProtection="1">
      <alignment horizontal="right" vertical="center" indent="1"/>
    </xf>
    <xf numFmtId="167" fontId="3" fillId="0" borderId="2" xfId="0" applyNumberFormat="1" applyFont="1" applyFill="1" applyBorder="1" applyAlignment="1" applyProtection="1">
      <alignment horizontal="right" vertical="center" indent="1"/>
    </xf>
    <xf numFmtId="0" fontId="2" fillId="4" borderId="0" xfId="0" applyFont="1" applyFill="1" applyAlignment="1" applyProtection="1">
      <alignment horizontal="left" vertical="top" wrapText="1" indent="1"/>
    </xf>
    <xf numFmtId="0" fontId="2" fillId="4" borderId="0" xfId="0" applyFont="1" applyFill="1" applyAlignment="1" applyProtection="1">
      <alignment horizontal="left" vertical="top" wrapText="1" indent="1"/>
    </xf>
    <xf numFmtId="0" fontId="11" fillId="2" borderId="0" xfId="5" applyFont="1" applyFill="1" applyAlignment="1">
      <alignment horizontal="left" vertical="center" indent="1"/>
    </xf>
  </cellXfs>
  <cellStyles count="7">
    <cellStyle name="Followed Hyperlink" xfId="4" builtinId="9" customBuiltin="1"/>
    <cellStyle name="Heading 1" xfId="2" builtinId="16" customBuiltin="1"/>
    <cellStyle name="Heading 2" xfId="3" builtinId="17" customBuiltin="1"/>
    <cellStyle name="Heading 4" xfId="6" builtinId="19" customBuiltin="1"/>
    <cellStyle name="Hyperlink" xfId="1" builtinId="8" customBuiltin="1"/>
    <cellStyle name="Normal" xfId="0" builtinId="0" customBuiltin="1"/>
    <cellStyle name="Title" xfId="5" builtinId="15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000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4659260841701"/>
        <name val="Segoe U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numFmt numFmtId="167" formatCode="&quot;R$&quot;\ #,##0.00"/>
      <alignment horizontal="right" vertical="top" textRotation="0" wrapText="0" indent="1" justifyLastLine="0" shrinkToFit="0" readingOrder="0"/>
    </dxf>
    <dxf>
      <numFmt numFmtId="167" formatCode="&quot;R$&quot;\ #,##0.00"/>
      <alignment horizontal="right" vertical="top" textRotation="0" wrapText="0" indent="0" justifyLastLine="0" shrinkToFit="0" readingOrder="0"/>
    </dxf>
    <dxf>
      <numFmt numFmtId="167" formatCode="&quot;R$&quot;\ #,##0.00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numFmt numFmtId="167" formatCode="&quot;R$&quot;\ #,##0.00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1" justifyLastLine="0" shrinkToFit="0" readingOrder="0"/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0"/>
        <color theme="3"/>
        <name val="Segoe UI"/>
        <scheme val="major"/>
      </font>
      <alignment horizontal="general" vertical="center" textRotation="0" wrapText="1" indent="0" justifyLastLine="0" shrinkToFit="0" readingOrder="0"/>
    </dxf>
    <dxf>
      <font>
        <color theme="3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Nota Fiscal de serviço" pivot="0" count="4">
      <tableStyleElement type="wholeTable" dxfId="30"/>
      <tableStyleElement type="headerRow" dxfId="29"/>
      <tableStyleElement type="totalRow" dxfId="28"/>
      <tableStyleElement type="lastColumn" dxfId="2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AFA7"/>
      <color rgb="FFBFE9E6"/>
      <color rgb="FFC5D1D7"/>
      <color rgb="FF00A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ables/table1.xml><?xml version="1.0" encoding="utf-8"?>
<table xmlns="http://schemas.openxmlformats.org/spreadsheetml/2006/main" id="3" name="ItensdaFatura" displayName="ItensdaFatura" ref="A16:G22" headerRowDxfId="24" tableBorderDxfId="23">
  <autoFilter ref="A16:G2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name="DATA" totalsRowLabel="Total" dataDxfId="21" totalsRowDxfId="22"/>
    <tableColumn id="2" name="DESCRIÇÃO" dataDxfId="19" totalsRowDxfId="20"/>
    <tableColumn id="3" name="TAXA POR HORA" dataDxfId="17" totalsRowDxfId="18"/>
    <tableColumn id="4" name="HORAS" dataDxfId="15" totalsRowDxfId="16"/>
    <tableColumn id="1" name="TAXA FIXA" dataDxfId="14"/>
    <tableColumn id="5" name="DESCONTO" dataDxfId="13"/>
    <tableColumn id="6" name="TOTAL" totalsRowFunction="sum" dataDxfId="12"/>
  </tableColumns>
  <tableStyleInfo name="Nota Fiscal de serviço" showFirstColumn="0" showLastColumn="0" showRowStripes="1" showColumnStripes="0"/>
  <extLst>
    <ext xmlns:x14="http://schemas.microsoft.com/office/spreadsheetml/2009/9/main" uri="{504A1905-F514-4f6f-8877-14C23A59335A}">
      <x14:table altText="Itens da Nota Fiscal" altTextSummary="Lista de itens e detalhes de nota fiscal, como data, descrição, taxa, horas, taxa fixa e de desconto e total calculado."/>
    </ext>
  </extLst>
</table>
</file>

<file path=xl/tables/table2.xml><?xml version="1.0" encoding="utf-8"?>
<table xmlns="http://schemas.openxmlformats.org/spreadsheetml/2006/main" id="1" name="ListadeClientes" displayName="ListadeClientes" ref="A4:J6">
  <autoFilter ref="A4:J6"/>
  <tableColumns count="10">
    <tableColumn id="2" name="Nome da Empresa" totalsRowDxfId="11"/>
    <tableColumn id="3" name="Nome de contato" totalsRowDxfId="10"/>
    <tableColumn id="4" name="Endereço" totalsRowDxfId="9"/>
    <tableColumn id="1" name="Endereço 2" totalsRowDxfId="8"/>
    <tableColumn id="5" name="Cidade" totalsRowDxfId="7"/>
    <tableColumn id="6" name="Estado" totalsRowDxfId="6"/>
    <tableColumn id="7" name="CEP" dataDxfId="4" totalsRowDxfId="5"/>
    <tableColumn id="8" name="Telefone" dataDxfId="2" totalsRowDxfId="3"/>
    <tableColumn id="10" name="Email" totalsRowDxfId="1"/>
    <tableColumn id="11" name="Fax" totalsRowDxfId="0"/>
  </tableColumns>
  <tableStyleInfo name="Nota Fiscal de serviço" showFirstColumn="0" showLastColumn="0" showRowStripes="1" showColumnStripes="0"/>
  <extLst>
    <ext xmlns:x14="http://schemas.microsoft.com/office/spreadsheetml/2009/9/main" uri="{504A1905-F514-4f6f-8877-14C23A59335A}">
      <x14:table altText="Clientes" altTextSummary="Lista de clientes e informações de contato, como nome da empresa, nome do contato, endereço, telefone, email e fax."/>
    </ext>
  </extLst>
</table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anine@contoso.com" TargetMode="External"/><Relationship Id="rId1" Type="http://schemas.openxmlformats.org/officeDocument/2006/relationships/hyperlink" Target="mailto:mike@treyresearch.net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4" tint="-0.249977111117893"/>
    <pageSetUpPr autoPageBreaks="0" fitToPage="1"/>
  </sheetPr>
  <dimension ref="A1:G25"/>
  <sheetViews>
    <sheetView showGridLines="0" tabSelected="1" zoomScaleNormal="100" workbookViewId="0"/>
  </sheetViews>
  <sheetFormatPr defaultColWidth="9.140625" defaultRowHeight="19.5" customHeight="1"/>
  <cols>
    <col min="1" max="1" width="16" style="4" customWidth="1"/>
    <col min="2" max="2" width="31.140625" style="4" customWidth="1"/>
    <col min="3" max="3" width="17" style="4" customWidth="1"/>
    <col min="4" max="4" width="13.5703125" style="4" customWidth="1"/>
    <col min="5" max="5" width="21.5703125" style="4" customWidth="1"/>
    <col min="6" max="6" width="20.42578125" style="4" customWidth="1"/>
    <col min="7" max="7" width="16.85546875" style="4" customWidth="1"/>
    <col min="8" max="16384" width="9.140625" style="4"/>
  </cols>
  <sheetData>
    <row r="1" spans="1:7" ht="8.25" customHeight="1">
      <c r="A1" s="64"/>
      <c r="B1" s="13"/>
      <c r="C1" s="13"/>
      <c r="D1" s="13"/>
      <c r="E1" s="13"/>
      <c r="F1" s="50"/>
      <c r="G1" s="51"/>
    </row>
    <row r="2" spans="1:7" ht="19.5" customHeight="1">
      <c r="A2" s="17" t="s">
        <v>0</v>
      </c>
      <c r="B2" s="14"/>
      <c r="C2" s="14"/>
      <c r="D2" s="14"/>
      <c r="E2" s="12"/>
      <c r="F2" s="52" t="s">
        <v>1</v>
      </c>
      <c r="G2" s="53">
        <v>34567</v>
      </c>
    </row>
    <row r="3" spans="1:7" ht="19.5" customHeight="1">
      <c r="A3" s="81" t="s">
        <v>2</v>
      </c>
      <c r="B3" s="81"/>
      <c r="C3" s="81"/>
      <c r="D3" s="14"/>
      <c r="E3" s="14"/>
      <c r="F3" s="54"/>
      <c r="G3" s="55"/>
    </row>
    <row r="4" spans="1:7" customFormat="1" ht="19.5" customHeight="1">
      <c r="A4" s="81"/>
      <c r="B4" s="81"/>
      <c r="C4" s="81"/>
      <c r="D4" s="14"/>
      <c r="E4" s="14"/>
      <c r="F4" s="52" t="s">
        <v>3</v>
      </c>
      <c r="G4" s="56">
        <v>41870</v>
      </c>
    </row>
    <row r="5" spans="1:7" ht="19.5" customHeight="1">
      <c r="A5" s="13"/>
      <c r="B5" s="13"/>
      <c r="C5" s="13"/>
      <c r="D5" s="13"/>
      <c r="E5" s="16"/>
      <c r="F5" s="54"/>
      <c r="G5" s="55"/>
    </row>
    <row r="6" spans="1:7" ht="19.5" customHeight="1">
      <c r="A6" s="48" t="s">
        <v>4</v>
      </c>
      <c r="B6" s="41"/>
      <c r="C6" s="40" t="s">
        <v>5</v>
      </c>
      <c r="D6" s="40" t="s">
        <v>6</v>
      </c>
      <c r="E6" s="41"/>
      <c r="F6" s="54" t="s">
        <v>7</v>
      </c>
      <c r="G6" s="57">
        <f>G4+30</f>
        <v>41900</v>
      </c>
    </row>
    <row r="7" spans="1:7" ht="19.5" customHeight="1">
      <c r="A7" s="48" t="s">
        <v>8</v>
      </c>
      <c r="B7" s="41"/>
      <c r="C7" s="40" t="s">
        <v>9</v>
      </c>
      <c r="D7" s="40" t="s">
        <v>10</v>
      </c>
      <c r="E7" s="40"/>
      <c r="F7" s="58"/>
      <c r="G7" s="59"/>
    </row>
    <row r="8" spans="1:7" ht="8.25" customHeight="1">
      <c r="A8" s="42"/>
      <c r="B8" s="43"/>
      <c r="C8" s="44"/>
      <c r="D8" s="45"/>
      <c r="E8" s="46"/>
      <c r="F8" s="58"/>
      <c r="G8" s="59"/>
    </row>
    <row r="9" spans="1:7" ht="9.75" customHeight="1">
      <c r="A9" s="79"/>
      <c r="B9" s="15"/>
      <c r="C9" s="15"/>
      <c r="D9" s="15"/>
      <c r="E9" s="15"/>
      <c r="F9" s="15"/>
      <c r="G9" s="15"/>
    </row>
    <row r="10" spans="1:7" s="10" customFormat="1" ht="19.5" customHeight="1">
      <c r="A10" s="18" t="s">
        <v>11</v>
      </c>
      <c r="B10" s="69" t="s">
        <v>12</v>
      </c>
      <c r="C10" s="38" t="s">
        <v>13</v>
      </c>
      <c r="D10" s="69" t="str">
        <f>VLOOKUP(NomeCobrança,ListadeClientes[],8,FALSE)</f>
        <v>071-3555-0123</v>
      </c>
      <c r="E10" s="19"/>
      <c r="F10" s="37" t="s">
        <v>14</v>
      </c>
      <c r="G10" s="19"/>
    </row>
    <row r="11" spans="1:7" s="10" customFormat="1" ht="19.5" customHeight="1">
      <c r="A11" s="18" t="s">
        <v>15</v>
      </c>
      <c r="B11" s="69" t="str">
        <f>VLOOKUP(NomeCobrança,ListadeClientes[],3,FALSE)</f>
        <v>Rua Ipê-amarelo, 111</v>
      </c>
      <c r="C11" s="38" t="s">
        <v>16</v>
      </c>
      <c r="D11" s="69" t="str">
        <f>VLOOKUP(NomeCobrança,ListadeClientes[],10,FALSE)</f>
        <v>071-3555-0124</v>
      </c>
      <c r="E11" s="19"/>
      <c r="F11" s="80" t="s">
        <v>17</v>
      </c>
      <c r="G11" s="80"/>
    </row>
    <row r="12" spans="1:7" s="10" customFormat="1" ht="19.5" customHeight="1">
      <c r="A12" s="20"/>
      <c r="B12" s="69" t="str">
        <f>IF(VLOOKUP(NomeCobrança,ListadeClientes[],4,FALSE)&lt;&gt;"",VLOOKUP(NomeCobrança,ListadeClientes[],4,FALSE),IF(VLOOKUP(NomeCobrança,ListadeClientes[],5,FALSE)&lt;&gt;"",CONCATENATE(VLOOKUP(NomeCobrança,ListadeClientes[],5,FALSE),", ",VLOOKUP(NomeCobrança,ListadeClientes[],6,FALSE)," ",VLOOKUP(NomeCobrança,ListadeClientes[],7,FALSE)),CONCATENATE(VLOOKUP(NomeCobrança,ListadeClientes[],6,FALSE)," ",VLOOKUP(NomeCobrança,ListadeClientes[],7,FALSE))))</f>
        <v>Apto. 45</v>
      </c>
      <c r="C12" s="38" t="s">
        <v>18</v>
      </c>
      <c r="D12" s="69" t="str">
        <f>VLOOKUP(NomeCobrança,ListadeClientes[],9,FALSE)</f>
        <v>Antonio@treyresearch.net</v>
      </c>
      <c r="E12" s="19"/>
      <c r="F12" s="80"/>
      <c r="G12" s="80"/>
    </row>
    <row r="13" spans="1:7" ht="19.5" customHeight="1">
      <c r="A13" s="79"/>
      <c r="B13" s="69" t="str">
        <f>IF(VLOOKUP(NomeCobrança,ListadeClientes[],4,FALSE)="","",IF(VLOOKUP(NomeCobrança,ListadeClientes[],5,FALSE)&lt;&gt;"",CONCATENATE(VLOOKUP(NomeCobrança,ListadeClientes[],5,FALSE),", ",VLOOKUP(NomeCobrança,ListadeClientes[],6,FALSE)," ",VLOOKUP(NomeCobrança,ListadeClientes[],7,FALSE)),CONCATENATE(VLOOKUP(NomeCobrança,ListadeClientes[],6,FALSE)," ",VLOOKUP(NomeCobrança,ListadeClientes[],7,FALSE))))</f>
        <v>São Paulo, SP 12345</v>
      </c>
      <c r="C13" s="38" t="s">
        <v>19</v>
      </c>
      <c r="D13" s="69" t="str">
        <f>VLOOKUP(NomeCobrança,ListadeClientes[],2,FALSE)</f>
        <v>Antonio Teixeira</v>
      </c>
      <c r="E13" s="15"/>
      <c r="F13" s="80"/>
      <c r="G13" s="80"/>
    </row>
    <row r="14" spans="1:7" ht="19.5" customHeight="1">
      <c r="A14" s="15"/>
      <c r="B14" s="15"/>
      <c r="C14" s="21"/>
      <c r="D14" s="21"/>
      <c r="E14" s="22"/>
      <c r="F14" s="23"/>
      <c r="G14" s="15"/>
    </row>
    <row r="15" spans="1:7" ht="3" customHeight="1">
      <c r="A15" s="24"/>
      <c r="B15" s="24"/>
      <c r="C15" s="25"/>
      <c r="D15" s="25"/>
      <c r="E15" s="26"/>
      <c r="F15" s="27"/>
      <c r="G15" s="24"/>
    </row>
    <row r="16" spans="1:7" s="5" customFormat="1" ht="19.5" customHeight="1">
      <c r="A16" s="60" t="s">
        <v>20</v>
      </c>
      <c r="B16" s="61" t="s">
        <v>21</v>
      </c>
      <c r="C16" s="62" t="s">
        <v>22</v>
      </c>
      <c r="D16" s="62" t="s">
        <v>23</v>
      </c>
      <c r="E16" s="62" t="s">
        <v>24</v>
      </c>
      <c r="F16" s="62" t="s">
        <v>25</v>
      </c>
      <c r="G16" s="63" t="s">
        <v>26</v>
      </c>
    </row>
    <row r="17" spans="1:7" s="5" customFormat="1" ht="19.5" customHeight="1">
      <c r="A17" s="49">
        <v>41852</v>
      </c>
      <c r="B17" s="11" t="s">
        <v>27</v>
      </c>
      <c r="C17" s="74">
        <v>200</v>
      </c>
      <c r="D17" s="35">
        <v>6</v>
      </c>
      <c r="E17" s="74"/>
      <c r="F17" s="74">
        <v>150</v>
      </c>
      <c r="G17" s="75">
        <f>IF(OR(ItensdaFatura[[#This Row],[TAXA FIXA]]&lt;&gt;"",AND(ItensdaFatura[[#This Row],[TAXA POR HORA]]&lt;&gt;"",ItensdaFatura[[#This Row],[HORAS]]&lt;&gt;"")),(ItensdaFatura[[#This Row],[TAXA POR HORA]]*ItensdaFatura[[#This Row],[HORAS]])+ItensdaFatura[[#This Row],[TAXA FIXA]]-ItensdaFatura[[#This Row],[DESCONTO]],"")</f>
        <v>1050</v>
      </c>
    </row>
    <row r="18" spans="1:7" s="5" customFormat="1" ht="19.5" customHeight="1">
      <c r="A18" s="49">
        <v>41858</v>
      </c>
      <c r="B18" s="11" t="s">
        <v>28</v>
      </c>
      <c r="C18" s="74">
        <v>150</v>
      </c>
      <c r="D18" s="35">
        <v>3</v>
      </c>
      <c r="E18" s="74"/>
      <c r="F18" s="74"/>
      <c r="G18" s="75">
        <f>IF(OR(ItensdaFatura[[#This Row],[TAXA FIXA]]&lt;&gt;"",AND(ItensdaFatura[[#This Row],[TAXA POR HORA]]&lt;&gt;"",ItensdaFatura[[#This Row],[HORAS]]&lt;&gt;"")),(ItensdaFatura[[#This Row],[TAXA POR HORA]]*ItensdaFatura[[#This Row],[HORAS]])+ItensdaFatura[[#This Row],[TAXA FIXA]]-ItensdaFatura[[#This Row],[DESCONTO]],"")</f>
        <v>450</v>
      </c>
    </row>
    <row r="19" spans="1:7" s="5" customFormat="1" ht="19.5" customHeight="1">
      <c r="A19" s="49">
        <v>41858</v>
      </c>
      <c r="B19" s="11" t="s">
        <v>29</v>
      </c>
      <c r="C19" s="74"/>
      <c r="D19" s="35"/>
      <c r="E19" s="74">
        <v>550</v>
      </c>
      <c r="F19" s="74"/>
      <c r="G19" s="75">
        <f>IF(OR(ItensdaFatura[[#This Row],[TAXA FIXA]]&lt;&gt;"",AND(ItensdaFatura[[#This Row],[TAXA POR HORA]]&lt;&gt;"",ItensdaFatura[[#This Row],[HORAS]]&lt;&gt;"")),(ItensdaFatura[[#This Row],[TAXA POR HORA]]*ItensdaFatura[[#This Row],[HORAS]])+ItensdaFatura[[#This Row],[TAXA FIXA]]-ItensdaFatura[[#This Row],[DESCONTO]],"")</f>
        <v>550</v>
      </c>
    </row>
    <row r="20" spans="1:7" s="5" customFormat="1" ht="19.5" customHeight="1">
      <c r="A20" s="49"/>
      <c r="B20" s="11"/>
      <c r="C20" s="74"/>
      <c r="D20" s="35"/>
      <c r="E20" s="74"/>
      <c r="F20" s="74"/>
      <c r="G20" s="75" t="str">
        <f>IF(OR(ItensdaFatura[[#This Row],[TAXA FIXA]]&lt;&gt;"",AND(ItensdaFatura[[#This Row],[TAXA POR HORA]]&lt;&gt;"",ItensdaFatura[[#This Row],[HORAS]]&lt;&gt;"")),(ItensdaFatura[[#This Row],[TAXA POR HORA]]*ItensdaFatura[[#This Row],[HORAS]])+ItensdaFatura[[#This Row],[TAXA FIXA]]-ItensdaFatura[[#This Row],[DESCONTO]],"")</f>
        <v/>
      </c>
    </row>
    <row r="21" spans="1:7" ht="19.5" customHeight="1">
      <c r="A21" s="49"/>
      <c r="B21" s="11"/>
      <c r="C21" s="74"/>
      <c r="D21" s="35"/>
      <c r="E21" s="74"/>
      <c r="F21" s="74"/>
      <c r="G21" s="75" t="str">
        <f>IF(OR(ItensdaFatura[[#This Row],[TAXA FIXA]]&lt;&gt;"",AND(ItensdaFatura[[#This Row],[TAXA POR HORA]]&lt;&gt;"",ItensdaFatura[[#This Row],[HORAS]]&lt;&gt;"")),(ItensdaFatura[[#This Row],[TAXA POR HORA]]*ItensdaFatura[[#This Row],[HORAS]])+ItensdaFatura[[#This Row],[TAXA FIXA]]-ItensdaFatura[[#This Row],[DESCONTO]],"")</f>
        <v/>
      </c>
    </row>
    <row r="22" spans="1:7" ht="19.5" customHeight="1">
      <c r="A22" s="49"/>
      <c r="B22" s="11"/>
      <c r="C22" s="74"/>
      <c r="D22" s="35"/>
      <c r="E22" s="74"/>
      <c r="F22" s="74"/>
      <c r="G22" s="75" t="str">
        <f>IF(OR(ItensdaFatura[[#This Row],[TAXA FIXA]]&lt;&gt;"",AND(ItensdaFatura[[#This Row],[TAXA POR HORA]]&lt;&gt;"",ItensdaFatura[[#This Row],[HORAS]]&lt;&gt;"")),(ItensdaFatura[[#This Row],[TAXA POR HORA]]*ItensdaFatura[[#This Row],[HORAS]])+ItensdaFatura[[#This Row],[TAXA FIXA]]-ItensdaFatura[[#This Row],[DESCONTO]],"")</f>
        <v/>
      </c>
    </row>
    <row r="23" spans="1:7" ht="19.5" customHeight="1">
      <c r="A23" s="36"/>
      <c r="B23"/>
      <c r="C23"/>
      <c r="D23" s="5"/>
      <c r="E23" s="5"/>
      <c r="F23" s="71" t="s">
        <v>30</v>
      </c>
      <c r="G23" s="76">
        <f>SUM(ItensdaFatura[TOTAL])</f>
        <v>2050</v>
      </c>
    </row>
    <row r="24" spans="1:7" ht="19.5" customHeight="1">
      <c r="A24" s="36" t="str">
        <f>"Faça todos os cheques nominais a "&amp;NomeEmpresa&amp;"."</f>
        <v>Faça todos os cheques nominais a Instituto de Design Gráfico.</v>
      </c>
      <c r="B24" s="5"/>
      <c r="C24" s="9"/>
      <c r="D24" s="5"/>
      <c r="E24" s="5"/>
      <c r="F24" s="72" t="s">
        <v>31</v>
      </c>
      <c r="G24" s="77">
        <v>400</v>
      </c>
    </row>
    <row r="25" spans="1:7" ht="19.5" customHeight="1">
      <c r="A25" s="36" t="s">
        <v>32</v>
      </c>
      <c r="B25" s="5"/>
      <c r="C25" s="9"/>
      <c r="F25" s="73" t="s">
        <v>33</v>
      </c>
      <c r="G25" s="78">
        <f>SubtotalNotaFiscal-Depósito</f>
        <v>1650</v>
      </c>
    </row>
  </sheetData>
  <sheetProtection formatCells="0" formatColumns="0" formatRows="0" selectLockedCells="1" sort="0"/>
  <mergeCells count="2">
    <mergeCell ref="F11:G13"/>
    <mergeCell ref="A3:C4"/>
  </mergeCells>
  <phoneticPr fontId="1" type="noConversion"/>
  <conditionalFormatting sqref="D6:D7">
    <cfRule type="expression" dxfId="26" priority="2">
      <formula>$D6&lt;&gt;""</formula>
    </cfRule>
  </conditionalFormatting>
  <conditionalFormatting sqref="D12">
    <cfRule type="expression" dxfId="25" priority="1">
      <formula>$D$12&lt;&gt;""</formula>
    </cfRule>
  </conditionalFormatting>
  <dataValidations count="1">
    <dataValidation type="list" allowBlank="1" showInputMessage="1" sqref="B10">
      <formula1>PesquisaCliente</formula1>
    </dataValidation>
  </dataValidations>
  <hyperlinks>
    <hyperlink ref="D6" r:id="rId1"/>
    <hyperlink ref="D7" r:id="rId2"/>
  </hyperlinks>
  <printOptions horizontalCentered="1"/>
  <pageMargins left="0.25" right="0.25" top="0.75" bottom="0.75" header="0.3" footer="0.3"/>
  <pageSetup paperSize="9" scale="74" fitToHeight="0" orientation="portrait" horizontalDpi="300" verticalDpi="300" r:id="rId3"/>
  <headerFooter differentFirst="1" alignWithMargins="0">
    <oddFooter>Page &amp;P of &amp;N</oddFooter>
  </headerFooter>
  <drawing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  <pageSetUpPr autoPageBreaks="0" fitToPage="1"/>
  </sheetPr>
  <dimension ref="A1:K6"/>
  <sheetViews>
    <sheetView showGridLines="0" zoomScaleNormal="100" workbookViewId="0">
      <selection activeCell="J6" sqref="J6"/>
    </sheetView>
  </sheetViews>
  <sheetFormatPr defaultColWidth="9.140625" defaultRowHeight="19.5" customHeight="1"/>
  <cols>
    <col min="1" max="1" width="21.7109375" style="32" customWidth="1"/>
    <col min="2" max="2" width="18.85546875" style="1" customWidth="1"/>
    <col min="3" max="3" width="26.7109375" style="1" customWidth="1"/>
    <col min="4" max="4" width="22.28515625" customWidth="1"/>
    <col min="5" max="5" width="26.7109375" style="1" customWidth="1"/>
    <col min="6" max="6" width="17.28515625" style="1" customWidth="1"/>
    <col min="7" max="7" width="15.5703125" style="1" customWidth="1"/>
    <col min="8" max="8" width="15.28515625" style="39" customWidth="1"/>
    <col min="9" max="9" width="28.5703125" style="1" customWidth="1"/>
    <col min="10" max="10" width="17.28515625" style="1" customWidth="1"/>
    <col min="11" max="11" width="15.28515625" style="2" customWidth="1"/>
    <col min="12" max="16384" width="9.140625" style="1"/>
  </cols>
  <sheetData>
    <row r="1" spans="1:10" s="2" customFormat="1" ht="8.25" customHeight="1">
      <c r="A1" s="29"/>
      <c r="B1" s="28"/>
      <c r="C1" s="28">
        <f>18+18</f>
        <v>36</v>
      </c>
      <c r="D1" s="28">
        <f>18+18</f>
        <v>36</v>
      </c>
      <c r="E1" s="28"/>
      <c r="F1" s="28"/>
      <c r="G1" s="28"/>
      <c r="H1" s="66"/>
      <c r="I1" s="28"/>
      <c r="J1" s="28"/>
    </row>
    <row r="2" spans="1:10" ht="39" customHeight="1">
      <c r="A2" s="30" t="s">
        <v>34</v>
      </c>
      <c r="B2" s="28"/>
      <c r="C2" s="28"/>
      <c r="D2" s="28"/>
      <c r="E2" s="28"/>
      <c r="F2" s="28"/>
      <c r="G2" s="28"/>
      <c r="H2" s="66"/>
      <c r="I2" s="28"/>
      <c r="J2" s="28"/>
    </row>
    <row r="3" spans="1:10" customFormat="1" ht="3" customHeight="1">
      <c r="A3" s="33"/>
      <c r="B3" s="34"/>
      <c r="C3" s="34"/>
      <c r="D3" s="34"/>
      <c r="E3" s="34"/>
      <c r="F3" s="34"/>
      <c r="G3" s="34"/>
      <c r="H3" s="67"/>
      <c r="I3" s="34"/>
      <c r="J3" s="34"/>
    </row>
    <row r="4" spans="1:10" s="3" customFormat="1" ht="19.5" customHeight="1">
      <c r="A4" s="31" t="s">
        <v>35</v>
      </c>
      <c r="B4" s="6" t="s">
        <v>36</v>
      </c>
      <c r="C4" s="6" t="s">
        <v>37</v>
      </c>
      <c r="D4" s="47" t="s">
        <v>38</v>
      </c>
      <c r="E4" s="6" t="s">
        <v>39</v>
      </c>
      <c r="F4" s="6" t="s">
        <v>40</v>
      </c>
      <c r="G4" s="6" t="s">
        <v>41</v>
      </c>
      <c r="H4" s="68" t="s">
        <v>42</v>
      </c>
      <c r="I4" s="6" t="s">
        <v>43</v>
      </c>
      <c r="J4" s="6" t="s">
        <v>44</v>
      </c>
    </row>
    <row r="5" spans="1:10" ht="19.5" customHeight="1">
      <c r="A5" s="31" t="s">
        <v>12</v>
      </c>
      <c r="B5" s="7" t="s">
        <v>45</v>
      </c>
      <c r="C5" s="7" t="s">
        <v>46</v>
      </c>
      <c r="D5" s="47" t="s">
        <v>47</v>
      </c>
      <c r="E5" s="7" t="s">
        <v>48</v>
      </c>
      <c r="F5" s="7" t="s">
        <v>49</v>
      </c>
      <c r="G5" s="65">
        <v>12345</v>
      </c>
      <c r="H5" s="8" t="s">
        <v>50</v>
      </c>
      <c r="I5" s="70" t="s">
        <v>51</v>
      </c>
      <c r="J5" s="8" t="s">
        <v>52</v>
      </c>
    </row>
    <row r="6" spans="1:10" ht="19.5" customHeight="1">
      <c r="A6" s="31" t="s">
        <v>53</v>
      </c>
      <c r="B6" s="7" t="s">
        <v>54</v>
      </c>
      <c r="C6" s="7" t="s">
        <v>55</v>
      </c>
      <c r="D6" s="47"/>
      <c r="E6" s="7" t="s">
        <v>48</v>
      </c>
      <c r="F6" s="7" t="s">
        <v>49</v>
      </c>
      <c r="G6" s="65">
        <v>9876</v>
      </c>
      <c r="H6" s="8" t="s">
        <v>56</v>
      </c>
      <c r="I6" s="70" t="s">
        <v>57</v>
      </c>
      <c r="J6" s="8" t="s">
        <v>58</v>
      </c>
    </row>
  </sheetData>
  <sheetProtection formatCells="0" formatColumns="0" formatRows="0" insertColumns="0" insertRows="0" insertHyperlinks="0" deleteColumns="0" deleteRows="0" selectLockedCells="1" sort="0" autoFilter="0" pivotTables="0"/>
  <hyperlinks>
    <hyperlink ref="I5" r:id="rId1"/>
    <hyperlink ref="I6" r:id="rId2"/>
  </hyperlinks>
  <printOptions horizontalCentered="1"/>
  <pageMargins left="0.25" right="0.25" top="0.75" bottom="0.75" header="0.3" footer="0.3"/>
  <pageSetup paperSize="9" fitToHeight="0" orientation="landscape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Petr Barborik</cp:lastModifiedBy>
  <cp:revision/>
  <dcterms:created xsi:type="dcterms:W3CDTF">2013-12-16T21:59:38Z</dcterms:created>
  <dcterms:modified xsi:type="dcterms:W3CDTF">2014-11-04T19:37:56Z</dcterms:modified>
</cp:coreProperties>
</file>