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0.1.30\Phases4\10_P_M\10_ART\09_Project\O16_template\09_O16_FY14_Dec01_Excel_Updated\03_Updated_Done\PTB\"/>
    </mc:Choice>
  </mc:AlternateContent>
  <bookViews>
    <workbookView xWindow="0" yWindow="0" windowWidth="21600" windowHeight="9735"/>
  </bookViews>
  <sheets>
    <sheet name="Estimador de Despesas Faculdade" sheetId="1" r:id="rId1"/>
  </sheets>
  <definedNames>
    <definedName name="_xlnm.Print_Titles" localSheetId="0">'Estimador de Despesas Faculdade'!$18:$18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19" i="1"/>
  <c r="E16" i="1" a="1"/>
  <c r="E16" i="1"/>
  <c r="B16" i="1"/>
  <c r="E15" i="1" a="1"/>
  <c r="E15" i="1"/>
  <c r="B15" i="1"/>
  <c r="E12" i="1" a="1"/>
  <c r="E12" i="1"/>
  <c r="B12" i="1"/>
  <c r="E11" i="1" a="1"/>
  <c r="E11" i="1"/>
  <c r="B11" i="1"/>
  <c r="E8" i="1" a="1"/>
  <c r="E8" i="1"/>
  <c r="B8" i="1"/>
  <c r="E7" i="1" a="1"/>
  <c r="E7" i="1"/>
  <c r="B7" i="1"/>
  <c r="E13" i="1" a="1"/>
  <c r="E13" i="1"/>
  <c r="B13" i="1"/>
  <c r="E10" i="1" a="1"/>
  <c r="E10" i="1"/>
  <c r="B10" i="1"/>
  <c r="E9" i="1" a="1"/>
  <c r="E9" i="1"/>
  <c r="B9" i="1"/>
  <c r="E14" i="1" a="1"/>
  <c r="E14" i="1"/>
  <c r="B14" i="1"/>
</calcChain>
</file>

<file path=xl/sharedStrings.xml><?xml version="1.0" encoding="utf-8"?>
<sst xmlns="http://schemas.openxmlformats.org/spreadsheetml/2006/main" count="70" uniqueCount="47">
  <si>
    <t>Estimador de Despesas</t>
  </si>
  <si>
    <t>TOTAL NECESSÁRIO POR MÊS:</t>
  </si>
  <si>
    <t>DA FACULDADE</t>
  </si>
  <si>
    <t>10 PRINCIPAIS VALORES NO TOTAL</t>
  </si>
  <si>
    <t>VALOR</t>
  </si>
  <si>
    <t>DESCRIÇÃO</t>
  </si>
  <si>
    <t>Valor Exclusivo</t>
  </si>
  <si>
    <t>ADICIONAR AO TOTAL?</t>
  </si>
  <si>
    <t>OBSERVAÇÕES</t>
  </si>
  <si>
    <t>Lavanderia</t>
  </si>
  <si>
    <t>NÃO</t>
  </si>
  <si>
    <t>Levar para a Casa da Mãe</t>
  </si>
  <si>
    <t>Alimentação (refeições principais)</t>
  </si>
  <si>
    <t>SIM</t>
  </si>
  <si>
    <t>Alimentação (lanches, café etc.)</t>
  </si>
  <si>
    <t>Seguro-Saúde</t>
  </si>
  <si>
    <t>Dependente do seguro-saúde da mãe</t>
  </si>
  <si>
    <t>Despesas médicas</t>
  </si>
  <si>
    <t>Remédio contra asma</t>
  </si>
  <si>
    <t>Clubes/Organizações</t>
  </si>
  <si>
    <t>Clube do Café da Manhã</t>
  </si>
  <si>
    <t>Roupas</t>
  </si>
  <si>
    <t>Comprado pela Mãe</t>
  </si>
  <si>
    <t>Entretenimento</t>
  </si>
  <si>
    <t>Inclui downloads de música</t>
  </si>
  <si>
    <t>Higiene (desodorante/shampoo/etc.)</t>
  </si>
  <si>
    <t>Corte de cabelo/manicure/pedicure</t>
  </si>
  <si>
    <t>Ir à escola de beleza</t>
  </si>
  <si>
    <t>Estacionamento</t>
  </si>
  <si>
    <t>Parcela do Carro</t>
  </si>
  <si>
    <t>Ver se o pai pagará a metade</t>
  </si>
  <si>
    <t>Seguro do Carro</t>
  </si>
  <si>
    <t>Mãe vai cobrir o custo</t>
  </si>
  <si>
    <t>Combustível</t>
  </si>
  <si>
    <t>Vou tomar o ônibus na maioria das vezes</t>
  </si>
  <si>
    <t>Outro transporte</t>
  </si>
  <si>
    <t>Passe de ônibus</t>
  </si>
  <si>
    <t>Celular</t>
  </si>
  <si>
    <t>TV a Cabo</t>
  </si>
  <si>
    <t>Pai vai cobrir o custo</t>
  </si>
  <si>
    <t>Serviço de Internet</t>
  </si>
  <si>
    <t>Incluído no custo do dormitório</t>
  </si>
  <si>
    <t>Serviços públicos (eletricidade/gás)</t>
  </si>
  <si>
    <t>Academia de ginástica</t>
  </si>
  <si>
    <t>Posso usar a do campus em vez disso</t>
  </si>
  <si>
    <t>Suprimentos de informática (tinta/papel da impressora)</t>
  </si>
  <si>
    <t>Dinheiro para emergências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</si>
</sst>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8">
    <font>
      <sz val="12"/>
      <color theme="3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4"/>
      <color theme="0"/>
      <name val="Calibri"/>
      <family val="2"/>
      <scheme val="major"/>
    </font>
    <font>
      <b/>
      <sz val="10.5"/>
      <color theme="0"/>
      <name val="Calibri"/>
      <family val="2"/>
      <scheme val="minor"/>
    </font>
    <font>
      <b/>
      <sz val="16"/>
      <color theme="1" tint="0.34998626667073579"/>
      <name val="Calibri"/>
      <family val="2"/>
      <scheme val="major"/>
    </font>
    <font>
      <sz val="12"/>
      <color theme="1" tint="0.249977111117893"/>
      <name val="Calibri"/>
      <family val="2"/>
      <scheme val="minor"/>
    </font>
    <font>
      <sz val="36"/>
      <color theme="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6" fillId="3" borderId="0" xfId="0" applyFont="1" applyFill="1">
      <alignment vertical="center"/>
    </xf>
    <xf numFmtId="0" fontId="1" fillId="0" borderId="0" xfId="0" applyNumberFormat="1" applyFont="1" applyFill="1" applyAlignment="1">
      <alignment horizontal="right" vertical="center" indent="2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0" fontId="3" fillId="2" borderId="0" xfId="3" applyFont="1" applyFill="1" applyAlignment="1">
      <alignment horizontal="left" indent="1"/>
    </xf>
    <xf numFmtId="0" fontId="7" fillId="2" borderId="0" xfId="1" applyFont="1" applyFill="1" applyAlignment="1">
      <alignment horizontal="left" vertical="top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5" fillId="3" borderId="0" xfId="4" applyFill="1" applyAlignment="1">
      <alignment horizontal="left" vertical="center" indent="1"/>
    </xf>
    <xf numFmtId="0" fontId="6" fillId="3" borderId="0" xfId="0" applyFont="1" applyFill="1" applyBorder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3" borderId="0" xfId="4" applyFill="1" applyAlignment="1">
      <alignment horizontal="right" vertical="center" indent="3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164" fontId="2" fillId="2" borderId="1" xfId="2" applyNumberFormat="1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right" vertical="center" indent="3"/>
    </xf>
    <xf numFmtId="164" fontId="0" fillId="0" borderId="0" xfId="0" applyNumberFormat="1" applyFont="1" applyFill="1" applyAlignment="1">
      <alignment horizontal="right" vertical="center" indent="2"/>
    </xf>
    <xf numFmtId="164" fontId="0" fillId="0" borderId="0" xfId="0" applyNumberFormat="1" applyAlignment="1">
      <alignment horizontal="right" vertical="center" indent="2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5">
    <cellStyle name="Heading 1" xfId="3" builtinId="16" customBuiltin="1"/>
    <cellStyle name="Heading 2" xfId="4" builtinId="17" customBuiltin="1"/>
    <cellStyle name="Heading 4" xfId="2" builtinId="19" customBuiltin="1"/>
    <cellStyle name="Normal" xfId="0" builtinId="0" customBuiltin="1"/>
    <cellStyle name="Title" xfId="1" builtinId="15" customBuiltin="1"/>
  </cellStyles>
  <dxfs count="7">
    <dxf>
      <alignment horizontal="general" vertical="center" textRotation="0" wrapText="1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2" justifyLastLine="0" shrinkToFit="0" readingOrder="0"/>
    </dxf>
    <dxf>
      <alignment horizontal="left" textRotation="0" wrapText="0" indent="1" justifyLastLine="0" shrinkToFit="0" readingOrder="0"/>
    </dxf>
    <dxf>
      <font>
        <strike/>
        <outline/>
        <shadow/>
        <u val="none"/>
        <vertAlign val="baseline"/>
        <sz val="12"/>
        <color theme="3" tint="-0.499984740745262"/>
        <name val="Calibri"/>
        <scheme val="minor"/>
      </font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>
        <bottom style="thin">
          <color theme="3" tint="0.59996337778862885"/>
        </bottom>
        <horizontal style="thin">
          <color theme="3" tint="0.59996337778862885"/>
        </horizontal>
      </border>
    </dxf>
  </dxfs>
  <tableStyles count="1" defaultPivotStyle="PivotStyleLight16">
    <tableStyle name="Despesas" pivot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1533525</xdr:colOff>
      <xdr:row>1</xdr:row>
      <xdr:rowOff>180975</xdr:rowOff>
    </xdr:from>
    <xdr:to>
      <xdr:col>5</xdr:col>
      <xdr:colOff>2667000</xdr:colOff>
      <xdr:row>3</xdr:row>
      <xdr:rowOff>66675</xdr:rowOff>
    </xdr:to>
    <xdr:pic>
      <xdr:nvPicPr>
        <xdr:cNvPr id="3" name="Moedas" descr="&quot;&quot;" title="Pilha de moeda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1276" y="403225"/>
          <a:ext cx="1133475" cy="889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espesas" displayName="Despesas" ref="B18:F40" totalsRowShown="0" headerRowDxfId="4">
  <tableColumns count="5">
    <tableColumn id="1" name="DESCRIÇÃO" dataDxfId="3"/>
    <tableColumn id="2" name="VALOR" dataDxfId="2"/>
    <tableColumn id="8" name="Valor Exclusivo">
      <calculatedColumnFormula>Despesas[[#This Row],[VALOR]]+(ROW(Despesas[[#This Row],[DESCRIÇÃO]])/100000)</calculatedColumnFormula>
    </tableColumn>
    <tableColumn id="4" name="ADICIONAR AO TOTAL?" dataDxfId="1"/>
    <tableColumn id="6" name="OBSERVAÇÕES" dataDxfId="0"/>
  </tableColumns>
  <tableStyleInfo name="Despesas" showFirstColumn="0" showLastColumn="0" showRowStripes="1" showColumnStripes="0"/>
  <extLst>
    <ext xmlns:x14="http://schemas.microsoft.com/office/spreadsheetml/2009/9/main" uri="{504A1905-F514-4f6f-8877-14C23A59335A}">
      <x14:table altText="Despesas" altTextSummary="Lista de informações de despesas, como descrição, quantidade, adicionar ao total (sim/não) e anotações."/>
    </ext>
  </extLst>
</table>
</file>

<file path=xl/theme/theme1.xml><?xml version="1.0" encoding="utf-8"?>
<a:theme xmlns:a="http://schemas.openxmlformats.org/drawingml/2006/main" name="Tema do Office">
  <a:themeElements>
    <a:clrScheme name="Estimador de Despesas da Faculdade">
      <a:dk1>
        <a:srgbClr val="000000"/>
      </a:dk1>
      <a:lt1>
        <a:srgbClr val="FFFFFF"/>
      </a:lt1>
      <a:dk2>
        <a:srgbClr val="58595B"/>
      </a:dk2>
      <a:lt2>
        <a:srgbClr val="F0F0F0"/>
      </a:lt2>
      <a:accent1>
        <a:srgbClr val="FFD000"/>
      </a:accent1>
      <a:accent2>
        <a:srgbClr val="1EC7FF"/>
      </a:accent2>
      <a:accent3>
        <a:srgbClr val="7FAC39"/>
      </a:accent3>
      <a:accent4>
        <a:srgbClr val="F01414"/>
      </a:accent4>
      <a:accent5>
        <a:srgbClr val="5B7799"/>
      </a:accent5>
      <a:accent6>
        <a:srgbClr val="BF1A8D"/>
      </a:accent6>
      <a:hlink>
        <a:srgbClr val="00C7FF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G40"/>
  <sheetViews>
    <sheetView showGridLines="0" tabSelected="1" zoomScale="90" zoomScaleNormal="90" workbookViewId="0"/>
  </sheetViews>
  <sheetFormatPr defaultRowHeight="19.5" customHeight="1"/>
  <cols>
    <col min="1" max="1" width="2.75" customWidth="1"/>
    <col min="2" max="2" width="46.25" style="22" customWidth="1"/>
    <col min="3" max="3" width="16.375" style="31" customWidth="1"/>
    <col min="4" max="4" width="7.625" hidden="1" customWidth="1"/>
    <col min="5" max="5" width="23.125" style="4" customWidth="1"/>
    <col min="6" max="6" width="35.25" style="26" customWidth="1"/>
    <col min="7" max="7" width="2.25" customWidth="1"/>
    <col min="8" max="8" width="35" customWidth="1"/>
  </cols>
  <sheetData>
    <row r="1" spans="1:7" ht="17.25" customHeight="1">
      <c r="A1" s="32"/>
      <c r="B1" s="17"/>
      <c r="C1" s="12"/>
      <c r="D1" s="1"/>
      <c r="E1" s="3"/>
      <c r="F1" s="27"/>
      <c r="G1" s="1"/>
    </row>
    <row r="2" spans="1:7" ht="30.75" customHeight="1" thickBot="1">
      <c r="A2" s="1"/>
      <c r="B2" s="15" t="s">
        <v>0</v>
      </c>
      <c r="C2" s="12"/>
      <c r="D2" s="1"/>
      <c r="E2" s="33" t="s">
        <v>1</v>
      </c>
      <c r="F2" s="27"/>
      <c r="G2" s="1"/>
    </row>
    <row r="3" spans="1:7" ht="47.25" thickBot="1">
      <c r="A3" s="1"/>
      <c r="B3" s="16" t="s">
        <v>2</v>
      </c>
      <c r="C3" s="12"/>
      <c r="D3" s="1"/>
      <c r="E3" s="28">
        <f>SUMIF(Despesas[ADICIONAR AO TOTAL?],"Sim",Despesas[VALOR])</f>
        <v>1090</v>
      </c>
      <c r="F3" s="27"/>
      <c r="G3" s="1"/>
    </row>
    <row r="4" spans="1:7" ht="17.25" customHeight="1">
      <c r="A4" s="1"/>
      <c r="B4" s="17"/>
      <c r="C4" s="12"/>
      <c r="D4" s="1"/>
      <c r="E4" s="3"/>
      <c r="F4" s="27"/>
      <c r="G4" s="1"/>
    </row>
    <row r="5" spans="1:7" ht="10.5" customHeight="1">
      <c r="A5" s="7"/>
      <c r="B5" s="18"/>
      <c r="C5" s="13"/>
      <c r="D5" s="7"/>
      <c r="E5" s="8"/>
      <c r="F5" s="9"/>
      <c r="G5" s="7"/>
    </row>
    <row r="6" spans="1:7" ht="23.25" customHeight="1">
      <c r="A6" s="7"/>
      <c r="B6" s="19" t="s">
        <v>3</v>
      </c>
      <c r="C6" s="13"/>
      <c r="D6" s="9"/>
      <c r="E6" s="23" t="s">
        <v>4</v>
      </c>
      <c r="F6" s="9"/>
      <c r="G6" s="7"/>
    </row>
    <row r="7" spans="1:7" ht="17.25" customHeight="1">
      <c r="A7" s="7"/>
      <c r="B7" s="20" t="str">
        <f>IFERROR(INDEX(Despesas[DESCRIÇÃO],MATCH(E7,Despesas[Valor Exclusivo],0)),"")</f>
        <v>Parcela do Carro</v>
      </c>
      <c r="C7" s="14"/>
      <c r="D7" s="10"/>
      <c r="E7" s="29">
        <f t="array" ref="E7">IFERROR(LARGE(IF(Despesas[ADICIONAR AO TOTAL?]="sim",Despesas[Valor Exclusivo],""),ROW(A1)),"")</f>
        <v>350.00029999999998</v>
      </c>
      <c r="F7" s="9"/>
      <c r="G7" s="7"/>
    </row>
    <row r="8" spans="1:7" ht="17.25" customHeight="1">
      <c r="A8" s="7"/>
      <c r="B8" s="20" t="str">
        <f>IFERROR(INDEX(Despesas[DESCRIÇÃO],MATCH(E8,Despesas[Valor Exclusivo],0)),"")</f>
        <v>Alimentação (refeições principais)</v>
      </c>
      <c r="C8" s="14"/>
      <c r="D8" s="10"/>
      <c r="E8" s="29">
        <f t="array" ref="E8">IFERROR(LARGE(IF(Despesas[ADICIONAR AO TOTAL?]="sim",Despesas[Valor Exclusivo],""),ROW(A2)),"")</f>
        <v>170.00020000000001</v>
      </c>
      <c r="F8" s="9"/>
      <c r="G8" s="7"/>
    </row>
    <row r="9" spans="1:7" ht="17.25" customHeight="1">
      <c r="A9" s="7"/>
      <c r="B9" s="20" t="str">
        <f>IFERROR(INDEX(Despesas[DESCRIÇÃO],MATCH(E9,Despesas[Valor Exclusivo],0)),"")</f>
        <v>Combustível</v>
      </c>
      <c r="C9" s="14"/>
      <c r="D9" s="10"/>
      <c r="E9" s="29">
        <f t="array" ref="E9">IFERROR(LARGE(IF(Despesas[ADICIONAR AO TOTAL?]="sim",Despesas[Valor Exclusivo],""),ROW(A3)),"")</f>
        <v>100.00032</v>
      </c>
      <c r="F9" s="9"/>
      <c r="G9" s="7"/>
    </row>
    <row r="10" spans="1:7" ht="17.25" customHeight="1">
      <c r="A10" s="7"/>
      <c r="B10" s="20" t="str">
        <f>IFERROR(INDEX(Despesas[DESCRIÇÃO],MATCH(E10,Despesas[Valor Exclusivo],0)),"")</f>
        <v>Entretenimento</v>
      </c>
      <c r="C10" s="14"/>
      <c r="D10" s="10"/>
      <c r="E10" s="29">
        <f t="array" ref="E10">IFERROR(LARGE(IF(Despesas[ADICIONAR AO TOTAL?]="sim",Despesas[Valor Exclusivo],""),ROW(A4)),"")</f>
        <v>100.00026</v>
      </c>
      <c r="F10" s="9"/>
      <c r="G10" s="7"/>
    </row>
    <row r="11" spans="1:7" ht="17.25" customHeight="1">
      <c r="A11" s="7"/>
      <c r="B11" s="20" t="str">
        <f>IFERROR(INDEX(Despesas[DESCRIÇÃO],MATCH(E11,Despesas[Valor Exclusivo],0)),"")</f>
        <v>Despesas médicas</v>
      </c>
      <c r="C11" s="14"/>
      <c r="D11" s="10"/>
      <c r="E11" s="29">
        <f t="array" ref="E11">IFERROR(LARGE(IF(Despesas[ADICIONAR AO TOTAL?]="sim",Despesas[Valor Exclusivo],""),ROW(A5)),"")</f>
        <v>100.00023</v>
      </c>
      <c r="F11" s="9"/>
      <c r="G11" s="7"/>
    </row>
    <row r="12" spans="1:7" ht="17.25" customHeight="1">
      <c r="A12" s="7"/>
      <c r="B12" s="20" t="str">
        <f>IFERROR(INDEX(Despesas[DESCRIÇÃO],MATCH(E12,Despesas[Valor Exclusivo],0)),"")</f>
        <v>Dinheiro para emergências</v>
      </c>
      <c r="C12" s="14"/>
      <c r="D12" s="10"/>
      <c r="E12" s="29">
        <f t="array" ref="E12">IFERROR(LARGE(IF(Despesas[ADICIONAR AO TOTAL?]="sim",Despesas[Valor Exclusivo],""),ROW(A6)),"")</f>
        <v>60.000399999999999</v>
      </c>
      <c r="F12" s="9"/>
      <c r="G12" s="7"/>
    </row>
    <row r="13" spans="1:7" ht="17.25" customHeight="1">
      <c r="A13" s="7"/>
      <c r="B13" s="20" t="str">
        <f>IFERROR(INDEX(Despesas[DESCRIÇÃO],MATCH(E13,Despesas[Valor Exclusivo],0)),"")</f>
        <v>Alimentação (lanches, café etc.)</v>
      </c>
      <c r="C13" s="14"/>
      <c r="D13" s="10"/>
      <c r="E13" s="29">
        <f t="array" ref="E13">IFERROR(LARGE(IF(Despesas[ADICIONAR AO TOTAL?]="sim",Despesas[Valor Exclusivo],""),ROW(A7)),"")</f>
        <v>50.000210000000003</v>
      </c>
      <c r="F13" s="9"/>
      <c r="G13" s="7"/>
    </row>
    <row r="14" spans="1:7" ht="17.25" customHeight="1">
      <c r="A14" s="7"/>
      <c r="B14" s="20" t="str">
        <f>IFERROR(INDEX(Despesas[DESCRIÇÃO],MATCH(E14,Despesas[Valor Exclusivo],0)),"")</f>
        <v>Higiene (desodorante/shampoo/etc.)</v>
      </c>
      <c r="C14" s="14"/>
      <c r="D14" s="10"/>
      <c r="E14" s="29">
        <f t="array" ref="E14">IFERROR(LARGE(IF(Despesas[ADICIONAR AO TOTAL?]="sim",Despesas[Valor Exclusivo],""),ROW(A8)),"")</f>
        <v>40.00027</v>
      </c>
      <c r="F14" s="9"/>
      <c r="G14" s="7"/>
    </row>
    <row r="15" spans="1:7" ht="17.25" customHeight="1">
      <c r="A15" s="7"/>
      <c r="B15" s="20" t="str">
        <f>IFERROR(INDEX(Despesas[DESCRIÇÃO],MATCH(E15,Despesas[Valor Exclusivo],0)),"")</f>
        <v>Outro transporte</v>
      </c>
      <c r="C15" s="14"/>
      <c r="D15" s="10"/>
      <c r="E15" s="29">
        <f t="array" ref="E15">IFERROR(LARGE(IF(Despesas[ADICIONAR AO TOTAL?]="sim",Despesas[Valor Exclusivo],""),ROW(A9)),"")</f>
        <v>30.000330000000002</v>
      </c>
      <c r="F15" s="9"/>
      <c r="G15" s="7"/>
    </row>
    <row r="16" spans="1:7" ht="17.25" customHeight="1">
      <c r="A16" s="7"/>
      <c r="B16" s="20" t="str">
        <f>IFERROR(INDEX(Despesas[DESCRIÇÃO],MATCH(E16,Despesas[Valor Exclusivo],0)),"")</f>
        <v>Estacionamento</v>
      </c>
      <c r="C16" s="14"/>
      <c r="D16" s="10"/>
      <c r="E16" s="29">
        <f t="array" ref="E16">IFERROR(LARGE(IF(Despesas[ADICIONAR AO TOTAL?]="sim",Despesas[Valor Exclusivo],""),ROW(A10)),"")</f>
        <v>30.00029</v>
      </c>
      <c r="F16" s="9"/>
      <c r="G16" s="7"/>
    </row>
    <row r="17" spans="1:7" ht="10.5" customHeight="1">
      <c r="A17" s="7"/>
      <c r="B17" s="18"/>
      <c r="C17" s="13"/>
      <c r="D17" s="7"/>
      <c r="E17" s="8"/>
      <c r="F17" s="9"/>
      <c r="G17" s="7"/>
    </row>
    <row r="18" spans="1:7" ht="29.25" customHeight="1">
      <c r="A18" s="1"/>
      <c r="B18" s="21" t="s">
        <v>5</v>
      </c>
      <c r="C18" s="11" t="s">
        <v>4</v>
      </c>
      <c r="D18" s="5" t="s">
        <v>6</v>
      </c>
      <c r="E18" s="6" t="s">
        <v>7</v>
      </c>
      <c r="F18" s="24" t="s">
        <v>8</v>
      </c>
      <c r="G18" s="1"/>
    </row>
    <row r="19" spans="1:7" ht="19.5" customHeight="1">
      <c r="B19" s="21" t="s">
        <v>9</v>
      </c>
      <c r="C19" s="30">
        <v>50</v>
      </c>
      <c r="D19" s="2">
        <f>Despesas[[#This Row],[VALOR]]+(ROW(Despesas[[#This Row],[DESCRIÇÃO]])/100000)</f>
        <v>50.000190000000003</v>
      </c>
      <c r="E19" s="2" t="s">
        <v>10</v>
      </c>
      <c r="F19" s="25" t="s">
        <v>11</v>
      </c>
    </row>
    <row r="20" spans="1:7" ht="19.5" customHeight="1">
      <c r="B20" s="21" t="s">
        <v>12</v>
      </c>
      <c r="C20" s="30">
        <v>170</v>
      </c>
      <c r="D20" s="2">
        <f>Despesas[[#This Row],[VALOR]]+(ROW(Despesas[[#This Row],[DESCRIÇÃO]])/100000)</f>
        <v>170.00020000000001</v>
      </c>
      <c r="E20" s="2" t="s">
        <v>13</v>
      </c>
      <c r="F20" s="25"/>
    </row>
    <row r="21" spans="1:7" ht="19.5" customHeight="1">
      <c r="B21" s="21" t="s">
        <v>14</v>
      </c>
      <c r="C21" s="30">
        <v>50</v>
      </c>
      <c r="D21" s="2">
        <f>Despesas[[#This Row],[VALOR]]+(ROW(Despesas[[#This Row],[DESCRIÇÃO]])/100000)</f>
        <v>50.000210000000003</v>
      </c>
      <c r="E21" s="2" t="s">
        <v>13</v>
      </c>
      <c r="F21" s="25"/>
    </row>
    <row r="22" spans="1:7" ht="19.5" customHeight="1">
      <c r="B22" s="21" t="s">
        <v>15</v>
      </c>
      <c r="C22" s="30">
        <v>0</v>
      </c>
      <c r="D22" s="2">
        <f>Despesas[[#This Row],[VALOR]]+(ROW(Despesas[[#This Row],[DESCRIÇÃO]])/100000)</f>
        <v>2.2000000000000001E-4</v>
      </c>
      <c r="E22" s="2" t="s">
        <v>10</v>
      </c>
      <c r="F22" s="25" t="s">
        <v>16</v>
      </c>
    </row>
    <row r="23" spans="1:7" ht="19.5" customHeight="1">
      <c r="B23" s="21" t="s">
        <v>17</v>
      </c>
      <c r="C23" s="30">
        <v>100</v>
      </c>
      <c r="D23" s="2">
        <f>Despesas[[#This Row],[VALOR]]+(ROW(Despesas[[#This Row],[DESCRIÇÃO]])/100000)</f>
        <v>100.00023</v>
      </c>
      <c r="E23" s="2" t="s">
        <v>13</v>
      </c>
      <c r="F23" s="25" t="s">
        <v>18</v>
      </c>
    </row>
    <row r="24" spans="1:7" ht="19.5" customHeight="1">
      <c r="B24" s="21" t="s">
        <v>19</v>
      </c>
      <c r="C24" s="30">
        <v>20</v>
      </c>
      <c r="D24" s="2">
        <f>Despesas[[#This Row],[VALOR]]+(ROW(Despesas[[#This Row],[DESCRIÇÃO]])/100000)</f>
        <v>20.000240000000002</v>
      </c>
      <c r="E24" s="2" t="s">
        <v>13</v>
      </c>
      <c r="F24" s="25" t="s">
        <v>20</v>
      </c>
    </row>
    <row r="25" spans="1:7" ht="19.5" customHeight="1">
      <c r="B25" s="21" t="s">
        <v>21</v>
      </c>
      <c r="C25" s="30">
        <v>120</v>
      </c>
      <c r="D25" s="2">
        <f>Despesas[[#This Row],[VALOR]]+(ROW(Despesas[[#This Row],[DESCRIÇÃO]])/100000)</f>
        <v>120.00024999999999</v>
      </c>
      <c r="E25" s="2" t="s">
        <v>10</v>
      </c>
      <c r="F25" s="25" t="s">
        <v>22</v>
      </c>
    </row>
    <row r="26" spans="1:7" ht="19.5" customHeight="1">
      <c r="B26" s="21" t="s">
        <v>23</v>
      </c>
      <c r="C26" s="30">
        <v>100</v>
      </c>
      <c r="D26" s="2">
        <f>Despesas[[#This Row],[VALOR]]+(ROW(Despesas[[#This Row],[DESCRIÇÃO]])/100000)</f>
        <v>100.00026</v>
      </c>
      <c r="E26" s="2" t="s">
        <v>13</v>
      </c>
      <c r="F26" s="25" t="s">
        <v>24</v>
      </c>
    </row>
    <row r="27" spans="1:7" ht="19.5" customHeight="1">
      <c r="B27" s="21" t="s">
        <v>25</v>
      </c>
      <c r="C27" s="30">
        <v>40</v>
      </c>
      <c r="D27" s="2">
        <f>Despesas[[#This Row],[VALOR]]+(ROW(Despesas[[#This Row],[DESCRIÇÃO]])/100000)</f>
        <v>40.00027</v>
      </c>
      <c r="E27" s="2" t="s">
        <v>13</v>
      </c>
      <c r="F27" s="25"/>
    </row>
    <row r="28" spans="1:7" ht="19.5" customHeight="1">
      <c r="B28" s="21" t="s">
        <v>26</v>
      </c>
      <c r="C28" s="30">
        <v>20</v>
      </c>
      <c r="D28" s="2">
        <f>Despesas[[#This Row],[VALOR]]+(ROW(Despesas[[#This Row],[DESCRIÇÃO]])/100000)</f>
        <v>20.00028</v>
      </c>
      <c r="E28" s="2" t="s">
        <v>13</v>
      </c>
      <c r="F28" s="25" t="s">
        <v>27</v>
      </c>
    </row>
    <row r="29" spans="1:7" ht="19.5" customHeight="1">
      <c r="B29" s="21" t="s">
        <v>28</v>
      </c>
      <c r="C29" s="30">
        <v>30</v>
      </c>
      <c r="D29" s="2">
        <f>Despesas[[#This Row],[VALOR]]+(ROW(Despesas[[#This Row],[DESCRIÇÃO]])/100000)</f>
        <v>30.00029</v>
      </c>
      <c r="E29" s="2" t="s">
        <v>13</v>
      </c>
      <c r="F29" s="25"/>
    </row>
    <row r="30" spans="1:7" ht="19.5" customHeight="1">
      <c r="B30" s="21" t="s">
        <v>29</v>
      </c>
      <c r="C30" s="30">
        <v>350</v>
      </c>
      <c r="D30" s="2">
        <f>Despesas[[#This Row],[VALOR]]+(ROW(Despesas[[#This Row],[DESCRIÇÃO]])/100000)</f>
        <v>350.00029999999998</v>
      </c>
      <c r="E30" s="2" t="s">
        <v>13</v>
      </c>
      <c r="F30" s="25" t="s">
        <v>30</v>
      </c>
    </row>
    <row r="31" spans="1:7" ht="19.5" customHeight="1">
      <c r="B31" s="21" t="s">
        <v>31</v>
      </c>
      <c r="C31" s="30">
        <v>0</v>
      </c>
      <c r="D31" s="2">
        <f>Despesas[[#This Row],[VALOR]]+(ROW(Despesas[[#This Row],[DESCRIÇÃO]])/100000)</f>
        <v>3.1E-4</v>
      </c>
      <c r="E31" s="2" t="s">
        <v>10</v>
      </c>
      <c r="F31" s="25" t="s">
        <v>32</v>
      </c>
    </row>
    <row r="32" spans="1:7" ht="19.5" customHeight="1">
      <c r="B32" s="21" t="s">
        <v>33</v>
      </c>
      <c r="C32" s="30">
        <v>100</v>
      </c>
      <c r="D32" s="2">
        <f>Despesas[[#This Row],[VALOR]]+(ROW(Despesas[[#This Row],[DESCRIÇÃO]])/100000)</f>
        <v>100.00032</v>
      </c>
      <c r="E32" s="2" t="s">
        <v>13</v>
      </c>
      <c r="F32" s="25" t="s">
        <v>34</v>
      </c>
    </row>
    <row r="33" spans="2:6" ht="19.5" customHeight="1">
      <c r="B33" s="21" t="s">
        <v>35</v>
      </c>
      <c r="C33" s="30">
        <v>30</v>
      </c>
      <c r="D33" s="2">
        <f>Despesas[[#This Row],[VALOR]]+(ROW(Despesas[[#This Row],[DESCRIÇÃO]])/100000)</f>
        <v>30.000330000000002</v>
      </c>
      <c r="E33" s="2" t="s">
        <v>13</v>
      </c>
      <c r="F33" s="25" t="s">
        <v>36</v>
      </c>
    </row>
    <row r="34" spans="2:6" ht="19.5" customHeight="1">
      <c r="B34" s="21" t="s">
        <v>37</v>
      </c>
      <c r="C34" s="30">
        <v>40</v>
      </c>
      <c r="D34" s="2">
        <f>Despesas[[#This Row],[VALOR]]+(ROW(Despesas[[#This Row],[DESCRIÇÃO]])/100000)</f>
        <v>40.000340000000001</v>
      </c>
      <c r="E34" s="2" t="s">
        <v>10</v>
      </c>
      <c r="F34" s="25" t="s">
        <v>32</v>
      </c>
    </row>
    <row r="35" spans="2:6" ht="19.5" customHeight="1">
      <c r="B35" s="21" t="s">
        <v>38</v>
      </c>
      <c r="C35" s="30">
        <v>100</v>
      </c>
      <c r="D35" s="2">
        <f>Despesas[[#This Row],[VALOR]]+(ROW(Despesas[[#This Row],[DESCRIÇÃO]])/100000)</f>
        <v>100.00035</v>
      </c>
      <c r="E35" s="2" t="s">
        <v>10</v>
      </c>
      <c r="F35" s="25" t="s">
        <v>39</v>
      </c>
    </row>
    <row r="36" spans="2:6" ht="19.5" customHeight="1">
      <c r="B36" s="21" t="s">
        <v>40</v>
      </c>
      <c r="C36" s="30">
        <v>0</v>
      </c>
      <c r="D36" s="2">
        <f>Despesas[[#This Row],[VALOR]]+(ROW(Despesas[[#This Row],[DESCRIÇÃO]])/100000)</f>
        <v>3.6000000000000002E-4</v>
      </c>
      <c r="E36" s="2" t="s">
        <v>10</v>
      </c>
      <c r="F36" s="25" t="s">
        <v>41</v>
      </c>
    </row>
    <row r="37" spans="2:6" ht="19.5" customHeight="1">
      <c r="B37" s="21" t="s">
        <v>42</v>
      </c>
      <c r="C37" s="30">
        <v>0</v>
      </c>
      <c r="D37" s="2">
        <f>Despesas[[#This Row],[VALOR]]+(ROW(Despesas[[#This Row],[DESCRIÇÃO]])/100000)</f>
        <v>3.6999999999999999E-4</v>
      </c>
      <c r="E37" s="2" t="s">
        <v>10</v>
      </c>
      <c r="F37" s="25" t="s">
        <v>41</v>
      </c>
    </row>
    <row r="38" spans="2:6" ht="19.5" customHeight="1">
      <c r="B38" s="21" t="s">
        <v>43</v>
      </c>
      <c r="C38" s="30">
        <v>70</v>
      </c>
      <c r="D38" s="2">
        <f>Despesas[[#This Row],[VALOR]]+(ROW(Despesas[[#This Row],[DESCRIÇÃO]])/100000)</f>
        <v>70.000380000000007</v>
      </c>
      <c r="E38" s="2" t="s">
        <v>10</v>
      </c>
      <c r="F38" s="25" t="s">
        <v>44</v>
      </c>
    </row>
    <row r="39" spans="2:6" ht="19.5" customHeight="1">
      <c r="B39" s="21" t="s">
        <v>45</v>
      </c>
      <c r="C39" s="30">
        <v>20</v>
      </c>
      <c r="D39" s="2">
        <f>Despesas[[#This Row],[VALOR]]+(ROW(Despesas[[#This Row],[DESCRIÇÃO]])/100000)</f>
        <v>20.000389999999999</v>
      </c>
      <c r="E39" s="2" t="s">
        <v>13</v>
      </c>
      <c r="F39" s="25"/>
    </row>
    <row r="40" spans="2:6" ht="19.5" customHeight="1">
      <c r="B40" s="21" t="s">
        <v>46</v>
      </c>
      <c r="C40" s="30">
        <v>60</v>
      </c>
      <c r="D40" s="2">
        <f>Despesas[[#This Row],[VALOR]]+(ROW(Despesas[[#This Row],[DESCRIÇÃO]])/100000)</f>
        <v>60.000399999999999</v>
      </c>
      <c r="E40" s="2" t="s">
        <v>13</v>
      </c>
      <c r="F40" s="25"/>
    </row>
  </sheetData>
  <printOptions horizontalCentered="1"/>
  <pageMargins left="0.25" right="0.25" top="0.75" bottom="0.75" header="0.3" footer="0.3"/>
  <pageSetup paperSize="9" scale="72" fitToHeight="0" orientation="portrait" r:id="rId1"/>
  <headerFooter differentFirst="1">
    <oddFooter>Página &amp;P de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2013-03-28T20:29:01Z</dcterms:created>
  <dcterms:modified xsi:type="dcterms:W3CDTF">2014-11-04T19:27:03Z</dcterms:modified>
</cp:coreProperties>
</file>