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8800" windowHeight="112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<sst xmlns="http://schemas.openxmlformats.org/spreadsheetml/2006/main" count="31" uniqueCount="31">
  <si>
    <t xml:space="preserve">Tubenkarzinom
Primäres high-seröses Tubenkarzinom
pT2c pN1 (12/52) pM0 G2 R1 L1 V1
Seröses high grade Ovarialkarzinom mit Stick 
FIGO IIc
pT2c G2 R1 VO
ED 09/2016
</t>
  </si>
  <si>
    <t>primäres Ovarialkarzinom
Primäres high-grade seröses Ovarialkarzinom pT3b pN1 G3</t>
  </si>
  <si>
    <t xml:space="preserve">Ovarialkarzinomrezidiv
Serös papilläres Ovarialkarzinom 
pT1a pN0 (0/18) M0G3R0, ED 07/2015
Z.n. 6 x Zyklen Carboplatin, 1 x Zyklus Paclitaxel (Unverträglichkeit und Abbruch der Taxol-Therapie)
</t>
  </si>
  <si>
    <t xml:space="preserve">primäres Ovarialkarzinom
C56.9 - Ovar
M8441/3 - Seröses Zystadenokarzinom o.n.A. (C56.9), Seröses Adenokarzi...
TNM (7. Auflage): pT3c R1 L1 V0
</t>
  </si>
  <si>
    <t>primäres Ovarialkarzinom
High grade seröses Adenokarzinom des Ovars, FIGO IIIc, pTIIIc G3 L0 V0</t>
  </si>
  <si>
    <t xml:space="preserve">Karzinosarkom
(maligner Müllerscher Mischtumor) des Corpus uteri 
TNM: pT3a pM1 G3 L1 V0
FIGO IV b
</t>
  </si>
  <si>
    <t xml:space="preserve">primäres Ovarialkarzinom
High grad seröses Ovarialkarzinom bds.
pT3b G3 L1 V1, FIGO III b
</t>
  </si>
  <si>
    <t>Dermoidzyste, kein Nachweis unreifer Anteile, linkes Ovar nach klinischer Angabe</t>
  </si>
  <si>
    <t xml:space="preserve">primäres Ovarialkarzinom
Primäres Serös papilläres, zystisches high-grade Karzinom des Ovars, ED 08/2016
Hormonrezeptorstatus:
ER 80 % (stark) PR 0 % (negativ)
Ki67: 30 %
TNM: pT3c N1 (8/8) G3 L0 V0, FIGO IIIc
</t>
  </si>
  <si>
    <t xml:space="preserve">primäres Ovarialkarzinom
High grade seröses Adenokarzinom des Ovar
pT3c G3 L1 V0
Z. n. </t>
  </si>
  <si>
    <t>Seröses Zystadenom des Ovars.
Altersgerechte Tube und Fimbrientrichter (rechts n.A.).</t>
  </si>
  <si>
    <t>Beiliegend Ovar mit mehreren Inklusionszysten.
Keine Malignität</t>
  </si>
  <si>
    <t>Wandanteile einer Endometriosezyste.
Keine Malignität.</t>
  </si>
  <si>
    <t>1. Ovarielles Rindenstroma mit einer Follikelzyste, links n. A.
2. Weichgewebe mit einer Endometriose, Uterushinterwand n. A.</t>
  </si>
  <si>
    <t>Entzündlich alterierte, einfache epitheliale Inklusionszyste (Douglas n.A.).</t>
  </si>
  <si>
    <t>1. Ovar mit einer Endometriosezyste sowie mehreren serösen Inklusionszysten. Beiliegend Tuba uterina ohne Dysplasie oder Malignität.
2. Ovar mit einem serösen Zystadenom. Beiliegend Tuba uterina ohne Dysplasie oder Malignität.</t>
  </si>
  <si>
    <t xml:space="preserve">High grade seröses Ovarialkarzinom FIGO IIIc
pT3c pN0 (0/18) G3 L1 V0 ED (06/2016)
</t>
  </si>
  <si>
    <t>Große Peritonealzyste rechts</t>
  </si>
  <si>
    <t>Reifes zystisches Teratom + Hydatidenzyste. Keine Malignität</t>
  </si>
  <si>
    <t>Zystenbalg einer Endometriosezyste. Des Weiteren ein zystisches, eingeblutetes Corpus luteum (Ovar rechts n.A.).</t>
  </si>
  <si>
    <t>Nr. (=Probenbezeichnung
PaxGene-Eingang 20161130
auf tube</t>
  </si>
  <si>
    <t xml:space="preserve">Nanodrop
ng/ul </t>
  </si>
  <si>
    <t xml:space="preserve">A260 </t>
  </si>
  <si>
    <t xml:space="preserve">A280 </t>
  </si>
  <si>
    <t xml:space="preserve">260/280 </t>
  </si>
  <si>
    <t xml:space="preserve">260/230 </t>
  </si>
  <si>
    <t>Qubit
ng/µl</t>
  </si>
  <si>
    <t>RQN</t>
  </si>
  <si>
    <t>100 ng = x µl</t>
  </si>
  <si>
    <t>Ergänzung
auf 13 µl</t>
  </si>
  <si>
    <t xml:space="preserve">Befund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</si>
</sst>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mmmm\ yy;@"/>
    <numFmt numFmtId="165" formatCode="0.0"/>
  </numFmts>
  <fonts count="4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164" fontId="0" fillId="0" borderId="0"/>
    <xf numFmtId="164" fontId="1" fillId="0" borderId="0"/>
  </cellStyleXfs>
  <cellXfs count="24">
    <xf numFmtId="164" fontId="0" fillId="0" borderId="0" xfId="0"/>
    <xf numFmtId="164" fontId="0" fillId="0" borderId="0" xfId="0" applyAlignment="1">
      <alignment vertical="top" wrapText="1"/>
    </xf>
    <xf numFmtId="164" fontId="0" fillId="0" borderId="0" xfId="0" applyBorder="1" applyAlignment="1">
      <alignment vertical="center"/>
    </xf>
    <xf numFmtId="1" fontId="1" fillId="0" borderId="1" xfId="0" applyNumberFormat="1" applyFont="1" applyFill="1" applyBorder="1" applyAlignment="1">
      <alignment horizontal="left" vertical="center"/>
    </xf>
    <xf numFmtId="164" fontId="1" fillId="0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64" fontId="0" fillId="0" borderId="0" xfId="0" applyAlignment="1">
      <alignment vertical="top"/>
    </xf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wrapText="1"/>
    </xf>
    <xf numFmtId="164" fontId="0" fillId="0" borderId="1" xfId="0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4" fontId="1" fillId="0" borderId="1" xfId="0" applyFont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/>
    </xf>
    <xf numFmtId="164" fontId="0" fillId="0" borderId="0" xfId="0" applyAlignment="1">
      <alignment horizontal="center" vertical="center" wrapText="1"/>
    </xf>
  </cellXfs>
  <cellStyles count="2">
    <cellStyle name="Normal" xfId="0" builtinId="0"/>
    <cellStyle name="Standard 1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B3" sqref="B3"/>
    </sheetView>
  </sheetViews>
  <sheetFormatPr baseColWidth="10" defaultRowHeight="12" x14ac:dyDescent="0"/>
  <cols>
    <col min="1" max="1" width="20.33203125" style="1" customWidth="1"/>
    <col min="2" max="2" width="114" customWidth="1"/>
  </cols>
  <sheetData>
    <row r="1" spans="1:11" ht="67.5" customHeight="1">
      <c r="A1" s="12" t="s">
        <v>20</v>
      </c>
      <c r="B1" s="13" t="s">
        <v>30</v>
      </c>
      <c r="C1" s="14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6" t="s">
        <v>26</v>
      </c>
      <c r="I1" s="15" t="s">
        <v>27</v>
      </c>
      <c r="J1" s="15" t="s">
        <v>28</v>
      </c>
      <c r="K1" s="14" t="s">
        <v>29</v>
      </c>
    </row>
    <row r="2" spans="1:11" ht="50" customHeight="1">
      <c r="A2" s="17">
        <v>1</v>
      </c>
      <c r="B2" s="11" t="s">
        <v>19</v>
      </c>
      <c r="C2" s="17">
        <v>90.75</v>
      </c>
      <c r="D2" s="17">
        <v>2.2690000000000001</v>
      </c>
      <c r="E2" s="17">
        <v>0.99299999999999999</v>
      </c>
      <c r="F2" s="17">
        <v>2.2799999999999998</v>
      </c>
      <c r="G2" s="18">
        <v>0.45</v>
      </c>
      <c r="H2" s="17">
        <v>93</v>
      </c>
      <c r="I2" s="17">
        <v>7.8</v>
      </c>
      <c r="J2" s="19">
        <f>100/H2</f>
        <v>1.075268817204301</v>
      </c>
      <c r="K2" s="20">
        <f>13-J2</f>
        <v>11.9247311827957</v>
      </c>
    </row>
    <row r="3" spans="1:11" ht="50" customHeight="1">
      <c r="A3" s="17">
        <v>2</v>
      </c>
      <c r="B3" s="11" t="s">
        <v>11</v>
      </c>
      <c r="C3" s="17">
        <v>120.15</v>
      </c>
      <c r="D3" s="17">
        <v>3.004</v>
      </c>
      <c r="E3" s="17">
        <v>1.3460000000000001</v>
      </c>
      <c r="F3" s="17">
        <v>2.23</v>
      </c>
      <c r="G3" s="18">
        <v>0.47</v>
      </c>
      <c r="H3" s="17">
        <v>90</v>
      </c>
      <c r="I3" s="17">
        <v>7.7</v>
      </c>
      <c r="J3" s="19">
        <f t="shared" ref="J3:J25" si="0">100/H3</f>
        <v>1.1111111111111112</v>
      </c>
      <c r="K3" s="20">
        <f t="shared" ref="K3:K25" si="1">13-J3</f>
        <v>11.888888888888889</v>
      </c>
    </row>
    <row r="4" spans="1:11" ht="50" customHeight="1">
      <c r="A4" s="17">
        <v>3</v>
      </c>
      <c r="B4" s="11" t="s">
        <v>17</v>
      </c>
      <c r="C4" s="17">
        <v>79.989999999999995</v>
      </c>
      <c r="D4" s="17">
        <v>2</v>
      </c>
      <c r="E4" s="17">
        <v>0.88900000000000001</v>
      </c>
      <c r="F4" s="17">
        <v>2.25</v>
      </c>
      <c r="G4" s="18">
        <v>0.53</v>
      </c>
      <c r="H4" s="17">
        <v>68</v>
      </c>
      <c r="I4" s="17">
        <v>7.2</v>
      </c>
      <c r="J4" s="19">
        <f t="shared" si="0"/>
        <v>1.4705882352941178</v>
      </c>
      <c r="K4" s="20">
        <f t="shared" si="1"/>
        <v>11.529411764705882</v>
      </c>
    </row>
    <row r="5" spans="1:11" ht="50" customHeight="1">
      <c r="A5" s="17">
        <v>4</v>
      </c>
      <c r="B5" s="21" t="s">
        <v>12</v>
      </c>
      <c r="C5" s="17">
        <v>46.14</v>
      </c>
      <c r="D5" s="17">
        <v>1.1539999999999999</v>
      </c>
      <c r="E5" s="17">
        <v>0.49299999999999999</v>
      </c>
      <c r="F5" s="17">
        <v>2.34</v>
      </c>
      <c r="G5" s="18">
        <v>0.28999999999999998</v>
      </c>
      <c r="H5" s="17">
        <v>46</v>
      </c>
      <c r="I5" s="17">
        <v>8.5</v>
      </c>
      <c r="J5" s="19">
        <f t="shared" si="0"/>
        <v>2.1739130434782608</v>
      </c>
      <c r="K5" s="20">
        <f t="shared" si="1"/>
        <v>10.826086956521738</v>
      </c>
    </row>
    <row r="6" spans="1:11" ht="50" customHeight="1">
      <c r="A6" s="17">
        <v>5</v>
      </c>
      <c r="B6" s="21" t="s">
        <v>18</v>
      </c>
      <c r="C6" s="17">
        <v>110.87</v>
      </c>
      <c r="D6" s="17">
        <v>2.7719999999999998</v>
      </c>
      <c r="E6" s="17">
        <v>1.2649999999999999</v>
      </c>
      <c r="F6" s="17">
        <v>2.19</v>
      </c>
      <c r="G6" s="18">
        <v>0.61</v>
      </c>
      <c r="H6" s="17">
        <v>97</v>
      </c>
      <c r="I6" s="17">
        <v>7.4</v>
      </c>
      <c r="J6" s="19">
        <f t="shared" si="0"/>
        <v>1.0309278350515463</v>
      </c>
      <c r="K6" s="20">
        <f t="shared" si="1"/>
        <v>11.969072164948454</v>
      </c>
    </row>
    <row r="7" spans="1:11" ht="50" customHeight="1">
      <c r="A7" s="17">
        <v>6</v>
      </c>
      <c r="B7" s="21" t="s">
        <v>13</v>
      </c>
      <c r="C7" s="17">
        <v>94.8</v>
      </c>
      <c r="D7" s="17">
        <v>2.37</v>
      </c>
      <c r="E7" s="17">
        <v>1.0669999999999999</v>
      </c>
      <c r="F7" s="17">
        <v>2.2200000000000002</v>
      </c>
      <c r="G7" s="18">
        <v>0.53</v>
      </c>
      <c r="H7" s="17">
        <v>83</v>
      </c>
      <c r="I7" s="17">
        <v>7.9</v>
      </c>
      <c r="J7" s="19">
        <f t="shared" si="0"/>
        <v>1.2048192771084338</v>
      </c>
      <c r="K7" s="20">
        <f t="shared" si="1"/>
        <v>11.795180722891565</v>
      </c>
    </row>
    <row r="8" spans="1:11" ht="50" customHeight="1">
      <c r="A8" s="17">
        <v>7</v>
      </c>
      <c r="B8" s="21" t="s">
        <v>15</v>
      </c>
      <c r="C8" s="17">
        <v>49.36</v>
      </c>
      <c r="D8" s="17">
        <v>1.234</v>
      </c>
      <c r="E8" s="17">
        <v>0.52200000000000002</v>
      </c>
      <c r="F8" s="18">
        <v>2.36</v>
      </c>
      <c r="G8" s="18">
        <v>0.34</v>
      </c>
      <c r="H8" s="17">
        <v>53</v>
      </c>
      <c r="I8" s="17">
        <v>7.6</v>
      </c>
      <c r="J8" s="19">
        <f t="shared" si="0"/>
        <v>1.8867924528301887</v>
      </c>
      <c r="K8" s="20">
        <f t="shared" si="1"/>
        <v>11.113207547169811</v>
      </c>
    </row>
    <row r="9" spans="1:11" ht="50" customHeight="1">
      <c r="A9" s="17">
        <v>8</v>
      </c>
      <c r="B9" s="11" t="s">
        <v>14</v>
      </c>
      <c r="C9" s="17">
        <v>80.92</v>
      </c>
      <c r="D9" s="17">
        <v>2.0230000000000001</v>
      </c>
      <c r="E9" s="17">
        <v>0.90500000000000003</v>
      </c>
      <c r="F9" s="17">
        <v>2.23</v>
      </c>
      <c r="G9" s="18">
        <v>0.48</v>
      </c>
      <c r="H9" s="17">
        <v>69</v>
      </c>
      <c r="I9" s="17">
        <v>8</v>
      </c>
      <c r="J9" s="19">
        <f t="shared" si="0"/>
        <v>1.4492753623188406</v>
      </c>
      <c r="K9" s="20">
        <f t="shared" si="1"/>
        <v>11.55072463768116</v>
      </c>
    </row>
    <row r="10" spans="1:11" s="8" customFormat="1" ht="50" customHeight="1">
      <c r="A10" s="17">
        <v>9</v>
      </c>
      <c r="B10" s="11" t="s">
        <v>10</v>
      </c>
      <c r="C10" s="17">
        <v>111.17</v>
      </c>
      <c r="D10" s="17">
        <v>2.7789999999999999</v>
      </c>
      <c r="E10" s="17">
        <v>1.2649999999999999</v>
      </c>
      <c r="F10" s="17">
        <v>2.2000000000000002</v>
      </c>
      <c r="G10" s="18">
        <v>0.67</v>
      </c>
      <c r="H10" s="17">
        <v>94</v>
      </c>
      <c r="I10" s="17">
        <v>7.9</v>
      </c>
      <c r="J10" s="19">
        <f t="shared" si="0"/>
        <v>1.0638297872340425</v>
      </c>
      <c r="K10" s="20">
        <f t="shared" si="1"/>
        <v>11.936170212765958</v>
      </c>
    </row>
    <row r="11" spans="1:11" ht="50" customHeight="1">
      <c r="A11" s="17">
        <v>10</v>
      </c>
      <c r="B11" s="11" t="s">
        <v>7</v>
      </c>
      <c r="C11" s="17">
        <v>50.99</v>
      </c>
      <c r="D11" s="17">
        <v>1.2749999999999999</v>
      </c>
      <c r="E11" s="17">
        <v>0.57699999999999996</v>
      </c>
      <c r="F11" s="17">
        <v>2.21</v>
      </c>
      <c r="G11" s="18">
        <v>0.38</v>
      </c>
      <c r="H11" s="17">
        <v>43</v>
      </c>
      <c r="I11" s="17">
        <v>8.1</v>
      </c>
      <c r="J11" s="19">
        <f t="shared" si="0"/>
        <v>2.3255813953488373</v>
      </c>
      <c r="K11" s="20">
        <f t="shared" si="1"/>
        <v>10.674418604651162</v>
      </c>
    </row>
    <row r="12" spans="1:11" ht="50" customHeight="1">
      <c r="A12" s="17">
        <v>11</v>
      </c>
      <c r="B12" s="11" t="s">
        <v>16</v>
      </c>
      <c r="C12" s="17">
        <v>58.37</v>
      </c>
      <c r="D12" s="17">
        <v>1.4590000000000001</v>
      </c>
      <c r="E12" s="17">
        <v>0.63900000000000001</v>
      </c>
      <c r="F12" s="17">
        <v>2.2799999999999998</v>
      </c>
      <c r="G12" s="18">
        <v>0.41</v>
      </c>
      <c r="H12" s="17">
        <v>53</v>
      </c>
      <c r="I12" s="17">
        <v>8.1999999999999993</v>
      </c>
      <c r="J12" s="19">
        <f t="shared" si="0"/>
        <v>1.8867924528301887</v>
      </c>
      <c r="K12" s="20">
        <f t="shared" si="1"/>
        <v>11.113207547169811</v>
      </c>
    </row>
    <row r="13" spans="1:11" ht="50" customHeight="1">
      <c r="A13" s="17">
        <v>12</v>
      </c>
      <c r="B13" s="21" t="s">
        <v>9</v>
      </c>
      <c r="C13" s="17">
        <v>30.27</v>
      </c>
      <c r="D13" s="17">
        <v>0.75700000000000001</v>
      </c>
      <c r="E13" s="17">
        <v>0.3</v>
      </c>
      <c r="F13" s="22">
        <v>2.52</v>
      </c>
      <c r="G13" s="18">
        <v>0.12</v>
      </c>
      <c r="H13" s="17">
        <v>24</v>
      </c>
      <c r="I13" s="17">
        <v>7.5</v>
      </c>
      <c r="J13" s="19">
        <f t="shared" si="0"/>
        <v>4.166666666666667</v>
      </c>
      <c r="K13" s="20">
        <f t="shared" si="1"/>
        <v>8.8333333333333321</v>
      </c>
    </row>
    <row r="14" spans="1:11" ht="50" customHeight="1">
      <c r="A14" s="17">
        <v>13</v>
      </c>
      <c r="B14" s="21" t="s">
        <v>8</v>
      </c>
      <c r="C14" s="17">
        <v>81.53</v>
      </c>
      <c r="D14" s="17">
        <v>2.0379999999999998</v>
      </c>
      <c r="E14" s="17">
        <v>0.92</v>
      </c>
      <c r="F14" s="17">
        <v>2.2200000000000002</v>
      </c>
      <c r="G14" s="18">
        <v>0.53</v>
      </c>
      <c r="H14" s="17">
        <v>71</v>
      </c>
      <c r="I14" s="17">
        <v>7.9</v>
      </c>
      <c r="J14" s="19">
        <f t="shared" si="0"/>
        <v>1.408450704225352</v>
      </c>
      <c r="K14" s="20">
        <f t="shared" si="1"/>
        <v>11.591549295774648</v>
      </c>
    </row>
    <row r="15" spans="1:11" ht="50" customHeight="1">
      <c r="A15" s="17">
        <v>14</v>
      </c>
      <c r="B15" s="21" t="s">
        <v>6</v>
      </c>
      <c r="C15" s="17">
        <v>70.78</v>
      </c>
      <c r="D15" s="17">
        <v>1.77</v>
      </c>
      <c r="E15" s="17">
        <v>0.78700000000000003</v>
      </c>
      <c r="F15" s="17">
        <v>2.25</v>
      </c>
      <c r="G15" s="18">
        <v>0.46</v>
      </c>
      <c r="H15" s="17">
        <v>57</v>
      </c>
      <c r="I15" s="17">
        <v>7.3</v>
      </c>
      <c r="J15" s="19">
        <f t="shared" si="0"/>
        <v>1.7543859649122806</v>
      </c>
      <c r="K15" s="20">
        <f t="shared" si="1"/>
        <v>11.245614035087719</v>
      </c>
    </row>
    <row r="16" spans="1:11" ht="50" customHeight="1">
      <c r="A16" s="17">
        <v>15</v>
      </c>
      <c r="B16" s="21" t="s">
        <v>5</v>
      </c>
      <c r="C16" s="17">
        <v>33.65</v>
      </c>
      <c r="D16" s="17">
        <v>0.84099999999999997</v>
      </c>
      <c r="E16" s="17">
        <v>0.35899999999999999</v>
      </c>
      <c r="F16" s="18">
        <v>2.34</v>
      </c>
      <c r="G16" s="18">
        <v>0.26</v>
      </c>
      <c r="H16" s="17">
        <v>29</v>
      </c>
      <c r="I16" s="17">
        <v>8.9</v>
      </c>
      <c r="J16" s="19">
        <f t="shared" si="0"/>
        <v>3.4482758620689653</v>
      </c>
      <c r="K16" s="20">
        <f t="shared" si="1"/>
        <v>9.5517241379310356</v>
      </c>
    </row>
    <row r="17" spans="1:27" ht="50" customHeight="1">
      <c r="A17" s="17">
        <v>16</v>
      </c>
      <c r="B17" s="21" t="s">
        <v>4</v>
      </c>
      <c r="C17" s="17">
        <v>112.6</v>
      </c>
      <c r="D17" s="17">
        <v>2.8149999999999999</v>
      </c>
      <c r="E17" s="17">
        <v>1.2809999999999999</v>
      </c>
      <c r="F17" s="17">
        <v>2.2000000000000002</v>
      </c>
      <c r="G17" s="18">
        <v>0.67</v>
      </c>
      <c r="H17" s="17">
        <v>92</v>
      </c>
      <c r="I17" s="17">
        <v>7.4</v>
      </c>
      <c r="J17" s="19">
        <f t="shared" si="0"/>
        <v>1.0869565217391304</v>
      </c>
      <c r="K17" s="20">
        <f t="shared" si="1"/>
        <v>11.913043478260869</v>
      </c>
    </row>
    <row r="18" spans="1:27" ht="50" customHeight="1">
      <c r="A18" s="17">
        <v>17</v>
      </c>
      <c r="B18" s="11" t="s">
        <v>3</v>
      </c>
      <c r="C18" s="17">
        <v>75.17</v>
      </c>
      <c r="D18" s="17">
        <v>1.879</v>
      </c>
      <c r="E18" s="17">
        <v>0.83599999999999997</v>
      </c>
      <c r="F18" s="17">
        <v>2.25</v>
      </c>
      <c r="G18" s="18">
        <v>0.5</v>
      </c>
      <c r="H18" s="17">
        <v>69</v>
      </c>
      <c r="I18" s="17">
        <v>7.7</v>
      </c>
      <c r="J18" s="19">
        <f t="shared" si="0"/>
        <v>1.4492753623188406</v>
      </c>
      <c r="K18" s="20">
        <f t="shared" si="1"/>
        <v>11.55072463768116</v>
      </c>
    </row>
    <row r="19" spans="1:27" ht="50" customHeight="1">
      <c r="A19" s="17">
        <v>18</v>
      </c>
      <c r="B19" s="11" t="s">
        <v>2</v>
      </c>
      <c r="C19" s="17">
        <v>39.74</v>
      </c>
      <c r="D19" s="17">
        <v>0.99399999999999999</v>
      </c>
      <c r="E19" s="17">
        <v>0.41499999999999998</v>
      </c>
      <c r="F19" s="22">
        <v>2.39</v>
      </c>
      <c r="G19" s="18">
        <v>0.28999999999999998</v>
      </c>
      <c r="H19" s="17">
        <v>37</v>
      </c>
      <c r="I19" s="17">
        <v>8.1</v>
      </c>
      <c r="J19" s="19">
        <f t="shared" si="0"/>
        <v>2.7027027027027026</v>
      </c>
      <c r="K19" s="20">
        <f t="shared" si="1"/>
        <v>10.297297297297298</v>
      </c>
    </row>
    <row r="20" spans="1:27" s="2" customFormat="1" ht="63.75" customHeight="1">
      <c r="A20" s="17">
        <v>19</v>
      </c>
      <c r="B20" s="11" t="s">
        <v>0</v>
      </c>
      <c r="C20" s="17">
        <v>80.41</v>
      </c>
      <c r="D20" s="17">
        <v>2.0099999999999998</v>
      </c>
      <c r="E20" s="17">
        <v>0.88700000000000001</v>
      </c>
      <c r="F20" s="17">
        <v>2.27</v>
      </c>
      <c r="G20" s="18">
        <v>0.54</v>
      </c>
      <c r="H20" s="17">
        <v>77</v>
      </c>
      <c r="I20" s="17">
        <v>8.1999999999999993</v>
      </c>
      <c r="J20" s="19">
        <f t="shared" si="0"/>
        <v>1.2987012987012987</v>
      </c>
      <c r="K20" s="20">
        <f t="shared" si="1"/>
        <v>11.7012987012987</v>
      </c>
      <c r="N20" s="7"/>
      <c r="O20" s="7"/>
      <c r="P20" s="7"/>
      <c r="Q20" s="7"/>
      <c r="R20" s="7"/>
      <c r="S20" s="7"/>
      <c r="T20" s="7"/>
      <c r="U20" s="7"/>
      <c r="V20" s="6"/>
      <c r="X20" s="5"/>
      <c r="Y20" s="4"/>
      <c r="Z20" s="4"/>
      <c r="AA20" s="3"/>
    </row>
    <row r="21" spans="1:27" ht="24">
      <c r="A21" s="17">
        <v>20</v>
      </c>
      <c r="B21" s="11" t="s">
        <v>1</v>
      </c>
      <c r="C21" s="17">
        <v>127.52</v>
      </c>
      <c r="D21" s="17">
        <v>3.1880000000000002</v>
      </c>
      <c r="E21" s="17">
        <v>1.482</v>
      </c>
      <c r="F21" s="17">
        <v>2.15</v>
      </c>
      <c r="G21" s="18">
        <v>0.71</v>
      </c>
      <c r="H21" s="17">
        <v>16</v>
      </c>
      <c r="I21" s="17">
        <v>6.8</v>
      </c>
      <c r="J21" s="19">
        <f t="shared" si="0"/>
        <v>6.25</v>
      </c>
      <c r="K21" s="20">
        <f t="shared" si="1"/>
        <v>6.75</v>
      </c>
    </row>
    <row r="22" spans="1:27" ht="14">
      <c r="A22" s="17">
        <v>21</v>
      </c>
      <c r="B22" s="23"/>
      <c r="C22" s="17">
        <v>80.459999999999994</v>
      </c>
      <c r="D22" s="17">
        <v>2.012</v>
      </c>
      <c r="E22" s="17">
        <v>0.90800000000000003</v>
      </c>
      <c r="F22" s="17">
        <v>2.2200000000000002</v>
      </c>
      <c r="G22" s="18">
        <v>0.37</v>
      </c>
      <c r="H22" s="17">
        <v>68</v>
      </c>
      <c r="I22" s="17">
        <v>7.4</v>
      </c>
      <c r="J22" s="19">
        <f t="shared" si="0"/>
        <v>1.4705882352941178</v>
      </c>
      <c r="K22" s="20">
        <f t="shared" si="1"/>
        <v>11.529411764705882</v>
      </c>
    </row>
    <row r="23" spans="1:27" ht="14">
      <c r="A23" s="17">
        <v>22</v>
      </c>
      <c r="B23" s="23"/>
      <c r="C23" s="17">
        <v>159.91</v>
      </c>
      <c r="D23" s="17">
        <v>3.9980000000000002</v>
      </c>
      <c r="E23" s="17">
        <v>1.903</v>
      </c>
      <c r="F23" s="17">
        <v>2.1</v>
      </c>
      <c r="G23" s="18">
        <v>0.86</v>
      </c>
      <c r="H23" s="17">
        <v>113</v>
      </c>
      <c r="I23" s="17">
        <v>6.3</v>
      </c>
      <c r="J23" s="19">
        <f t="shared" si="0"/>
        <v>0.88495575221238942</v>
      </c>
      <c r="K23" s="20">
        <f t="shared" si="1"/>
        <v>12.11504424778761</v>
      </c>
    </row>
    <row r="24" spans="1:27" ht="14">
      <c r="A24" s="17">
        <v>23</v>
      </c>
      <c r="B24" s="23"/>
      <c r="C24" s="17">
        <v>63.04</v>
      </c>
      <c r="D24" s="17">
        <v>1.5760000000000001</v>
      </c>
      <c r="E24" s="17">
        <v>0.71</v>
      </c>
      <c r="F24" s="17">
        <v>2.2200000000000002</v>
      </c>
      <c r="G24" s="18">
        <v>0.41</v>
      </c>
      <c r="H24" s="17">
        <v>43</v>
      </c>
      <c r="I24" s="17">
        <v>7.5</v>
      </c>
      <c r="J24" s="19">
        <f t="shared" si="0"/>
        <v>2.3255813953488373</v>
      </c>
      <c r="K24" s="20">
        <f t="shared" si="1"/>
        <v>10.674418604651162</v>
      </c>
    </row>
    <row r="25" spans="1:27" ht="14">
      <c r="A25" s="17">
        <v>24</v>
      </c>
      <c r="B25" s="23"/>
      <c r="C25" s="17">
        <v>50.2</v>
      </c>
      <c r="D25" s="17">
        <v>1.2549999999999999</v>
      </c>
      <c r="E25" s="17">
        <v>0.55400000000000005</v>
      </c>
      <c r="F25" s="17">
        <v>2.2599999999999998</v>
      </c>
      <c r="G25" s="18">
        <v>0.35</v>
      </c>
      <c r="H25" s="17">
        <v>42</v>
      </c>
      <c r="I25" s="17">
        <v>8.5</v>
      </c>
      <c r="J25" s="19">
        <f t="shared" si="0"/>
        <v>2.3809523809523809</v>
      </c>
      <c r="K25" s="20">
        <f t="shared" si="1"/>
        <v>10.619047619047619</v>
      </c>
    </row>
    <row r="26" spans="1:27" ht="14">
      <c r="B26" s="1"/>
      <c r="C26" s="9"/>
      <c r="D26" s="9"/>
      <c r="E26" s="9"/>
      <c r="F26" s="9"/>
      <c r="G26" s="9"/>
      <c r="H26" s="9"/>
      <c r="I26" s="9"/>
      <c r="J26" s="9"/>
      <c r="K26" s="9"/>
    </row>
    <row r="27" spans="1:27" ht="14">
      <c r="B27" s="1"/>
      <c r="D27" s="10"/>
      <c r="E27" s="9"/>
      <c r="F27" s="9"/>
      <c r="G27" s="9"/>
      <c r="H27" s="9"/>
      <c r="I27" s="9"/>
      <c r="J27" s="9"/>
      <c r="K27" s="9"/>
      <c r="L27" s="9"/>
      <c r="M27" s="9"/>
    </row>
    <row r="28" spans="1:27" ht="14">
      <c r="B28" s="1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27">
      <c r="B29" s="1"/>
    </row>
    <row r="30" spans="1:27">
      <c r="B30" s="1"/>
    </row>
    <row r="31" spans="1:27">
      <c r="B31" s="1"/>
    </row>
    <row r="32" spans="1:27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Charite Universitaetsmedizin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GY2POLA6</dc:creator>
  <cp:lastModifiedBy>Raik Otto</cp:lastModifiedBy>
  <dcterms:created xsi:type="dcterms:W3CDTF">2017-03-20T14:20:20Z</dcterms:created>
  <dcterms:modified xsi:type="dcterms:W3CDTF">2017-03-23T13:22:49Z</dcterms:modified>
</cp:coreProperties>
</file>