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Non_panel" sheetId="1" state="visible" r:id="rId2"/>
    <sheet name="Panel" sheetId="2" state="visible" r:id="rId3"/>
    <sheet name="AG_Sers_CCLs" sheetId="3" state="visible" r:id="rId4"/>
    <sheet name="Uniquorn1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<sst xmlns="http://schemas.openxmlformats.org/spreadsheetml/2006/main" count="168" uniqueCount="75">
  <si>
    <t xml:space="preserve">Top_limit</t>
  </si>
  <si>
    <t xml:space="preserve">1_T3</t>
  </si>
  <si>
    <t xml:space="preserve">1_T2</t>
  </si>
  <si>
    <t xml:space="preserve">1_T1</t>
  </si>
  <si>
    <t xml:space="preserve">0.5_T3</t>
  </si>
  <si>
    <t xml:space="preserve">0.5_T2</t>
  </si>
  <si>
    <t xml:space="preserve">0.5_T1</t>
  </si>
  <si>
    <t xml:space="preserve">0.25_T3</t>
  </si>
  <si>
    <t xml:space="preserve">0.25_T2</t>
  </si>
  <si>
    <t xml:space="preserve">0.25_T1</t>
  </si>
  <si>
    <t xml:space="preserve">0_T3</t>
  </si>
  <si>
    <t xml:space="preserve">0_T2</t>
  </si>
  <si>
    <t xml:space="preserve">0_T1</t>
  </si>
  <si>
    <t xml:space="preserve">Conf_Score</t>
  </si>
  <si>
    <t xml:space="preserve">Possible TP</t>
  </si>
  <si>
    <t xml:space="preserve">TP</t>
  </si>
  <si>
    <t xml:space="preserve">FN</t>
  </si>
  <si>
    <t xml:space="preserve">FP</t>
  </si>
  <si>
    <t xml:space="preserve">PPV/ Precision</t>
  </si>
  <si>
    <t xml:space="preserve">F1</t>
  </si>
  <si>
    <t xml:space="preserve">Sensitivity/ Recall</t>
  </si>
  <si>
    <t xml:space="preserve"># Idents</t>
  </si>
  <si>
    <t xml:space="preserve">Uniquorn 1 Stats: ~1000 Exome + ~900 Hybrid Capture CCLs ONLY</t>
  </si>
  <si>
    <t xml:space="preserve">CCL</t>
  </si>
  <si>
    <t xml:space="preserve">Found_correct</t>
  </si>
  <si>
    <t xml:space="preserve">Correct_ID_first</t>
  </si>
  <si>
    <t xml:space="preserve">Identification_possible</t>
  </si>
  <si>
    <t xml:space="preserve">First identifier, if different from correct id</t>
  </si>
  <si>
    <t xml:space="preserve">Comment</t>
  </si>
  <si>
    <t xml:space="preserve">successful_identification</t>
  </si>
  <si>
    <t xml:space="preserve">SW837</t>
  </si>
  <si>
    <t xml:space="preserve">Yes</t>
  </si>
  <si>
    <t xml:space="preserve">SW620</t>
  </si>
  <si>
    <t xml:space="preserve">SW480</t>
  </si>
  <si>
    <t xml:space="preserve">RKO</t>
  </si>
  <si>
    <t xml:space="preserve">LIM1215</t>
  </si>
  <si>
    <t xml:space="preserve">KLE</t>
  </si>
  <si>
    <t xml:space="preserve">HT-29</t>
  </si>
  <si>
    <t xml:space="preserve">HEC-1-A</t>
  </si>
  <si>
    <t xml:space="preserve">HEC-1-B</t>
  </si>
  <si>
    <t xml:space="preserve">HCT-F?</t>
  </si>
  <si>
    <t xml:space="preserve">(YES)</t>
  </si>
  <si>
    <t xml:space="preserve">HCT-116</t>
  </si>
  <si>
    <t xml:space="preserve">HCT-F unknown, HCT-F assumed to be related to HCT-116</t>
  </si>
  <si>
    <t xml:space="preserve">(Yes)</t>
  </si>
  <si>
    <t xml:space="preserve">DLD1P</t>
  </si>
  <si>
    <t xml:space="preserve">No</t>
  </si>
  <si>
    <t xml:space="preserve">HCT-15 (DLD-1 third hit) </t>
  </si>
  <si>
    <t xml:space="preserve">It’s okay</t>
  </si>
  <si>
    <t xml:space="preserve">DLD1K</t>
  </si>
  <si>
    <t xml:space="preserve">DLD1A</t>
  </si>
  <si>
    <t xml:space="preserve">Colo-678</t>
  </si>
  <si>
    <t xml:space="preserve">BICR-18</t>
  </si>
  <si>
    <t xml:space="preserve">Huge amount of hits for BICR-18 (137)</t>
  </si>
  <si>
    <t xml:space="preserve">It’s not okay</t>
  </si>
  <si>
    <t xml:space="preserve">Caco</t>
  </si>
  <si>
    <t xml:space="preserve">C2BBe1</t>
  </si>
  <si>
    <t xml:space="preserve">C2BBe1 known to be closely related to CaCo</t>
  </si>
  <si>
    <t xml:space="preserve">220217_WIDr</t>
  </si>
  <si>
    <t xml:space="preserve">Unknown CCL</t>
  </si>
  <si>
    <t xml:space="preserve">No, due to FP</t>
  </si>
  <si>
    <t xml:space="preserve">080616_Colo-205</t>
  </si>
  <si>
    <t xml:space="preserve">NCI-H1299</t>
  </si>
  <si>
    <t xml:space="preserve">Highly diluted, almost no hits</t>
  </si>
  <si>
    <t xml:space="preserve">Weight Threshold</t>
  </si>
  <si>
    <t xml:space="preserve">Maximally possible TPs</t>
  </si>
  <si>
    <t xml:space="preserve">True positives</t>
  </si>
  <si>
    <t xml:space="preserve">False negatives</t>
  </si>
  <si>
    <t xml:space="preserve">False positives</t>
  </si>
  <si>
    <t xml:space="preserve">Sensitivity %</t>
  </si>
  <si>
    <t xml:space="preserve">F1 %</t>
  </si>
  <si>
    <t xml:space="preserve">PPV</t>
  </si>
  <si>
    <t xml:space="preserve">904 Hybdrid capture</t>
  </si>
  <si>
    <t xml:space="preserve">1020 + 60 Exome-seq</t>
  </si>
  <si>
    <t xml:space="preserve">~ 676 + 938 RNA-seq Illumina HiSeq 2000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</si>
</sst>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FF66"/>
        <bgColor rgb="FFCCFF00"/>
      </patternFill>
    </fill>
    <fill>
      <patternFill patternType="solid">
        <fgColor rgb="FF66FFFF"/>
        <bgColor rgb="FF83CAFF"/>
      </patternFill>
    </fill>
    <fill>
      <patternFill patternType="solid">
        <fgColor rgb="FFCCFF00"/>
        <bgColor rgb="FFAECF00"/>
      </patternFill>
    </fill>
    <fill>
      <patternFill patternType="solid">
        <fgColor rgb="FFFFFF99"/>
        <bgColor rgb="FFFFFFCC"/>
      </patternFill>
    </fill>
    <fill>
      <patternFill patternType="solid">
        <fgColor rgb="FFFF3300"/>
        <bgColor rgb="FFFF420E"/>
      </patternFill>
    </fill>
    <fill>
      <patternFill patternType="solid">
        <fgColor rgb="FFFFCC00"/>
        <bgColor rgb="FFFFD32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 style="double"/>
      <bottom style="double"/>
      <diagonal/>
    </border>
    <border diagonalUp="false" diagonalDown="false">
      <left/>
      <right/>
      <top style="double"/>
      <bottom style="double"/>
      <diagonal/>
    </border>
    <border diagonalUp="false" diagonalDown="false">
      <left/>
      <right style="double"/>
      <top style="double"/>
      <bottom style="double"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5000B"/>
      <rgbColor rgb="FF00FF00"/>
      <rgbColor rgb="FF0000FF"/>
      <rgbColor rgb="FFCC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D32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83CAFF"/>
      <rgbColor rgb="FFFF99CC"/>
      <rgbColor rgb="FFCC99FF"/>
      <rgbColor rgb="FFFFCC99"/>
      <rgbColor rgb="FF3366FF"/>
      <rgbColor rgb="FF66FFFF"/>
      <rgbColor rgb="FFAECF00"/>
      <rgbColor rgb="FFFFCC00"/>
      <rgbColor rgb="FFFF950E"/>
      <rgbColor rgb="FFFF420E"/>
      <rgbColor rgb="FF666699"/>
      <rgbColor rgb="FF969696"/>
      <rgbColor rgb="FF004586"/>
      <rgbColor rgb="FF579D1C"/>
      <rgbColor rgb="FF003300"/>
      <rgbColor rgb="FF314004"/>
      <rgbColor rgb="FFFF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Non_panel!$B$1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Non_panel!$A$7:$A$9</c:f>
              <c:strCache>
                <c:ptCount val="3"/>
                <c:pt idx="0">
                  <c:v>PPV/ Precision</c:v>
                </c:pt>
                <c:pt idx="1">
                  <c:v>F1</c:v>
                </c:pt>
                <c:pt idx="2">
                  <c:v>Sensitivity/ Recall</c:v>
                </c:pt>
              </c:strCache>
            </c:strRef>
          </c:cat>
          <c:val>
            <c:numRef>
              <c:f>Non_panel!$B$7:$B$9</c:f>
              <c:numCache>
                <c:formatCode>General</c:formatCode>
                <c:ptCount val="3"/>
                <c:pt idx="0">
                  <c:v>2.6</c:v>
                </c:pt>
                <c:pt idx="1">
                  <c:v>5.06796899642547</c:v>
                </c:pt>
                <c:pt idx="2">
                  <c:v>99.8001911215359</c:v>
                </c:pt>
              </c:numCache>
            </c:numRef>
          </c:val>
        </c:ser>
        <c:ser>
          <c:idx val="1"/>
          <c:order val="1"/>
          <c:tx>
            <c:strRef>
              <c:f>Non_panel!$C$1</c:f>
              <c:strCache>
                <c:ptCount val="1"/>
                <c:pt idx="0">
                  <c:v>1_T3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Non_panel!$A$7:$A$9</c:f>
              <c:strCache>
                <c:ptCount val="3"/>
                <c:pt idx="0">
                  <c:v>PPV/ Precision</c:v>
                </c:pt>
                <c:pt idx="1">
                  <c:v>F1</c:v>
                </c:pt>
                <c:pt idx="2">
                  <c:v>Sensitivity/ Recall</c:v>
                </c:pt>
              </c:strCache>
            </c:strRef>
          </c:cat>
          <c:val>
            <c:numRef>
              <c:f>Non_panel!$C$7:$C$9</c:f>
              <c:numCache>
                <c:formatCode>General</c:formatCode>
                <c:ptCount val="3"/>
                <c:pt idx="0">
                  <c:v>65.9</c:v>
                </c:pt>
                <c:pt idx="1">
                  <c:v>79.1060829890983</c:v>
                </c:pt>
                <c:pt idx="2">
                  <c:v>98.9315496872828</c:v>
                </c:pt>
              </c:numCache>
            </c:numRef>
          </c:val>
        </c:ser>
        <c:ser>
          <c:idx val="2"/>
          <c:order val="2"/>
          <c:tx>
            <c:strRef>
              <c:f>Non_panel!$D$1</c:f>
              <c:strCache>
                <c:ptCount val="1"/>
                <c:pt idx="0">
                  <c:v>1_T2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Non_panel!$A$7:$A$9</c:f>
              <c:strCache>
                <c:ptCount val="3"/>
                <c:pt idx="0">
                  <c:v>PPV/ Precision</c:v>
                </c:pt>
                <c:pt idx="1">
                  <c:v>F1</c:v>
                </c:pt>
                <c:pt idx="2">
                  <c:v>Sensitivity/ Recall</c:v>
                </c:pt>
              </c:strCache>
            </c:strRef>
          </c:cat>
          <c:val>
            <c:numRef>
              <c:f>Non_panel!$D$7:$D$9</c:f>
              <c:numCache>
                <c:formatCode>General</c:formatCode>
                <c:ptCount val="3"/>
                <c:pt idx="0">
                  <c:v>74.4</c:v>
                </c:pt>
                <c:pt idx="1">
                  <c:v>84.8240001670605</c:v>
                </c:pt>
                <c:pt idx="2">
                  <c:v>98.6448922863099</c:v>
                </c:pt>
              </c:numCache>
            </c:numRef>
          </c:val>
        </c:ser>
        <c:ser>
          <c:idx val="3"/>
          <c:order val="3"/>
          <c:tx>
            <c:strRef>
              <c:f>Non_panel!$E$1</c:f>
              <c:strCache>
                <c:ptCount val="1"/>
                <c:pt idx="0">
                  <c:v>1_T1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Non_panel!$A$7:$A$9</c:f>
              <c:strCache>
                <c:ptCount val="3"/>
                <c:pt idx="0">
                  <c:v>PPV/ Precision</c:v>
                </c:pt>
                <c:pt idx="1">
                  <c:v>F1</c:v>
                </c:pt>
                <c:pt idx="2">
                  <c:v>Sensitivity/ Recall</c:v>
                </c:pt>
              </c:strCache>
            </c:strRef>
          </c:cat>
          <c:val>
            <c:numRef>
              <c:f>Non_panel!$E$7:$E$9</c:f>
              <c:numCache>
                <c:formatCode>General</c:formatCode>
                <c:ptCount val="3"/>
                <c:pt idx="0">
                  <c:v>90.7</c:v>
                </c:pt>
                <c:pt idx="1">
                  <c:v>92.8606835030635</c:v>
                </c:pt>
                <c:pt idx="2">
                  <c:v>95.1268241834607</c:v>
                </c:pt>
              </c:numCache>
            </c:numRef>
          </c:val>
        </c:ser>
        <c:ser>
          <c:idx val="4"/>
          <c:order val="4"/>
          <c:tx>
            <c:strRef>
              <c:f>Non_panel!$F$1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Non_panel!$A$7:$A$9</c:f>
              <c:strCache>
                <c:ptCount val="3"/>
                <c:pt idx="0">
                  <c:v>PPV/ Precision</c:v>
                </c:pt>
                <c:pt idx="1">
                  <c:v>F1</c:v>
                </c:pt>
                <c:pt idx="2">
                  <c:v>Sensitivity/ Recall</c:v>
                </c:pt>
              </c:strCache>
            </c:strRef>
          </c:cat>
          <c:val>
            <c:numRef>
              <c:f>Non_panel!$F$7:$F$9</c:f>
              <c:numCache>
                <c:formatCode>General</c:formatCode>
                <c:ptCount val="3"/>
                <c:pt idx="0">
                  <c:v>2.3</c:v>
                </c:pt>
                <c:pt idx="1">
                  <c:v>4.49640260209256</c:v>
                </c:pt>
                <c:pt idx="2">
                  <c:v>99.8261171970092</c:v>
                </c:pt>
              </c:numCache>
            </c:numRef>
          </c:val>
        </c:ser>
        <c:ser>
          <c:idx val="5"/>
          <c:order val="5"/>
          <c:tx>
            <c:strRef>
              <c:f>Non_panel!$G$1</c:f>
              <c:strCache>
                <c:ptCount val="1"/>
                <c:pt idx="0">
                  <c:v>0.5_T3</c:v>
                </c:pt>
              </c:strCache>
            </c:strRef>
          </c:tx>
          <c:spPr>
            <a:solidFill>
              <a:srgbClr val="83caff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Non_panel!$A$7:$A$9</c:f>
              <c:strCache>
                <c:ptCount val="3"/>
                <c:pt idx="0">
                  <c:v>PPV/ Precision</c:v>
                </c:pt>
                <c:pt idx="1">
                  <c:v>F1</c:v>
                </c:pt>
                <c:pt idx="2">
                  <c:v>Sensitivity/ Recall</c:v>
                </c:pt>
              </c:strCache>
            </c:strRef>
          </c:cat>
          <c:val>
            <c:numRef>
              <c:f>Non_panel!$G$7:$G$9</c:f>
              <c:numCache>
                <c:formatCode>General</c:formatCode>
                <c:ptCount val="3"/>
                <c:pt idx="0">
                  <c:v>66.7</c:v>
                </c:pt>
                <c:pt idx="1">
                  <c:v>79.7415899334001</c:v>
                </c:pt>
                <c:pt idx="2">
                  <c:v>99.1226546212648</c:v>
                </c:pt>
              </c:numCache>
            </c:numRef>
          </c:val>
        </c:ser>
        <c:ser>
          <c:idx val="6"/>
          <c:order val="6"/>
          <c:tx>
            <c:strRef>
              <c:f>Non_panel!$H$1</c:f>
              <c:strCache>
                <c:ptCount val="1"/>
                <c:pt idx="0">
                  <c:v>0.5_T2</c:v>
                </c:pt>
              </c:strCache>
            </c:strRef>
          </c:tx>
          <c:spPr>
            <a:solidFill>
              <a:srgbClr val="314004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Non_panel!$A$7:$A$9</c:f>
              <c:strCache>
                <c:ptCount val="3"/>
                <c:pt idx="0">
                  <c:v>PPV/ Precision</c:v>
                </c:pt>
                <c:pt idx="1">
                  <c:v>F1</c:v>
                </c:pt>
                <c:pt idx="2">
                  <c:v>Sensitivity/ Recall</c:v>
                </c:pt>
              </c:strCache>
            </c:strRef>
          </c:cat>
          <c:val>
            <c:numRef>
              <c:f>Non_panel!$H$7:$H$9</c:f>
              <c:numCache>
                <c:formatCode>General</c:formatCode>
                <c:ptCount val="3"/>
                <c:pt idx="0">
                  <c:v>75.7</c:v>
                </c:pt>
                <c:pt idx="1">
                  <c:v>85.6658747012692</c:v>
                </c:pt>
                <c:pt idx="2">
                  <c:v>98.6535788742182</c:v>
                </c:pt>
              </c:numCache>
            </c:numRef>
          </c:val>
        </c:ser>
        <c:ser>
          <c:idx val="7"/>
          <c:order val="7"/>
          <c:tx>
            <c:strRef>
              <c:f>Non_panel!$I$1</c:f>
              <c:strCache>
                <c:ptCount val="1"/>
                <c:pt idx="0">
                  <c:v>0.5_T1</c:v>
                </c:pt>
              </c:strCache>
            </c:strRef>
          </c:tx>
          <c:spPr>
            <a:solidFill>
              <a:srgbClr val="aecf00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Non_panel!$A$7:$A$9</c:f>
              <c:strCache>
                <c:ptCount val="3"/>
                <c:pt idx="0">
                  <c:v>PPV/ Precision</c:v>
                </c:pt>
                <c:pt idx="1">
                  <c:v>F1</c:v>
                </c:pt>
                <c:pt idx="2">
                  <c:v>Sensitivity/ Recall</c:v>
                </c:pt>
              </c:strCache>
            </c:strRef>
          </c:cat>
          <c:val>
            <c:numRef>
              <c:f>Non_panel!$I$7:$I$9</c:f>
              <c:numCache>
                <c:formatCode>General</c:formatCode>
                <c:ptCount val="3"/>
                <c:pt idx="0">
                  <c:v>90.8</c:v>
                </c:pt>
                <c:pt idx="1">
                  <c:v>92.8881979798388</c:v>
                </c:pt>
                <c:pt idx="2">
                  <c:v>95.0747046560111</c:v>
                </c:pt>
              </c:numCache>
            </c:numRef>
          </c:val>
        </c:ser>
        <c:ser>
          <c:idx val="8"/>
          <c:order val="8"/>
          <c:tx>
            <c:strRef>
              <c:f>Non_panel!$J$1</c:f>
              <c:strCache>
                <c:ptCount val="1"/>
                <c:pt idx="0">
                  <c:v>0.25</c:v>
                </c:pt>
              </c:strCache>
            </c:strRef>
          </c:tx>
          <c:spPr>
            <a:solidFill>
              <a:srgbClr val="4b1f6f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Non_panel!$A$7:$A$9</c:f>
              <c:strCache>
                <c:ptCount val="3"/>
                <c:pt idx="0">
                  <c:v>PPV/ Precision</c:v>
                </c:pt>
                <c:pt idx="1">
                  <c:v>F1</c:v>
                </c:pt>
                <c:pt idx="2">
                  <c:v>Sensitivity/ Recall</c:v>
                </c:pt>
              </c:strCache>
            </c:strRef>
          </c:cat>
          <c:val>
            <c:numRef>
              <c:f>Non_panel!$J$7:$J$9</c:f>
              <c:numCache>
                <c:formatCode>General</c:formatCode>
                <c:ptCount val="3"/>
                <c:pt idx="0">
                  <c:v>2</c:v>
                </c:pt>
                <c:pt idx="1">
                  <c:v>3.9214347994492</c:v>
                </c:pt>
                <c:pt idx="2">
                  <c:v>99.8262531491617</c:v>
                </c:pt>
              </c:numCache>
            </c:numRef>
          </c:val>
        </c:ser>
        <c:ser>
          <c:idx val="9"/>
          <c:order val="9"/>
          <c:tx>
            <c:strRef>
              <c:f>Non_panel!$K$1</c:f>
              <c:strCache>
                <c:ptCount val="1"/>
                <c:pt idx="0">
                  <c:v>0.25_T3</c:v>
                </c:pt>
              </c:strCache>
            </c:strRef>
          </c:tx>
          <c:spPr>
            <a:solidFill>
              <a:srgbClr val="ff950e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Non_panel!$A$7:$A$9</c:f>
              <c:strCache>
                <c:ptCount val="3"/>
                <c:pt idx="0">
                  <c:v>PPV/ Precision</c:v>
                </c:pt>
                <c:pt idx="1">
                  <c:v>F1</c:v>
                </c:pt>
                <c:pt idx="2">
                  <c:v>Sensitivity/ Recall</c:v>
                </c:pt>
              </c:strCache>
            </c:strRef>
          </c:cat>
          <c:val>
            <c:numRef>
              <c:f>Non_panel!$K$7:$K$9</c:f>
              <c:numCache>
                <c:formatCode>General</c:formatCode>
                <c:ptCount val="3"/>
                <c:pt idx="0">
                  <c:v>68.1</c:v>
                </c:pt>
                <c:pt idx="1">
                  <c:v>80.687572941197</c:v>
                </c:pt>
                <c:pt idx="2">
                  <c:v>98.9836692147324</c:v>
                </c:pt>
              </c:numCache>
            </c:numRef>
          </c:val>
        </c:ser>
        <c:ser>
          <c:idx val="10"/>
          <c:order val="10"/>
          <c:tx>
            <c:strRef>
              <c:f>Non_panel!$L$1</c:f>
              <c:strCache>
                <c:ptCount val="1"/>
                <c:pt idx="0">
                  <c:v>0.25_T2</c:v>
                </c:pt>
              </c:strCache>
            </c:strRef>
          </c:tx>
          <c:spPr>
            <a:solidFill>
              <a:srgbClr val="c5000b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Non_panel!$A$7:$A$9</c:f>
              <c:strCache>
                <c:ptCount val="3"/>
                <c:pt idx="0">
                  <c:v>PPV/ Precision</c:v>
                </c:pt>
                <c:pt idx="1">
                  <c:v>F1</c:v>
                </c:pt>
                <c:pt idx="2">
                  <c:v>Sensitivity/ Recall</c:v>
                </c:pt>
              </c:strCache>
            </c:strRef>
          </c:cat>
          <c:val>
            <c:numRef>
              <c:f>Non_panel!$L$7:$L$9</c:f>
              <c:numCache>
                <c:formatCode>General</c:formatCode>
                <c:ptCount val="3"/>
                <c:pt idx="0">
                  <c:v>76.2</c:v>
                </c:pt>
                <c:pt idx="1">
                  <c:v>85.9289790287898</c:v>
                </c:pt>
                <c:pt idx="2">
                  <c:v>98.5059068797776</c:v>
                </c:pt>
              </c:numCache>
            </c:numRef>
          </c:val>
        </c:ser>
        <c:ser>
          <c:idx val="11"/>
          <c:order val="11"/>
          <c:tx>
            <c:strRef>
              <c:f>Non_panel!$M$1</c:f>
              <c:strCache>
                <c:ptCount val="1"/>
                <c:pt idx="0">
                  <c:v>0.25_T1</c:v>
                </c:pt>
              </c:strCache>
            </c:strRef>
          </c:tx>
          <c:spPr>
            <a:solidFill>
              <a:srgbClr val="0084d1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Non_panel!$A$7:$A$9</c:f>
              <c:strCache>
                <c:ptCount val="3"/>
                <c:pt idx="0">
                  <c:v>PPV/ Precision</c:v>
                </c:pt>
                <c:pt idx="1">
                  <c:v>F1</c:v>
                </c:pt>
                <c:pt idx="2">
                  <c:v>Sensitivity/ Recall</c:v>
                </c:pt>
              </c:strCache>
            </c:strRef>
          </c:cat>
          <c:val>
            <c:numRef>
              <c:f>Non_panel!$M$7:$M$9</c:f>
              <c:numCache>
                <c:formatCode>General</c:formatCode>
                <c:ptCount val="3"/>
                <c:pt idx="0">
                  <c:v>90.6</c:v>
                </c:pt>
                <c:pt idx="1">
                  <c:v>92.7503286395875</c:v>
                </c:pt>
                <c:pt idx="2">
                  <c:v>95.005211952745</c:v>
                </c:pt>
              </c:numCache>
            </c:numRef>
          </c:val>
        </c:ser>
        <c:ser>
          <c:idx val="12"/>
          <c:order val="12"/>
          <c:tx>
            <c:strRef>
              <c:f>Non_panel!$N$1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Non_panel!$A$7:$A$9</c:f>
              <c:strCache>
                <c:ptCount val="3"/>
                <c:pt idx="0">
                  <c:v>PPV/ Precision</c:v>
                </c:pt>
                <c:pt idx="1">
                  <c:v>F1</c:v>
                </c:pt>
                <c:pt idx="2">
                  <c:v>Sensitivity/ Recall</c:v>
                </c:pt>
              </c:strCache>
            </c:strRef>
          </c:cat>
          <c:val>
            <c:numRef>
              <c:f>Non_panel!$N$7:$N$9</c:f>
              <c:numCache>
                <c:formatCode>General</c:formatCode>
                <c:ptCount val="3"/>
                <c:pt idx="0">
                  <c:v>0.6</c:v>
                </c:pt>
                <c:pt idx="1">
                  <c:v>1.19272925891805</c:v>
                </c:pt>
                <c:pt idx="2">
                  <c:v>98.4270444077518</c:v>
                </c:pt>
              </c:numCache>
            </c:numRef>
          </c:val>
        </c:ser>
        <c:ser>
          <c:idx val="13"/>
          <c:order val="13"/>
          <c:tx>
            <c:strRef>
              <c:f>Non_panel!$O$1</c:f>
              <c:strCache>
                <c:ptCount val="1"/>
                <c:pt idx="0">
                  <c:v>0_T3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Non_panel!$A$7:$A$9</c:f>
              <c:strCache>
                <c:ptCount val="3"/>
                <c:pt idx="0">
                  <c:v>PPV/ Precision</c:v>
                </c:pt>
                <c:pt idx="1">
                  <c:v>F1</c:v>
                </c:pt>
                <c:pt idx="2">
                  <c:v>Sensitivity/ Recall</c:v>
                </c:pt>
              </c:strCache>
            </c:strRef>
          </c:cat>
          <c:val>
            <c:numRef>
              <c:f>Non_panel!$O$7:$O$9</c:f>
              <c:numCache>
                <c:formatCode>General</c:formatCode>
                <c:ptCount val="3"/>
                <c:pt idx="0">
                  <c:v>59.4</c:v>
                </c:pt>
                <c:pt idx="1">
                  <c:v>71.2572177138253</c:v>
                </c:pt>
                <c:pt idx="2">
                  <c:v>89.0288394718555</c:v>
                </c:pt>
              </c:numCache>
            </c:numRef>
          </c:val>
        </c:ser>
        <c:ser>
          <c:idx val="14"/>
          <c:order val="14"/>
          <c:tx>
            <c:strRef>
              <c:f>Non_panel!$P$1</c:f>
              <c:strCache>
                <c:ptCount val="1"/>
                <c:pt idx="0">
                  <c:v>0_T2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Non_panel!$A$7:$A$9</c:f>
              <c:strCache>
                <c:ptCount val="3"/>
                <c:pt idx="0">
                  <c:v>PPV/ Precision</c:v>
                </c:pt>
                <c:pt idx="1">
                  <c:v>F1</c:v>
                </c:pt>
                <c:pt idx="2">
                  <c:v>Sensitivity/ Recall</c:v>
                </c:pt>
              </c:strCache>
            </c:strRef>
          </c:cat>
          <c:val>
            <c:numRef>
              <c:f>Non_panel!$P$7:$P$9</c:f>
              <c:numCache>
                <c:formatCode>General</c:formatCode>
                <c:ptCount val="3"/>
                <c:pt idx="0">
                  <c:v>68.8</c:v>
                </c:pt>
                <c:pt idx="1">
                  <c:v>77.4093550869931</c:v>
                </c:pt>
                <c:pt idx="2">
                  <c:v>88.4815844336345</c:v>
                </c:pt>
              </c:numCache>
            </c:numRef>
          </c:val>
        </c:ser>
        <c:ser>
          <c:idx val="15"/>
          <c:order val="15"/>
          <c:tx>
            <c:strRef>
              <c:f>Non_panel!$Q$1</c:f>
              <c:strCache>
                <c:ptCount val="1"/>
                <c:pt idx="0">
                  <c:v>0_T1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Non_panel!$A$7:$A$9</c:f>
              <c:strCache>
                <c:ptCount val="3"/>
                <c:pt idx="0">
                  <c:v>PPV/ Precision</c:v>
                </c:pt>
                <c:pt idx="1">
                  <c:v>F1</c:v>
                </c:pt>
                <c:pt idx="2">
                  <c:v>Sensitivity/ Recall</c:v>
                </c:pt>
              </c:strCache>
            </c:strRef>
          </c:cat>
          <c:val>
            <c:numRef>
              <c:f>Non_panel!$Q$7:$Q$9</c:f>
              <c:numCache>
                <c:formatCode>General</c:formatCode>
                <c:ptCount val="3"/>
                <c:pt idx="0">
                  <c:v>85.4</c:v>
                </c:pt>
                <c:pt idx="1">
                  <c:v>85.451011901446</c:v>
                </c:pt>
                <c:pt idx="2">
                  <c:v>85.502084781098</c:v>
                </c:pt>
              </c:numCache>
            </c:numRef>
          </c:val>
        </c:ser>
        <c:gapWidth val="100"/>
        <c:overlap val="0"/>
        <c:axId val="3235652"/>
        <c:axId val="50552205"/>
      </c:barChart>
      <c:catAx>
        <c:axId val="32356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0552205"/>
        <c:crosses val="autoZero"/>
        <c:auto val="1"/>
        <c:lblAlgn val="ctr"/>
        <c:lblOffset val="100"/>
      </c:catAx>
      <c:valAx>
        <c:axId val="50552205"/>
        <c:scaling>
          <c:orientation val="minMax"/>
          <c:max val="10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235652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Panel!$B$1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Panel!$A$7:$A$9</c:f>
              <c:strCache>
                <c:ptCount val="3"/>
                <c:pt idx="0">
                  <c:v>PPV/ Precision</c:v>
                </c:pt>
                <c:pt idx="1">
                  <c:v>F1</c:v>
                </c:pt>
                <c:pt idx="2">
                  <c:v>Sensitivity/ Recall</c:v>
                </c:pt>
              </c:strCache>
            </c:strRef>
          </c:cat>
          <c:val>
            <c:numRef>
              <c:f>Panel!$B$7:$B$9</c:f>
              <c:numCache>
                <c:formatCode>General</c:formatCode>
                <c:ptCount val="3"/>
                <c:pt idx="0">
                  <c:v>93.3</c:v>
                </c:pt>
                <c:pt idx="1">
                  <c:v>26.2076638228075</c:v>
                </c:pt>
                <c:pt idx="2">
                  <c:v>15.2449617790132</c:v>
                </c:pt>
              </c:numCache>
            </c:numRef>
          </c:val>
        </c:ser>
        <c:ser>
          <c:idx val="1"/>
          <c:order val="1"/>
          <c:tx>
            <c:strRef>
              <c:f>Panel!$C$1</c:f>
              <c:strCache>
                <c:ptCount val="1"/>
                <c:pt idx="0">
                  <c:v>1_T3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Panel!$A$7:$A$9</c:f>
              <c:strCache>
                <c:ptCount val="3"/>
                <c:pt idx="0">
                  <c:v>PPV/ Precision</c:v>
                </c:pt>
                <c:pt idx="1">
                  <c:v>F1</c:v>
                </c:pt>
                <c:pt idx="2">
                  <c:v>Sensitivity/ Recall</c:v>
                </c:pt>
              </c:strCache>
            </c:strRef>
          </c:cat>
          <c:val>
            <c:numRef>
              <c:f>Panel!$C$7:$C$9</c:f>
              <c:numCache>
                <c:formatCode>General</c:formatCode>
                <c:ptCount val="3"/>
                <c:pt idx="0">
                  <c:v>32.8</c:v>
                </c:pt>
                <c:pt idx="1">
                  <c:v>47.8537227853746</c:v>
                </c:pt>
                <c:pt idx="2">
                  <c:v>88.4468380820014</c:v>
                </c:pt>
              </c:numCache>
            </c:numRef>
          </c:val>
        </c:ser>
        <c:ser>
          <c:idx val="2"/>
          <c:order val="2"/>
          <c:tx>
            <c:strRef>
              <c:f>Panel!$D$1</c:f>
              <c:strCache>
                <c:ptCount val="1"/>
                <c:pt idx="0">
                  <c:v>1_T2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Panel!$A$7:$A$9</c:f>
              <c:strCache>
                <c:ptCount val="3"/>
                <c:pt idx="0">
                  <c:v>PPV/ Precision</c:v>
                </c:pt>
                <c:pt idx="1">
                  <c:v>F1</c:v>
                </c:pt>
                <c:pt idx="2">
                  <c:v>Sensitivity/ Recall</c:v>
                </c:pt>
              </c:strCache>
            </c:strRef>
          </c:cat>
          <c:val>
            <c:numRef>
              <c:f>Panel!$D$7:$D$9</c:f>
              <c:numCache>
                <c:formatCode>General</c:formatCode>
                <c:ptCount val="3"/>
                <c:pt idx="0">
                  <c:v>42.2</c:v>
                </c:pt>
                <c:pt idx="1">
                  <c:v>56.7109920648641</c:v>
                </c:pt>
                <c:pt idx="2">
                  <c:v>86.4315496872828</c:v>
                </c:pt>
              </c:numCache>
            </c:numRef>
          </c:val>
        </c:ser>
        <c:ser>
          <c:idx val="3"/>
          <c:order val="3"/>
          <c:tx>
            <c:strRef>
              <c:f>Panel!$E$1</c:f>
              <c:strCache>
                <c:ptCount val="1"/>
                <c:pt idx="0">
                  <c:v>1_T1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Panel!$A$7:$A$9</c:f>
              <c:strCache>
                <c:ptCount val="3"/>
                <c:pt idx="0">
                  <c:v>PPV/ Precision</c:v>
                </c:pt>
                <c:pt idx="1">
                  <c:v>F1</c:v>
                </c:pt>
                <c:pt idx="2">
                  <c:v>Sensitivity/ Recall</c:v>
                </c:pt>
              </c:strCache>
            </c:strRef>
          </c:cat>
          <c:val>
            <c:numRef>
              <c:f>Panel!$E$7:$E$9</c:f>
              <c:numCache>
                <c:formatCode>General</c:formatCode>
                <c:ptCount val="3"/>
                <c:pt idx="0">
                  <c:v>68.2</c:v>
                </c:pt>
                <c:pt idx="1">
                  <c:v>73.6574435804067</c:v>
                </c:pt>
                <c:pt idx="2">
                  <c:v>80.0642807505212</c:v>
                </c:pt>
              </c:numCache>
            </c:numRef>
          </c:val>
        </c:ser>
        <c:ser>
          <c:idx val="4"/>
          <c:order val="4"/>
          <c:tx>
            <c:strRef>
              <c:f>Panel!$F$1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Panel!$A$7:$A$9</c:f>
              <c:strCache>
                <c:ptCount val="3"/>
                <c:pt idx="0">
                  <c:v>PPV/ Precision</c:v>
                </c:pt>
                <c:pt idx="1">
                  <c:v>F1</c:v>
                </c:pt>
                <c:pt idx="2">
                  <c:v>Sensitivity/ Recall</c:v>
                </c:pt>
              </c:strCache>
            </c:strRef>
          </c:cat>
          <c:val>
            <c:numRef>
              <c:f>Panel!$F$7:$F$9</c:f>
              <c:numCache>
                <c:formatCode>General</c:formatCode>
                <c:ptCount val="3"/>
                <c:pt idx="0">
                  <c:v>93.3</c:v>
                </c:pt>
                <c:pt idx="1">
                  <c:v>28.0475062449093</c:v>
                </c:pt>
                <c:pt idx="2">
                  <c:v>16.5045170257123</c:v>
                </c:pt>
              </c:numCache>
            </c:numRef>
          </c:val>
        </c:ser>
        <c:ser>
          <c:idx val="5"/>
          <c:order val="5"/>
          <c:tx>
            <c:strRef>
              <c:f>Panel!$G$1</c:f>
              <c:strCache>
                <c:ptCount val="1"/>
                <c:pt idx="0">
                  <c:v>0.5_T3</c:v>
                </c:pt>
              </c:strCache>
            </c:strRef>
          </c:tx>
          <c:spPr>
            <a:solidFill>
              <a:srgbClr val="83caff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Panel!$A$7:$A$9</c:f>
              <c:strCache>
                <c:ptCount val="3"/>
                <c:pt idx="0">
                  <c:v>PPV/ Precision</c:v>
                </c:pt>
                <c:pt idx="1">
                  <c:v>F1</c:v>
                </c:pt>
                <c:pt idx="2">
                  <c:v>Sensitivity/ Recall</c:v>
                </c:pt>
              </c:strCache>
            </c:strRef>
          </c:cat>
          <c:val>
            <c:numRef>
              <c:f>Panel!$G$7:$G$9</c:f>
              <c:numCache>
                <c:formatCode>General</c:formatCode>
                <c:ptCount val="3"/>
                <c:pt idx="0">
                  <c:v>31.1</c:v>
                </c:pt>
                <c:pt idx="1">
                  <c:v>47.3212796659646</c:v>
                </c:pt>
                <c:pt idx="2">
                  <c:v>98.9125250405418</c:v>
                </c:pt>
              </c:numCache>
            </c:numRef>
          </c:val>
        </c:ser>
        <c:ser>
          <c:idx val="6"/>
          <c:order val="6"/>
          <c:tx>
            <c:strRef>
              <c:f>Panel!$H$1</c:f>
              <c:strCache>
                <c:ptCount val="1"/>
                <c:pt idx="0">
                  <c:v>0.5_T2</c:v>
                </c:pt>
              </c:strCache>
            </c:strRef>
          </c:tx>
          <c:spPr>
            <a:solidFill>
              <a:srgbClr val="314004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Panel!$A$7:$A$9</c:f>
              <c:strCache>
                <c:ptCount val="3"/>
                <c:pt idx="0">
                  <c:v>PPV/ Precision</c:v>
                </c:pt>
                <c:pt idx="1">
                  <c:v>F1</c:v>
                </c:pt>
                <c:pt idx="2">
                  <c:v>Sensitivity/ Recall</c:v>
                </c:pt>
              </c:strCache>
            </c:strRef>
          </c:cat>
          <c:val>
            <c:numRef>
              <c:f>Panel!$H$7:$H$9</c:f>
              <c:numCache>
                <c:formatCode>General</c:formatCode>
                <c:ptCount val="3"/>
                <c:pt idx="0">
                  <c:v>41.2</c:v>
                </c:pt>
                <c:pt idx="1">
                  <c:v>56.128360442541</c:v>
                </c:pt>
                <c:pt idx="2">
                  <c:v>88.0222357335186</c:v>
                </c:pt>
              </c:numCache>
            </c:numRef>
          </c:val>
        </c:ser>
        <c:ser>
          <c:idx val="7"/>
          <c:order val="7"/>
          <c:tx>
            <c:strRef>
              <c:f>Panel!$I$1</c:f>
              <c:strCache>
                <c:ptCount val="1"/>
                <c:pt idx="0">
                  <c:v>0.5_T1</c:v>
                </c:pt>
              </c:strCache>
            </c:strRef>
          </c:tx>
          <c:spPr>
            <a:solidFill>
              <a:srgbClr val="aecf00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Panel!$A$7:$A$9</c:f>
              <c:strCache>
                <c:ptCount val="3"/>
                <c:pt idx="0">
                  <c:v>PPV/ Precision</c:v>
                </c:pt>
                <c:pt idx="1">
                  <c:v>F1</c:v>
                </c:pt>
                <c:pt idx="2">
                  <c:v>Sensitivity/ Recall</c:v>
                </c:pt>
              </c:strCache>
            </c:strRef>
          </c:cat>
          <c:val>
            <c:numRef>
              <c:f>Panel!$I$7:$I$9</c:f>
              <c:numCache>
                <c:formatCode>General</c:formatCode>
                <c:ptCount val="3"/>
                <c:pt idx="0">
                  <c:v>68.1</c:v>
                </c:pt>
                <c:pt idx="1">
                  <c:v>74.3467652682959</c:v>
                </c:pt>
                <c:pt idx="2">
                  <c:v>81.8552940154608</c:v>
                </c:pt>
              </c:numCache>
            </c:numRef>
          </c:val>
        </c:ser>
        <c:ser>
          <c:idx val="8"/>
          <c:order val="8"/>
          <c:tx>
            <c:strRef>
              <c:f>Panel!$J$1</c:f>
              <c:strCache>
                <c:ptCount val="1"/>
                <c:pt idx="0">
                  <c:v>0.25</c:v>
                </c:pt>
              </c:strCache>
            </c:strRef>
          </c:tx>
          <c:spPr>
            <a:solidFill>
              <a:srgbClr val="4b1f6f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Panel!$A$7:$A$9</c:f>
              <c:strCache>
                <c:ptCount val="3"/>
                <c:pt idx="0">
                  <c:v>PPV/ Precision</c:v>
                </c:pt>
                <c:pt idx="1">
                  <c:v>F1</c:v>
                </c:pt>
                <c:pt idx="2">
                  <c:v>Sensitivity/ Recall</c:v>
                </c:pt>
              </c:strCache>
            </c:strRef>
          </c:cat>
          <c:val>
            <c:numRef>
              <c:f>Panel!$J$7:$J$9</c:f>
              <c:numCache>
                <c:formatCode>General</c:formatCode>
                <c:ptCount val="3"/>
                <c:pt idx="0">
                  <c:v>93.5</c:v>
                </c:pt>
                <c:pt idx="1">
                  <c:v>29.5115611640033</c:v>
                </c:pt>
                <c:pt idx="2">
                  <c:v>17.5208478109798</c:v>
                </c:pt>
              </c:numCache>
            </c:numRef>
          </c:val>
        </c:ser>
        <c:ser>
          <c:idx val="9"/>
          <c:order val="9"/>
          <c:tx>
            <c:strRef>
              <c:f>Panel!$K$1</c:f>
              <c:strCache>
                <c:ptCount val="1"/>
                <c:pt idx="0">
                  <c:v>0.25_T3</c:v>
                </c:pt>
              </c:strCache>
            </c:strRef>
          </c:tx>
          <c:spPr>
            <a:solidFill>
              <a:srgbClr val="ff950e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Panel!$A$7:$A$9</c:f>
              <c:strCache>
                <c:ptCount val="3"/>
                <c:pt idx="0">
                  <c:v>PPV/ Precision</c:v>
                </c:pt>
                <c:pt idx="1">
                  <c:v>F1</c:v>
                </c:pt>
                <c:pt idx="2">
                  <c:v>Sensitivity/ Recall</c:v>
                </c:pt>
              </c:strCache>
            </c:strRef>
          </c:cat>
          <c:val>
            <c:numRef>
              <c:f>Panel!$K$7:$K$9</c:f>
              <c:numCache>
                <c:formatCode>General</c:formatCode>
                <c:ptCount val="3"/>
                <c:pt idx="0">
                  <c:v>30.3</c:v>
                </c:pt>
                <c:pt idx="1">
                  <c:v>45.4560694923735</c:v>
                </c:pt>
                <c:pt idx="2">
                  <c:v>90.9485753995831</c:v>
                </c:pt>
              </c:numCache>
            </c:numRef>
          </c:val>
        </c:ser>
        <c:ser>
          <c:idx val="10"/>
          <c:order val="10"/>
          <c:tx>
            <c:strRef>
              <c:f>Panel!$L$1</c:f>
              <c:strCache>
                <c:ptCount val="1"/>
                <c:pt idx="0">
                  <c:v>0.25_T2</c:v>
                </c:pt>
              </c:strCache>
            </c:strRef>
          </c:tx>
          <c:spPr>
            <a:solidFill>
              <a:srgbClr val="c5000b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Panel!$A$7:$A$9</c:f>
              <c:strCache>
                <c:ptCount val="3"/>
                <c:pt idx="0">
                  <c:v>PPV/ Precision</c:v>
                </c:pt>
                <c:pt idx="1">
                  <c:v>F1</c:v>
                </c:pt>
                <c:pt idx="2">
                  <c:v>Sensitivity/ Recall</c:v>
                </c:pt>
              </c:strCache>
            </c:strRef>
          </c:cat>
          <c:val>
            <c:numRef>
              <c:f>Panel!$L$7:$L$9</c:f>
              <c:numCache>
                <c:formatCode>General</c:formatCode>
                <c:ptCount val="3"/>
                <c:pt idx="0">
                  <c:v>40.9</c:v>
                </c:pt>
                <c:pt idx="1">
                  <c:v>56.0933329275241</c:v>
                </c:pt>
                <c:pt idx="2">
                  <c:v>89.2460041695622</c:v>
                </c:pt>
              </c:numCache>
            </c:numRef>
          </c:val>
        </c:ser>
        <c:ser>
          <c:idx val="11"/>
          <c:order val="11"/>
          <c:tx>
            <c:strRef>
              <c:f>Panel!$M$1</c:f>
              <c:strCache>
                <c:ptCount val="1"/>
                <c:pt idx="0">
                  <c:v>0.25_T1</c:v>
                </c:pt>
              </c:strCache>
            </c:strRef>
          </c:tx>
          <c:spPr>
            <a:solidFill>
              <a:srgbClr val="0084d1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Panel!$A$7:$A$9</c:f>
              <c:strCache>
                <c:ptCount val="3"/>
                <c:pt idx="0">
                  <c:v>PPV/ Precision</c:v>
                </c:pt>
                <c:pt idx="1">
                  <c:v>F1</c:v>
                </c:pt>
                <c:pt idx="2">
                  <c:v>Sensitivity/ Recall</c:v>
                </c:pt>
              </c:strCache>
            </c:strRef>
          </c:cat>
          <c:val>
            <c:numRef>
              <c:f>Panel!$M$7:$M$9</c:f>
              <c:numCache>
                <c:formatCode>General</c:formatCode>
                <c:ptCount val="3"/>
                <c:pt idx="0">
                  <c:v>68.3</c:v>
                </c:pt>
                <c:pt idx="1">
                  <c:v>75.101977154369</c:v>
                </c:pt>
                <c:pt idx="2">
                  <c:v>83.408617095205</c:v>
                </c:pt>
              </c:numCache>
            </c:numRef>
          </c:val>
        </c:ser>
        <c:ser>
          <c:idx val="12"/>
          <c:order val="12"/>
          <c:tx>
            <c:strRef>
              <c:f>Panel!$N$1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Panel!$A$7:$A$9</c:f>
              <c:strCache>
                <c:ptCount val="3"/>
                <c:pt idx="0">
                  <c:v>PPV/ Precision</c:v>
                </c:pt>
                <c:pt idx="1">
                  <c:v>F1</c:v>
                </c:pt>
                <c:pt idx="2">
                  <c:v>Sensitivity/ Recall</c:v>
                </c:pt>
              </c:strCache>
            </c:strRef>
          </c:cat>
          <c:val>
            <c:numRef>
              <c:f>Panel!$N$7:$N$9</c:f>
              <c:numCache>
                <c:formatCode>General</c:formatCode>
                <c:ptCount val="3"/>
                <c:pt idx="0">
                  <c:v>86.5</c:v>
                </c:pt>
                <c:pt idx="1">
                  <c:v>23.3924278846154</c:v>
                </c:pt>
                <c:pt idx="2">
                  <c:v>13.5250173731758</c:v>
                </c:pt>
              </c:numCache>
            </c:numRef>
          </c:val>
        </c:ser>
        <c:ser>
          <c:idx val="13"/>
          <c:order val="13"/>
          <c:tx>
            <c:strRef>
              <c:f>Panel!$O$1</c:f>
              <c:strCache>
                <c:ptCount val="1"/>
                <c:pt idx="0">
                  <c:v>0_T3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Panel!$A$7:$A$9</c:f>
              <c:strCache>
                <c:ptCount val="3"/>
                <c:pt idx="0">
                  <c:v>PPV/ Precision</c:v>
                </c:pt>
                <c:pt idx="1">
                  <c:v>F1</c:v>
                </c:pt>
                <c:pt idx="2">
                  <c:v>Sensitivity/ Recall</c:v>
                </c:pt>
              </c:strCache>
            </c:strRef>
          </c:cat>
          <c:val>
            <c:numRef>
              <c:f>Panel!$O$7:$O$9</c:f>
              <c:numCache>
                <c:formatCode>General</c:formatCode>
                <c:ptCount val="3"/>
                <c:pt idx="0">
                  <c:v>28.2</c:v>
                </c:pt>
                <c:pt idx="1">
                  <c:v>41.7715034461434</c:v>
                </c:pt>
                <c:pt idx="2">
                  <c:v>80.5247752456617</c:v>
                </c:pt>
              </c:numCache>
            </c:numRef>
          </c:val>
        </c:ser>
        <c:ser>
          <c:idx val="14"/>
          <c:order val="14"/>
          <c:tx>
            <c:strRef>
              <c:f>Panel!$P$1</c:f>
              <c:strCache>
                <c:ptCount val="1"/>
                <c:pt idx="0">
                  <c:v>0_T2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Panel!$A$7:$A$9</c:f>
              <c:strCache>
                <c:ptCount val="3"/>
                <c:pt idx="0">
                  <c:v>PPV/ Precision</c:v>
                </c:pt>
                <c:pt idx="1">
                  <c:v>F1</c:v>
                </c:pt>
                <c:pt idx="2">
                  <c:v>Sensitivity/ Recall</c:v>
                </c:pt>
              </c:strCache>
            </c:strRef>
          </c:cat>
          <c:val>
            <c:numRef>
              <c:f>Panel!$P$7:$P$9</c:f>
              <c:numCache>
                <c:formatCode>General</c:formatCode>
                <c:ptCount val="3"/>
                <c:pt idx="0">
                  <c:v>38.1</c:v>
                </c:pt>
                <c:pt idx="1">
                  <c:v>51.5163287167158</c:v>
                </c:pt>
                <c:pt idx="2">
                  <c:v>79.5170257123002</c:v>
                </c:pt>
              </c:numCache>
            </c:numRef>
          </c:val>
        </c:ser>
        <c:ser>
          <c:idx val="15"/>
          <c:order val="15"/>
          <c:tx>
            <c:strRef>
              <c:f>Panel!$Q$1</c:f>
              <c:strCache>
                <c:ptCount val="1"/>
                <c:pt idx="0">
                  <c:v>0_T1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Panel!$A$7:$A$9</c:f>
              <c:strCache>
                <c:ptCount val="3"/>
                <c:pt idx="0">
                  <c:v>PPV/ Precision</c:v>
                </c:pt>
                <c:pt idx="1">
                  <c:v>F1</c:v>
                </c:pt>
                <c:pt idx="2">
                  <c:v>Sensitivity/ Recall</c:v>
                </c:pt>
              </c:strCache>
            </c:strRef>
          </c:cat>
          <c:val>
            <c:numRef>
              <c:f>Panel!$Q$7:$Q$9</c:f>
              <c:numCache>
                <c:formatCode>General</c:formatCode>
                <c:ptCount val="3"/>
                <c:pt idx="0">
                  <c:v>63.4</c:v>
                </c:pt>
                <c:pt idx="1">
                  <c:v>68.6773925477535</c:v>
                </c:pt>
                <c:pt idx="2">
                  <c:v>74.9131341209173</c:v>
                </c:pt>
              </c:numCache>
            </c:numRef>
          </c:val>
        </c:ser>
        <c:gapWidth val="100"/>
        <c:overlap val="0"/>
        <c:axId val="32445666"/>
        <c:axId val="39306627"/>
      </c:barChart>
      <c:catAx>
        <c:axId val="3244566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9306627"/>
        <c:crosses val="autoZero"/>
        <c:auto val="1"/>
        <c:lblAlgn val="ctr"/>
        <c:lblOffset val="100"/>
      </c:catAx>
      <c:valAx>
        <c:axId val="39306627"/>
        <c:scaling>
          <c:orientation val="minMax"/>
          <c:max val="10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2445666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25920</xdr:colOff>
      <xdr:row>12</xdr:row>
      <xdr:rowOff>7560</xdr:rowOff>
    </xdr:from>
    <xdr:to>
      <xdr:col>16</xdr:col>
      <xdr:colOff>559800</xdr:colOff>
      <xdr:row>42</xdr:row>
      <xdr:rowOff>105120</xdr:rowOff>
    </xdr:to>
    <xdr:graphicFrame>
      <xdr:nvGraphicFramePr>
        <xdr:cNvPr id="0" name=""/>
        <xdr:cNvGraphicFramePr/>
      </xdr:nvGraphicFramePr>
      <xdr:xfrm>
        <a:off x="25920" y="1958040"/>
        <a:ext cx="15299280" cy="4974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11</xdr:row>
      <xdr:rowOff>76680</xdr:rowOff>
    </xdr:from>
    <xdr:to>
      <xdr:col>16</xdr:col>
      <xdr:colOff>533880</xdr:colOff>
      <xdr:row>42</xdr:row>
      <xdr:rowOff>11880</xdr:rowOff>
    </xdr:to>
    <xdr:graphicFrame>
      <xdr:nvGraphicFramePr>
        <xdr:cNvPr id="1" name=""/>
        <xdr:cNvGraphicFramePr/>
      </xdr:nvGraphicFramePr>
      <xdr:xfrm>
        <a:off x="0" y="1864800"/>
        <a:ext cx="15299280" cy="4974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9" activeCellId="0" sqref="A49"/>
    </sheetView>
  </sheetViews>
  <sheetFormatPr defaultRowHeight="12.8"/>
  <cols>
    <col collapsed="false" hidden="false" max="1" min="1" style="1" width="16.9897959183673"/>
    <col collapsed="false" hidden="false" max="4" min="2" style="1" width="11.5204081632653"/>
    <col collapsed="false" hidden="false" max="5" min="5" style="2" width="11.5204081632653"/>
    <col collapsed="false" hidden="false" max="6" min="6" style="1" width="7.40816326530612"/>
    <col collapsed="false" hidden="false" max="7" min="7" style="1" width="11.5204081632653"/>
    <col collapsed="false" hidden="false" max="8" min="8" style="1" width="12.8265306122449"/>
    <col collapsed="false" hidden="false" max="9" min="9" style="2" width="15.8367346938776"/>
    <col collapsed="false" hidden="false" max="10" min="10" style="1" width="7.40816326530612"/>
    <col collapsed="false" hidden="false" max="11" min="11" style="1" width="15.8367346938776"/>
    <col collapsed="false" hidden="false" max="12" min="12" style="2" width="19.5357142857143"/>
    <col collapsed="false" hidden="false" max="13" min="13" style="1" width="16.3877551020408"/>
    <col collapsed="false" hidden="false" max="14" min="14" style="1" width="8.37755102040816"/>
    <col collapsed="false" hidden="false" max="15" min="15" style="1" width="19.5357142857143"/>
    <col collapsed="false" hidden="false" max="16" min="16" style="1" width="11.5204081632653"/>
    <col collapsed="false" hidden="false" max="17" min="17" style="1" width="11.25"/>
    <col collapsed="false" hidden="false" max="18" min="18" style="0" width="11.5204081632653"/>
    <col collapsed="false" hidden="false" max="20" min="19" style="0" width="7.40816326530612"/>
    <col collapsed="false" hidden="false" max="21" min="21" style="0" width="8.37755102040816"/>
    <col collapsed="false" hidden="false" max="1025" min="22" style="1" width="11.5204081632653"/>
  </cols>
  <sheetData>
    <row r="1" customFormat="false" ht="12.8" hidden="false" customHeight="false" outlineLevel="0" collapsed="false">
      <c r="A1" s="3" t="s">
        <v>0</v>
      </c>
      <c r="B1" s="4" t="n">
        <v>1</v>
      </c>
      <c r="C1" s="5" t="s">
        <v>1</v>
      </c>
      <c r="D1" s="5" t="s">
        <v>2</v>
      </c>
      <c r="E1" s="5" t="s">
        <v>3</v>
      </c>
      <c r="F1" s="4" t="n">
        <v>0.5</v>
      </c>
      <c r="G1" s="5" t="s">
        <v>4</v>
      </c>
      <c r="H1" s="5" t="s">
        <v>5</v>
      </c>
      <c r="I1" s="5" t="s">
        <v>6</v>
      </c>
      <c r="J1" s="4" t="n">
        <v>0.25</v>
      </c>
      <c r="K1" s="5" t="s">
        <v>7</v>
      </c>
      <c r="L1" s="5" t="s">
        <v>8</v>
      </c>
      <c r="M1" s="5" t="s">
        <v>9</v>
      </c>
      <c r="N1" s="6" t="n">
        <v>0</v>
      </c>
      <c r="O1" s="5" t="s">
        <v>10</v>
      </c>
      <c r="P1" s="5" t="s">
        <v>11</v>
      </c>
      <c r="Q1" s="7" t="s">
        <v>12</v>
      </c>
    </row>
    <row r="2" customFormat="false" ht="12.8" hidden="false" customHeight="false" outlineLevel="0" collapsed="false">
      <c r="A2" s="8" t="s">
        <v>13</v>
      </c>
      <c r="B2" s="9" t="n">
        <v>3</v>
      </c>
      <c r="C2" s="10" t="n">
        <v>35</v>
      </c>
      <c r="D2" s="10" t="n">
        <v>35</v>
      </c>
      <c r="E2" s="10" t="n">
        <v>35</v>
      </c>
      <c r="F2" s="9" t="n">
        <v>3</v>
      </c>
      <c r="G2" s="10" t="n">
        <v>35</v>
      </c>
      <c r="H2" s="10" t="n">
        <v>35</v>
      </c>
      <c r="I2" s="10" t="n">
        <v>35</v>
      </c>
      <c r="J2" s="9" t="n">
        <v>3</v>
      </c>
      <c r="K2" s="10" t="n">
        <v>35</v>
      </c>
      <c r="L2" s="10" t="n">
        <v>35</v>
      </c>
      <c r="M2" s="10" t="n">
        <v>35</v>
      </c>
      <c r="N2" s="9" t="n">
        <v>3</v>
      </c>
      <c r="O2" s="10" t="n">
        <v>35</v>
      </c>
      <c r="P2" s="10" t="n">
        <v>35</v>
      </c>
      <c r="Q2" s="11" t="n">
        <v>35</v>
      </c>
    </row>
    <row r="3" customFormat="false" ht="12.8" hidden="false" customHeight="false" outlineLevel="0" collapsed="false">
      <c r="A3" s="8" t="s">
        <v>14</v>
      </c>
      <c r="B3" s="12" t="n">
        <v>11512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customFormat="false" ht="12.8" hidden="false" customHeight="false" outlineLevel="0" collapsed="false">
      <c r="A4" s="8" t="s">
        <v>15</v>
      </c>
      <c r="B4" s="2" t="n">
        <v>11488</v>
      </c>
      <c r="C4" s="13" t="n">
        <v>11389</v>
      </c>
      <c r="D4" s="2" t="n">
        <v>11356</v>
      </c>
      <c r="E4" s="2" t="n">
        <v>10951</v>
      </c>
      <c r="F4" s="2" t="n">
        <v>11482</v>
      </c>
      <c r="G4" s="2" t="n">
        <v>11411</v>
      </c>
      <c r="H4" s="2" t="n">
        <v>11357</v>
      </c>
      <c r="I4" s="2" t="n">
        <v>10945</v>
      </c>
      <c r="J4" s="2" t="n">
        <v>11491</v>
      </c>
      <c r="K4" s="1" t="n">
        <v>11395</v>
      </c>
      <c r="L4" s="2" t="n">
        <v>11340</v>
      </c>
      <c r="M4" s="2" t="n">
        <v>10937</v>
      </c>
      <c r="N4" s="6" t="n">
        <v>11326</v>
      </c>
      <c r="O4" s="13" t="n">
        <v>10249</v>
      </c>
      <c r="P4" s="2" t="n">
        <v>10186</v>
      </c>
      <c r="Q4" s="14" t="n">
        <v>9843</v>
      </c>
    </row>
    <row r="5" customFormat="false" ht="12.8" hidden="false" customHeight="false" outlineLevel="0" collapsed="false">
      <c r="A5" s="8" t="s">
        <v>16</v>
      </c>
      <c r="B5" s="2" t="n">
        <v>23</v>
      </c>
      <c r="C5" s="13" t="n">
        <v>123</v>
      </c>
      <c r="D5" s="2" t="n">
        <v>156</v>
      </c>
      <c r="E5" s="2" t="n">
        <v>561</v>
      </c>
      <c r="F5" s="2" t="n">
        <v>20</v>
      </c>
      <c r="G5" s="2" t="n">
        <v>101</v>
      </c>
      <c r="H5" s="2" t="n">
        <v>155</v>
      </c>
      <c r="I5" s="2" t="n">
        <v>567</v>
      </c>
      <c r="J5" s="2" t="n">
        <v>20</v>
      </c>
      <c r="K5" s="1" t="n">
        <v>117</v>
      </c>
      <c r="L5" s="2" t="n">
        <v>172</v>
      </c>
      <c r="M5" s="2" t="n">
        <v>575</v>
      </c>
      <c r="N5" s="6" t="n">
        <v>181</v>
      </c>
      <c r="O5" s="13" t="n">
        <v>1263</v>
      </c>
      <c r="P5" s="2" t="n">
        <v>1326</v>
      </c>
      <c r="Q5" s="14" t="n">
        <v>1669</v>
      </c>
    </row>
    <row r="6" customFormat="false" ht="12.8" hidden="false" customHeight="false" outlineLevel="0" collapsed="false">
      <c r="A6" s="8" t="s">
        <v>17</v>
      </c>
      <c r="B6" s="2" t="n">
        <v>422478</v>
      </c>
      <c r="C6" s="13" t="n">
        <v>5905</v>
      </c>
      <c r="D6" s="2" t="n">
        <v>3905</v>
      </c>
      <c r="E6" s="2" t="n">
        <v>1128</v>
      </c>
      <c r="F6" s="2" t="n">
        <v>492195</v>
      </c>
      <c r="G6" s="2" t="n">
        <v>5702</v>
      </c>
      <c r="H6" s="2" t="n">
        <v>3641</v>
      </c>
      <c r="I6" s="2" t="n">
        <v>1106</v>
      </c>
      <c r="J6" s="2" t="n">
        <v>563146</v>
      </c>
      <c r="K6" s="1" t="n">
        <v>5331</v>
      </c>
      <c r="L6" s="2" t="n">
        <v>3535</v>
      </c>
      <c r="M6" s="2" t="n">
        <v>1139</v>
      </c>
      <c r="N6" s="6" t="n">
        <v>1770584</v>
      </c>
      <c r="O6" s="13" t="n">
        <v>7011</v>
      </c>
      <c r="P6" s="2" t="n">
        <v>4626</v>
      </c>
      <c r="Q6" s="14" t="n">
        <v>1681</v>
      </c>
    </row>
    <row r="7" customFormat="false" ht="12.8" hidden="false" customHeight="false" outlineLevel="0" collapsed="false">
      <c r="A7" s="8" t="s">
        <v>18</v>
      </c>
      <c r="B7" s="1" t="n">
        <v>2.6</v>
      </c>
      <c r="C7" s="13" t="n">
        <v>65.9</v>
      </c>
      <c r="D7" s="2" t="n">
        <v>74.4</v>
      </c>
      <c r="E7" s="2" t="n">
        <v>90.7</v>
      </c>
      <c r="F7" s="1" t="n">
        <v>2.3</v>
      </c>
      <c r="G7" s="2" t="n">
        <v>66.7</v>
      </c>
      <c r="H7" s="2" t="n">
        <v>75.7</v>
      </c>
      <c r="I7" s="2" t="n">
        <v>90.8</v>
      </c>
      <c r="J7" s="1" t="n">
        <v>2</v>
      </c>
      <c r="K7" s="1" t="n">
        <v>68.1</v>
      </c>
      <c r="L7" s="2" t="n">
        <v>76.2</v>
      </c>
      <c r="M7" s="1" t="n">
        <v>90.6</v>
      </c>
      <c r="N7" s="13" t="n">
        <v>0.6</v>
      </c>
      <c r="O7" s="13" t="n">
        <v>59.4</v>
      </c>
      <c r="P7" s="1" t="n">
        <v>68.8</v>
      </c>
      <c r="Q7" s="12" t="n">
        <v>85.4</v>
      </c>
    </row>
    <row r="8" customFormat="false" ht="12.8" hidden="false" customHeight="false" outlineLevel="0" collapsed="false">
      <c r="A8" s="8" t="s">
        <v>19</v>
      </c>
      <c r="B8" s="15" t="n">
        <f aca="false">2*((B7*B9)/(B7+B9))</f>
        <v>5.06796899642547</v>
      </c>
      <c r="C8" s="15" t="n">
        <f aca="false">2*((C7*C9)/(C7+C9))</f>
        <v>79.1060829890983</v>
      </c>
      <c r="D8" s="15" t="n">
        <f aca="false">2*((D7*D9)/(D7+D9))</f>
        <v>84.8240001670605</v>
      </c>
      <c r="E8" s="15" t="n">
        <f aca="false">2*((E7*E9)/(E7+E9))</f>
        <v>92.8606835030635</v>
      </c>
      <c r="F8" s="15" t="n">
        <f aca="false">2*((F7*F9)/(F7+F9))</f>
        <v>4.49640260209256</v>
      </c>
      <c r="G8" s="15" t="n">
        <f aca="false">2*((G7*G9)/(G7+G9))</f>
        <v>79.7415899334001</v>
      </c>
      <c r="H8" s="15" t="n">
        <f aca="false">2*((H7*H9)/(H7+H9))</f>
        <v>85.6658747012692</v>
      </c>
      <c r="I8" s="15" t="n">
        <f aca="false">2*((I7*I9)/(I7+I9))</f>
        <v>92.8881979798388</v>
      </c>
      <c r="J8" s="15" t="n">
        <f aca="false">2*((J7*J9)/(J7+J9))</f>
        <v>3.9214347994492</v>
      </c>
      <c r="K8" s="15" t="n">
        <f aca="false">2*((K7*K9)/(K7+K9))</f>
        <v>80.687572941197</v>
      </c>
      <c r="L8" s="15" t="n">
        <f aca="false">2*((L7*L9)/(L7+L9))</f>
        <v>85.9289790287898</v>
      </c>
      <c r="M8" s="15" t="n">
        <f aca="false">2*((M7*M9)/(M7+M9))</f>
        <v>92.7503286395875</v>
      </c>
      <c r="N8" s="15" t="n">
        <f aca="false">2*((N7*N9)/(N7+N9))</f>
        <v>1.19272925891805</v>
      </c>
      <c r="O8" s="15" t="n">
        <f aca="false">2*((O7*O9)/(O7+O9))</f>
        <v>71.2572177138253</v>
      </c>
      <c r="P8" s="15" t="n">
        <f aca="false">2*((P7*P9)/(P7+P9))</f>
        <v>77.4093550869931</v>
      </c>
      <c r="Q8" s="16" t="n">
        <f aca="false">2*((Q7*Q9)/(Q7+Q9))</f>
        <v>85.451011901446</v>
      </c>
    </row>
    <row r="9" customFormat="false" ht="12.8" hidden="false" customHeight="false" outlineLevel="0" collapsed="false">
      <c r="A9" s="17" t="s">
        <v>20</v>
      </c>
      <c r="B9" s="18" t="n">
        <f aca="false">(Non_panel!B4/(Non_panel!B4+Non_panel!B5))*100</f>
        <v>99.8001911215359</v>
      </c>
      <c r="C9" s="18" t="n">
        <f aca="false">(Non_panel!C4/(Non_panel!C4+Non_panel!C5))*100</f>
        <v>98.9315496872828</v>
      </c>
      <c r="D9" s="18" t="n">
        <f aca="false">(Non_panel!D4/(Non_panel!D4+Non_panel!D5))*100</f>
        <v>98.6448922863099</v>
      </c>
      <c r="E9" s="18" t="n">
        <f aca="false">(Non_panel!E4/(Non_panel!E4+Non_panel!E5))*100</f>
        <v>95.1268241834607</v>
      </c>
      <c r="F9" s="18" t="n">
        <f aca="false">(Non_panel!F4/(Non_panel!F4+Non_panel!F5))*100</f>
        <v>99.8261171970092</v>
      </c>
      <c r="G9" s="18" t="n">
        <f aca="false">(Non_panel!G4/(Non_panel!G4+Non_panel!G5))*100</f>
        <v>99.1226546212648</v>
      </c>
      <c r="H9" s="18" t="n">
        <f aca="false">(Non_panel!H4/(Non_panel!H4+Non_panel!H5))*100</f>
        <v>98.6535788742182</v>
      </c>
      <c r="I9" s="18" t="n">
        <f aca="false">(Non_panel!I4/(Non_panel!I4+Non_panel!I5))*100</f>
        <v>95.0747046560111</v>
      </c>
      <c r="J9" s="18" t="n">
        <f aca="false">(Non_panel!J4/(Non_panel!J4+Non_panel!J5))*100</f>
        <v>99.8262531491617</v>
      </c>
      <c r="K9" s="18" t="n">
        <f aca="false">(Non_panel!K4/(Non_panel!K4+Non_panel!K5))*100</f>
        <v>98.9836692147324</v>
      </c>
      <c r="L9" s="18" t="n">
        <f aca="false">(Non_panel!L4/(Non_panel!L4+Non_panel!L5))*100</f>
        <v>98.5059068797776</v>
      </c>
      <c r="M9" s="18" t="n">
        <f aca="false">(Non_panel!M4/(Non_panel!M4+Non_panel!M5))*100</f>
        <v>95.005211952745</v>
      </c>
      <c r="N9" s="18" t="n">
        <f aca="false">(Non_panel!N4/(Non_panel!N4+Non_panel!N5))*100</f>
        <v>98.4270444077518</v>
      </c>
      <c r="O9" s="18" t="n">
        <f aca="false">(Non_panel!O4/(Non_panel!O4+Non_panel!O5))*100</f>
        <v>89.0288394718555</v>
      </c>
      <c r="P9" s="18" t="n">
        <f aca="false">(Non_panel!P4/(Non_panel!P4+Non_panel!P5))*100</f>
        <v>88.4815844336345</v>
      </c>
      <c r="Q9" s="19" t="n">
        <f aca="false">(Non_panel!Q4/(Non_panel!Q4+Non_panel!Q5))*100</f>
        <v>85.502084781098</v>
      </c>
    </row>
    <row r="10" customFormat="false" ht="12.8" hidden="false" customHeight="false" outlineLevel="0" collapsed="false">
      <c r="A10" s="6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customFormat="false" ht="12.8" hidden="false" customHeight="false" outlineLevel="0" collapsed="false">
      <c r="A11" s="13" t="s">
        <v>21</v>
      </c>
      <c r="B11" s="2"/>
      <c r="C11" s="13" t="n">
        <v>3596</v>
      </c>
      <c r="D11" s="2"/>
      <c r="E11" s="0"/>
      <c r="F11" s="0"/>
      <c r="G11" s="1" t="s">
        <v>22</v>
      </c>
      <c r="H11" s="2"/>
      <c r="K11" s="2"/>
      <c r="O11" s="2"/>
    </row>
    <row r="12" customFormat="false" ht="12.8" hidden="false" customHeight="false" outlineLevel="0" collapsed="false">
      <c r="A12" s="2"/>
      <c r="C12" s="2"/>
      <c r="D12" s="2"/>
      <c r="G12" s="2"/>
      <c r="H12" s="2"/>
      <c r="K12" s="2"/>
      <c r="O12" s="2"/>
    </row>
    <row r="13" customFormat="false" ht="12.8" hidden="false" customHeight="false" outlineLevel="0" collapsed="false">
      <c r="A13" s="2"/>
      <c r="C13" s="2"/>
      <c r="D13" s="2"/>
      <c r="G13" s="2"/>
      <c r="H13" s="2"/>
      <c r="K13" s="2"/>
      <c r="O13" s="2"/>
    </row>
    <row r="16" customFormat="false" ht="12.8" hidden="false" customHeight="false" outlineLevel="0" collapsed="false">
      <c r="A16" s="2"/>
      <c r="C16" s="2"/>
      <c r="D16" s="2"/>
      <c r="G16" s="2"/>
      <c r="H16" s="2"/>
      <c r="K16" s="2"/>
    </row>
    <row r="17" customFormat="false" ht="12.8" hidden="false" customHeight="false" outlineLevel="0" collapsed="false">
      <c r="A17" s="2"/>
      <c r="C17" s="2"/>
      <c r="D17" s="2"/>
      <c r="G17" s="2"/>
      <c r="H17" s="2"/>
      <c r="K17" s="2"/>
    </row>
    <row r="18" customFormat="false" ht="12.8" hidden="false" customHeight="false" outlineLevel="0" collapsed="false">
      <c r="A18" s="2"/>
      <c r="C18" s="2"/>
      <c r="D18" s="2"/>
      <c r="G18" s="2"/>
      <c r="H18" s="2"/>
      <c r="K18" s="2"/>
    </row>
    <row r="19" customFormat="false" ht="12.8" hidden="false" customHeight="false" outlineLevel="0" collapsed="false">
      <c r="A19" s="2"/>
      <c r="C19" s="2"/>
      <c r="D19" s="2"/>
      <c r="G19" s="2"/>
      <c r="H19" s="2"/>
      <c r="K19" s="2"/>
    </row>
    <row r="20" customFormat="false" ht="12.8" hidden="false" customHeight="false" outlineLevel="0" collapsed="false">
      <c r="A20" s="2"/>
      <c r="C20" s="2"/>
      <c r="D20" s="2"/>
      <c r="G20" s="2"/>
      <c r="H20" s="2"/>
      <c r="K20" s="2"/>
    </row>
    <row r="21" customFormat="false" ht="12.8" hidden="false" customHeight="false" outlineLevel="0" collapsed="false">
      <c r="A21" s="2"/>
      <c r="C21" s="2"/>
      <c r="D21" s="2"/>
      <c r="G21" s="2"/>
      <c r="H21" s="2"/>
      <c r="K21" s="2"/>
    </row>
    <row r="33" customFormat="false" ht="12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customFormat="false" ht="12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</row>
    <row r="35" customFormat="false" ht="12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 customFormat="false" ht="12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</row>
    <row r="37" customFormat="false" ht="12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</row>
    <row r="38" customFormat="false" ht="12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</row>
    <row r="39" customFormat="false" ht="12.8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</row>
    <row r="40" customFormat="false" ht="12.8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</row>
    <row r="41" customFormat="false" ht="12.8" hidden="false" customHeight="fals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</row>
    <row r="42" customFormat="false" ht="12.8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</row>
    <row r="46" customFormat="false" ht="12.8" hidden="false" customHeight="false" outlineLevel="0" collapsed="false">
      <c r="B46" s="13" t="n">
        <f aca="false">B4+B5</f>
        <v>11511</v>
      </c>
      <c r="C46" s="13" t="n">
        <f aca="false">C4+C5</f>
        <v>11512</v>
      </c>
      <c r="D46" s="13" t="n">
        <f aca="false">D4+D5</f>
        <v>11512</v>
      </c>
      <c r="E46" s="13" t="n">
        <f aca="false">E4+E5</f>
        <v>11512</v>
      </c>
      <c r="F46" s="13" t="n">
        <f aca="false">F4+F5</f>
        <v>11502</v>
      </c>
      <c r="G46" s="13" t="n">
        <f aca="false">G4+G5</f>
        <v>11512</v>
      </c>
      <c r="H46" s="13" t="n">
        <f aca="false">H4+H5</f>
        <v>11512</v>
      </c>
      <c r="I46" s="13" t="n">
        <f aca="false">I4+I5</f>
        <v>11512</v>
      </c>
      <c r="J46" s="13" t="n">
        <f aca="false">J4+J5</f>
        <v>11511</v>
      </c>
      <c r="K46" s="13" t="n">
        <f aca="false">K4+K5</f>
        <v>11512</v>
      </c>
      <c r="L46" s="13" t="n">
        <f aca="false">L4+L5</f>
        <v>11512</v>
      </c>
      <c r="M46" s="13" t="n">
        <f aca="false">M4+M5</f>
        <v>11512</v>
      </c>
      <c r="N46" s="13" t="n">
        <f aca="false">N4+N5</f>
        <v>11507</v>
      </c>
      <c r="O46" s="13" t="n">
        <f aca="false">O4+O5</f>
        <v>11512</v>
      </c>
      <c r="P46" s="13" t="n">
        <f aca="false">P4+P5</f>
        <v>11512</v>
      </c>
      <c r="Q46" s="13" t="n">
        <f aca="false">Q4+Q5</f>
        <v>11512</v>
      </c>
    </row>
  </sheetData>
  <mergeCells count="1">
    <mergeCell ref="B3:Q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/>
  <cols>
    <col collapsed="false" hidden="false" max="1" min="1" style="1" width="16.9897959183673"/>
    <col collapsed="false" hidden="false" max="4" min="2" style="1" width="11.5204081632653"/>
    <col collapsed="false" hidden="false" max="5" min="5" style="2" width="11.5204081632653"/>
    <col collapsed="false" hidden="false" max="6" min="6" style="1" width="7.40816326530612"/>
    <col collapsed="false" hidden="false" max="7" min="7" style="1" width="11.5204081632653"/>
    <col collapsed="false" hidden="false" max="8" min="8" style="1" width="12.8265306122449"/>
    <col collapsed="false" hidden="false" max="9" min="9" style="2" width="15.8367346938776"/>
    <col collapsed="false" hidden="false" max="10" min="10" style="1" width="7.40816326530612"/>
    <col collapsed="false" hidden="false" max="11" min="11" style="1" width="15.8367346938776"/>
    <col collapsed="false" hidden="false" max="12" min="12" style="2" width="19.5357142857143"/>
    <col collapsed="false" hidden="false" max="13" min="13" style="1" width="16.3877551020408"/>
    <col collapsed="false" hidden="false" max="14" min="14" style="1" width="8.37755102040816"/>
    <col collapsed="false" hidden="false" max="15" min="15" style="1" width="19.5357142857143"/>
    <col collapsed="false" hidden="false" max="16" min="16" style="1" width="11.5204081632653"/>
    <col collapsed="false" hidden="false" max="17" min="17" style="1" width="11.25"/>
    <col collapsed="false" hidden="false" max="18" min="18" style="0" width="11.5204081632653"/>
    <col collapsed="false" hidden="false" max="20" min="19" style="0" width="7.40816326530612"/>
    <col collapsed="false" hidden="false" max="21" min="21" style="0" width="8.37755102040816"/>
    <col collapsed="false" hidden="false" max="1025" min="22" style="1" width="11.5204081632653"/>
  </cols>
  <sheetData>
    <row r="1" customFormat="false" ht="12.8" hidden="false" customHeight="false" outlineLevel="0" collapsed="false">
      <c r="A1" s="3" t="s">
        <v>0</v>
      </c>
      <c r="B1" s="4" t="n">
        <v>1</v>
      </c>
      <c r="C1" s="5" t="s">
        <v>1</v>
      </c>
      <c r="D1" s="5" t="s">
        <v>2</v>
      </c>
      <c r="E1" s="5" t="s">
        <v>3</v>
      </c>
      <c r="F1" s="4" t="n">
        <v>0.5</v>
      </c>
      <c r="G1" s="5" t="s">
        <v>4</v>
      </c>
      <c r="H1" s="5" t="s">
        <v>5</v>
      </c>
      <c r="I1" s="5" t="s">
        <v>6</v>
      </c>
      <c r="J1" s="4" t="n">
        <v>0.25</v>
      </c>
      <c r="K1" s="5" t="s">
        <v>7</v>
      </c>
      <c r="L1" s="5" t="s">
        <v>8</v>
      </c>
      <c r="M1" s="5" t="s">
        <v>9</v>
      </c>
      <c r="N1" s="4" t="n">
        <v>0</v>
      </c>
      <c r="O1" s="5" t="s">
        <v>10</v>
      </c>
      <c r="P1" s="5" t="s">
        <v>11</v>
      </c>
      <c r="Q1" s="7" t="s">
        <v>12</v>
      </c>
    </row>
    <row r="2" customFormat="false" ht="12.8" hidden="false" customHeight="false" outlineLevel="0" collapsed="false">
      <c r="A2" s="8" t="s">
        <v>13</v>
      </c>
      <c r="B2" s="10" t="n">
        <v>35</v>
      </c>
      <c r="C2" s="9" t="n">
        <v>3</v>
      </c>
      <c r="D2" s="9" t="n">
        <v>3</v>
      </c>
      <c r="E2" s="9" t="n">
        <v>3</v>
      </c>
      <c r="F2" s="10" t="n">
        <v>35</v>
      </c>
      <c r="G2" s="9" t="n">
        <v>3</v>
      </c>
      <c r="H2" s="9" t="n">
        <v>3</v>
      </c>
      <c r="I2" s="9" t="n">
        <v>3</v>
      </c>
      <c r="J2" s="10" t="n">
        <v>35</v>
      </c>
      <c r="K2" s="9" t="n">
        <v>3</v>
      </c>
      <c r="L2" s="9" t="n">
        <v>3</v>
      </c>
      <c r="M2" s="9" t="n">
        <v>3</v>
      </c>
      <c r="N2" s="10" t="n">
        <v>35</v>
      </c>
      <c r="O2" s="9" t="n">
        <v>3</v>
      </c>
      <c r="P2" s="9" t="n">
        <v>3</v>
      </c>
      <c r="Q2" s="20" t="n">
        <v>3</v>
      </c>
    </row>
    <row r="3" customFormat="false" ht="12.8" hidden="false" customHeight="false" outlineLevel="0" collapsed="false">
      <c r="A3" s="8" t="s">
        <v>14</v>
      </c>
      <c r="B3" s="12" t="n">
        <v>11512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customFormat="false" ht="12.8" hidden="false" customHeight="false" outlineLevel="0" collapsed="false">
      <c r="A4" s="8" t="s">
        <v>15</v>
      </c>
      <c r="B4" s="2" t="n">
        <v>1755</v>
      </c>
      <c r="C4" s="13" t="n">
        <v>10182</v>
      </c>
      <c r="D4" s="2" t="n">
        <v>9950</v>
      </c>
      <c r="E4" s="2" t="n">
        <v>9217</v>
      </c>
      <c r="F4" s="2" t="n">
        <v>1900</v>
      </c>
      <c r="G4" s="2" t="n">
        <v>10369</v>
      </c>
      <c r="H4" s="2" t="n">
        <v>10134</v>
      </c>
      <c r="I4" s="2" t="n">
        <v>9424</v>
      </c>
      <c r="J4" s="2" t="n">
        <v>2017</v>
      </c>
      <c r="K4" s="1" t="n">
        <v>10470</v>
      </c>
      <c r="L4" s="2" t="n">
        <v>10274</v>
      </c>
      <c r="M4" s="2" t="n">
        <v>9602</v>
      </c>
      <c r="N4" s="6" t="n">
        <v>1557</v>
      </c>
      <c r="O4" s="13" t="n">
        <v>7703</v>
      </c>
      <c r="P4" s="2" t="n">
        <v>9154</v>
      </c>
      <c r="Q4" s="14" t="n">
        <v>8624</v>
      </c>
    </row>
    <row r="5" customFormat="false" ht="12.8" hidden="false" customHeight="false" outlineLevel="0" collapsed="false">
      <c r="A5" s="8" t="s">
        <v>16</v>
      </c>
      <c r="B5" s="2" t="n">
        <v>9757</v>
      </c>
      <c r="C5" s="13" t="n">
        <v>1330</v>
      </c>
      <c r="D5" s="2" t="n">
        <v>1562</v>
      </c>
      <c r="E5" s="2" t="n">
        <v>2295</v>
      </c>
      <c r="F5" s="2" t="n">
        <v>9612</v>
      </c>
      <c r="G5" s="2" t="n">
        <v>114</v>
      </c>
      <c r="H5" s="2" t="n">
        <v>1379</v>
      </c>
      <c r="I5" s="2" t="n">
        <v>2089</v>
      </c>
      <c r="J5" s="2" t="n">
        <v>9495</v>
      </c>
      <c r="K5" s="1" t="n">
        <v>1042</v>
      </c>
      <c r="L5" s="2" t="n">
        <v>1238</v>
      </c>
      <c r="M5" s="2" t="n">
        <v>1910</v>
      </c>
      <c r="N5" s="6" t="n">
        <v>9955</v>
      </c>
      <c r="O5" s="13" t="n">
        <v>1863</v>
      </c>
      <c r="P5" s="2" t="n">
        <v>2358</v>
      </c>
      <c r="Q5" s="14" t="n">
        <v>2888</v>
      </c>
    </row>
    <row r="6" customFormat="false" ht="12.8" hidden="false" customHeight="false" outlineLevel="0" collapsed="false">
      <c r="A6" s="8" t="s">
        <v>17</v>
      </c>
      <c r="B6" s="2" t="n">
        <v>126</v>
      </c>
      <c r="C6" s="13" t="n">
        <v>20885</v>
      </c>
      <c r="D6" s="2" t="n">
        <v>13626</v>
      </c>
      <c r="E6" s="2" t="n">
        <v>4288</v>
      </c>
      <c r="F6" s="2" t="n">
        <v>136</v>
      </c>
      <c r="G6" s="2" t="n">
        <v>22984</v>
      </c>
      <c r="H6" s="2" t="n">
        <v>14469</v>
      </c>
      <c r="I6" s="2" t="n">
        <v>4424</v>
      </c>
      <c r="J6" s="2" t="n">
        <v>140</v>
      </c>
      <c r="K6" s="1" t="n">
        <v>24122</v>
      </c>
      <c r="L6" s="2" t="n">
        <v>14844</v>
      </c>
      <c r="M6" s="2" t="n">
        <v>4454</v>
      </c>
      <c r="N6" s="6" t="n">
        <v>242</v>
      </c>
      <c r="O6" s="13" t="n">
        <v>19633</v>
      </c>
      <c r="P6" s="2" t="n">
        <v>14855</v>
      </c>
      <c r="Q6" s="14" t="n">
        <v>4982</v>
      </c>
    </row>
    <row r="7" customFormat="false" ht="12.8" hidden="false" customHeight="false" outlineLevel="0" collapsed="false">
      <c r="A7" s="8" t="s">
        <v>18</v>
      </c>
      <c r="B7" s="1" t="n">
        <v>93.3</v>
      </c>
      <c r="C7" s="1" t="n">
        <v>32.8</v>
      </c>
      <c r="D7" s="1" t="n">
        <v>42.2</v>
      </c>
      <c r="E7" s="2" t="n">
        <v>68.2</v>
      </c>
      <c r="F7" s="1" t="n">
        <v>93.3</v>
      </c>
      <c r="G7" s="2" t="n">
        <v>31.1</v>
      </c>
      <c r="H7" s="2" t="n">
        <v>41.2</v>
      </c>
      <c r="I7" s="2" t="n">
        <v>68.1</v>
      </c>
      <c r="J7" s="1" t="n">
        <v>93.5</v>
      </c>
      <c r="K7" s="1" t="n">
        <v>30.3</v>
      </c>
      <c r="L7" s="2" t="n">
        <v>40.9</v>
      </c>
      <c r="M7" s="1" t="n">
        <v>68.3</v>
      </c>
      <c r="N7" s="13" t="n">
        <v>86.5</v>
      </c>
      <c r="O7" s="13" t="n">
        <v>28.2</v>
      </c>
      <c r="P7" s="1" t="n">
        <v>38.1</v>
      </c>
      <c r="Q7" s="12" t="n">
        <v>63.4</v>
      </c>
    </row>
    <row r="8" customFormat="false" ht="12.8" hidden="false" customHeight="false" outlineLevel="0" collapsed="false">
      <c r="A8" s="8" t="s">
        <v>19</v>
      </c>
      <c r="B8" s="15" t="n">
        <f aca="false">2*((B7*B9)/(B7+B9))</f>
        <v>26.2076638228075</v>
      </c>
      <c r="C8" s="15" t="n">
        <f aca="false">2*((C7*C9)/(C7+C9))</f>
        <v>47.8537227853746</v>
      </c>
      <c r="D8" s="15" t="n">
        <f aca="false">2*((D7*D9)/(D7+D9))</f>
        <v>56.7109920648641</v>
      </c>
      <c r="E8" s="15" t="n">
        <f aca="false">2*((E7*E9)/(E7+E9))</f>
        <v>73.6574435804067</v>
      </c>
      <c r="F8" s="15" t="n">
        <f aca="false">2*((F7*F9)/(F7+F9))</f>
        <v>28.0475062449093</v>
      </c>
      <c r="G8" s="15" t="n">
        <f aca="false">2*((G7*G9)/(G7+G9))</f>
        <v>47.3212796659646</v>
      </c>
      <c r="H8" s="15" t="n">
        <f aca="false">2*((H7*H9)/(H7+H9))</f>
        <v>56.128360442541</v>
      </c>
      <c r="I8" s="15" t="n">
        <f aca="false">2*((I7*I9)/(I7+I9))</f>
        <v>74.3467652682959</v>
      </c>
      <c r="J8" s="15" t="n">
        <f aca="false">2*((J7*J9)/(J7+J9))</f>
        <v>29.5115611640033</v>
      </c>
      <c r="K8" s="15" t="n">
        <f aca="false">2*((K7*K9)/(K7+K9))</f>
        <v>45.4560694923735</v>
      </c>
      <c r="L8" s="15" t="n">
        <f aca="false">2*((L7*L9)/(L7+L9))</f>
        <v>56.0933329275241</v>
      </c>
      <c r="M8" s="15" t="n">
        <f aca="false">2*((M7*M9)/(M7+M9))</f>
        <v>75.101977154369</v>
      </c>
      <c r="N8" s="15" t="n">
        <f aca="false">2*((N7*N9)/(N7+N9))</f>
        <v>23.3924278846154</v>
      </c>
      <c r="O8" s="15" t="n">
        <f aca="false">2*((O7*O9)/(O7+O9))</f>
        <v>41.7715034461434</v>
      </c>
      <c r="P8" s="15" t="n">
        <f aca="false">2*((P7*P9)/(P7+P9))</f>
        <v>51.5163287167158</v>
      </c>
      <c r="Q8" s="16" t="n">
        <f aca="false">2*((Q7*Q9)/(Q7+Q9))</f>
        <v>68.6773925477535</v>
      </c>
    </row>
    <row r="9" customFormat="false" ht="12.8" hidden="false" customHeight="false" outlineLevel="0" collapsed="false">
      <c r="A9" s="21" t="s">
        <v>20</v>
      </c>
      <c r="B9" s="22" t="n">
        <f aca="false">(Panel!B4/(Panel!B4+Panel!B5))*100</f>
        <v>15.2449617790132</v>
      </c>
      <c r="C9" s="22" t="n">
        <f aca="false">(Panel!C4/(Panel!C4+Panel!C5))*100</f>
        <v>88.4468380820014</v>
      </c>
      <c r="D9" s="22" t="n">
        <f aca="false">(Panel!D4/(Panel!D4+Panel!D5))*100</f>
        <v>86.4315496872828</v>
      </c>
      <c r="E9" s="22" t="n">
        <f aca="false">(Panel!E4/(Panel!E4+Panel!E5))*100</f>
        <v>80.0642807505212</v>
      </c>
      <c r="F9" s="22" t="n">
        <f aca="false">(Panel!F4/(Panel!F4+Panel!F5))*100</f>
        <v>16.5045170257123</v>
      </c>
      <c r="G9" s="22" t="n">
        <f aca="false">(Panel!G4/(Panel!G4+Panel!G5))*100</f>
        <v>98.9125250405418</v>
      </c>
      <c r="H9" s="22" t="n">
        <f aca="false">(Panel!H4/(Panel!H4+Panel!H5))*100</f>
        <v>88.0222357335186</v>
      </c>
      <c r="I9" s="22" t="n">
        <f aca="false">(Panel!I4/(Panel!I4+Panel!I5))*100</f>
        <v>81.8552940154608</v>
      </c>
      <c r="J9" s="22" t="n">
        <f aca="false">(Panel!J4/(Panel!J4+Panel!J5))*100</f>
        <v>17.5208478109798</v>
      </c>
      <c r="K9" s="22" t="n">
        <f aca="false">(Panel!K4/(Panel!K4+Panel!K5))*100</f>
        <v>90.9485753995831</v>
      </c>
      <c r="L9" s="22" t="n">
        <f aca="false">(Panel!L4/(Panel!L4+Panel!L5))*100</f>
        <v>89.2460041695622</v>
      </c>
      <c r="M9" s="22" t="n">
        <f aca="false">(Panel!M4/(Panel!M4+Panel!M5))*100</f>
        <v>83.408617095205</v>
      </c>
      <c r="N9" s="22" t="n">
        <f aca="false">(Panel!N4/(Panel!N4+Panel!N5))*100</f>
        <v>13.5250173731758</v>
      </c>
      <c r="O9" s="22" t="n">
        <f aca="false">(Panel!O4/(Panel!O4+Panel!O5))*100</f>
        <v>80.5247752456617</v>
      </c>
      <c r="P9" s="22" t="n">
        <f aca="false">(Panel!P4/(Panel!P4+Panel!P5))*100</f>
        <v>79.5170257123002</v>
      </c>
      <c r="Q9" s="23" t="n">
        <f aca="false">(Panel!Q4/(Panel!Q4+Panel!Q5))*100</f>
        <v>74.9131341209173</v>
      </c>
    </row>
    <row r="10" customFormat="false" ht="12.8" hidden="false" customHeight="false" outlineLevel="0" collapsed="false">
      <c r="A10" s="24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6"/>
    </row>
    <row r="11" customFormat="false" ht="12.8" hidden="false" customHeight="false" outlineLevel="0" collapsed="false">
      <c r="A11" s="13" t="s">
        <v>21</v>
      </c>
      <c r="B11" s="2"/>
      <c r="C11" s="13" t="n">
        <v>3596</v>
      </c>
      <c r="D11" s="2"/>
      <c r="E11" s="0"/>
      <c r="F11" s="0"/>
      <c r="G11" s="1" t="s">
        <v>22</v>
      </c>
      <c r="H11" s="2"/>
      <c r="K11" s="2"/>
      <c r="O11" s="2"/>
    </row>
    <row r="12" customFormat="false" ht="12.8" hidden="false" customHeight="false" outlineLevel="0" collapsed="false">
      <c r="A12" s="2"/>
      <c r="C12" s="2"/>
      <c r="D12" s="2"/>
      <c r="G12" s="2"/>
      <c r="H12" s="2"/>
      <c r="K12" s="2"/>
      <c r="O12" s="2"/>
    </row>
    <row r="13" customFormat="false" ht="12.8" hidden="false" customHeight="false" outlineLevel="0" collapsed="false">
      <c r="A13" s="2"/>
      <c r="C13" s="2"/>
      <c r="D13" s="2"/>
      <c r="G13" s="2"/>
      <c r="H13" s="2"/>
      <c r="K13" s="2"/>
      <c r="O13" s="2"/>
    </row>
    <row r="16" customFormat="false" ht="12.8" hidden="false" customHeight="false" outlineLevel="0" collapsed="false">
      <c r="A16" s="2"/>
      <c r="C16" s="2"/>
      <c r="D16" s="2"/>
      <c r="G16" s="2"/>
      <c r="H16" s="2"/>
      <c r="K16" s="2"/>
    </row>
    <row r="17" customFormat="false" ht="12.8" hidden="false" customHeight="false" outlineLevel="0" collapsed="false">
      <c r="A17" s="2"/>
      <c r="C17" s="2"/>
      <c r="D17" s="2"/>
      <c r="G17" s="2"/>
      <c r="H17" s="2"/>
      <c r="K17" s="2"/>
    </row>
    <row r="18" customFormat="false" ht="12.8" hidden="false" customHeight="false" outlineLevel="0" collapsed="false">
      <c r="A18" s="2"/>
      <c r="C18" s="2"/>
      <c r="D18" s="2"/>
      <c r="G18" s="2"/>
      <c r="H18" s="2"/>
      <c r="K18" s="2"/>
    </row>
    <row r="19" customFormat="false" ht="12.8" hidden="false" customHeight="false" outlineLevel="0" collapsed="false">
      <c r="A19" s="2"/>
      <c r="C19" s="2"/>
      <c r="D19" s="2"/>
      <c r="G19" s="2"/>
      <c r="H19" s="2"/>
      <c r="K19" s="2"/>
    </row>
    <row r="20" customFormat="false" ht="12.8" hidden="false" customHeight="false" outlineLevel="0" collapsed="false">
      <c r="A20" s="2"/>
      <c r="C20" s="2"/>
      <c r="D20" s="2"/>
      <c r="G20" s="2"/>
      <c r="H20" s="2"/>
      <c r="K20" s="2"/>
    </row>
    <row r="21" customFormat="false" ht="12.8" hidden="false" customHeight="false" outlineLevel="0" collapsed="false">
      <c r="A21" s="2"/>
      <c r="C21" s="2"/>
      <c r="D21" s="2"/>
      <c r="G21" s="2"/>
      <c r="H21" s="2"/>
      <c r="K21" s="2"/>
    </row>
    <row r="33" customFormat="false" ht="12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customFormat="false" ht="12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</row>
    <row r="35" customFormat="false" ht="12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 customFormat="false" ht="12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</row>
    <row r="37" customFormat="false" ht="12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</row>
    <row r="38" customFormat="false" ht="12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</row>
    <row r="39" customFormat="false" ht="12.8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</row>
    <row r="40" customFormat="false" ht="12.8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</row>
    <row r="41" customFormat="false" ht="12.8" hidden="false" customHeight="fals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</row>
    <row r="42" customFormat="false" ht="12.8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</row>
    <row r="47" customFormat="false" ht="12.8" hidden="false" customHeight="false" outlineLevel="0" collapsed="false">
      <c r="B47" s="13" t="n">
        <f aca="false">B4+B5</f>
        <v>11512</v>
      </c>
      <c r="C47" s="13" t="n">
        <f aca="false">C4+C5</f>
        <v>11512</v>
      </c>
      <c r="D47" s="13" t="n">
        <f aca="false">D4+D5</f>
        <v>11512</v>
      </c>
      <c r="E47" s="13" t="n">
        <f aca="false">E4+E5</f>
        <v>11512</v>
      </c>
      <c r="F47" s="13" t="n">
        <f aca="false">F4+F5</f>
        <v>11512</v>
      </c>
      <c r="G47" s="13" t="n">
        <f aca="false">G4+G5</f>
        <v>10483</v>
      </c>
      <c r="H47" s="13" t="n">
        <f aca="false">H4+H5</f>
        <v>11513</v>
      </c>
      <c r="I47" s="13" t="n">
        <f aca="false">I4+I5</f>
        <v>11513</v>
      </c>
      <c r="J47" s="13" t="n">
        <f aca="false">J4+J5</f>
        <v>11512</v>
      </c>
      <c r="K47" s="13" t="n">
        <f aca="false">K4+K5</f>
        <v>11512</v>
      </c>
      <c r="L47" s="13" t="n">
        <f aca="false">L4+L5</f>
        <v>11512</v>
      </c>
      <c r="M47" s="13" t="n">
        <f aca="false">M4+M5</f>
        <v>11512</v>
      </c>
      <c r="N47" s="13" t="n">
        <f aca="false">N4+N5</f>
        <v>11512</v>
      </c>
      <c r="O47" s="13" t="n">
        <f aca="false">O4+O5</f>
        <v>9566</v>
      </c>
      <c r="P47" s="13" t="n">
        <f aca="false">P4+P5</f>
        <v>11512</v>
      </c>
      <c r="Q47" s="13" t="n">
        <f aca="false">Q4+Q5</f>
        <v>11512</v>
      </c>
    </row>
  </sheetData>
  <mergeCells count="1">
    <mergeCell ref="B3:Q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2.8"/>
  <cols>
    <col collapsed="false" hidden="false" max="1" min="1" style="27" width="15.4591836734694"/>
    <col collapsed="false" hidden="false" max="2" min="2" style="27" width="13.1020408163265"/>
    <col collapsed="false" hidden="false" max="3" min="3" style="27" width="14.2091836734694"/>
    <col collapsed="false" hidden="false" max="4" min="4" style="27" width="19.4948979591837"/>
    <col collapsed="false" hidden="false" max="5" min="5" style="27" width="33.6683673469388"/>
    <col collapsed="false" hidden="false" max="6" min="6" style="27" width="48.6683673469388"/>
    <col collapsed="false" hidden="false" max="7" min="7" style="27" width="22.9642857142857"/>
    <col collapsed="false" hidden="false" max="1025" min="8" style="27" width="11.5204081632653"/>
  </cols>
  <sheetData>
    <row r="1" customFormat="false" ht="12.8" hidden="false" customHeight="false" outlineLevel="0" collapsed="false">
      <c r="A1" s="28" t="s">
        <v>23</v>
      </c>
      <c r="B1" s="28" t="s">
        <v>24</v>
      </c>
      <c r="C1" s="28" t="s">
        <v>25</v>
      </c>
      <c r="D1" s="28" t="s">
        <v>26</v>
      </c>
      <c r="E1" s="28" t="s">
        <v>27</v>
      </c>
      <c r="F1" s="28" t="s">
        <v>28</v>
      </c>
      <c r="G1" s="28" t="s">
        <v>29</v>
      </c>
    </row>
    <row r="2" customFormat="false" ht="12.8" hidden="false" customHeight="false" outlineLevel="0" collapsed="false">
      <c r="A2" s="27" t="s">
        <v>30</v>
      </c>
      <c r="B2" s="27" t="s">
        <v>31</v>
      </c>
      <c r="C2" s="27" t="s">
        <v>31</v>
      </c>
      <c r="D2" s="27" t="s">
        <v>31</v>
      </c>
      <c r="G2" s="29" t="s">
        <v>31</v>
      </c>
    </row>
    <row r="3" customFormat="false" ht="12.8" hidden="false" customHeight="false" outlineLevel="0" collapsed="false">
      <c r="A3" s="27" t="s">
        <v>32</v>
      </c>
      <c r="B3" s="27" t="s">
        <v>31</v>
      </c>
      <c r="C3" s="27" t="s">
        <v>31</v>
      </c>
      <c r="D3" s="27" t="s">
        <v>31</v>
      </c>
      <c r="G3" s="29" t="s">
        <v>31</v>
      </c>
    </row>
    <row r="4" customFormat="false" ht="12.8" hidden="false" customHeight="false" outlineLevel="0" collapsed="false">
      <c r="A4" s="27" t="s">
        <v>33</v>
      </c>
      <c r="B4" s="27" t="s">
        <v>31</v>
      </c>
      <c r="C4" s="27" t="s">
        <v>31</v>
      </c>
      <c r="D4" s="27" t="s">
        <v>31</v>
      </c>
      <c r="G4" s="29" t="s">
        <v>31</v>
      </c>
    </row>
    <row r="5" customFormat="false" ht="12.8" hidden="false" customHeight="false" outlineLevel="0" collapsed="false">
      <c r="A5" s="27" t="s">
        <v>34</v>
      </c>
      <c r="B5" s="27" t="s">
        <v>31</v>
      </c>
      <c r="C5" s="27" t="s">
        <v>31</v>
      </c>
      <c r="D5" s="27" t="s">
        <v>31</v>
      </c>
      <c r="G5" s="29" t="s">
        <v>31</v>
      </c>
    </row>
    <row r="6" customFormat="false" ht="12.8" hidden="false" customHeight="false" outlineLevel="0" collapsed="false">
      <c r="A6" s="27" t="s">
        <v>35</v>
      </c>
      <c r="B6" s="27" t="s">
        <v>31</v>
      </c>
      <c r="C6" s="27" t="s">
        <v>31</v>
      </c>
      <c r="D6" s="27" t="s">
        <v>31</v>
      </c>
      <c r="G6" s="29" t="s">
        <v>31</v>
      </c>
    </row>
    <row r="7" customFormat="false" ht="12.8" hidden="false" customHeight="false" outlineLevel="0" collapsed="false">
      <c r="A7" s="27" t="s">
        <v>36</v>
      </c>
      <c r="B7" s="27" t="s">
        <v>31</v>
      </c>
      <c r="C7" s="27" t="s">
        <v>31</v>
      </c>
      <c r="D7" s="27" t="s">
        <v>31</v>
      </c>
      <c r="G7" s="29" t="s">
        <v>31</v>
      </c>
    </row>
    <row r="8" customFormat="false" ht="12.8" hidden="false" customHeight="false" outlineLevel="0" collapsed="false">
      <c r="A8" s="27" t="s">
        <v>37</v>
      </c>
      <c r="B8" s="27" t="s">
        <v>31</v>
      </c>
      <c r="C8" s="27" t="s">
        <v>31</v>
      </c>
      <c r="D8" s="27" t="s">
        <v>31</v>
      </c>
      <c r="G8" s="29" t="s">
        <v>31</v>
      </c>
    </row>
    <row r="9" customFormat="false" ht="12.8" hidden="false" customHeight="false" outlineLevel="0" collapsed="false">
      <c r="A9" s="27" t="s">
        <v>38</v>
      </c>
      <c r="B9" s="27" t="s">
        <v>31</v>
      </c>
      <c r="C9" s="27" t="s">
        <v>31</v>
      </c>
      <c r="D9" s="27" t="s">
        <v>31</v>
      </c>
      <c r="G9" s="29" t="s">
        <v>31</v>
      </c>
    </row>
    <row r="10" customFormat="false" ht="12.8" hidden="false" customHeight="false" outlineLevel="0" collapsed="false">
      <c r="A10" s="27" t="s">
        <v>39</v>
      </c>
      <c r="B10" s="27" t="s">
        <v>31</v>
      </c>
      <c r="C10" s="27" t="s">
        <v>31</v>
      </c>
      <c r="D10" s="27" t="s">
        <v>31</v>
      </c>
      <c r="G10" s="29" t="s">
        <v>31</v>
      </c>
    </row>
    <row r="11" customFormat="false" ht="12.8" hidden="false" customHeight="false" outlineLevel="0" collapsed="false">
      <c r="A11" s="27" t="s">
        <v>40</v>
      </c>
      <c r="B11" s="27" t="s">
        <v>41</v>
      </c>
      <c r="C11" s="27" t="s">
        <v>41</v>
      </c>
      <c r="D11" s="27" t="s">
        <v>41</v>
      </c>
      <c r="E11" s="27" t="s">
        <v>42</v>
      </c>
      <c r="F11" s="27" t="s">
        <v>43</v>
      </c>
      <c r="G11" s="29" t="s">
        <v>44</v>
      </c>
    </row>
    <row r="12" customFormat="false" ht="12.8" hidden="false" customHeight="false" outlineLevel="0" collapsed="false">
      <c r="A12" s="27" t="s">
        <v>45</v>
      </c>
      <c r="B12" s="27" t="s">
        <v>31</v>
      </c>
      <c r="C12" s="27" t="s">
        <v>46</v>
      </c>
      <c r="D12" s="27" t="s">
        <v>31</v>
      </c>
      <c r="E12" s="27" t="s">
        <v>47</v>
      </c>
      <c r="G12" s="30" t="s">
        <v>48</v>
      </c>
    </row>
    <row r="13" customFormat="false" ht="12.8" hidden="false" customHeight="false" outlineLevel="0" collapsed="false">
      <c r="A13" s="27" t="s">
        <v>49</v>
      </c>
      <c r="B13" s="27" t="s">
        <v>31</v>
      </c>
      <c r="C13" s="27" t="s">
        <v>46</v>
      </c>
      <c r="D13" s="27" t="s">
        <v>31</v>
      </c>
      <c r="E13" s="27" t="s">
        <v>47</v>
      </c>
      <c r="G13" s="30" t="s">
        <v>48</v>
      </c>
    </row>
    <row r="14" customFormat="false" ht="12.8" hidden="false" customHeight="false" outlineLevel="0" collapsed="false">
      <c r="A14" s="27" t="s">
        <v>50</v>
      </c>
      <c r="B14" s="27" t="s">
        <v>31</v>
      </c>
      <c r="C14" s="27" t="s">
        <v>46</v>
      </c>
      <c r="D14" s="27" t="s">
        <v>31</v>
      </c>
      <c r="E14" s="27" t="s">
        <v>47</v>
      </c>
      <c r="G14" s="30" t="s">
        <v>48</v>
      </c>
    </row>
    <row r="15" customFormat="false" ht="12.8" hidden="false" customHeight="false" outlineLevel="0" collapsed="false">
      <c r="A15" s="27" t="s">
        <v>51</v>
      </c>
      <c r="B15" s="31" t="s">
        <v>46</v>
      </c>
      <c r="C15" s="27" t="s">
        <v>46</v>
      </c>
      <c r="D15" s="31" t="s">
        <v>31</v>
      </c>
      <c r="E15" s="27" t="s">
        <v>52</v>
      </c>
      <c r="F15" s="27" t="s">
        <v>53</v>
      </c>
      <c r="G15" s="32" t="s">
        <v>54</v>
      </c>
    </row>
    <row r="16" customFormat="false" ht="12.8" hidden="false" customHeight="false" outlineLevel="0" collapsed="false">
      <c r="A16" s="27" t="s">
        <v>55</v>
      </c>
      <c r="B16" s="27" t="s">
        <v>31</v>
      </c>
      <c r="C16" s="27" t="s">
        <v>31</v>
      </c>
      <c r="D16" s="27" t="s">
        <v>31</v>
      </c>
      <c r="E16" s="27" t="s">
        <v>56</v>
      </c>
      <c r="F16" s="27" t="s">
        <v>57</v>
      </c>
      <c r="G16" s="29" t="s">
        <v>31</v>
      </c>
    </row>
    <row r="17" customFormat="false" ht="12.8" hidden="false" customHeight="false" outlineLevel="0" collapsed="false">
      <c r="A17" s="27" t="s">
        <v>58</v>
      </c>
      <c r="B17" s="27" t="s">
        <v>46</v>
      </c>
      <c r="C17" s="27" t="s">
        <v>46</v>
      </c>
      <c r="D17" s="27" t="s">
        <v>46</v>
      </c>
      <c r="E17" s="27" t="s">
        <v>37</v>
      </c>
      <c r="F17" s="27" t="s">
        <v>59</v>
      </c>
      <c r="G17" s="33" t="s">
        <v>60</v>
      </c>
    </row>
    <row r="18" customFormat="false" ht="12.8" hidden="false" customHeight="false" outlineLevel="0" collapsed="false">
      <c r="A18" s="27" t="n">
        <v>80616</v>
      </c>
      <c r="B18" s="27" t="s">
        <v>46</v>
      </c>
      <c r="C18" s="27" t="s">
        <v>46</v>
      </c>
      <c r="D18" s="27" t="s">
        <v>46</v>
      </c>
      <c r="E18" s="27" t="s">
        <v>42</v>
      </c>
      <c r="F18" s="27" t="s">
        <v>59</v>
      </c>
      <c r="G18" s="33" t="s">
        <v>60</v>
      </c>
    </row>
    <row r="19" customFormat="false" ht="12.8" hidden="false" customHeight="false" outlineLevel="0" collapsed="false">
      <c r="A19" s="27" t="s">
        <v>61</v>
      </c>
      <c r="B19" s="27" t="s">
        <v>31</v>
      </c>
      <c r="C19" s="27" t="s">
        <v>46</v>
      </c>
      <c r="D19" s="27" t="s">
        <v>31</v>
      </c>
      <c r="E19" s="27" t="s">
        <v>62</v>
      </c>
      <c r="F19" s="27" t="s">
        <v>63</v>
      </c>
      <c r="G19" s="30" t="s">
        <v>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1" t="s">
        <v>64</v>
      </c>
      <c r="C1" s="1"/>
      <c r="D1" s="1" t="s">
        <v>65</v>
      </c>
      <c r="E1" s="1" t="s">
        <v>66</v>
      </c>
      <c r="F1" s="1" t="s">
        <v>67</v>
      </c>
      <c r="G1" s="1"/>
      <c r="H1" s="1" t="s">
        <v>68</v>
      </c>
      <c r="I1" s="34" t="s">
        <v>69</v>
      </c>
      <c r="J1" s="1" t="s">
        <v>70</v>
      </c>
      <c r="K1" s="1"/>
      <c r="L1" s="1" t="s">
        <v>71</v>
      </c>
      <c r="M1" s="1"/>
    </row>
    <row r="2" customFormat="false" ht="12.8" hidden="false" customHeight="false" outlineLevel="0" collapsed="false">
      <c r="B2" s="1" t="n">
        <v>1</v>
      </c>
      <c r="C2" s="1"/>
      <c r="D2" s="1" t="n">
        <v>3573</v>
      </c>
      <c r="E2" s="1" t="n">
        <v>3027</v>
      </c>
      <c r="F2" s="1" t="n">
        <v>546</v>
      </c>
      <c r="G2" s="1"/>
      <c r="H2" s="1" t="n">
        <v>22</v>
      </c>
      <c r="I2" s="34" t="n">
        <v>85</v>
      </c>
      <c r="J2" s="1" t="n">
        <v>91</v>
      </c>
      <c r="K2" s="1"/>
      <c r="L2" s="1" t="n">
        <v>99</v>
      </c>
      <c r="M2" s="1"/>
    </row>
    <row r="3" customFormat="false" ht="12.8" hidden="false" customHeight="false" outlineLevel="0" collapsed="false">
      <c r="B3" s="1" t="n">
        <v>0.5</v>
      </c>
      <c r="C3" s="1"/>
      <c r="D3" s="1"/>
      <c r="E3" s="1" t="n">
        <v>3474</v>
      </c>
      <c r="F3" s="1" t="n">
        <v>99</v>
      </c>
      <c r="G3" s="1"/>
      <c r="H3" s="1" t="n">
        <v>37</v>
      </c>
      <c r="I3" s="34" t="n">
        <v>97</v>
      </c>
      <c r="J3" s="1" t="n">
        <v>98</v>
      </c>
      <c r="K3" s="1"/>
      <c r="L3" s="1" t="n">
        <v>99</v>
      </c>
      <c r="M3" s="1"/>
    </row>
    <row r="4" customFormat="false" ht="12.8" hidden="false" customHeight="false" outlineLevel="0" collapsed="false">
      <c r="B4" s="1" t="n">
        <v>0.25</v>
      </c>
      <c r="C4" s="1"/>
      <c r="D4" s="1"/>
      <c r="E4" s="1" t="n">
        <v>3461</v>
      </c>
      <c r="F4" s="1" t="n">
        <v>112</v>
      </c>
      <c r="G4" s="1"/>
      <c r="H4" s="1" t="n">
        <v>59</v>
      </c>
      <c r="I4" s="34" t="n">
        <v>97</v>
      </c>
      <c r="J4" s="1" t="n">
        <v>98</v>
      </c>
      <c r="K4" s="1"/>
      <c r="L4" s="1" t="n">
        <v>98</v>
      </c>
      <c r="M4" s="1"/>
    </row>
    <row r="5" customFormat="false" ht="12.8" hidden="false" customHeight="false" outlineLevel="0" collapsed="false">
      <c r="B5" s="1" t="n">
        <v>0</v>
      </c>
      <c r="C5" s="1"/>
      <c r="D5" s="1"/>
      <c r="E5" s="1" t="n">
        <v>3111</v>
      </c>
      <c r="F5" s="1" t="n">
        <v>462</v>
      </c>
      <c r="G5" s="1"/>
      <c r="H5" s="1" t="n">
        <v>4631</v>
      </c>
      <c r="I5" s="34" t="n">
        <v>87</v>
      </c>
      <c r="J5" s="1" t="n">
        <v>55</v>
      </c>
      <c r="K5" s="1"/>
      <c r="L5" s="1" t="n">
        <v>40</v>
      </c>
      <c r="M5" s="1"/>
    </row>
    <row r="6" customFormat="false" ht="12.8" hidden="false" customHeight="false" outlineLevel="0" collapsed="false">
      <c r="A6" s="1"/>
      <c r="B6" s="1"/>
      <c r="C6" s="1"/>
      <c r="D6" s="1" t="s">
        <v>72</v>
      </c>
      <c r="E6" s="1"/>
      <c r="F6" s="2"/>
      <c r="G6" s="1"/>
      <c r="H6" s="1" t="s">
        <v>73</v>
      </c>
      <c r="I6" s="1"/>
      <c r="J6" s="1" t="s">
        <v>74</v>
      </c>
      <c r="K6" s="1"/>
      <c r="L6" s="1"/>
      <c r="M6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2017-10-25T13:10:08Z</dcterms:created>
  <dc:creator/>
  <dc:description/>
  <dc:language>en-US</dc:language>
  <cp:lastModifiedBy/>
  <dcterms:modified xsi:type="dcterms:W3CDTF">2017-12-05T18:46:53Z</dcterms:modified>
  <cp:revision>200</cp:revision>
  <dc:subject/>
  <dc:title/>
</cp:coreProperties>
</file>