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CDE8E6BA-5CD2-9E41-A4A0-7B37C823F354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0" i="1" l="1"/>
  <c r="H2201" i="1"/>
  <c r="H2202" i="1"/>
  <c r="H2199" i="1"/>
  <c r="E2168" i="1"/>
  <c r="F2099" i="1"/>
  <c r="F2100" i="1" s="1"/>
  <c r="F2145" i="1"/>
  <c r="F2146" i="1" s="1"/>
  <c r="E2145" i="1"/>
  <c r="E2146" i="1" s="1"/>
  <c r="D2145" i="1"/>
  <c r="D2146" i="1" s="1"/>
  <c r="C2145" i="1"/>
  <c r="C2146" i="1" s="1"/>
  <c r="B2145" i="1"/>
  <c r="B2146" i="1" s="1"/>
  <c r="F2131" i="1"/>
  <c r="F2132" i="1" s="1"/>
  <c r="E2131" i="1"/>
  <c r="E2132" i="1" s="1"/>
  <c r="D2131" i="1"/>
  <c r="D2132" i="1" s="1"/>
  <c r="C2131" i="1"/>
  <c r="C2132" i="1" s="1"/>
  <c r="B2131" i="1"/>
  <c r="B2132" i="1" s="1"/>
  <c r="E2099" i="1"/>
  <c r="E2100" i="1" s="1"/>
  <c r="D2099" i="1"/>
  <c r="D2100" i="1" s="1"/>
  <c r="C2099" i="1"/>
  <c r="C2100" i="1" s="1"/>
  <c r="B2099" i="1"/>
  <c r="B2100" i="1" s="1"/>
  <c r="F2085" i="1"/>
  <c r="F2086" i="1" s="1"/>
  <c r="E2085" i="1"/>
  <c r="E2086" i="1" s="1"/>
  <c r="D2085" i="1"/>
  <c r="D2086" i="1" s="1"/>
  <c r="C2085" i="1"/>
  <c r="C2086" i="1" s="1"/>
  <c r="B2085" i="1"/>
  <c r="B2086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202" i="1"/>
  <c r="I2199" i="1" l="1"/>
  <c r="J2199" i="1" s="1"/>
  <c r="I2193" i="1"/>
  <c r="J2193" i="1" s="1"/>
  <c r="I2189" i="1"/>
  <c r="J2189" i="1" s="1"/>
  <c r="I2185" i="1"/>
  <c r="J2185" i="1" s="1"/>
  <c r="I2179" i="1"/>
  <c r="J2179" i="1" s="1"/>
  <c r="I2175" i="1"/>
  <c r="J2175" i="1" s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57" i="1"/>
  <c r="B2057" i="1"/>
  <c r="C2057" i="1"/>
  <c r="D2057" i="1"/>
  <c r="E2057" i="1"/>
  <c r="C2043" i="1"/>
  <c r="C2044" i="1" s="1"/>
  <c r="D2043" i="1"/>
  <c r="D2044" i="1" s="1"/>
  <c r="E2043" i="1"/>
  <c r="E2044" i="1" s="1"/>
  <c r="F2043" i="1"/>
  <c r="F2044" i="1" s="1"/>
  <c r="B2043" i="1"/>
  <c r="B2044" i="1" s="1"/>
  <c r="C2018" i="1"/>
  <c r="D2018" i="1"/>
  <c r="E2018" i="1"/>
  <c r="F2018" i="1"/>
  <c r="B2018" i="1"/>
  <c r="B2019" i="1" s="1"/>
  <c r="C2004" i="1"/>
  <c r="C2005" i="1" s="1"/>
  <c r="D2004" i="1"/>
  <c r="D2005" i="1" s="1"/>
  <c r="E2004" i="1"/>
  <c r="E2005" i="1" s="1"/>
  <c r="F2004" i="1"/>
  <c r="F2005" i="1" s="1"/>
  <c r="B2004" i="1"/>
  <c r="B2005" i="1" s="1"/>
  <c r="C1979" i="1"/>
  <c r="C1980" i="1" s="1"/>
  <c r="D1979" i="1"/>
  <c r="E1979" i="1"/>
  <c r="F1979" i="1"/>
  <c r="B1979" i="1"/>
  <c r="B1980" i="1" s="1"/>
  <c r="C1965" i="1"/>
  <c r="C1966" i="1" s="1"/>
  <c r="D1965" i="1"/>
  <c r="D1966" i="1" s="1"/>
  <c r="E1965" i="1"/>
  <c r="E1966" i="1" s="1"/>
  <c r="F1965" i="1"/>
  <c r="F1966" i="1" s="1"/>
  <c r="B1965" i="1"/>
  <c r="B1966" i="1" s="1"/>
  <c r="C1937" i="1"/>
  <c r="D1937" i="1"/>
  <c r="E1937" i="1"/>
  <c r="F1937" i="1"/>
  <c r="B1937" i="1"/>
  <c r="B1938" i="1" s="1"/>
  <c r="C1923" i="1"/>
  <c r="C1924" i="1" s="1"/>
  <c r="D1923" i="1"/>
  <c r="D1924" i="1" s="1"/>
  <c r="E1923" i="1"/>
  <c r="E1924" i="1" s="1"/>
  <c r="F1923" i="1"/>
  <c r="F1924" i="1" s="1"/>
  <c r="B1923" i="1"/>
  <c r="B1924" i="1" s="1"/>
  <c r="C1897" i="1"/>
  <c r="D1897" i="1"/>
  <c r="D1898" i="1" s="1"/>
  <c r="E1897" i="1"/>
  <c r="F1897" i="1"/>
  <c r="B1897" i="1"/>
  <c r="B1898" i="1" s="1"/>
  <c r="C1883" i="1"/>
  <c r="C1884" i="1" s="1"/>
  <c r="D1883" i="1"/>
  <c r="D1884" i="1" s="1"/>
  <c r="E1883" i="1"/>
  <c r="E1884" i="1" s="1"/>
  <c r="F1883" i="1"/>
  <c r="F1884" i="1" s="1"/>
  <c r="B1883" i="1"/>
  <c r="B1884" i="1" s="1"/>
  <c r="C1858" i="1"/>
  <c r="D1858" i="1"/>
  <c r="E1858" i="1"/>
  <c r="F1858" i="1"/>
  <c r="B1858" i="1"/>
  <c r="B1859" i="1" s="1"/>
  <c r="C1844" i="1"/>
  <c r="C1845" i="1" s="1"/>
  <c r="D1844" i="1"/>
  <c r="D1845" i="1" s="1"/>
  <c r="E1844" i="1"/>
  <c r="E1845" i="1" s="1"/>
  <c r="F1844" i="1"/>
  <c r="F1845" i="1" s="1"/>
  <c r="B1844" i="1"/>
  <c r="B1845" i="1" s="1"/>
  <c r="C1819" i="1"/>
  <c r="D1819" i="1"/>
  <c r="E1819" i="1"/>
  <c r="E1820" i="1" s="1"/>
  <c r="F1819" i="1"/>
  <c r="B1819" i="1"/>
  <c r="B1820" i="1" s="1"/>
  <c r="C1805" i="1"/>
  <c r="C1806" i="1" s="1"/>
  <c r="D1805" i="1"/>
  <c r="D1806" i="1" s="1"/>
  <c r="E1805" i="1"/>
  <c r="E1806" i="1" s="1"/>
  <c r="F1805" i="1"/>
  <c r="F1806" i="1" s="1"/>
  <c r="B1805" i="1"/>
  <c r="B1806" i="1" s="1"/>
  <c r="C1779" i="1"/>
  <c r="D1779" i="1"/>
  <c r="E1779" i="1"/>
  <c r="F1779" i="1"/>
  <c r="B1779" i="1"/>
  <c r="B1780" i="1" s="1"/>
  <c r="C1765" i="1"/>
  <c r="C1766" i="1" s="1"/>
  <c r="D1765" i="1"/>
  <c r="D1766" i="1" s="1"/>
  <c r="E1765" i="1"/>
  <c r="E1766" i="1" s="1"/>
  <c r="F1765" i="1"/>
  <c r="F1766" i="1" s="1"/>
  <c r="B1765" i="1"/>
  <c r="B1766" i="1" s="1"/>
  <c r="C1740" i="1"/>
  <c r="C1741" i="1" s="1"/>
  <c r="D1740" i="1"/>
  <c r="E1740" i="1"/>
  <c r="F1740" i="1"/>
  <c r="B1740" i="1"/>
  <c r="C1726" i="1"/>
  <c r="C1727" i="1" s="1"/>
  <c r="D1726" i="1"/>
  <c r="D1727" i="1" s="1"/>
  <c r="E1726" i="1"/>
  <c r="E1727" i="1" s="1"/>
  <c r="F1726" i="1"/>
  <c r="F1727" i="1" s="1"/>
  <c r="B1726" i="1"/>
  <c r="B1727" i="1" s="1"/>
  <c r="C1701" i="1"/>
  <c r="D1701" i="1"/>
  <c r="E1701" i="1"/>
  <c r="F1701" i="1"/>
  <c r="B1701" i="1"/>
  <c r="B1702" i="1" s="1"/>
  <c r="C1687" i="1"/>
  <c r="C1688" i="1" s="1"/>
  <c r="D1687" i="1"/>
  <c r="D1688" i="1" s="1"/>
  <c r="E1687" i="1"/>
  <c r="E1688" i="1" s="1"/>
  <c r="F1687" i="1"/>
  <c r="F1688" i="1" s="1"/>
  <c r="B1687" i="1"/>
  <c r="B1688" i="1" s="1"/>
  <c r="C1660" i="1"/>
  <c r="D1660" i="1"/>
  <c r="E1660" i="1"/>
  <c r="F1660" i="1"/>
  <c r="B1660" i="1"/>
  <c r="B1661" i="1" s="1"/>
  <c r="C1646" i="1"/>
  <c r="C1647" i="1" s="1"/>
  <c r="D1646" i="1"/>
  <c r="D1647" i="1" s="1"/>
  <c r="E1646" i="1"/>
  <c r="E1647" i="1" s="1"/>
  <c r="F1646" i="1"/>
  <c r="F1647" i="1" s="1"/>
  <c r="B1646" i="1"/>
  <c r="B1647" i="1" s="1"/>
  <c r="C1620" i="1"/>
  <c r="D1620" i="1"/>
  <c r="E1620" i="1"/>
  <c r="F1620" i="1"/>
  <c r="B1620" i="1"/>
  <c r="B1621" i="1" s="1"/>
  <c r="C1606" i="1"/>
  <c r="C1607" i="1" s="1"/>
  <c r="D1606" i="1"/>
  <c r="D1607" i="1" s="1"/>
  <c r="E1606" i="1"/>
  <c r="E1607" i="1" s="1"/>
  <c r="F1606" i="1"/>
  <c r="F1607" i="1" s="1"/>
  <c r="B1606" i="1"/>
  <c r="B1607" i="1" s="1"/>
  <c r="C1578" i="1"/>
  <c r="D1578" i="1"/>
  <c r="E1578" i="1"/>
  <c r="F1578" i="1"/>
  <c r="B1578" i="1"/>
  <c r="C1564" i="1"/>
  <c r="C1565" i="1" s="1"/>
  <c r="D1564" i="1"/>
  <c r="D1565" i="1" s="1"/>
  <c r="E1564" i="1"/>
  <c r="E1565" i="1" s="1"/>
  <c r="F1564" i="1"/>
  <c r="F1565" i="1" s="1"/>
  <c r="B1564" i="1"/>
  <c r="B1565" i="1" s="1"/>
  <c r="C1538" i="1"/>
  <c r="D1538" i="1"/>
  <c r="E1538" i="1"/>
  <c r="F1538" i="1"/>
  <c r="B1538" i="1"/>
  <c r="B1539" i="1" s="1"/>
  <c r="C1524" i="1"/>
  <c r="C1525" i="1" s="1"/>
  <c r="D1524" i="1"/>
  <c r="D1525" i="1" s="1"/>
  <c r="E1524" i="1"/>
  <c r="E1525" i="1" s="1"/>
  <c r="F1524" i="1"/>
  <c r="F1525" i="1" s="1"/>
  <c r="B1524" i="1"/>
  <c r="B1525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58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58" i="1"/>
  <c r="C2019" i="1"/>
  <c r="F1898" i="1"/>
  <c r="F1859" i="1"/>
  <c r="C1859" i="1"/>
  <c r="E1661" i="1"/>
  <c r="D1621" i="1"/>
  <c r="E1579" i="1"/>
  <c r="C1579" i="1"/>
  <c r="D1539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58" i="1"/>
  <c r="D2058" i="1"/>
  <c r="C2058" i="1"/>
  <c r="D2019" i="1"/>
  <c r="F2019" i="1"/>
  <c r="E2019" i="1"/>
  <c r="D1980" i="1"/>
  <c r="F1980" i="1"/>
  <c r="E1980" i="1"/>
  <c r="C1938" i="1"/>
  <c r="F1938" i="1"/>
  <c r="D1938" i="1"/>
  <c r="E1938" i="1"/>
  <c r="E1898" i="1"/>
  <c r="C1898" i="1"/>
  <c r="E1859" i="1"/>
  <c r="D1859" i="1"/>
  <c r="D1820" i="1"/>
  <c r="C1820" i="1"/>
  <c r="F1820" i="1"/>
  <c r="C1780" i="1"/>
  <c r="F1780" i="1"/>
  <c r="E1780" i="1"/>
  <c r="D1780" i="1"/>
  <c r="F1741" i="1"/>
  <c r="B1741" i="1"/>
  <c r="E1741" i="1"/>
  <c r="D1741" i="1"/>
  <c r="E1702" i="1"/>
  <c r="D1702" i="1"/>
  <c r="F1702" i="1"/>
  <c r="C1702" i="1"/>
  <c r="F1661" i="1"/>
  <c r="C1661" i="1"/>
  <c r="D1661" i="1"/>
  <c r="F1621" i="1"/>
  <c r="E1621" i="1"/>
  <c r="C1621" i="1"/>
  <c r="D1579" i="1"/>
  <c r="B1579" i="1"/>
  <c r="F1579" i="1"/>
  <c r="E1539" i="1"/>
  <c r="F1539" i="1"/>
  <c r="C1539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<sst xmlns="http://schemas.openxmlformats.org/spreadsheetml/2006/main" count="1361" uniqueCount="138">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</sst>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4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  <font>
      <b/>
      <u/>
      <sz val="12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3" fillId="10" borderId="0" xfId="1" applyFont="1" applyFill="1"/>
    <xf numFmtId="164" fontId="33" fillId="10" borderId="0" xfId="1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7" fillId="0" borderId="0" xfId="0" applyNumberFormat="1" applyFont="1" applyFill="1" applyAlignment="1">
      <alignment horizontal="left" vertical="center" wrapText="1"/>
    </xf>
    <xf numFmtId="164" fontId="31" fillId="0" borderId="0" xfId="1" applyNumberFormat="1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REMARKS" dataDxfId="674"/>
    <tableColumn id="8" xr3:uid="{D1BDF6A5-50F6-9D4E-ADA2-BB4BBBFEE79D}" name="EFFECTIVENES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REMARKS" dataDxfId="584"/>
    <tableColumn id="8" xr3:uid="{0605E924-C021-4043-AC63-8E290BEAAA01}" name="EFFECTIVENES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REMARKS" dataDxfId="574"/>
    <tableColumn id="8" xr3:uid="{EE2896A8-950A-8B4D-98A3-EA8A4FD4F6CC}" name="EFFECTIVENES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REMARKS" dataDxfId="564"/>
    <tableColumn id="8" xr3:uid="{4E7AD8CA-04BE-514A-89D6-FE63645CDE1F}" name="EFFECTIVENES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REMARKS" dataDxfId="554"/>
    <tableColumn id="8" xr3:uid="{C752A211-298B-1C42-BCE7-01287E794B89}" name="EFFECTIVENES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REMARKS" dataDxfId="544"/>
    <tableColumn id="8" xr3:uid="{3B0E862E-2D8D-314B-A1D4-5ABF2DE02293}" name="EFFECTIVENES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REMARKS" dataDxfId="534"/>
    <tableColumn id="8" xr3:uid="{50E24092-5872-6642-B201-7809C3575ED9}" name="EFFECTIVENES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REMARKS" dataDxfId="524"/>
    <tableColumn id="8" xr3:uid="{64CCE2D2-3759-CE41-98B5-E463C48859F9}" name="EFFECTIVENES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REMARKS" dataDxfId="514"/>
    <tableColumn id="8" xr3:uid="{B30B7C7D-50B8-F84A-A0BB-DB91DC88CB91}" name="EFFECTIVENES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REMARKS" dataDxfId="504"/>
    <tableColumn id="8" xr3:uid="{F2121331-8614-A645-88BE-0D7003C979D6}" name="EFFECTIVENES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REMARKS" dataDxfId="494"/>
    <tableColumn id="8" xr3:uid="{8F47BFCB-2D2A-7742-B9E6-2090FFD0C9E5}" name="EFFECTIVENES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REMARKS" dataDxfId="664"/>
    <tableColumn id="8" xr3:uid="{FEF70BCF-BCAA-4C4F-9056-4A7B330649DF}" name="EFFECTIVENES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1:H1545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REMARKS" dataDxfId="484"/>
    <tableColumn id="8" xr3:uid="{63DB7699-0AEF-6E4A-88D5-0C176849827F}" name="EFFECTIVENES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1:H1585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REMARKS" dataDxfId="474"/>
    <tableColumn id="8" xr3:uid="{F6FC3250-E250-A144-8AF2-EB6D173F00A1}" name="EFFECTIVENES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3:H1627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REMARKS" dataDxfId="464"/>
    <tableColumn id="8" xr3:uid="{DA0A6ED4-BF73-144F-8FE4-65460482FE77}" name="EFFECTIVENES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3:H1667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REMARKS" dataDxfId="454"/>
    <tableColumn id="8" xr3:uid="{07574FE0-9EFB-F344-B374-72A4FF5C9F7E}" name="EFFECTIVENES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4:H1708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REMARKS" dataDxfId="444"/>
    <tableColumn id="8" xr3:uid="{B58FA72F-A7EB-184A-B6F4-68AD8823E120}" name="EFFECTIVENES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3:H1747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REMARKS" dataDxfId="434"/>
    <tableColumn id="8" xr3:uid="{41C53890-5707-254F-9681-087349C5AE72}" name="EFFECTIVENES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2:H1786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REMARKS" dataDxfId="424"/>
    <tableColumn id="8" xr3:uid="{C0DA5B59-C7EA-C14A-9B9C-858B4DA6533C}" name="EFFECTIVENES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2:H1826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REMARKS" dataDxfId="414"/>
    <tableColumn id="8" xr3:uid="{5BC4C1C7-DB45-284C-BD18-D324B9C13164}" name="EFFECTIVENES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1:H1865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REMARKS" dataDxfId="404"/>
    <tableColumn id="8" xr3:uid="{4344186A-1AB9-344D-8543-F401DC5B3521}" name="EFFECTIVENES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0:H1904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REMARKS" dataDxfId="394"/>
    <tableColumn id="8" xr3:uid="{5C79DF4B-39F5-3241-B65B-FD8D42DA3406}" name="EFFECTIVENES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REMARKS" dataDxfId="654"/>
    <tableColumn id="8" xr3:uid="{B29C98EA-BA77-034B-8D6F-AB83327D2294}" name="EFFECTIVENES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0:H1944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REMARKS" dataDxfId="384"/>
    <tableColumn id="8" xr3:uid="{5C9A1D9E-0D50-A24A-A1C8-B81AD39EF191}" name="EFFECTIVENES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2:H1986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REMARKS" dataDxfId="374"/>
    <tableColumn id="8" xr3:uid="{0DF0CFC2-A424-4542-A265-6B9034CEDE48}" name="EFFECTIVENES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1:H2025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REMARKS" dataDxfId="364"/>
    <tableColumn id="8" xr3:uid="{0C1D8E86-6C27-914B-AB84-D8F01860085E}" name="EFFECTIVENES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0:H2064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REMARKS" dataDxfId="354"/>
    <tableColumn id="8" xr3:uid="{9D164B8F-71AA-FB46-B97E-C8D92AF645F0}" name="EFFECTIVENES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REMARKS" dataDxfId="344"/>
    <tableColumn id="8" xr3:uid="{9C76C091-0BC4-8F43-A76A-63667F30C03B}" name="EFFECTIVENES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REMARKS" dataDxfId="334"/>
    <tableColumn id="8" xr3:uid="{F9E03276-69C6-1343-9CD1-DFA42ABCFED0}" name="EFFECTIVENES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REMARKS" dataDxfId="324"/>
    <tableColumn id="8" xr3:uid="{97A8A58D-5439-2C4C-A871-FFE2B0B3C9D4}" name="EFFECTIVENES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REMARKS" dataDxfId="314"/>
    <tableColumn id="8" xr3:uid="{DD38DE36-30D6-4E41-93F6-1E725F5B2406}" name="EFFECTIVENES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REMARKS" dataDxfId="304"/>
    <tableColumn id="8" xr3:uid="{C825E764-0FE5-9B40-AC35-38D67659028A}" name="EFFECTIVENES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REMARKS" dataDxfId="294"/>
    <tableColumn id="8" xr3:uid="{7309E8BB-F5E8-C14E-826C-10F2989BF887}" name="EFFECTIVENES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REMARKS" dataDxfId="644"/>
    <tableColumn id="8" xr3:uid="{3104EDAF-D120-5A4E-98A7-CA842B46B80A}" name="EFFECTIVENES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REMARKS" dataDxfId="284"/>
    <tableColumn id="8" xr3:uid="{73B72F2F-7868-FB49-B0E4-C1B00EBBAAD0}" name="EFFECTIVENES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REMARKS" dataDxfId="274"/>
    <tableColumn id="8" xr3:uid="{5FD61B8E-A94B-A941-85CD-A94364CDA71E}" name="EFFECTIVENES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REMARKS" dataDxfId="264"/>
    <tableColumn id="8" xr3:uid="{0A5AA44E-8E65-234D-962C-0F8B73C6A147}" name="EFFECTIVENES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2" dataDxfId="261">
  <autoFilter ref="A95:H129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REMARKS" dataDxfId="254"/>
    <tableColumn id="8" xr3:uid="{66BCAC76-D3C6-C340-91B7-CF052FC2F0E7}" name="EFFECTIVENES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2" dataDxfId="251">
  <autoFilter ref="A135:H169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REMARKS" dataDxfId="244"/>
    <tableColumn id="8" xr3:uid="{C6B5B5D1-2553-2D46-8BC1-F29058D2064E}" name="EFFECTIVENES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2" dataDxfId="241">
  <autoFilter ref="A175:H209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REMARKS" dataDxfId="234"/>
    <tableColumn id="8" xr3:uid="{A3D9A24C-6E76-B948-91F8-F3E08979555B}" name="EFFECTIVENES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2" dataDxfId="231">
  <autoFilter ref="A215:H249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REMARKS" dataDxfId="224"/>
    <tableColumn id="8" xr3:uid="{B975F574-FEFF-D04D-88B8-0894616DBB79}" name="EFFECTIVENES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2" dataDxfId="221">
  <autoFilter ref="A255:H289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REMARKS" dataDxfId="214"/>
    <tableColumn id="8" xr3:uid="{734FB56F-92FB-8548-8D20-800BA106426E}" name="EFFECTIVENES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2" dataDxfId="211">
  <autoFilter ref="A295:H329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REMARKS" dataDxfId="204"/>
    <tableColumn id="8" xr3:uid="{76B90696-D99E-AC4B-858D-1B71E4E1A1C8}" name="EFFECTIVENES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2" dataDxfId="201">
  <autoFilter ref="A335:H369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REMARKS" dataDxfId="194"/>
    <tableColumn id="8" xr3:uid="{3F56903C-D5F1-EB45-B95F-7EF2D4735235}" name="EFFECTIVENES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REMARKS" dataDxfId="634"/>
    <tableColumn id="8" xr3:uid="{8E1337BA-869D-FC4C-A821-A9E151C3D6FC}" name="EFFECTIVENES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2" dataDxfId="191">
  <autoFilter ref="A375:H40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REMARKS" dataDxfId="184"/>
    <tableColumn id="8" xr3:uid="{CD4FC4E5-8A09-7C4D-B764-3C8246A54C62}" name="EFFECTIVENES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2" dataDxfId="181">
  <autoFilter ref="A415:H449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REMARKS" dataDxfId="174"/>
    <tableColumn id="8" xr3:uid="{57E55D4A-FB70-ED41-ACF7-0CA9BE33F1F5}" name="EFFECTIVENES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calculatedColumnFormula>
    </tableColumn>
    <tableColumn id="8" xr3:uid="{78071813-D2CA-D841-A265-0B011C42B2E7}" name="ACTIVE PUBLISHERS" dataDxfId="163">
      <calculatedColumnFormula>E2168 -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COUNTA(G2357,G2399,G2441,G2483,G2525,G2567,G2609,G2651,G2693)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REMARKS" dataDxfId="125"/>
    <tableColumn id="8" xr3:uid="{5FD9B70E-21FD-BE45-B3DA-8B52D895B87F}" name="EFFECTIVENES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REMARKS" dataDxfId="115"/>
    <tableColumn id="8" xr3:uid="{9960F3F3-7026-7243-81A6-2ABF0ECFB334}" name="EFFECTIVENES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REMARKS" dataDxfId="105"/>
    <tableColumn id="8" xr3:uid="{C0E6500F-6D39-DE4F-BCA8-804216B3944C}" name="EFFECTIVENES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REMARKS" dataDxfId="95"/>
    <tableColumn id="8" xr3:uid="{1D4451BC-04BD-1B42-BAB4-51295A0B1BFB}" name="EFFECTIVENES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REMARKS" dataDxfId="85"/>
    <tableColumn id="8" xr3:uid="{80D8E065-956D-F04B-9755-1AFF11026F53}" name="EFFECTIVENES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REMARKS" dataDxfId="624"/>
    <tableColumn id="8" xr3:uid="{7C42F3E7-3DC1-894C-A91F-A6E921EFB65A}" name="EFFECTIVENES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REMARKS" dataDxfId="75"/>
    <tableColumn id="8" xr3:uid="{26E1E47F-69C2-7441-A439-A4A43696D834}" name="EFFECTIVENES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REMARKS" dataDxfId="65"/>
    <tableColumn id="8" xr3:uid="{D336729D-4F30-0F4E-ABA0-66568E5DC1BF}" name="EFFECTIVENES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REMARKS" dataDxfId="55"/>
    <tableColumn id="8" xr3:uid="{38ACEEFA-C829-DE43-B75D-2E7C66492BF8}" name="EFFECTIVENES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REMARKS" dataDxfId="45"/>
    <tableColumn id="8" xr3:uid="{9F4B8879-4D52-F641-9AE2-0C207D0CE455}" name="EFFECTIVENES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AVERAGE(I2284:I2294)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AVERAGE(I2308:I2319)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2:H2106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18:H2152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REMARKS" dataDxfId="614"/>
    <tableColumn id="8" xr3:uid="{E60C6910-1BB4-564D-A3ED-F5CCFBB9D958}" name="EFFECTIVENES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REMARKS" dataDxfId="604"/>
    <tableColumn id="8" xr3:uid="{A8574ABB-87AD-FA48-950F-402A116461F3}" name="EFFECTIVENES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REMARKS" dataDxfId="594"/>
    <tableColumn id="8" xr3:uid="{707F2DA1-A10E-A142-940C-48CA543E8348}" name="EFFECTIVENES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75" zoomScaleNormal="54" workbookViewId="0">
      <pane ySplit="5" topLeftCell="A2727" activePane="bottomLeft" state="frozen"/>
      <selection pane="bottomLeft" activeCell="D2739" sqref="D2739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2" t="s">
        <v>120</v>
      </c>
      <c r="B2" s="102"/>
      <c r="C2" s="102"/>
      <c r="D2" s="102"/>
      <c r="E2" s="102"/>
      <c r="F2" s="102"/>
      <c r="G2" s="102"/>
      <c r="H2" s="102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108" t="s">
        <v>122</v>
      </c>
      <c r="C4" s="108" t="s">
        <v>123</v>
      </c>
      <c r="D4" s="108" t="s">
        <v>124</v>
      </c>
      <c r="E4" s="108" t="s">
        <v>125</v>
      </c>
      <c r="F4" s="108" t="s">
        <v>128</v>
      </c>
      <c r="G4" s="91"/>
      <c r="H4" s="89"/>
    </row>
    <row r="5" spans="1:1109" ht="26" customHeight="1">
      <c r="A5" s="93" t="s">
        <v>126</v>
      </c>
      <c r="B5" s="107" t="s">
        <v>127</v>
      </c>
      <c r="C5" s="108" t="s">
        <v>128</v>
      </c>
      <c r="D5" s="108" t="s">
        <v>129</v>
      </c>
      <c r="E5" s="109" t="s">
        <v>130</v>
      </c>
      <c r="F5" s="109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110"/>
      <c r="B8" s="111"/>
      <c r="C8" s="106" t="s">
        <v>13</v>
      </c>
      <c r="D8" s="106"/>
      <c r="E8" s="6"/>
      <c r="F8" s="111"/>
      <c r="G8" s="111"/>
      <c r="H8" s="11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103"/>
      <c r="K56" s="103"/>
      <c r="L56" s="103"/>
      <c r="M56" s="103"/>
      <c r="N56" s="103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>
        <v>0</v>
      </c>
      <c r="C84" s="51">
        <v>0</v>
      </c>
      <c r="D84" s="51">
        <v>4</v>
      </c>
      <c r="E84" s="51">
        <v>8</v>
      </c>
      <c r="F84" s="51">
        <v>1</v>
      </c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/>
      <c r="C85" s="51"/>
      <c r="D85" s="51"/>
      <c r="E85" s="51"/>
      <c r="F85" s="51"/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>
        <v>0</v>
      </c>
      <c r="C126" s="51">
        <v>0</v>
      </c>
      <c r="D126" s="51">
        <v>4</v>
      </c>
      <c r="E126" s="51">
        <v>0</v>
      </c>
      <c r="F126" s="51">
        <v>0</v>
      </c>
      <c r="G126" s="51"/>
    </row>
    <row r="127" spans="1:202">
      <c r="A127" s="61">
        <v>44531</v>
      </c>
      <c r="B127" s="51"/>
      <c r="C127" s="51"/>
      <c r="D127" s="51"/>
      <c r="E127" s="51"/>
      <c r="F127" s="51"/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>
        <v>0</v>
      </c>
      <c r="C166" s="51">
        <v>0</v>
      </c>
      <c r="D166" s="51">
        <v>7</v>
      </c>
      <c r="E166" s="51">
        <v>6</v>
      </c>
      <c r="F166" s="51">
        <v>2</v>
      </c>
      <c r="G166" s="51"/>
    </row>
    <row r="167" spans="1:8">
      <c r="A167" s="61">
        <v>44531</v>
      </c>
      <c r="B167" s="51"/>
      <c r="C167" s="51"/>
      <c r="D167" s="51"/>
      <c r="E167" s="51"/>
      <c r="F167" s="51"/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>
        <v>0</v>
      </c>
      <c r="C206" s="51">
        <v>0</v>
      </c>
      <c r="D206" s="51">
        <v>2</v>
      </c>
      <c r="E206" s="51">
        <v>0</v>
      </c>
      <c r="F206" s="51">
        <v>0</v>
      </c>
      <c r="G206" s="51"/>
    </row>
    <row r="207" spans="1:7">
      <c r="A207" s="61">
        <v>44531</v>
      </c>
      <c r="B207" s="51"/>
      <c r="C207" s="51"/>
      <c r="D207" s="51"/>
      <c r="E207" s="51"/>
      <c r="F207" s="51"/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/>
      <c r="C246" s="51"/>
      <c r="D246" s="51"/>
      <c r="E246" s="51"/>
      <c r="F246" s="51"/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>
        <v>0</v>
      </c>
      <c r="C286" s="51">
        <v>0</v>
      </c>
      <c r="D286" s="51">
        <v>4</v>
      </c>
      <c r="E286" s="51">
        <v>0</v>
      </c>
      <c r="F286" s="51">
        <v>0</v>
      </c>
      <c r="G286" s="51"/>
    </row>
    <row r="287" spans="1:7">
      <c r="A287" s="61">
        <v>44531</v>
      </c>
      <c r="B287" s="51"/>
      <c r="C287" s="51"/>
      <c r="D287" s="51"/>
      <c r="E287" s="51"/>
      <c r="F287" s="51"/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>
        <v>0</v>
      </c>
      <c r="C406" s="51">
        <v>0</v>
      </c>
      <c r="D406" s="51">
        <v>4</v>
      </c>
      <c r="E406" s="51">
        <v>1</v>
      </c>
      <c r="F406" s="51">
        <v>1</v>
      </c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/>
      <c r="C446" s="51"/>
      <c r="D446" s="51"/>
      <c r="E446" s="51"/>
      <c r="F446" s="51"/>
      <c r="G446" s="51"/>
    </row>
    <row r="447" spans="1:7">
      <c r="A447" s="61">
        <v>44531</v>
      </c>
      <c r="B447" s="51"/>
      <c r="C447" s="51"/>
      <c r="D447" s="51"/>
      <c r="E447" s="51"/>
      <c r="F447" s="51"/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104" t="s">
        <v>14</v>
      </c>
      <c r="D455" s="104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/>
      <c r="C490" s="51"/>
      <c r="D490" s="51"/>
      <c r="E490" s="51"/>
      <c r="F490" s="51"/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/>
      <c r="C531" s="51"/>
      <c r="D531" s="51"/>
      <c r="E531" s="51"/>
      <c r="F531" s="51"/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/>
      <c r="C571" s="51"/>
      <c r="D571" s="51"/>
      <c r="E571" s="51"/>
      <c r="F571" s="51"/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/>
      <c r="C613" s="51"/>
      <c r="D613" s="51"/>
      <c r="E613" s="51"/>
      <c r="F613" s="51"/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/>
      <c r="C652" s="51"/>
      <c r="D652" s="51"/>
      <c r="E652" s="51"/>
      <c r="F652" s="51"/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/>
      <c r="C691" s="51"/>
      <c r="D691" s="51"/>
      <c r="E691" s="51"/>
      <c r="F691" s="51"/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/>
      <c r="C731" s="51"/>
      <c r="D731" s="51"/>
      <c r="E731" s="51"/>
      <c r="F731" s="51"/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/>
      <c r="C773" s="51"/>
      <c r="D773" s="51"/>
      <c r="E773" s="51"/>
      <c r="F773" s="51"/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/>
      <c r="C812" s="51"/>
      <c r="D812" s="51"/>
      <c r="E812" s="51"/>
      <c r="F812" s="51"/>
      <c r="G812" s="51"/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/>
      <c r="C851" s="51"/>
      <c r="D851" s="51"/>
      <c r="E851" s="51"/>
      <c r="F851" s="51"/>
      <c r="G851" s="51"/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105" t="s">
        <v>15</v>
      </c>
      <c r="D859" s="105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/>
      <c r="C895" s="51"/>
      <c r="D895" s="51"/>
      <c r="E895" s="51"/>
      <c r="F895" s="51"/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/>
      <c r="C935" s="51"/>
      <c r="D935" s="51"/>
      <c r="E935" s="51"/>
      <c r="F935" s="51"/>
      <c r="G935" s="51"/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/>
      <c r="C977" s="51"/>
      <c r="D977" s="51"/>
      <c r="E977" s="51"/>
      <c r="F977" s="51"/>
      <c r="G977" s="87"/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>
        <v>4</v>
      </c>
      <c r="C1016" s="51">
        <v>0</v>
      </c>
      <c r="D1016" s="51">
        <v>1</v>
      </c>
      <c r="E1016" s="51">
        <v>3</v>
      </c>
      <c r="F1016" s="51">
        <v>1</v>
      </c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>
        <v>0</v>
      </c>
      <c r="C1055" s="51">
        <v>0</v>
      </c>
      <c r="D1055" s="51">
        <v>1</v>
      </c>
      <c r="E1055" s="51">
        <v>0</v>
      </c>
      <c r="F1055" s="51">
        <v>0</v>
      </c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>
        <v>3</v>
      </c>
      <c r="C1095" s="51">
        <v>0</v>
      </c>
      <c r="D1095" s="51">
        <v>5</v>
      </c>
      <c r="E1095" s="51">
        <v>4</v>
      </c>
      <c r="F1095" s="51">
        <v>2</v>
      </c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>
        <v>0</v>
      </c>
      <c r="C1137" s="51">
        <v>0</v>
      </c>
      <c r="D1137" s="51">
        <v>4</v>
      </c>
      <c r="E1137" s="51">
        <v>0</v>
      </c>
      <c r="F1137" s="51">
        <v>0</v>
      </c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>
        <v>2</v>
      </c>
      <c r="C1176" s="51">
        <v>2</v>
      </c>
      <c r="D1176" s="51">
        <v>8</v>
      </c>
      <c r="E1176" s="51">
        <v>6</v>
      </c>
      <c r="F1176" s="51">
        <v>4</v>
      </c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>
        <v>0</v>
      </c>
      <c r="C1215" s="51">
        <v>0</v>
      </c>
      <c r="D1215" s="51">
        <v>3</v>
      </c>
      <c r="E1215" s="51">
        <v>0</v>
      </c>
      <c r="F1215" s="51">
        <v>0</v>
      </c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>
        <v>0</v>
      </c>
      <c r="C1254" s="51">
        <v>0</v>
      </c>
      <c r="D1254" s="51">
        <v>5</v>
      </c>
      <c r="E1254" s="51">
        <v>0</v>
      </c>
      <c r="F1254" s="51">
        <v>0</v>
      </c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>
        <v>0</v>
      </c>
      <c r="C1295" s="51">
        <v>0</v>
      </c>
      <c r="D1295" s="51">
        <v>3</v>
      </c>
      <c r="E1295" s="51">
        <v>0</v>
      </c>
      <c r="F1295" s="51">
        <v>0</v>
      </c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>
        <v>0</v>
      </c>
      <c r="C1334" s="51">
        <v>0</v>
      </c>
      <c r="D1334" s="51">
        <v>5</v>
      </c>
      <c r="E1334" s="51">
        <v>2</v>
      </c>
      <c r="F1334" s="51">
        <v>1</v>
      </c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>
        <v>0</v>
      </c>
      <c r="C1374" s="51">
        <v>0</v>
      </c>
      <c r="D1374" s="51">
        <v>0</v>
      </c>
      <c r="E1374" s="51">
        <v>0</v>
      </c>
      <c r="F1374" s="51">
        <v>0</v>
      </c>
      <c r="G1374" s="51" t="s">
        <v>54</v>
      </c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>
        <v>0</v>
      </c>
      <c r="C1413" s="51">
        <v>1</v>
      </c>
      <c r="D1413" s="51">
        <v>3</v>
      </c>
      <c r="E1413" s="51">
        <v>2</v>
      </c>
      <c r="F1413" s="51">
        <v>1</v>
      </c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>
        <v>0</v>
      </c>
      <c r="C1454" s="51">
        <v>0</v>
      </c>
      <c r="D1454" s="51">
        <v>0</v>
      </c>
      <c r="E1454" s="51">
        <v>0</v>
      </c>
      <c r="F1454" s="51">
        <v>0</v>
      </c>
      <c r="G1454" s="51" t="s">
        <v>54</v>
      </c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>
        <v>4</v>
      </c>
      <c r="C1493" s="51">
        <v>0</v>
      </c>
      <c r="D1493" s="51">
        <v>7</v>
      </c>
      <c r="E1493" s="51">
        <v>5</v>
      </c>
      <c r="F1493" s="51">
        <v>2</v>
      </c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06" spans="1:8" ht="31">
      <c r="A1506" s="4"/>
      <c r="B1506" s="5"/>
      <c r="C1506" s="104" t="s">
        <v>16</v>
      </c>
      <c r="D1506" s="104"/>
      <c r="E1506" s="6"/>
      <c r="F1506" s="5"/>
      <c r="G1506" s="5"/>
    </row>
    <row r="1507" spans="1:8">
      <c r="B1507" s="2"/>
      <c r="C1507" s="2"/>
      <c r="D1507" s="2"/>
    </row>
    <row r="1508" spans="1:8">
      <c r="A1508" s="1" t="s">
        <v>0</v>
      </c>
      <c r="B1508" s="2" t="s">
        <v>1</v>
      </c>
      <c r="C1508" s="2" t="s">
        <v>2</v>
      </c>
      <c r="D1508" s="2" t="s">
        <v>3</v>
      </c>
    </row>
    <row r="1509" spans="1:8">
      <c r="A1509" s="8" t="s">
        <v>33</v>
      </c>
      <c r="B1509" s="9">
        <v>34927</v>
      </c>
      <c r="C1509" s="9">
        <v>39705</v>
      </c>
      <c r="D1509" s="3" t="s">
        <v>29</v>
      </c>
    </row>
    <row r="1511" spans="1:8">
      <c r="A1511" s="19" t="s">
        <v>4</v>
      </c>
      <c r="B1511" s="20" t="s">
        <v>5</v>
      </c>
      <c r="C1511" s="20" t="s">
        <v>6</v>
      </c>
      <c r="D1511" s="20" t="s">
        <v>7</v>
      </c>
      <c r="E1511" s="20" t="s">
        <v>8</v>
      </c>
      <c r="F1511" s="20" t="s">
        <v>9</v>
      </c>
      <c r="G1511" s="23" t="s">
        <v>11</v>
      </c>
      <c r="H1511" s="20" t="s">
        <v>132</v>
      </c>
    </row>
    <row r="1512" spans="1:8">
      <c r="A1512" s="8">
        <v>43709</v>
      </c>
      <c r="B1512" s="3">
        <v>8</v>
      </c>
      <c r="C1512" s="3">
        <v>4</v>
      </c>
      <c r="D1512" s="3">
        <v>16</v>
      </c>
      <c r="E1512" s="3">
        <v>6</v>
      </c>
      <c r="F1512" s="3">
        <v>3</v>
      </c>
    </row>
    <row r="1513" spans="1:8">
      <c r="A1513" s="8">
        <v>43739</v>
      </c>
      <c r="B1513" s="3">
        <v>20</v>
      </c>
      <c r="C1513" s="3">
        <v>4</v>
      </c>
      <c r="D1513" s="3">
        <v>20</v>
      </c>
      <c r="E1513" s="3">
        <v>8</v>
      </c>
      <c r="F1513" s="3">
        <v>2</v>
      </c>
    </row>
    <row r="1514" spans="1:8">
      <c r="A1514" s="8">
        <v>43770</v>
      </c>
      <c r="B1514" s="3">
        <v>6</v>
      </c>
      <c r="C1514" s="3">
        <v>0</v>
      </c>
      <c r="D1514" s="3">
        <v>14</v>
      </c>
      <c r="E1514" s="3">
        <v>6</v>
      </c>
      <c r="F1514" s="3">
        <v>1</v>
      </c>
    </row>
    <row r="1515" spans="1:8">
      <c r="A1515" s="8">
        <v>43800</v>
      </c>
      <c r="B1515" s="3">
        <v>8</v>
      </c>
      <c r="C1515" s="3">
        <v>9</v>
      </c>
      <c r="D1515" s="3">
        <v>17</v>
      </c>
      <c r="E1515" s="3">
        <v>6</v>
      </c>
      <c r="F1515" s="3">
        <v>2</v>
      </c>
    </row>
    <row r="1516" spans="1:8">
      <c r="A1516" s="8">
        <v>43831</v>
      </c>
      <c r="B1516" s="3">
        <v>10</v>
      </c>
      <c r="C1516" s="3">
        <v>8</v>
      </c>
      <c r="D1516" s="3">
        <v>16</v>
      </c>
      <c r="E1516" s="3">
        <v>5</v>
      </c>
      <c r="F1516" s="3">
        <v>1</v>
      </c>
    </row>
    <row r="1517" spans="1:8">
      <c r="A1517" s="8">
        <v>43862</v>
      </c>
      <c r="B1517" s="3">
        <v>9</v>
      </c>
      <c r="C1517" s="3">
        <v>8</v>
      </c>
      <c r="D1517" s="3">
        <v>25</v>
      </c>
      <c r="E1517" s="3">
        <v>8</v>
      </c>
      <c r="F1517" s="3">
        <v>4</v>
      </c>
    </row>
    <row r="1518" spans="1:8">
      <c r="A1518" s="8">
        <v>43891</v>
      </c>
      <c r="B1518" s="3">
        <v>0</v>
      </c>
      <c r="C1518" s="3">
        <v>6</v>
      </c>
      <c r="D1518" s="3">
        <v>10</v>
      </c>
      <c r="E1518" s="3">
        <v>4</v>
      </c>
      <c r="F1518" s="3">
        <v>2</v>
      </c>
    </row>
    <row r="1519" spans="1:8">
      <c r="A1519" s="8">
        <v>43922</v>
      </c>
      <c r="B1519" s="3">
        <v>0</v>
      </c>
      <c r="C1519" s="3">
        <v>0</v>
      </c>
      <c r="D1519" s="3">
        <v>3</v>
      </c>
      <c r="E1519" s="3">
        <v>4</v>
      </c>
      <c r="F1519" s="3">
        <v>1</v>
      </c>
    </row>
    <row r="1520" spans="1:8">
      <c r="A1520" s="8">
        <v>43952</v>
      </c>
      <c r="B1520" s="3">
        <v>3</v>
      </c>
      <c r="C1520" s="3">
        <v>0</v>
      </c>
      <c r="D1520" s="3">
        <v>5</v>
      </c>
      <c r="E1520" s="3">
        <v>6</v>
      </c>
      <c r="F1520" s="3">
        <v>2</v>
      </c>
    </row>
    <row r="1521" spans="1:7">
      <c r="A1521" s="8">
        <v>43983</v>
      </c>
      <c r="B1521" s="3">
        <v>4</v>
      </c>
      <c r="C1521" s="3">
        <v>0</v>
      </c>
      <c r="D1521" s="3">
        <v>12</v>
      </c>
      <c r="E1521" s="3">
        <v>5</v>
      </c>
      <c r="F1521" s="3">
        <v>3</v>
      </c>
    </row>
    <row r="1522" spans="1:7">
      <c r="A1522" s="8">
        <v>44013</v>
      </c>
      <c r="B1522" s="3">
        <v>3</v>
      </c>
      <c r="C1522" s="3">
        <v>0</v>
      </c>
      <c r="D1522" s="3">
        <v>7</v>
      </c>
      <c r="E1522" s="3">
        <v>6</v>
      </c>
      <c r="F1522" s="3">
        <v>4</v>
      </c>
    </row>
    <row r="1523" spans="1:7">
      <c r="A1523" s="8">
        <v>44044</v>
      </c>
      <c r="B1523" s="3">
        <v>5</v>
      </c>
      <c r="C1523" s="3">
        <v>0</v>
      </c>
      <c r="D1523" s="3">
        <v>7</v>
      </c>
      <c r="E1523" s="3">
        <v>8</v>
      </c>
      <c r="F1523" s="3">
        <v>2</v>
      </c>
    </row>
    <row r="1524" spans="1:7">
      <c r="A1524" s="25" t="s">
        <v>10</v>
      </c>
      <c r="B1524" s="25">
        <f>SUM(B1512:B1523)</f>
        <v>76</v>
      </c>
      <c r="C1524" s="25">
        <f>SUM(C1512:C1523)</f>
        <v>39</v>
      </c>
      <c r="D1524" s="25">
        <f>SUM(D1512:D1523)</f>
        <v>152</v>
      </c>
      <c r="E1524" s="25">
        <f>SUM(E1512:E1523)</f>
        <v>72</v>
      </c>
      <c r="F1524" s="25">
        <f>SUM(F1512:F1523)</f>
        <v>27</v>
      </c>
      <c r="G1524" s="31"/>
    </row>
    <row r="1525" spans="1:7">
      <c r="A1525" s="25" t="s">
        <v>12</v>
      </c>
      <c r="B1525" s="25">
        <f>B1524/12</f>
        <v>6.333333333333333</v>
      </c>
      <c r="C1525" s="25">
        <f>C1524/12</f>
        <v>3.25</v>
      </c>
      <c r="D1525" s="25">
        <f>D1524/12</f>
        <v>12.666666666666666</v>
      </c>
      <c r="E1525" s="25">
        <f>E1524/12</f>
        <v>6</v>
      </c>
      <c r="F1525" s="25">
        <f>F1524/12</f>
        <v>2.25</v>
      </c>
      <c r="G1525" s="31"/>
    </row>
    <row r="1526" spans="1:7">
      <c r="A1526" s="8">
        <v>44075</v>
      </c>
      <c r="B1526" s="3">
        <v>3</v>
      </c>
      <c r="C1526" s="3">
        <v>0</v>
      </c>
      <c r="D1526" s="3">
        <v>8</v>
      </c>
      <c r="E1526" s="3">
        <v>6</v>
      </c>
      <c r="F1526" s="3">
        <v>3</v>
      </c>
    </row>
    <row r="1527" spans="1:7">
      <c r="A1527" s="8">
        <v>44105</v>
      </c>
      <c r="B1527" s="3">
        <v>10</v>
      </c>
      <c r="C1527" s="3">
        <v>0</v>
      </c>
      <c r="D1527" s="3">
        <v>11</v>
      </c>
      <c r="E1527" s="3">
        <v>6</v>
      </c>
      <c r="F1527" s="3">
        <v>1</v>
      </c>
    </row>
    <row r="1528" spans="1:7">
      <c r="A1528" s="8">
        <v>44136</v>
      </c>
      <c r="B1528" s="3">
        <v>12</v>
      </c>
      <c r="C1528" s="3">
        <v>0</v>
      </c>
      <c r="D1528" s="3">
        <v>16</v>
      </c>
      <c r="E1528" s="3">
        <v>4</v>
      </c>
      <c r="F1528" s="3">
        <v>2</v>
      </c>
    </row>
    <row r="1529" spans="1:7">
      <c r="A1529" s="8">
        <v>44166</v>
      </c>
      <c r="B1529" s="3">
        <v>8</v>
      </c>
      <c r="C1529" s="3">
        <v>0</v>
      </c>
      <c r="D1529" s="3">
        <v>28</v>
      </c>
      <c r="E1529" s="3">
        <v>14</v>
      </c>
      <c r="F1529" s="3">
        <v>5</v>
      </c>
    </row>
    <row r="1530" spans="1:7">
      <c r="A1530" s="8">
        <v>44197</v>
      </c>
      <c r="B1530" s="3">
        <v>7</v>
      </c>
      <c r="C1530" s="3">
        <v>0</v>
      </c>
      <c r="D1530" s="3">
        <v>16</v>
      </c>
      <c r="E1530" s="3">
        <v>8</v>
      </c>
      <c r="F1530" s="3">
        <v>3</v>
      </c>
    </row>
    <row r="1531" spans="1:7">
      <c r="A1531" s="8">
        <v>44228</v>
      </c>
      <c r="B1531" s="3">
        <v>13</v>
      </c>
      <c r="C1531" s="3">
        <v>0</v>
      </c>
      <c r="D1531" s="3">
        <v>20</v>
      </c>
      <c r="E1531" s="3">
        <v>16</v>
      </c>
      <c r="F1531" s="3">
        <v>4</v>
      </c>
      <c r="G1531" s="2"/>
    </row>
    <row r="1532" spans="1:7">
      <c r="A1532" s="8">
        <v>44256</v>
      </c>
      <c r="B1532" s="3">
        <v>25</v>
      </c>
      <c r="C1532" s="3">
        <v>0</v>
      </c>
      <c r="D1532" s="3">
        <v>18</v>
      </c>
      <c r="E1532" s="3">
        <v>9</v>
      </c>
      <c r="F1532" s="3">
        <v>3</v>
      </c>
    </row>
    <row r="1533" spans="1:7">
      <c r="A1533" s="8">
        <v>44287</v>
      </c>
      <c r="B1533" s="3">
        <v>12</v>
      </c>
      <c r="C1533" s="3">
        <v>0</v>
      </c>
      <c r="D1533" s="3">
        <v>17</v>
      </c>
      <c r="E1533" s="3">
        <v>7</v>
      </c>
      <c r="F1533" s="3">
        <v>3</v>
      </c>
    </row>
    <row r="1534" spans="1:7">
      <c r="A1534" s="8">
        <v>44317</v>
      </c>
      <c r="B1534" s="3">
        <v>10</v>
      </c>
      <c r="C1534" s="3">
        <v>0</v>
      </c>
      <c r="D1534" s="3">
        <v>15</v>
      </c>
      <c r="E1534" s="3">
        <v>4</v>
      </c>
      <c r="F1534" s="3">
        <v>2</v>
      </c>
    </row>
    <row r="1535" spans="1:7">
      <c r="A1535" s="8">
        <v>44348</v>
      </c>
      <c r="B1535" s="3">
        <v>11</v>
      </c>
      <c r="C1535" s="3">
        <v>0</v>
      </c>
      <c r="D1535" s="3">
        <v>17</v>
      </c>
      <c r="E1535" s="3">
        <v>9</v>
      </c>
      <c r="F1535" s="3">
        <v>2</v>
      </c>
    </row>
    <row r="1536" spans="1:7">
      <c r="A1536" s="8">
        <v>44378</v>
      </c>
      <c r="B1536" s="3">
        <v>9</v>
      </c>
      <c r="C1536" s="3">
        <v>0</v>
      </c>
      <c r="D1536" s="3">
        <v>15</v>
      </c>
      <c r="E1536" s="3">
        <v>6</v>
      </c>
      <c r="F1536" s="3">
        <v>2</v>
      </c>
    </row>
    <row r="1537" spans="1:8">
      <c r="A1537" s="8">
        <v>44409</v>
      </c>
      <c r="B1537" s="3">
        <v>7</v>
      </c>
      <c r="C1537" s="3">
        <v>0</v>
      </c>
      <c r="D1537" s="3">
        <v>12</v>
      </c>
      <c r="E1537" s="3">
        <v>8</v>
      </c>
      <c r="F1537" s="3">
        <v>2</v>
      </c>
    </row>
    <row r="1538" spans="1:8">
      <c r="A1538" s="25" t="s">
        <v>10</v>
      </c>
      <c r="B1538" s="25">
        <f>SUM(B1526:B1537)</f>
        <v>127</v>
      </c>
      <c r="C1538" s="25">
        <f>SUM(C1526:C1537)</f>
        <v>0</v>
      </c>
      <c r="D1538" s="25">
        <f>SUM(D1526:D1537)</f>
        <v>193</v>
      </c>
      <c r="E1538" s="25">
        <f>SUM(E1526:E1537)</f>
        <v>97</v>
      </c>
      <c r="F1538" s="25">
        <f>SUM(F1526:F1537)</f>
        <v>32</v>
      </c>
      <c r="G1538" s="31"/>
    </row>
    <row r="1539" spans="1:8">
      <c r="A1539" s="27" t="s">
        <v>12</v>
      </c>
      <c r="B1539" s="27">
        <f>B1538/12</f>
        <v>10.583333333333334</v>
      </c>
      <c r="C1539" s="27">
        <f>C1538/12</f>
        <v>0</v>
      </c>
      <c r="D1539" s="27">
        <f>D1538/12</f>
        <v>16.083333333333332</v>
      </c>
      <c r="E1539" s="27">
        <f>E1538/12</f>
        <v>8.0833333333333339</v>
      </c>
      <c r="F1539" s="27">
        <f>F1538/12</f>
        <v>2.6666666666666665</v>
      </c>
      <c r="G1539" s="31"/>
    </row>
    <row r="1540" spans="1:8">
      <c r="A1540" s="8">
        <v>44440</v>
      </c>
      <c r="B1540" s="3">
        <v>4</v>
      </c>
      <c r="C1540" s="3">
        <v>0</v>
      </c>
      <c r="D1540" s="3">
        <v>12</v>
      </c>
      <c r="E1540" s="3">
        <v>4</v>
      </c>
      <c r="F1540" s="3">
        <v>1</v>
      </c>
    </row>
    <row r="1541" spans="1:8">
      <c r="A1541" s="8">
        <v>44470</v>
      </c>
      <c r="B1541" s="3">
        <v>6</v>
      </c>
      <c r="C1541" s="3">
        <v>0</v>
      </c>
      <c r="D1541" s="3">
        <v>11</v>
      </c>
      <c r="E1541" s="3">
        <v>7</v>
      </c>
      <c r="F1541" s="3">
        <v>3</v>
      </c>
    </row>
    <row r="1542" spans="1:8">
      <c r="A1542" s="61">
        <v>44501</v>
      </c>
      <c r="B1542" s="51">
        <v>9</v>
      </c>
      <c r="C1542" s="51">
        <v>6</v>
      </c>
      <c r="D1542" s="51">
        <v>17</v>
      </c>
      <c r="E1542" s="51">
        <v>6</v>
      </c>
      <c r="F1542" s="51">
        <v>2</v>
      </c>
      <c r="G1542" s="51"/>
    </row>
    <row r="1543" spans="1:8">
      <c r="A1543" s="61">
        <v>44531</v>
      </c>
      <c r="B1543" s="51"/>
      <c r="C1543" s="51"/>
      <c r="D1543" s="51"/>
      <c r="E1543" s="51"/>
      <c r="F1543" s="51"/>
      <c r="G1543" s="51"/>
    </row>
    <row r="1544" spans="1:8">
      <c r="A1544" s="62"/>
      <c r="B1544" s="57"/>
      <c r="C1544" s="57"/>
      <c r="D1544" s="57"/>
      <c r="E1544" s="57"/>
      <c r="F1544" s="57"/>
      <c r="G1544" s="52"/>
    </row>
    <row r="1545" spans="1:8">
      <c r="A1545" s="59"/>
      <c r="B1545" s="59"/>
      <c r="C1545" s="59"/>
      <c r="D1545" s="59"/>
      <c r="E1545" s="59"/>
      <c r="F1545" s="59"/>
      <c r="G1545" s="52"/>
    </row>
    <row r="1548" spans="1:8">
      <c r="A1548" s="1" t="s">
        <v>0</v>
      </c>
      <c r="B1548" s="2" t="s">
        <v>1</v>
      </c>
      <c r="C1548" s="2" t="s">
        <v>2</v>
      </c>
      <c r="D1548" s="2" t="s">
        <v>3</v>
      </c>
    </row>
    <row r="1549" spans="1:8">
      <c r="A1549" s="8" t="s">
        <v>34</v>
      </c>
      <c r="B1549" s="9">
        <v>25078</v>
      </c>
      <c r="C1549" s="9" t="s">
        <v>25</v>
      </c>
    </row>
    <row r="1551" spans="1:8">
      <c r="A1551" s="19" t="s">
        <v>4</v>
      </c>
      <c r="B1551" s="20" t="s">
        <v>5</v>
      </c>
      <c r="C1551" s="20" t="s">
        <v>6</v>
      </c>
      <c r="D1551" s="20" t="s">
        <v>7</v>
      </c>
      <c r="E1551" s="20" t="s">
        <v>8</v>
      </c>
      <c r="F1551" s="20" t="s">
        <v>9</v>
      </c>
      <c r="G1551" s="23" t="s">
        <v>11</v>
      </c>
      <c r="H1551" s="20" t="s">
        <v>132</v>
      </c>
    </row>
    <row r="1552" spans="1:8">
      <c r="A1552" s="8">
        <v>43709</v>
      </c>
      <c r="B1552" s="3">
        <v>4</v>
      </c>
      <c r="C1552" s="3">
        <v>0</v>
      </c>
      <c r="D1552" s="3">
        <v>8</v>
      </c>
      <c r="E1552" s="3">
        <v>4</v>
      </c>
      <c r="F1552" s="3">
        <v>1</v>
      </c>
    </row>
    <row r="1553" spans="1:7">
      <c r="A1553" s="8">
        <v>43739</v>
      </c>
      <c r="B1553" s="3">
        <v>3</v>
      </c>
      <c r="C1553" s="3">
        <v>0</v>
      </c>
      <c r="D1553" s="3">
        <v>6</v>
      </c>
      <c r="E1553" s="3">
        <v>4</v>
      </c>
      <c r="F1553" s="3">
        <v>0</v>
      </c>
    </row>
    <row r="1554" spans="1:7">
      <c r="A1554" s="8">
        <v>43770</v>
      </c>
      <c r="B1554" s="3">
        <v>9</v>
      </c>
      <c r="C1554" s="3">
        <v>0</v>
      </c>
      <c r="D1554" s="3">
        <v>11</v>
      </c>
      <c r="E1554" s="3">
        <v>7</v>
      </c>
      <c r="F1554" s="3">
        <v>4</v>
      </c>
    </row>
    <row r="1555" spans="1:7">
      <c r="A1555" s="8">
        <v>43800</v>
      </c>
      <c r="B1555" s="3">
        <v>6</v>
      </c>
      <c r="C1555" s="3">
        <v>0</v>
      </c>
      <c r="D1555" s="3">
        <v>10</v>
      </c>
      <c r="E1555" s="3">
        <v>3</v>
      </c>
      <c r="F1555" s="3">
        <v>0</v>
      </c>
    </row>
    <row r="1556" spans="1:7">
      <c r="A1556" s="8">
        <v>43831</v>
      </c>
      <c r="B1556" s="3">
        <v>6</v>
      </c>
      <c r="C1556" s="3">
        <v>0</v>
      </c>
      <c r="D1556" s="3">
        <v>14</v>
      </c>
      <c r="E1556" s="3">
        <v>8</v>
      </c>
      <c r="F1556" s="3">
        <v>3</v>
      </c>
    </row>
    <row r="1557" spans="1:7">
      <c r="A1557" s="8">
        <v>43862</v>
      </c>
      <c r="B1557" s="3">
        <v>5</v>
      </c>
      <c r="C1557" s="3">
        <v>0</v>
      </c>
      <c r="D1557" s="3">
        <v>11</v>
      </c>
      <c r="E1557" s="3">
        <v>4</v>
      </c>
      <c r="F1557" s="3">
        <v>4</v>
      </c>
    </row>
    <row r="1558" spans="1:7">
      <c r="A1558" s="8">
        <v>43891</v>
      </c>
      <c r="B1558" s="3">
        <v>0</v>
      </c>
      <c r="C1558" s="3">
        <v>0</v>
      </c>
      <c r="D1558" s="3">
        <v>6</v>
      </c>
      <c r="E1558" s="3">
        <v>3</v>
      </c>
      <c r="F1558" s="3">
        <v>2</v>
      </c>
    </row>
    <row r="1559" spans="1:7">
      <c r="A1559" s="8">
        <v>43922</v>
      </c>
      <c r="B1559" s="3">
        <v>0</v>
      </c>
      <c r="C1559" s="3">
        <v>0</v>
      </c>
      <c r="D1559" s="3">
        <v>4</v>
      </c>
      <c r="E1559" s="3">
        <v>4</v>
      </c>
      <c r="F1559" s="3">
        <v>2</v>
      </c>
    </row>
    <row r="1560" spans="1:7">
      <c r="A1560" s="8">
        <v>43952</v>
      </c>
      <c r="B1560" s="3">
        <v>3</v>
      </c>
      <c r="C1560" s="3">
        <v>0</v>
      </c>
      <c r="D1560" s="3">
        <v>3</v>
      </c>
      <c r="E1560" s="3">
        <v>3</v>
      </c>
      <c r="F1560" s="3">
        <v>1</v>
      </c>
    </row>
    <row r="1561" spans="1:7">
      <c r="A1561" s="8">
        <v>43983</v>
      </c>
      <c r="B1561" s="3">
        <v>1</v>
      </c>
      <c r="C1561" s="3">
        <v>0</v>
      </c>
      <c r="D1561" s="3">
        <v>6</v>
      </c>
      <c r="E1561" s="3">
        <v>5</v>
      </c>
      <c r="F1561" s="3">
        <v>1</v>
      </c>
    </row>
    <row r="1562" spans="1:7">
      <c r="A1562" s="8">
        <v>44013</v>
      </c>
      <c r="B1562" s="3">
        <v>0</v>
      </c>
      <c r="C1562" s="3">
        <v>0</v>
      </c>
      <c r="D1562" s="3">
        <v>3</v>
      </c>
      <c r="E1562" s="3">
        <v>4</v>
      </c>
      <c r="F1562" s="3">
        <v>2</v>
      </c>
    </row>
    <row r="1563" spans="1:7">
      <c r="A1563" s="8">
        <v>44044</v>
      </c>
      <c r="B1563" s="3">
        <v>0</v>
      </c>
      <c r="C1563" s="3">
        <v>0</v>
      </c>
      <c r="D1563" s="3">
        <v>1.5</v>
      </c>
      <c r="E1563" s="3">
        <v>1</v>
      </c>
      <c r="F1563" s="3">
        <v>1</v>
      </c>
    </row>
    <row r="1564" spans="1:7">
      <c r="A1564" s="25" t="s">
        <v>10</v>
      </c>
      <c r="B1564" s="25">
        <f>SUM(B1552:B1563)</f>
        <v>37</v>
      </c>
      <c r="C1564" s="25">
        <f>SUM(C1552:C1563)</f>
        <v>0</v>
      </c>
      <c r="D1564" s="25">
        <f>SUM(D1552:D1563)</f>
        <v>83.5</v>
      </c>
      <c r="E1564" s="25">
        <f>SUM(E1552:E1563)</f>
        <v>50</v>
      </c>
      <c r="F1564" s="25">
        <f>SUM(F1552:F1563)</f>
        <v>21</v>
      </c>
      <c r="G1564" s="31"/>
    </row>
    <row r="1565" spans="1:7">
      <c r="A1565" s="25" t="s">
        <v>12</v>
      </c>
      <c r="B1565" s="25">
        <f>B1564/12</f>
        <v>3.0833333333333335</v>
      </c>
      <c r="C1565" s="25">
        <f>C1564/12</f>
        <v>0</v>
      </c>
      <c r="D1565" s="25">
        <f>D1564/12</f>
        <v>6.958333333333333</v>
      </c>
      <c r="E1565" s="25">
        <f>E1564/12</f>
        <v>4.166666666666667</v>
      </c>
      <c r="F1565" s="25">
        <f>F1564/12</f>
        <v>1.75</v>
      </c>
      <c r="G1565" s="31"/>
    </row>
    <row r="1566" spans="1:7">
      <c r="A1566" s="8">
        <v>44075</v>
      </c>
      <c r="B1566" s="3">
        <v>1</v>
      </c>
      <c r="C1566" s="3">
        <v>0</v>
      </c>
      <c r="D1566" s="3">
        <v>4</v>
      </c>
      <c r="E1566" s="3">
        <v>4</v>
      </c>
      <c r="F1566" s="3">
        <v>2</v>
      </c>
    </row>
    <row r="1567" spans="1:7">
      <c r="A1567" s="8">
        <v>44105</v>
      </c>
      <c r="B1567" s="3">
        <v>0</v>
      </c>
      <c r="C1567" s="3">
        <v>0</v>
      </c>
      <c r="D1567" s="3">
        <v>2</v>
      </c>
      <c r="E1567" s="3">
        <v>2</v>
      </c>
      <c r="F1567" s="3">
        <v>2</v>
      </c>
      <c r="G1567" s="2"/>
    </row>
    <row r="1568" spans="1:7">
      <c r="A1568" s="8">
        <v>44136</v>
      </c>
      <c r="B1568" s="3">
        <v>0</v>
      </c>
      <c r="C1568" s="3">
        <v>0</v>
      </c>
      <c r="D1568" s="3">
        <v>3</v>
      </c>
      <c r="E1568" s="3">
        <v>2</v>
      </c>
      <c r="F1568" s="3">
        <v>1</v>
      </c>
    </row>
    <row r="1569" spans="1:7">
      <c r="A1569" s="8">
        <v>44166</v>
      </c>
      <c r="B1569" s="3">
        <v>0</v>
      </c>
      <c r="C1569" s="3">
        <v>0</v>
      </c>
      <c r="D1569" s="3">
        <v>3</v>
      </c>
      <c r="E1569" s="3">
        <v>4</v>
      </c>
      <c r="F1569" s="3">
        <v>2</v>
      </c>
    </row>
    <row r="1570" spans="1:7">
      <c r="A1570" s="8">
        <v>44197</v>
      </c>
      <c r="B1570" s="3">
        <v>1</v>
      </c>
      <c r="C1570" s="3">
        <v>0</v>
      </c>
      <c r="D1570" s="3">
        <v>3</v>
      </c>
      <c r="E1570" s="3">
        <v>4</v>
      </c>
      <c r="F1570" s="3">
        <v>2</v>
      </c>
    </row>
    <row r="1571" spans="1:7">
      <c r="A1571" s="8">
        <v>44228</v>
      </c>
      <c r="B1571" s="3">
        <v>0</v>
      </c>
      <c r="C1571" s="3">
        <v>0</v>
      </c>
      <c r="D1571" s="3">
        <v>3</v>
      </c>
      <c r="E1571" s="3">
        <v>4</v>
      </c>
      <c r="F1571" s="3">
        <v>2</v>
      </c>
    </row>
    <row r="1572" spans="1:7">
      <c r="A1572" s="8">
        <v>44256</v>
      </c>
      <c r="B1572" s="3">
        <v>2</v>
      </c>
      <c r="C1572" s="3">
        <v>0</v>
      </c>
      <c r="D1572" s="3">
        <v>3</v>
      </c>
      <c r="E1572" s="3">
        <v>4</v>
      </c>
      <c r="F1572" s="3">
        <v>2</v>
      </c>
    </row>
    <row r="1573" spans="1:7">
      <c r="A1573" s="8">
        <v>44287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44317</v>
      </c>
      <c r="B1574" s="3">
        <v>0</v>
      </c>
      <c r="C1574" s="3">
        <v>0</v>
      </c>
      <c r="D1574" s="3">
        <v>8</v>
      </c>
      <c r="E1574" s="3">
        <v>6</v>
      </c>
      <c r="F1574" s="3">
        <v>3</v>
      </c>
    </row>
    <row r="1575" spans="1:7">
      <c r="A1575" s="8">
        <v>44348</v>
      </c>
      <c r="B1575" s="3">
        <v>0</v>
      </c>
      <c r="C1575" s="3">
        <v>0</v>
      </c>
      <c r="D1575" s="3">
        <v>4</v>
      </c>
      <c r="E1575" s="3">
        <v>4</v>
      </c>
      <c r="F1575" s="3">
        <v>3</v>
      </c>
    </row>
    <row r="1576" spans="1:7">
      <c r="A1576" s="8">
        <v>44378</v>
      </c>
      <c r="B1576" s="3">
        <v>0</v>
      </c>
      <c r="C1576" s="3">
        <v>0</v>
      </c>
      <c r="D1576" s="3">
        <v>2</v>
      </c>
      <c r="E1576" s="3">
        <v>2</v>
      </c>
      <c r="F1576" s="3">
        <v>1</v>
      </c>
    </row>
    <row r="1577" spans="1:7">
      <c r="A1577" s="8">
        <v>44409</v>
      </c>
      <c r="B1577" s="3">
        <v>0</v>
      </c>
      <c r="C1577" s="3">
        <v>0</v>
      </c>
      <c r="D1577" s="3">
        <v>6</v>
      </c>
      <c r="E1577" s="3">
        <v>5</v>
      </c>
      <c r="F1577" s="3">
        <v>4</v>
      </c>
    </row>
    <row r="1578" spans="1:7">
      <c r="A1578" s="25" t="s">
        <v>10</v>
      </c>
      <c r="B1578" s="25">
        <f>SUM(B1566:B1577)</f>
        <v>4</v>
      </c>
      <c r="C1578" s="25">
        <f>SUM(C1566:C1577)</f>
        <v>0</v>
      </c>
      <c r="D1578" s="25">
        <f>SUM(D1566:D1577)</f>
        <v>44</v>
      </c>
      <c r="E1578" s="25">
        <f>SUM(E1566:E1577)</f>
        <v>45</v>
      </c>
      <c r="F1578" s="25">
        <f>SUM(F1566:F1577)</f>
        <v>26</v>
      </c>
      <c r="G1578" s="31"/>
    </row>
    <row r="1579" spans="1:7">
      <c r="A1579" s="27" t="s">
        <v>12</v>
      </c>
      <c r="B1579" s="27">
        <f>B1578/12</f>
        <v>0.33333333333333331</v>
      </c>
      <c r="C1579" s="27">
        <f>C1578/12</f>
        <v>0</v>
      </c>
      <c r="D1579" s="27">
        <f>D1578/12</f>
        <v>3.6666666666666665</v>
      </c>
      <c r="E1579" s="27">
        <f>E1578/12</f>
        <v>3.75</v>
      </c>
      <c r="F1579" s="27">
        <f>F1578/12</f>
        <v>2.1666666666666665</v>
      </c>
      <c r="G1579" s="31"/>
    </row>
    <row r="1580" spans="1:7">
      <c r="A1580" s="8">
        <v>44440</v>
      </c>
      <c r="B1580" s="3">
        <v>0</v>
      </c>
      <c r="C1580" s="3">
        <v>0</v>
      </c>
      <c r="D1580" s="3">
        <v>3</v>
      </c>
      <c r="E1580" s="3">
        <v>3</v>
      </c>
      <c r="F1580" s="3">
        <v>2</v>
      </c>
    </row>
    <row r="1581" spans="1:7">
      <c r="A1581" s="8">
        <v>44470</v>
      </c>
      <c r="B1581" s="3">
        <v>0</v>
      </c>
      <c r="C1581" s="3">
        <v>0</v>
      </c>
      <c r="D1581" s="3">
        <v>1.45</v>
      </c>
      <c r="E1581" s="3">
        <v>3</v>
      </c>
      <c r="F1581" s="3">
        <v>2</v>
      </c>
    </row>
    <row r="1582" spans="1:7">
      <c r="A1582" s="61">
        <v>44501</v>
      </c>
      <c r="B1582" s="51">
        <v>1</v>
      </c>
      <c r="C1582" s="51">
        <v>0</v>
      </c>
      <c r="D1582" s="51">
        <v>1</v>
      </c>
      <c r="E1582" s="51">
        <v>4</v>
      </c>
      <c r="F1582" s="51">
        <v>1</v>
      </c>
      <c r="G1582" s="51"/>
    </row>
    <row r="1583" spans="1:7">
      <c r="A1583" s="61">
        <v>44531</v>
      </c>
      <c r="B1583" s="51"/>
      <c r="C1583" s="51"/>
      <c r="D1583" s="51"/>
      <c r="E1583" s="51"/>
      <c r="F1583" s="51"/>
      <c r="G1583" s="51"/>
    </row>
    <row r="1584" spans="1:7">
      <c r="A1584" s="62"/>
      <c r="B1584" s="57"/>
      <c r="C1584" s="57"/>
      <c r="D1584" s="57"/>
      <c r="E1584" s="57"/>
      <c r="F1584" s="57"/>
      <c r="G1584" s="52"/>
    </row>
    <row r="1585" spans="1:8">
      <c r="A1585" s="59"/>
      <c r="B1585" s="59"/>
      <c r="C1585" s="59"/>
      <c r="D1585" s="59"/>
      <c r="E1585" s="59"/>
      <c r="F1585" s="59"/>
      <c r="G1585" s="52"/>
    </row>
    <row r="1590" spans="1:8">
      <c r="A1590" s="1" t="s">
        <v>0</v>
      </c>
      <c r="B1590" s="2" t="s">
        <v>1</v>
      </c>
      <c r="C1590" s="2" t="s">
        <v>2</v>
      </c>
      <c r="D1590" s="2" t="s">
        <v>3</v>
      </c>
    </row>
    <row r="1591" spans="1:8">
      <c r="A1591" s="8" t="s">
        <v>35</v>
      </c>
      <c r="B1591" s="9">
        <v>31271</v>
      </c>
      <c r="C1591" s="9">
        <v>38346</v>
      </c>
      <c r="D1591" s="3" t="s">
        <v>18</v>
      </c>
    </row>
    <row r="1593" spans="1:8">
      <c r="A1593" s="19" t="s">
        <v>4</v>
      </c>
      <c r="B1593" s="20" t="s">
        <v>5</v>
      </c>
      <c r="C1593" s="20" t="s">
        <v>6</v>
      </c>
      <c r="D1593" s="20" t="s">
        <v>7</v>
      </c>
      <c r="E1593" s="20" t="s">
        <v>8</v>
      </c>
      <c r="F1593" s="20" t="s">
        <v>9</v>
      </c>
      <c r="G1593" s="23" t="s">
        <v>11</v>
      </c>
      <c r="H1593" s="20" t="s">
        <v>132</v>
      </c>
    </row>
    <row r="1594" spans="1:8">
      <c r="A1594" s="8">
        <v>43709</v>
      </c>
      <c r="B1594" s="3">
        <v>30</v>
      </c>
      <c r="C1594" s="3">
        <v>3</v>
      </c>
      <c r="D1594" s="3">
        <v>70</v>
      </c>
      <c r="E1594" s="3">
        <v>10</v>
      </c>
      <c r="F1594" s="3">
        <v>5</v>
      </c>
    </row>
    <row r="1595" spans="1:8">
      <c r="A1595" s="8">
        <v>43739</v>
      </c>
      <c r="B1595" s="3">
        <v>15</v>
      </c>
      <c r="C1595" s="3">
        <v>0</v>
      </c>
      <c r="D1595" s="3">
        <v>15</v>
      </c>
      <c r="E1595" s="3">
        <v>5</v>
      </c>
      <c r="F1595" s="3">
        <v>2</v>
      </c>
    </row>
    <row r="1596" spans="1:8">
      <c r="A1596" s="8">
        <v>43770</v>
      </c>
      <c r="B1596" s="3">
        <v>14</v>
      </c>
      <c r="C1596" s="3">
        <v>2</v>
      </c>
      <c r="D1596" s="3">
        <v>40</v>
      </c>
      <c r="E1596" s="3">
        <v>4</v>
      </c>
      <c r="F1596" s="3">
        <v>2</v>
      </c>
    </row>
    <row r="1597" spans="1:8">
      <c r="A1597" s="8">
        <v>43800</v>
      </c>
      <c r="B1597" s="3">
        <v>15</v>
      </c>
      <c r="C1597" s="3">
        <v>0</v>
      </c>
      <c r="D1597" s="3">
        <v>25</v>
      </c>
      <c r="E1597" s="3">
        <v>5</v>
      </c>
      <c r="F1597" s="3">
        <v>3</v>
      </c>
    </row>
    <row r="1598" spans="1:8">
      <c r="A1598" s="8">
        <v>43831</v>
      </c>
      <c r="B1598" s="3">
        <v>25</v>
      </c>
      <c r="C1598" s="3">
        <v>3</v>
      </c>
      <c r="D1598" s="3">
        <v>18</v>
      </c>
      <c r="E1598" s="3">
        <v>10</v>
      </c>
      <c r="F1598" s="3">
        <v>3</v>
      </c>
    </row>
    <row r="1599" spans="1:8">
      <c r="A1599" s="8">
        <v>43862</v>
      </c>
      <c r="B1599" s="3">
        <v>25</v>
      </c>
      <c r="C1599" s="3">
        <v>3</v>
      </c>
      <c r="D1599" s="3">
        <v>25</v>
      </c>
      <c r="E1599" s="3">
        <v>3</v>
      </c>
      <c r="F1599" s="3">
        <v>2</v>
      </c>
    </row>
    <row r="1600" spans="1:8">
      <c r="A1600" s="8">
        <v>43891</v>
      </c>
      <c r="B1600" s="3">
        <v>15</v>
      </c>
      <c r="C1600" s="3">
        <v>0</v>
      </c>
      <c r="D1600" s="3">
        <v>5</v>
      </c>
      <c r="E1600" s="3">
        <v>5</v>
      </c>
      <c r="F1600" s="3">
        <v>2</v>
      </c>
    </row>
    <row r="1601" spans="1:7">
      <c r="A1601" s="8">
        <v>43922</v>
      </c>
      <c r="B1601" s="3">
        <v>0</v>
      </c>
      <c r="C1601" s="3">
        <v>0</v>
      </c>
      <c r="D1601" s="3">
        <v>5</v>
      </c>
      <c r="E1601" s="3">
        <v>5</v>
      </c>
      <c r="F1601" s="3">
        <v>1</v>
      </c>
      <c r="G1601" s="2"/>
    </row>
    <row r="1602" spans="1:7">
      <c r="A1602" s="8">
        <v>43952</v>
      </c>
      <c r="B1602" s="3">
        <v>0</v>
      </c>
      <c r="C1602" s="3">
        <v>0</v>
      </c>
      <c r="D1602" s="3">
        <v>5</v>
      </c>
      <c r="E1602" s="3">
        <v>6</v>
      </c>
      <c r="F1602" s="3">
        <v>1</v>
      </c>
    </row>
    <row r="1603" spans="1:7">
      <c r="A1603" s="8">
        <v>43983</v>
      </c>
      <c r="B1603" s="3">
        <v>0</v>
      </c>
      <c r="C1603" s="3">
        <v>0</v>
      </c>
      <c r="D1603" s="3">
        <v>4</v>
      </c>
      <c r="E1603" s="3">
        <v>6</v>
      </c>
      <c r="F1603" s="3">
        <v>1</v>
      </c>
    </row>
    <row r="1604" spans="1:7">
      <c r="A1604" s="8">
        <v>44013</v>
      </c>
      <c r="B1604" s="3">
        <v>0</v>
      </c>
      <c r="C1604" s="3">
        <v>0</v>
      </c>
      <c r="D1604" s="3">
        <v>3</v>
      </c>
      <c r="E1604" s="3">
        <v>2</v>
      </c>
      <c r="F1604" s="3">
        <v>0</v>
      </c>
    </row>
    <row r="1605" spans="1:7">
      <c r="A1605" s="8">
        <v>44044</v>
      </c>
      <c r="B1605" s="3">
        <v>0</v>
      </c>
      <c r="C1605" s="3">
        <v>0</v>
      </c>
      <c r="D1605" s="3">
        <v>2</v>
      </c>
      <c r="E1605" s="3">
        <v>2</v>
      </c>
      <c r="F1605" s="3">
        <v>0</v>
      </c>
    </row>
    <row r="1606" spans="1:7">
      <c r="A1606" s="25" t="s">
        <v>10</v>
      </c>
      <c r="B1606" s="25">
        <f>SUM(B1594:B1605)</f>
        <v>139</v>
      </c>
      <c r="C1606" s="25">
        <f>SUM(C1594:C1605)</f>
        <v>11</v>
      </c>
      <c r="D1606" s="25">
        <f>SUM(D1594:D1605)</f>
        <v>217</v>
      </c>
      <c r="E1606" s="25">
        <f>SUM(E1594:E1605)</f>
        <v>63</v>
      </c>
      <c r="F1606" s="25">
        <f>SUM(F1594:F1605)</f>
        <v>22</v>
      </c>
      <c r="G1606" s="31"/>
    </row>
    <row r="1607" spans="1:7">
      <c r="A1607" s="25" t="s">
        <v>12</v>
      </c>
      <c r="B1607" s="25">
        <f>B1606/12</f>
        <v>11.583333333333334</v>
      </c>
      <c r="C1607" s="25">
        <f>C1606/12</f>
        <v>0.91666666666666663</v>
      </c>
      <c r="D1607" s="25">
        <f>D1606/12</f>
        <v>18.083333333333332</v>
      </c>
      <c r="E1607" s="25">
        <f>E1606/12</f>
        <v>5.25</v>
      </c>
      <c r="F1607" s="25">
        <f>F1606/12</f>
        <v>1.8333333333333333</v>
      </c>
      <c r="G1607" s="31"/>
    </row>
    <row r="1608" spans="1:7">
      <c r="A1608" s="8">
        <v>44075</v>
      </c>
      <c r="B1608" s="3">
        <v>0</v>
      </c>
      <c r="C1608" s="3">
        <v>0</v>
      </c>
      <c r="D1608" s="3">
        <v>5</v>
      </c>
      <c r="E1608" s="3">
        <v>5</v>
      </c>
      <c r="F1608" s="3">
        <v>0</v>
      </c>
    </row>
    <row r="1609" spans="1:7">
      <c r="A1609" s="8">
        <v>44105</v>
      </c>
      <c r="B1609" s="3">
        <v>0</v>
      </c>
      <c r="C1609" s="3">
        <v>0</v>
      </c>
      <c r="D1609" s="3">
        <v>5</v>
      </c>
      <c r="E1609" s="3">
        <v>4</v>
      </c>
      <c r="F1609" s="3">
        <v>1</v>
      </c>
    </row>
    <row r="1610" spans="1:7">
      <c r="A1610" s="8">
        <v>44136</v>
      </c>
      <c r="B1610" s="3">
        <v>0</v>
      </c>
      <c r="C1610" s="3">
        <v>0</v>
      </c>
      <c r="D1610" s="3">
        <v>7</v>
      </c>
      <c r="E1610" s="3">
        <v>8</v>
      </c>
      <c r="F1610" s="3">
        <v>5</v>
      </c>
    </row>
    <row r="1611" spans="1:7">
      <c r="A1611" s="8">
        <v>44166</v>
      </c>
      <c r="B1611" s="3">
        <v>0</v>
      </c>
      <c r="C1611" s="3">
        <v>0</v>
      </c>
      <c r="D1611" s="3">
        <v>4</v>
      </c>
      <c r="E1611" s="3">
        <v>6</v>
      </c>
      <c r="F1611" s="3">
        <v>2</v>
      </c>
    </row>
    <row r="1612" spans="1:7">
      <c r="A1612" s="8">
        <v>44197</v>
      </c>
      <c r="B1612" s="3">
        <v>0</v>
      </c>
      <c r="C1612" s="3">
        <v>0</v>
      </c>
      <c r="D1612" s="3">
        <v>5</v>
      </c>
      <c r="E1612" s="3">
        <v>5</v>
      </c>
      <c r="F1612" s="3">
        <v>1</v>
      </c>
    </row>
    <row r="1613" spans="1:7">
      <c r="A1613" s="8">
        <v>44228</v>
      </c>
      <c r="B1613" s="3">
        <v>0</v>
      </c>
      <c r="C1613" s="3">
        <v>0</v>
      </c>
      <c r="D1613" s="3">
        <v>5</v>
      </c>
      <c r="E1613" s="3">
        <v>6</v>
      </c>
      <c r="F1613" s="3">
        <v>0</v>
      </c>
    </row>
    <row r="1614" spans="1:7">
      <c r="A1614" s="8">
        <v>44256</v>
      </c>
      <c r="B1614" s="3">
        <v>0</v>
      </c>
      <c r="C1614" s="3">
        <v>0</v>
      </c>
      <c r="D1614" s="3">
        <v>6</v>
      </c>
      <c r="E1614" s="3">
        <v>7</v>
      </c>
      <c r="F1614" s="3">
        <v>0</v>
      </c>
    </row>
    <row r="1615" spans="1:7">
      <c r="A1615" s="8">
        <v>44287</v>
      </c>
      <c r="B1615" s="3">
        <v>0</v>
      </c>
      <c r="C1615" s="3">
        <v>0</v>
      </c>
      <c r="D1615" s="3">
        <v>6</v>
      </c>
      <c r="E1615" s="3">
        <v>5</v>
      </c>
      <c r="F1615" s="3">
        <v>1</v>
      </c>
    </row>
    <row r="1616" spans="1:7">
      <c r="A1616" s="8">
        <v>44317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44348</v>
      </c>
      <c r="B1617" s="3">
        <v>0</v>
      </c>
      <c r="C1617" s="3">
        <v>0</v>
      </c>
      <c r="D1617" s="3">
        <v>4</v>
      </c>
      <c r="E1617" s="3">
        <v>4</v>
      </c>
      <c r="F1617" s="3">
        <v>1</v>
      </c>
    </row>
    <row r="1618" spans="1:7">
      <c r="A1618" s="8">
        <v>44378</v>
      </c>
      <c r="B1618" s="3">
        <v>0</v>
      </c>
      <c r="C1618" s="3">
        <v>0</v>
      </c>
      <c r="D1618" s="3">
        <v>4</v>
      </c>
      <c r="E1618" s="3">
        <v>4</v>
      </c>
      <c r="F1618" s="3">
        <v>1</v>
      </c>
    </row>
    <row r="1619" spans="1:7">
      <c r="A1619" s="8">
        <v>44409</v>
      </c>
      <c r="B1619" s="3">
        <v>0</v>
      </c>
      <c r="C1619" s="3">
        <v>0</v>
      </c>
      <c r="D1619" s="3">
        <v>6</v>
      </c>
      <c r="E1619" s="3">
        <v>4</v>
      </c>
      <c r="F1619" s="3">
        <v>1</v>
      </c>
    </row>
    <row r="1620" spans="1:7">
      <c r="A1620" s="25" t="s">
        <v>10</v>
      </c>
      <c r="B1620" s="25">
        <f>SUM(B1608:B1619)</f>
        <v>0</v>
      </c>
      <c r="C1620" s="25">
        <f>SUM(C1608:C1619)</f>
        <v>0</v>
      </c>
      <c r="D1620" s="25">
        <f>SUM(D1608:D1619)</f>
        <v>62</v>
      </c>
      <c r="E1620" s="25">
        <f>SUM(E1608:E1619)</f>
        <v>63</v>
      </c>
      <c r="F1620" s="25">
        <f>SUM(F1608:F1619)</f>
        <v>14</v>
      </c>
      <c r="G1620" s="31"/>
    </row>
    <row r="1621" spans="1:7">
      <c r="A1621" s="27" t="s">
        <v>12</v>
      </c>
      <c r="B1621" s="27">
        <f>B1620/12</f>
        <v>0</v>
      </c>
      <c r="C1621" s="27">
        <f>C1620/12</f>
        <v>0</v>
      </c>
      <c r="D1621" s="27">
        <f>D1620/12</f>
        <v>5.166666666666667</v>
      </c>
      <c r="E1621" s="27">
        <f>E1620/12</f>
        <v>5.25</v>
      </c>
      <c r="F1621" s="27">
        <f>F1620/12</f>
        <v>1.1666666666666667</v>
      </c>
      <c r="G1621" s="31"/>
    </row>
    <row r="1622" spans="1:7">
      <c r="A1622" s="8">
        <v>44440</v>
      </c>
      <c r="B1622" s="3">
        <v>0</v>
      </c>
      <c r="C1622" s="3">
        <v>0</v>
      </c>
      <c r="D1622" s="3">
        <v>5</v>
      </c>
      <c r="E1622" s="3">
        <v>6</v>
      </c>
      <c r="F1622" s="3">
        <v>0</v>
      </c>
    </row>
    <row r="1623" spans="1:7">
      <c r="A1623" s="8">
        <v>44470</v>
      </c>
      <c r="B1623" s="3">
        <v>0</v>
      </c>
      <c r="C1623" s="3">
        <v>0</v>
      </c>
      <c r="D1623" s="3">
        <v>2</v>
      </c>
      <c r="E1623" s="3">
        <v>6</v>
      </c>
      <c r="F1623" s="3">
        <v>0</v>
      </c>
    </row>
    <row r="1624" spans="1:7">
      <c r="A1624" s="61">
        <v>44501</v>
      </c>
      <c r="B1624" s="51">
        <v>0</v>
      </c>
      <c r="C1624" s="51">
        <v>0</v>
      </c>
      <c r="D1624" s="51">
        <v>5</v>
      </c>
      <c r="E1624" s="51">
        <v>5</v>
      </c>
      <c r="F1624" s="51">
        <v>1</v>
      </c>
      <c r="G1624" s="51"/>
    </row>
    <row r="1625" spans="1:7">
      <c r="A1625" s="61">
        <v>44531</v>
      </c>
      <c r="B1625" s="51"/>
      <c r="C1625" s="51"/>
      <c r="D1625" s="51"/>
      <c r="E1625" s="51"/>
      <c r="F1625" s="51"/>
      <c r="G1625" s="51"/>
    </row>
    <row r="1626" spans="1:7">
      <c r="A1626" s="62"/>
      <c r="B1626" s="57"/>
      <c r="C1626" s="57"/>
      <c r="D1626" s="57"/>
      <c r="E1626" s="57"/>
      <c r="F1626" s="57"/>
      <c r="G1626" s="52"/>
    </row>
    <row r="1627" spans="1:7">
      <c r="A1627" s="59"/>
      <c r="B1627" s="59"/>
      <c r="C1627" s="59"/>
      <c r="D1627" s="59"/>
      <c r="E1627" s="59"/>
      <c r="F1627" s="59"/>
      <c r="G1627" s="52"/>
    </row>
    <row r="1629" spans="1:7">
      <c r="A1629" s="1"/>
      <c r="B1629" s="2"/>
      <c r="C1629" s="2"/>
      <c r="D1629" s="2"/>
    </row>
    <row r="1630" spans="1:7">
      <c r="A1630" s="1" t="s">
        <v>0</v>
      </c>
      <c r="B1630" s="2" t="s">
        <v>1</v>
      </c>
      <c r="C1630" s="2" t="s">
        <v>2</v>
      </c>
      <c r="D1630" s="2" t="s">
        <v>3</v>
      </c>
      <c r="E1630" s="2"/>
    </row>
    <row r="1631" spans="1:7">
      <c r="A1631" s="8" t="s">
        <v>36</v>
      </c>
      <c r="B1631" s="9">
        <v>21447</v>
      </c>
      <c r="C1631" s="9">
        <v>34013</v>
      </c>
      <c r="D1631" s="3" t="s">
        <v>29</v>
      </c>
      <c r="G1631" s="2"/>
    </row>
    <row r="1633" spans="1:8">
      <c r="A1633" s="19" t="s">
        <v>4</v>
      </c>
      <c r="B1633" s="20" t="s">
        <v>5</v>
      </c>
      <c r="C1633" s="20" t="s">
        <v>6</v>
      </c>
      <c r="D1633" s="20" t="s">
        <v>7</v>
      </c>
      <c r="E1633" s="20" t="s">
        <v>8</v>
      </c>
      <c r="F1633" s="20" t="s">
        <v>9</v>
      </c>
      <c r="G1633" s="23" t="s">
        <v>11</v>
      </c>
      <c r="H1633" s="20" t="s">
        <v>132</v>
      </c>
    </row>
    <row r="1634" spans="1:8">
      <c r="A1634" s="8">
        <v>43709</v>
      </c>
      <c r="B1634" s="3">
        <v>15</v>
      </c>
      <c r="C1634" s="3">
        <v>0</v>
      </c>
      <c r="D1634" s="3">
        <v>10</v>
      </c>
      <c r="E1634" s="3">
        <v>5</v>
      </c>
      <c r="F1634" s="3">
        <v>2</v>
      </c>
    </row>
    <row r="1635" spans="1:8">
      <c r="A1635" s="8">
        <v>43739</v>
      </c>
      <c r="B1635" s="3">
        <v>12</v>
      </c>
      <c r="C1635" s="3">
        <v>1</v>
      </c>
      <c r="D1635" s="3">
        <v>10</v>
      </c>
      <c r="E1635" s="3">
        <v>5</v>
      </c>
      <c r="F1635" s="3">
        <v>1</v>
      </c>
    </row>
    <row r="1636" spans="1:8">
      <c r="A1636" s="8">
        <v>43770</v>
      </c>
      <c r="B1636" s="3">
        <v>15</v>
      </c>
      <c r="C1636" s="3">
        <v>0</v>
      </c>
      <c r="D1636" s="3">
        <v>13</v>
      </c>
      <c r="E1636" s="3">
        <v>4</v>
      </c>
      <c r="F1636" s="3">
        <v>1</v>
      </c>
    </row>
    <row r="1637" spans="1:8">
      <c r="A1637" s="8">
        <v>43800</v>
      </c>
      <c r="B1637" s="3">
        <v>15</v>
      </c>
      <c r="C1637" s="3">
        <v>0</v>
      </c>
      <c r="D1637" s="3">
        <v>8</v>
      </c>
      <c r="E1637" s="3">
        <v>4</v>
      </c>
      <c r="F1637" s="3">
        <v>2</v>
      </c>
    </row>
    <row r="1638" spans="1:8">
      <c r="A1638" s="8">
        <v>43831</v>
      </c>
      <c r="B1638" s="3">
        <v>14</v>
      </c>
      <c r="C1638" s="3">
        <v>0</v>
      </c>
      <c r="D1638" s="3">
        <v>10</v>
      </c>
      <c r="E1638" s="3">
        <v>6</v>
      </c>
      <c r="F1638" s="3">
        <v>2</v>
      </c>
    </row>
    <row r="1639" spans="1:8">
      <c r="A1639" s="8">
        <v>43862</v>
      </c>
      <c r="B1639" s="3">
        <v>15</v>
      </c>
      <c r="C1639" s="3">
        <v>0</v>
      </c>
      <c r="D1639" s="3">
        <v>17</v>
      </c>
      <c r="E1639" s="3">
        <v>5</v>
      </c>
      <c r="F1639" s="3">
        <v>2</v>
      </c>
    </row>
    <row r="1640" spans="1:8">
      <c r="A1640" s="8">
        <v>43891</v>
      </c>
      <c r="B1640" s="3">
        <v>10</v>
      </c>
      <c r="C1640" s="3">
        <v>0</v>
      </c>
      <c r="D1640" s="3">
        <v>6</v>
      </c>
      <c r="E1640" s="3">
        <v>3</v>
      </c>
      <c r="F1640" s="3">
        <v>2</v>
      </c>
    </row>
    <row r="1641" spans="1:8">
      <c r="A1641" s="8">
        <v>43922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8">
      <c r="A1642" s="8">
        <v>43952</v>
      </c>
      <c r="B1642" s="3">
        <v>1</v>
      </c>
      <c r="C1642" s="3">
        <v>0</v>
      </c>
      <c r="D1642" s="3">
        <v>8</v>
      </c>
      <c r="E1642" s="3">
        <v>6</v>
      </c>
      <c r="F1642" s="3">
        <v>2</v>
      </c>
    </row>
    <row r="1643" spans="1:8">
      <c r="A1643" s="8">
        <v>43983</v>
      </c>
      <c r="B1643" s="3">
        <v>0</v>
      </c>
      <c r="C1643" s="3">
        <v>0</v>
      </c>
      <c r="D1643" s="3">
        <v>15</v>
      </c>
      <c r="E1643" s="3">
        <v>5</v>
      </c>
      <c r="F1643" s="3">
        <v>2</v>
      </c>
    </row>
    <row r="1644" spans="1:8">
      <c r="A1644" s="8">
        <v>44013</v>
      </c>
      <c r="B1644" s="3">
        <v>0</v>
      </c>
      <c r="C1644" s="3">
        <v>0</v>
      </c>
      <c r="D1644" s="3">
        <v>15</v>
      </c>
      <c r="E1644" s="3">
        <v>4</v>
      </c>
      <c r="F1644" s="3">
        <v>2</v>
      </c>
    </row>
    <row r="1645" spans="1:8">
      <c r="A1645" s="8">
        <v>44044</v>
      </c>
      <c r="B1645" s="3">
        <v>0</v>
      </c>
      <c r="C1645" s="3">
        <v>0</v>
      </c>
      <c r="D1645" s="3">
        <v>10</v>
      </c>
      <c r="E1645" s="3">
        <v>5</v>
      </c>
      <c r="F1645" s="3">
        <v>2</v>
      </c>
    </row>
    <row r="1646" spans="1:8">
      <c r="A1646" s="25" t="s">
        <v>10</v>
      </c>
      <c r="B1646" s="25">
        <f>SUM(B1634:B1645)</f>
        <v>97</v>
      </c>
      <c r="C1646" s="25">
        <f>SUM(C1634:C1645)</f>
        <v>1</v>
      </c>
      <c r="D1646" s="25">
        <f>SUM(D1634:D1645)</f>
        <v>127</v>
      </c>
      <c r="E1646" s="25">
        <f>SUM(E1634:E1645)</f>
        <v>60</v>
      </c>
      <c r="F1646" s="25">
        <f>SUM(F1634:F1645)</f>
        <v>22</v>
      </c>
      <c r="G1646" s="31"/>
    </row>
    <row r="1647" spans="1:8">
      <c r="A1647" s="25" t="s">
        <v>12</v>
      </c>
      <c r="B1647" s="25">
        <f>B1646/12</f>
        <v>8.0833333333333339</v>
      </c>
      <c r="C1647" s="25">
        <f>C1646/12</f>
        <v>8.3333333333333329E-2</v>
      </c>
      <c r="D1647" s="25">
        <f>D1646/12</f>
        <v>10.583333333333334</v>
      </c>
      <c r="E1647" s="25">
        <f>E1646/12</f>
        <v>5</v>
      </c>
      <c r="F1647" s="25">
        <f>F1646/12</f>
        <v>1.8333333333333333</v>
      </c>
      <c r="G1647" s="31"/>
    </row>
    <row r="1648" spans="1:8">
      <c r="A1648" s="8">
        <v>44075</v>
      </c>
      <c r="B1648" s="3">
        <v>10</v>
      </c>
      <c r="C1648" s="3">
        <v>0</v>
      </c>
      <c r="D1648" s="3">
        <v>8</v>
      </c>
      <c r="E1648" s="3">
        <v>5</v>
      </c>
      <c r="F1648" s="3">
        <v>2</v>
      </c>
    </row>
    <row r="1649" spans="1:7">
      <c r="A1649" s="8">
        <v>44105</v>
      </c>
      <c r="B1649" s="3">
        <v>0</v>
      </c>
      <c r="C1649" s="3">
        <v>10</v>
      </c>
      <c r="D1649" s="3">
        <v>5</v>
      </c>
      <c r="E1649" s="3">
        <v>4</v>
      </c>
      <c r="F1649" s="3">
        <v>2</v>
      </c>
    </row>
    <row r="1650" spans="1:7">
      <c r="A1650" s="8">
        <v>44136</v>
      </c>
      <c r="B1650" s="3">
        <v>4</v>
      </c>
      <c r="C1650" s="3">
        <v>0</v>
      </c>
      <c r="D1650" s="3">
        <v>7</v>
      </c>
      <c r="E1650" s="3">
        <v>3</v>
      </c>
      <c r="F1650" s="3">
        <v>1</v>
      </c>
    </row>
    <row r="1651" spans="1:7">
      <c r="A1651" s="8">
        <v>44166</v>
      </c>
      <c r="B1651" s="3">
        <v>0</v>
      </c>
      <c r="C1651" s="3">
        <v>0</v>
      </c>
      <c r="D1651" s="3">
        <v>8</v>
      </c>
      <c r="E1651" s="3">
        <v>4</v>
      </c>
      <c r="F1651" s="3">
        <v>2</v>
      </c>
    </row>
    <row r="1652" spans="1:7">
      <c r="A1652" s="8">
        <v>44197</v>
      </c>
      <c r="B1652" s="3">
        <v>8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44228</v>
      </c>
      <c r="B1653" s="3">
        <v>5</v>
      </c>
      <c r="C1653" s="3">
        <v>2</v>
      </c>
      <c r="D1653" s="3">
        <v>8</v>
      </c>
      <c r="E1653" s="3">
        <v>4</v>
      </c>
      <c r="F1653" s="3">
        <v>2</v>
      </c>
    </row>
    <row r="1654" spans="1:7">
      <c r="A1654" s="8">
        <v>44256</v>
      </c>
      <c r="B1654" s="3">
        <v>3</v>
      </c>
      <c r="C1654" s="3">
        <v>0</v>
      </c>
      <c r="D1654" s="3">
        <v>8</v>
      </c>
      <c r="E1654" s="3">
        <v>3</v>
      </c>
      <c r="F1654" s="3">
        <v>1</v>
      </c>
    </row>
    <row r="1655" spans="1:7">
      <c r="A1655" s="8">
        <v>44287</v>
      </c>
      <c r="B1655" s="3">
        <v>2</v>
      </c>
      <c r="C1655" s="3">
        <v>0</v>
      </c>
      <c r="D1655" s="3">
        <v>10</v>
      </c>
      <c r="E1655" s="3">
        <v>5</v>
      </c>
      <c r="F1655" s="3">
        <v>1</v>
      </c>
    </row>
    <row r="1656" spans="1:7">
      <c r="A1656" s="8">
        <v>44317</v>
      </c>
      <c r="B1656" s="3">
        <v>0</v>
      </c>
      <c r="C1656" s="3">
        <v>0</v>
      </c>
      <c r="D1656" s="3">
        <v>8</v>
      </c>
      <c r="E1656" s="3">
        <v>3</v>
      </c>
      <c r="F1656" s="3">
        <v>1</v>
      </c>
    </row>
    <row r="1657" spans="1:7">
      <c r="A1657" s="8">
        <v>44348</v>
      </c>
      <c r="B1657" s="3">
        <v>0</v>
      </c>
      <c r="C1657" s="3">
        <v>0</v>
      </c>
      <c r="D1657" s="3">
        <v>7</v>
      </c>
      <c r="E1657" s="3">
        <v>4</v>
      </c>
      <c r="F1657" s="3">
        <v>1</v>
      </c>
    </row>
    <row r="1658" spans="1:7">
      <c r="A1658" s="8">
        <v>44378</v>
      </c>
      <c r="B1658" s="3">
        <v>0</v>
      </c>
      <c r="C1658" s="3">
        <v>0</v>
      </c>
      <c r="D1658" s="3">
        <v>6</v>
      </c>
      <c r="E1658" s="3">
        <v>3</v>
      </c>
      <c r="F1658" s="3">
        <v>1</v>
      </c>
    </row>
    <row r="1659" spans="1:7">
      <c r="A1659" s="8">
        <v>44409</v>
      </c>
      <c r="B1659" s="3">
        <v>0</v>
      </c>
      <c r="C1659" s="3">
        <v>0</v>
      </c>
      <c r="D1659" s="3">
        <v>10</v>
      </c>
      <c r="E1659" s="3">
        <v>4</v>
      </c>
      <c r="F1659" s="3">
        <v>1</v>
      </c>
    </row>
    <row r="1660" spans="1:7">
      <c r="A1660" s="25" t="s">
        <v>10</v>
      </c>
      <c r="B1660" s="25">
        <f>SUM(B1648:B1659)</f>
        <v>32</v>
      </c>
      <c r="C1660" s="25">
        <f>SUM(C1648:C1659)</f>
        <v>12</v>
      </c>
      <c r="D1660" s="25">
        <f>SUM(D1648:D1659)</f>
        <v>93</v>
      </c>
      <c r="E1660" s="25">
        <f>SUM(E1648:E1659)</f>
        <v>47</v>
      </c>
      <c r="F1660" s="25">
        <f>SUM(F1648:F1659)</f>
        <v>17</v>
      </c>
      <c r="G1660" s="31"/>
    </row>
    <row r="1661" spans="1:7">
      <c r="A1661" s="27" t="s">
        <v>12</v>
      </c>
      <c r="B1661" s="27">
        <f>B1660/12</f>
        <v>2.6666666666666665</v>
      </c>
      <c r="C1661" s="27">
        <f>C1660/12</f>
        <v>1</v>
      </c>
      <c r="D1661" s="27">
        <f>D1660/12</f>
        <v>7.75</v>
      </c>
      <c r="E1661" s="27">
        <f>E1660/12</f>
        <v>3.9166666666666665</v>
      </c>
      <c r="F1661" s="27">
        <f>F1660/12</f>
        <v>1.4166666666666667</v>
      </c>
      <c r="G1661" s="31"/>
    </row>
    <row r="1662" spans="1:7">
      <c r="A1662" s="8">
        <v>44440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 t="s">
        <v>54</v>
      </c>
    </row>
    <row r="1663" spans="1:7">
      <c r="A1663" s="8">
        <v>44470</v>
      </c>
      <c r="B1663" s="3">
        <v>2</v>
      </c>
      <c r="C1663" s="3">
        <v>0</v>
      </c>
      <c r="D1663" s="3">
        <v>12</v>
      </c>
      <c r="E1663" s="3">
        <v>5</v>
      </c>
      <c r="F1663" s="3">
        <v>2</v>
      </c>
    </row>
    <row r="1664" spans="1:7">
      <c r="A1664" s="61">
        <v>44501</v>
      </c>
      <c r="B1664" s="51"/>
      <c r="C1664" s="51"/>
      <c r="D1664" s="51"/>
      <c r="E1664" s="51"/>
      <c r="F1664" s="51"/>
      <c r="G1664" s="51"/>
    </row>
    <row r="1665" spans="1:8">
      <c r="A1665" s="61">
        <v>44531</v>
      </c>
      <c r="B1665" s="51"/>
      <c r="C1665" s="51"/>
      <c r="D1665" s="51"/>
      <c r="E1665" s="51"/>
      <c r="F1665" s="51"/>
      <c r="G1665" s="87"/>
    </row>
    <row r="1666" spans="1:8">
      <c r="A1666" s="62"/>
      <c r="B1666" s="57"/>
      <c r="C1666" s="57"/>
      <c r="D1666" s="57"/>
      <c r="E1666" s="57"/>
      <c r="F1666" s="57"/>
      <c r="G1666" s="52"/>
    </row>
    <row r="1667" spans="1:8">
      <c r="A1667" s="59"/>
      <c r="B1667" s="59"/>
      <c r="C1667" s="59"/>
      <c r="D1667" s="59"/>
      <c r="E1667" s="59"/>
      <c r="F1667" s="59"/>
      <c r="G1667" s="52"/>
    </row>
    <row r="1671" spans="1:8">
      <c r="A1671" s="1" t="s">
        <v>0</v>
      </c>
      <c r="B1671" s="2" t="s">
        <v>1</v>
      </c>
      <c r="C1671" s="2" t="s">
        <v>2</v>
      </c>
      <c r="D1671" s="2" t="s">
        <v>3</v>
      </c>
    </row>
    <row r="1672" spans="1:8">
      <c r="A1672" s="8" t="s">
        <v>37</v>
      </c>
      <c r="B1672" s="9">
        <v>32273</v>
      </c>
      <c r="C1672" s="9">
        <v>37968</v>
      </c>
      <c r="D1672" s="3" t="s">
        <v>18</v>
      </c>
    </row>
    <row r="1674" spans="1:8">
      <c r="A1674" s="19" t="s">
        <v>4</v>
      </c>
      <c r="B1674" s="20" t="s">
        <v>5</v>
      </c>
      <c r="C1674" s="20" t="s">
        <v>6</v>
      </c>
      <c r="D1674" s="20" t="s">
        <v>7</v>
      </c>
      <c r="E1674" s="20" t="s">
        <v>8</v>
      </c>
      <c r="F1674" s="20" t="s">
        <v>9</v>
      </c>
      <c r="G1674" s="23" t="s">
        <v>11</v>
      </c>
      <c r="H1674" s="20" t="s">
        <v>132</v>
      </c>
    </row>
    <row r="1675" spans="1:8">
      <c r="A1675" s="8">
        <v>43709</v>
      </c>
      <c r="B1675" s="3">
        <v>30</v>
      </c>
      <c r="C1675" s="3">
        <v>10</v>
      </c>
      <c r="D1675" s="3">
        <v>16</v>
      </c>
      <c r="E1675" s="3">
        <v>12</v>
      </c>
      <c r="F1675" s="3">
        <v>4</v>
      </c>
    </row>
    <row r="1676" spans="1:8">
      <c r="A1676" s="8">
        <v>43739</v>
      </c>
      <c r="B1676" s="3">
        <v>20</v>
      </c>
      <c r="C1676" s="3">
        <v>10</v>
      </c>
      <c r="D1676" s="3">
        <v>20</v>
      </c>
      <c r="E1676" s="3">
        <v>10</v>
      </c>
      <c r="F1676" s="3">
        <v>4</v>
      </c>
    </row>
    <row r="1677" spans="1:8">
      <c r="A1677" s="8">
        <v>43770</v>
      </c>
      <c r="B1677" s="3">
        <v>20</v>
      </c>
      <c r="C1677" s="3">
        <v>10</v>
      </c>
      <c r="D1677" s="3">
        <v>25</v>
      </c>
      <c r="E1677" s="3">
        <v>16</v>
      </c>
      <c r="F1677" s="3">
        <v>5</v>
      </c>
    </row>
    <row r="1678" spans="1:8">
      <c r="A1678" s="8">
        <v>43800</v>
      </c>
      <c r="B1678" s="3">
        <v>10</v>
      </c>
      <c r="C1678" s="3">
        <v>5</v>
      </c>
      <c r="D1678" s="3">
        <v>19</v>
      </c>
      <c r="E1678" s="3">
        <v>12</v>
      </c>
      <c r="F1678" s="3">
        <v>4</v>
      </c>
    </row>
    <row r="1679" spans="1:8">
      <c r="A1679" s="8">
        <v>43831</v>
      </c>
      <c r="B1679" s="3">
        <v>30</v>
      </c>
      <c r="C1679" s="3">
        <v>15</v>
      </c>
      <c r="D1679" s="3">
        <v>30</v>
      </c>
      <c r="E1679" s="3">
        <v>12</v>
      </c>
      <c r="F1679" s="3">
        <v>4</v>
      </c>
    </row>
    <row r="1680" spans="1:8">
      <c r="A1680" s="8">
        <v>43862</v>
      </c>
      <c r="B1680" s="3">
        <v>50</v>
      </c>
      <c r="C1680" s="3">
        <v>10</v>
      </c>
      <c r="D1680" s="3">
        <v>28</v>
      </c>
      <c r="E1680" s="3">
        <v>12</v>
      </c>
      <c r="F1680" s="3">
        <v>4</v>
      </c>
    </row>
    <row r="1681" spans="1:7">
      <c r="A1681" s="8">
        <v>43891</v>
      </c>
      <c r="B1681" s="3">
        <v>12</v>
      </c>
      <c r="C1681" s="3">
        <v>2</v>
      </c>
      <c r="D1681" s="3">
        <v>12</v>
      </c>
      <c r="E1681" s="3">
        <v>3</v>
      </c>
      <c r="F1681" s="3">
        <v>3</v>
      </c>
    </row>
    <row r="1682" spans="1:7">
      <c r="A1682" s="8">
        <v>43922</v>
      </c>
      <c r="B1682" s="3">
        <v>10</v>
      </c>
      <c r="C1682" s="3">
        <v>2</v>
      </c>
      <c r="D1682" s="3">
        <v>25</v>
      </c>
      <c r="E1682" s="3">
        <v>0</v>
      </c>
      <c r="F1682" s="3">
        <v>0</v>
      </c>
    </row>
    <row r="1683" spans="1:7">
      <c r="A1683" s="8">
        <v>43952</v>
      </c>
      <c r="B1683" s="3">
        <v>5</v>
      </c>
      <c r="C1683" s="3">
        <v>4</v>
      </c>
      <c r="D1683" s="3">
        <v>15</v>
      </c>
      <c r="E1683" s="3">
        <v>3</v>
      </c>
      <c r="F1683" s="3">
        <v>3</v>
      </c>
    </row>
    <row r="1684" spans="1:7">
      <c r="A1684" s="8">
        <v>43983</v>
      </c>
      <c r="B1684" s="3">
        <v>0</v>
      </c>
      <c r="C1684" s="3">
        <v>0</v>
      </c>
      <c r="D1684" s="3">
        <v>20</v>
      </c>
      <c r="E1684" s="3">
        <v>6</v>
      </c>
      <c r="F1684" s="3">
        <v>3</v>
      </c>
    </row>
    <row r="1685" spans="1:7">
      <c r="A1685" s="8">
        <v>44013</v>
      </c>
      <c r="B1685" s="3">
        <v>0</v>
      </c>
      <c r="C1685" s="3">
        <v>0</v>
      </c>
      <c r="D1685" s="3">
        <v>20</v>
      </c>
      <c r="E1685" s="3">
        <v>3</v>
      </c>
      <c r="F1685" s="3">
        <v>3</v>
      </c>
    </row>
    <row r="1686" spans="1:7">
      <c r="A1686" s="8">
        <v>44044</v>
      </c>
      <c r="B1686" s="3">
        <v>0</v>
      </c>
      <c r="C1686" s="3">
        <v>0</v>
      </c>
      <c r="D1686" s="3">
        <v>10</v>
      </c>
      <c r="E1686" s="3">
        <v>3</v>
      </c>
      <c r="F1686" s="3">
        <v>3</v>
      </c>
    </row>
    <row r="1687" spans="1:7">
      <c r="A1687" s="25" t="s">
        <v>10</v>
      </c>
      <c r="B1687" s="25">
        <f>SUM(B1675:B1686)</f>
        <v>187</v>
      </c>
      <c r="C1687" s="25">
        <f>SUM(C1675:C1686)</f>
        <v>68</v>
      </c>
      <c r="D1687" s="25">
        <f>SUM(D1675:D1686)</f>
        <v>240</v>
      </c>
      <c r="E1687" s="25">
        <f>SUM(E1675:E1686)</f>
        <v>92</v>
      </c>
      <c r="F1687" s="25">
        <f>SUM(F1675:F1686)</f>
        <v>40</v>
      </c>
      <c r="G1687" s="31"/>
    </row>
    <row r="1688" spans="1:7">
      <c r="A1688" s="25" t="s">
        <v>12</v>
      </c>
      <c r="B1688" s="25">
        <f>B1687/12</f>
        <v>15.583333333333334</v>
      </c>
      <c r="C1688" s="25">
        <f>C1687/12</f>
        <v>5.666666666666667</v>
      </c>
      <c r="D1688" s="25">
        <f>D1687/12</f>
        <v>20</v>
      </c>
      <c r="E1688" s="25">
        <f>E1687/12</f>
        <v>7.666666666666667</v>
      </c>
      <c r="F1688" s="25">
        <f>F1687/12</f>
        <v>3.3333333333333335</v>
      </c>
      <c r="G1688" s="31"/>
    </row>
    <row r="1689" spans="1:7">
      <c r="A1689" s="8">
        <v>44075</v>
      </c>
      <c r="B1689" s="3">
        <v>8</v>
      </c>
      <c r="C1689" s="3">
        <v>0</v>
      </c>
      <c r="D1689" s="3">
        <v>10</v>
      </c>
      <c r="E1689" s="3">
        <v>5</v>
      </c>
      <c r="F1689" s="3">
        <v>3</v>
      </c>
    </row>
    <row r="1690" spans="1:7">
      <c r="A1690" s="8">
        <v>44105</v>
      </c>
      <c r="B1690" s="3">
        <v>10</v>
      </c>
      <c r="C1690" s="3">
        <v>0</v>
      </c>
      <c r="D1690" s="3">
        <v>10</v>
      </c>
      <c r="E1690" s="3">
        <v>3</v>
      </c>
      <c r="F1690" s="3">
        <v>3</v>
      </c>
      <c r="G1690" s="2"/>
    </row>
    <row r="1691" spans="1:7">
      <c r="A1691" s="8">
        <v>44136</v>
      </c>
      <c r="B1691" s="3">
        <v>12</v>
      </c>
      <c r="C1691" s="3">
        <v>0</v>
      </c>
      <c r="D1691" s="3">
        <v>10</v>
      </c>
      <c r="E1691" s="3">
        <v>6</v>
      </c>
      <c r="F1691" s="3">
        <v>3</v>
      </c>
    </row>
    <row r="1692" spans="1:7">
      <c r="A1692" s="8">
        <v>44166</v>
      </c>
      <c r="B1692" s="3">
        <v>10</v>
      </c>
      <c r="C1692" s="3">
        <v>0</v>
      </c>
      <c r="D1692" s="3">
        <v>15</v>
      </c>
      <c r="E1692" s="3">
        <v>6</v>
      </c>
      <c r="F1692" s="3">
        <v>3</v>
      </c>
    </row>
    <row r="1693" spans="1:7">
      <c r="A1693" s="8">
        <v>44197</v>
      </c>
      <c r="B1693" s="3">
        <v>10</v>
      </c>
      <c r="C1693" s="3">
        <v>0</v>
      </c>
      <c r="D1693" s="3">
        <v>12</v>
      </c>
      <c r="E1693" s="3">
        <v>6</v>
      </c>
      <c r="F1693" s="3">
        <v>3</v>
      </c>
    </row>
    <row r="1694" spans="1:7">
      <c r="A1694" s="8">
        <v>44228</v>
      </c>
      <c r="B1694" s="3">
        <v>10</v>
      </c>
      <c r="C1694" s="3">
        <v>2</v>
      </c>
      <c r="D1694" s="3">
        <v>15</v>
      </c>
      <c r="E1694" s="3">
        <v>6</v>
      </c>
      <c r="F1694" s="3">
        <v>3</v>
      </c>
    </row>
    <row r="1695" spans="1:7">
      <c r="A1695" s="8">
        <v>44256</v>
      </c>
      <c r="B1695" s="3">
        <v>50</v>
      </c>
      <c r="C1695" s="3">
        <v>0</v>
      </c>
      <c r="D1695" s="3">
        <v>15</v>
      </c>
      <c r="E1695" s="3">
        <v>6</v>
      </c>
      <c r="F1695" s="3">
        <v>3</v>
      </c>
    </row>
    <row r="1696" spans="1:7">
      <c r="A1696" s="8">
        <v>44287</v>
      </c>
      <c r="B1696" s="3">
        <v>10</v>
      </c>
      <c r="C1696" s="3">
        <v>0</v>
      </c>
      <c r="D1696" s="3">
        <v>20</v>
      </c>
      <c r="E1696" s="3">
        <v>0</v>
      </c>
      <c r="F1696" s="3">
        <v>0</v>
      </c>
    </row>
    <row r="1697" spans="1:7">
      <c r="A1697" s="8">
        <v>44317</v>
      </c>
      <c r="B1697" s="3">
        <v>5</v>
      </c>
      <c r="C1697" s="3">
        <v>0</v>
      </c>
      <c r="D1697" s="3">
        <v>20</v>
      </c>
      <c r="E1697" s="3">
        <v>2</v>
      </c>
      <c r="F1697" s="3">
        <v>1</v>
      </c>
    </row>
    <row r="1698" spans="1:7">
      <c r="A1698" s="8">
        <v>44348</v>
      </c>
      <c r="B1698" s="3">
        <v>3</v>
      </c>
      <c r="C1698" s="3">
        <v>0</v>
      </c>
      <c r="D1698" s="3">
        <v>10</v>
      </c>
      <c r="E1698" s="3">
        <v>1</v>
      </c>
      <c r="F1698" s="3">
        <v>1</v>
      </c>
    </row>
    <row r="1699" spans="1:7">
      <c r="A1699" s="8">
        <v>44378</v>
      </c>
      <c r="B1699" s="3">
        <v>5</v>
      </c>
      <c r="C1699" s="3">
        <v>0</v>
      </c>
      <c r="D1699" s="3">
        <v>10</v>
      </c>
      <c r="E1699" s="3">
        <v>4</v>
      </c>
      <c r="F1699" s="3">
        <v>2</v>
      </c>
    </row>
    <row r="1700" spans="1:7">
      <c r="A1700" s="8">
        <v>44409</v>
      </c>
      <c r="B1700" s="3">
        <v>5</v>
      </c>
      <c r="C1700" s="3">
        <v>0</v>
      </c>
      <c r="D1700" s="3">
        <v>10</v>
      </c>
      <c r="E1700" s="3">
        <v>3</v>
      </c>
      <c r="F1700" s="3">
        <v>1</v>
      </c>
    </row>
    <row r="1701" spans="1:7">
      <c r="A1701" s="25" t="s">
        <v>10</v>
      </c>
      <c r="B1701" s="25">
        <f>SUM(B1689:B1700)</f>
        <v>138</v>
      </c>
      <c r="C1701" s="25">
        <f>SUM(C1689:C1700)</f>
        <v>2</v>
      </c>
      <c r="D1701" s="25">
        <f>SUM(D1689:D1700)</f>
        <v>157</v>
      </c>
      <c r="E1701" s="25">
        <f>SUM(E1689:E1700)</f>
        <v>48</v>
      </c>
      <c r="F1701" s="25">
        <f>SUM(F1689:F1700)</f>
        <v>26</v>
      </c>
      <c r="G1701" s="31"/>
    </row>
    <row r="1702" spans="1:7">
      <c r="A1702" s="27" t="s">
        <v>12</v>
      </c>
      <c r="B1702" s="27">
        <f>B1701/12</f>
        <v>11.5</v>
      </c>
      <c r="C1702" s="27">
        <f>C1701/12</f>
        <v>0.16666666666666666</v>
      </c>
      <c r="D1702" s="27">
        <f>D1701/12</f>
        <v>13.083333333333334</v>
      </c>
      <c r="E1702" s="27">
        <f>E1701/12</f>
        <v>4</v>
      </c>
      <c r="F1702" s="27">
        <f>F1701/12</f>
        <v>2.1666666666666665</v>
      </c>
      <c r="G1702" s="31"/>
    </row>
    <row r="1703" spans="1:7">
      <c r="A1703" s="8">
        <v>44440</v>
      </c>
      <c r="B1703" s="3">
        <v>5</v>
      </c>
      <c r="C1703" s="3">
        <v>0</v>
      </c>
      <c r="D1703" s="3">
        <v>10</v>
      </c>
      <c r="E1703" s="3">
        <v>3</v>
      </c>
      <c r="F1703" s="3">
        <v>1</v>
      </c>
    </row>
    <row r="1704" spans="1:7">
      <c r="A1704" s="8">
        <v>44470</v>
      </c>
      <c r="B1704" s="3">
        <v>5</v>
      </c>
      <c r="C1704" s="3">
        <v>0</v>
      </c>
      <c r="D1704" s="3">
        <v>3</v>
      </c>
      <c r="E1704" s="3">
        <v>2</v>
      </c>
      <c r="F1704" s="3">
        <v>1</v>
      </c>
    </row>
    <row r="1705" spans="1:7">
      <c r="A1705" s="61">
        <v>44501</v>
      </c>
      <c r="B1705" s="51">
        <v>11</v>
      </c>
      <c r="C1705" s="51">
        <v>0</v>
      </c>
      <c r="D1705" s="51">
        <v>10</v>
      </c>
      <c r="E1705" s="51">
        <v>1</v>
      </c>
      <c r="F1705" s="51">
        <v>1</v>
      </c>
      <c r="G1705" s="51"/>
    </row>
    <row r="1706" spans="1:7">
      <c r="A1706" s="61">
        <v>44531</v>
      </c>
      <c r="B1706" s="51"/>
      <c r="C1706" s="51"/>
      <c r="D1706" s="51"/>
      <c r="E1706" s="51"/>
      <c r="F1706" s="51"/>
      <c r="G1706" s="51"/>
    </row>
    <row r="1707" spans="1:7">
      <c r="A1707" s="62"/>
      <c r="B1707" s="57"/>
      <c r="C1707" s="57"/>
      <c r="D1707" s="57"/>
      <c r="E1707" s="57"/>
      <c r="F1707" s="57"/>
      <c r="G1707" s="52"/>
    </row>
    <row r="1708" spans="1:7">
      <c r="A1708" s="59"/>
      <c r="B1708" s="59"/>
      <c r="C1708" s="59"/>
      <c r="D1708" s="59"/>
      <c r="E1708" s="59"/>
      <c r="F1708" s="59"/>
      <c r="G1708" s="52"/>
    </row>
    <row r="1710" spans="1:7">
      <c r="A1710" s="1" t="s">
        <v>0</v>
      </c>
      <c r="B1710" s="2" t="s">
        <v>1</v>
      </c>
      <c r="C1710" s="2" t="s">
        <v>2</v>
      </c>
      <c r="D1710" s="2" t="s">
        <v>3</v>
      </c>
    </row>
    <row r="1711" spans="1:7">
      <c r="A1711" s="8" t="s">
        <v>38</v>
      </c>
      <c r="B1711" s="9">
        <v>25323</v>
      </c>
      <c r="C1711" s="9">
        <v>32228</v>
      </c>
      <c r="D1711" s="3" t="s">
        <v>18</v>
      </c>
    </row>
    <row r="1713" spans="1:8">
      <c r="A1713" s="19" t="s">
        <v>4</v>
      </c>
      <c r="B1713" s="20" t="s">
        <v>5</v>
      </c>
      <c r="C1713" s="20" t="s">
        <v>6</v>
      </c>
      <c r="D1713" s="20" t="s">
        <v>7</v>
      </c>
      <c r="E1713" s="20" t="s">
        <v>8</v>
      </c>
      <c r="F1713" s="20" t="s">
        <v>9</v>
      </c>
      <c r="G1713" s="23" t="s">
        <v>11</v>
      </c>
      <c r="H1713" s="20" t="s">
        <v>132</v>
      </c>
    </row>
    <row r="1714" spans="1:8">
      <c r="A1714" s="8">
        <v>43709</v>
      </c>
      <c r="B1714" s="3">
        <v>30</v>
      </c>
      <c r="C1714" s="3">
        <v>0</v>
      </c>
      <c r="D1714" s="3">
        <v>16</v>
      </c>
      <c r="E1714" s="3">
        <v>5</v>
      </c>
      <c r="F1714" s="3">
        <v>2</v>
      </c>
    </row>
    <row r="1715" spans="1:8">
      <c r="A1715" s="8">
        <v>43739</v>
      </c>
      <c r="B1715" s="3">
        <v>20</v>
      </c>
      <c r="C1715" s="3">
        <v>0</v>
      </c>
      <c r="D1715" s="3">
        <v>15</v>
      </c>
      <c r="E1715" s="3">
        <v>5</v>
      </c>
      <c r="F1715" s="3">
        <v>2</v>
      </c>
    </row>
    <row r="1716" spans="1:8">
      <c r="A1716" s="8">
        <v>43770</v>
      </c>
      <c r="B1716" s="3">
        <v>20</v>
      </c>
      <c r="C1716" s="3">
        <v>0</v>
      </c>
      <c r="D1716" s="3">
        <v>15</v>
      </c>
      <c r="E1716" s="3">
        <v>5</v>
      </c>
      <c r="F1716" s="3">
        <v>2</v>
      </c>
    </row>
    <row r="1717" spans="1:8">
      <c r="A1717" s="8">
        <v>43800</v>
      </c>
      <c r="B1717" s="3">
        <v>20</v>
      </c>
      <c r="C1717" s="3">
        <v>0</v>
      </c>
      <c r="D1717" s="3">
        <v>15</v>
      </c>
      <c r="E1717" s="3">
        <v>6</v>
      </c>
      <c r="F1717" s="3">
        <v>3</v>
      </c>
    </row>
    <row r="1718" spans="1:8">
      <c r="A1718" s="8">
        <v>43831</v>
      </c>
      <c r="B1718" s="3">
        <v>15</v>
      </c>
      <c r="C1718" s="3">
        <v>0</v>
      </c>
      <c r="D1718" s="3">
        <v>15</v>
      </c>
      <c r="E1718" s="3">
        <v>5</v>
      </c>
      <c r="F1718" s="3">
        <v>2</v>
      </c>
    </row>
    <row r="1719" spans="1:8">
      <c r="A1719" s="8">
        <v>43862</v>
      </c>
      <c r="B1719" s="3">
        <v>20</v>
      </c>
      <c r="C1719" s="3">
        <v>0</v>
      </c>
      <c r="D1719" s="3">
        <v>15</v>
      </c>
      <c r="E1719" s="3">
        <v>4</v>
      </c>
      <c r="F1719" s="3">
        <v>2</v>
      </c>
    </row>
    <row r="1720" spans="1:8">
      <c r="A1720" s="8">
        <v>43891</v>
      </c>
      <c r="B1720" s="3">
        <v>10</v>
      </c>
      <c r="C1720" s="3">
        <v>0</v>
      </c>
      <c r="D1720" s="3">
        <v>10</v>
      </c>
      <c r="E1720" s="3">
        <v>6</v>
      </c>
      <c r="F1720" s="3">
        <v>3</v>
      </c>
    </row>
    <row r="1721" spans="1:8">
      <c r="A1721" s="8">
        <v>43922</v>
      </c>
      <c r="B1721" s="3">
        <v>6</v>
      </c>
      <c r="C1721" s="3">
        <v>0</v>
      </c>
      <c r="D1721" s="3">
        <v>10</v>
      </c>
      <c r="E1721" s="3">
        <v>6</v>
      </c>
      <c r="F1721" s="3">
        <v>3</v>
      </c>
    </row>
    <row r="1722" spans="1:8">
      <c r="A1722" s="8">
        <v>43952</v>
      </c>
      <c r="B1722" s="3">
        <v>0</v>
      </c>
      <c r="C1722" s="3">
        <v>0</v>
      </c>
      <c r="D1722" s="3">
        <v>10</v>
      </c>
      <c r="E1722" s="3">
        <v>6</v>
      </c>
      <c r="F1722" s="3">
        <v>3</v>
      </c>
      <c r="G1722" s="2"/>
    </row>
    <row r="1723" spans="1:8">
      <c r="A1723" s="8">
        <v>43983</v>
      </c>
      <c r="B1723" s="3">
        <v>0</v>
      </c>
      <c r="C1723" s="3">
        <v>0</v>
      </c>
      <c r="D1723" s="3">
        <v>15</v>
      </c>
      <c r="E1723" s="3">
        <v>6</v>
      </c>
      <c r="F1723" s="3">
        <v>3</v>
      </c>
    </row>
    <row r="1724" spans="1:8">
      <c r="A1724" s="8">
        <v>44013</v>
      </c>
      <c r="B1724" s="3">
        <v>0</v>
      </c>
      <c r="C1724" s="3">
        <v>0</v>
      </c>
      <c r="D1724" s="3">
        <v>15</v>
      </c>
      <c r="E1724" s="3">
        <v>6</v>
      </c>
      <c r="F1724" s="3">
        <v>2</v>
      </c>
    </row>
    <row r="1725" spans="1:8">
      <c r="A1725" s="8">
        <v>44044</v>
      </c>
      <c r="B1725" s="3">
        <v>0</v>
      </c>
      <c r="C1725" s="3">
        <v>0</v>
      </c>
      <c r="D1725" s="3">
        <v>12</v>
      </c>
      <c r="E1725" s="3">
        <v>6</v>
      </c>
      <c r="F1725" s="3">
        <v>3</v>
      </c>
    </row>
    <row r="1726" spans="1:8">
      <c r="A1726" s="25" t="s">
        <v>10</v>
      </c>
      <c r="B1726" s="25">
        <f>SUM(B1714:B1725)</f>
        <v>141</v>
      </c>
      <c r="C1726" s="25">
        <f>SUM(C1714:C1725)</f>
        <v>0</v>
      </c>
      <c r="D1726" s="25">
        <f>SUM(D1714:D1725)</f>
        <v>163</v>
      </c>
      <c r="E1726" s="25">
        <f>SUM(E1714:E1725)</f>
        <v>66</v>
      </c>
      <c r="F1726" s="25">
        <f>SUM(F1714:F1725)</f>
        <v>30</v>
      </c>
      <c r="G1726" s="31"/>
    </row>
    <row r="1727" spans="1:8">
      <c r="A1727" s="25" t="s">
        <v>12</v>
      </c>
      <c r="B1727" s="25">
        <f>B1726/12</f>
        <v>11.75</v>
      </c>
      <c r="C1727" s="25">
        <f>C1726/12</f>
        <v>0</v>
      </c>
      <c r="D1727" s="25">
        <f>D1726/12</f>
        <v>13.583333333333334</v>
      </c>
      <c r="E1727" s="25">
        <f>E1726/12</f>
        <v>5.5</v>
      </c>
      <c r="F1727" s="25">
        <f>F1726/12</f>
        <v>2.5</v>
      </c>
      <c r="G1727" s="31"/>
    </row>
    <row r="1728" spans="1:8">
      <c r="A1728" s="8">
        <v>44075</v>
      </c>
      <c r="B1728" s="3">
        <v>0</v>
      </c>
      <c r="C1728" s="3">
        <v>0</v>
      </c>
      <c r="D1728" s="3">
        <v>15</v>
      </c>
      <c r="E1728" s="3">
        <v>6</v>
      </c>
      <c r="F1728" s="3">
        <v>3</v>
      </c>
    </row>
    <row r="1729" spans="1:7">
      <c r="A1729" s="8">
        <v>44105</v>
      </c>
      <c r="B1729" s="3">
        <v>0</v>
      </c>
      <c r="C1729" s="3">
        <v>0</v>
      </c>
      <c r="D1729" s="3">
        <v>13</v>
      </c>
      <c r="E1729" s="3">
        <v>6</v>
      </c>
      <c r="F1729" s="3">
        <v>3</v>
      </c>
    </row>
    <row r="1730" spans="1:7">
      <c r="A1730" s="8">
        <v>44136</v>
      </c>
      <c r="B1730" s="3">
        <v>0</v>
      </c>
      <c r="C1730" s="3">
        <v>0</v>
      </c>
      <c r="D1730" s="3">
        <v>15</v>
      </c>
      <c r="E1730" s="3">
        <v>6</v>
      </c>
      <c r="F1730" s="3">
        <v>3</v>
      </c>
    </row>
    <row r="1731" spans="1:7">
      <c r="A1731" s="8">
        <v>44166</v>
      </c>
      <c r="B1731" s="3">
        <v>0</v>
      </c>
      <c r="C1731" s="3">
        <v>0</v>
      </c>
      <c r="D1731" s="3">
        <v>12</v>
      </c>
      <c r="E1731" s="3">
        <v>4</v>
      </c>
      <c r="F1731" s="3">
        <v>2</v>
      </c>
    </row>
    <row r="1732" spans="1:7">
      <c r="A1732" s="8">
        <v>44197</v>
      </c>
      <c r="B1732" s="3">
        <v>8</v>
      </c>
      <c r="C1732" s="3">
        <v>0</v>
      </c>
      <c r="D1732" s="3">
        <v>15</v>
      </c>
      <c r="E1732" s="3">
        <v>5</v>
      </c>
      <c r="F1732" s="3">
        <v>0</v>
      </c>
    </row>
    <row r="1733" spans="1:7">
      <c r="A1733" s="8">
        <v>44228</v>
      </c>
      <c r="B1733" s="3">
        <v>0</v>
      </c>
      <c r="C1733" s="3">
        <v>0</v>
      </c>
      <c r="D1733" s="3">
        <v>15</v>
      </c>
      <c r="E1733" s="3">
        <v>8</v>
      </c>
      <c r="F1733" s="3">
        <v>3</v>
      </c>
    </row>
    <row r="1734" spans="1:7">
      <c r="A1734" s="8">
        <v>44256</v>
      </c>
      <c r="B1734" s="3">
        <v>30</v>
      </c>
      <c r="C1734" s="3">
        <v>0</v>
      </c>
      <c r="D1734" s="3">
        <v>31</v>
      </c>
      <c r="E1734" s="3">
        <v>10</v>
      </c>
      <c r="F1734" s="3">
        <v>3</v>
      </c>
    </row>
    <row r="1735" spans="1:7">
      <c r="A1735" s="8">
        <v>44287</v>
      </c>
      <c r="B1735" s="3">
        <v>15</v>
      </c>
      <c r="C1735" s="3">
        <v>0</v>
      </c>
      <c r="D1735" s="3">
        <v>32</v>
      </c>
      <c r="E1735" s="3">
        <v>10</v>
      </c>
      <c r="F1735" s="3">
        <v>3</v>
      </c>
    </row>
    <row r="1736" spans="1:7">
      <c r="A1736" s="8">
        <v>44317</v>
      </c>
      <c r="B1736" s="3">
        <v>5</v>
      </c>
      <c r="C1736" s="3">
        <v>0</v>
      </c>
      <c r="D1736" s="3">
        <v>12</v>
      </c>
      <c r="E1736" s="3">
        <v>6</v>
      </c>
      <c r="F1736" s="3">
        <v>3</v>
      </c>
    </row>
    <row r="1737" spans="1:7">
      <c r="A1737" s="8">
        <v>44348</v>
      </c>
      <c r="B1737" s="3">
        <v>1</v>
      </c>
      <c r="C1737" s="3">
        <v>0</v>
      </c>
      <c r="D1737" s="3">
        <v>15</v>
      </c>
      <c r="E1737" s="3">
        <v>6</v>
      </c>
      <c r="F1737" s="3">
        <v>2</v>
      </c>
    </row>
    <row r="1738" spans="1:7">
      <c r="A1738" s="8">
        <v>44378</v>
      </c>
      <c r="B1738" s="3">
        <v>0</v>
      </c>
      <c r="C1738" s="3">
        <v>0</v>
      </c>
      <c r="D1738" s="3">
        <v>15</v>
      </c>
      <c r="E1738" s="3">
        <v>6</v>
      </c>
      <c r="F1738" s="3">
        <v>2</v>
      </c>
    </row>
    <row r="1739" spans="1:7">
      <c r="A1739" s="8">
        <v>44409</v>
      </c>
      <c r="B1739" s="3">
        <v>0</v>
      </c>
      <c r="C1739" s="3">
        <v>0</v>
      </c>
      <c r="D1739" s="3">
        <v>18</v>
      </c>
      <c r="E1739" s="3">
        <v>6</v>
      </c>
      <c r="F1739" s="3">
        <v>3</v>
      </c>
    </row>
    <row r="1740" spans="1:7">
      <c r="A1740" s="25" t="s">
        <v>10</v>
      </c>
      <c r="B1740" s="25">
        <f>SUM(B1728:B1739)</f>
        <v>59</v>
      </c>
      <c r="C1740" s="25">
        <f>SUM(C1728:C1739)</f>
        <v>0</v>
      </c>
      <c r="D1740" s="25">
        <f>SUM(D1728:D1739)</f>
        <v>208</v>
      </c>
      <c r="E1740" s="25">
        <f>SUM(E1728:E1739)</f>
        <v>79</v>
      </c>
      <c r="F1740" s="25">
        <f>SUM(F1728:F1739)</f>
        <v>30</v>
      </c>
      <c r="G1740" s="31"/>
    </row>
    <row r="1741" spans="1:7">
      <c r="A1741" s="27" t="s">
        <v>12</v>
      </c>
      <c r="B1741" s="27">
        <f>B1740/12</f>
        <v>4.916666666666667</v>
      </c>
      <c r="C1741" s="27">
        <f>C1740/12</f>
        <v>0</v>
      </c>
      <c r="D1741" s="27">
        <f>D1740/12</f>
        <v>17.333333333333332</v>
      </c>
      <c r="E1741" s="27">
        <f>E1740/12</f>
        <v>6.583333333333333</v>
      </c>
      <c r="F1741" s="27">
        <f>F1740/12</f>
        <v>2.5</v>
      </c>
      <c r="G1741" s="31"/>
    </row>
    <row r="1742" spans="1:7">
      <c r="A1742" s="8">
        <v>44440</v>
      </c>
      <c r="B1742" s="3">
        <v>0</v>
      </c>
      <c r="C1742" s="3">
        <v>0</v>
      </c>
      <c r="D1742" s="3">
        <v>12</v>
      </c>
      <c r="E1742" s="3">
        <v>6</v>
      </c>
      <c r="F1742" s="3">
        <v>3</v>
      </c>
    </row>
    <row r="1743" spans="1:7">
      <c r="A1743" s="8">
        <v>44470</v>
      </c>
      <c r="B1743" s="3">
        <v>5</v>
      </c>
      <c r="C1743" s="3">
        <v>0</v>
      </c>
      <c r="D1743" s="3">
        <v>15</v>
      </c>
      <c r="E1743" s="3">
        <v>6</v>
      </c>
      <c r="F1743" s="3">
        <v>3</v>
      </c>
    </row>
    <row r="1744" spans="1:7">
      <c r="A1744" s="61">
        <v>44501</v>
      </c>
      <c r="B1744" s="51">
        <v>15</v>
      </c>
      <c r="C1744" s="51">
        <v>0</v>
      </c>
      <c r="D1744" s="51">
        <v>31</v>
      </c>
      <c r="E1744" s="51">
        <v>10</v>
      </c>
      <c r="F1744" s="51">
        <v>3</v>
      </c>
      <c r="G1744" s="51"/>
    </row>
    <row r="1745" spans="1:8">
      <c r="A1745" s="61">
        <v>44531</v>
      </c>
      <c r="B1745" s="51"/>
      <c r="C1745" s="51"/>
      <c r="D1745" s="51"/>
      <c r="E1745" s="51"/>
      <c r="F1745" s="51"/>
      <c r="G1745" s="51"/>
    </row>
    <row r="1746" spans="1:8">
      <c r="A1746" s="62"/>
      <c r="B1746" s="57"/>
      <c r="C1746" s="57"/>
      <c r="D1746" s="57"/>
      <c r="E1746" s="57"/>
      <c r="F1746" s="57"/>
      <c r="G1746" s="52"/>
    </row>
    <row r="1747" spans="1:8">
      <c r="A1747" s="59"/>
      <c r="B1747" s="59"/>
      <c r="C1747" s="59"/>
      <c r="D1747" s="59"/>
      <c r="E1747" s="59"/>
      <c r="F1747" s="59"/>
      <c r="G1747" s="52"/>
    </row>
    <row r="1749" spans="1:8">
      <c r="A1749" s="1" t="s">
        <v>0</v>
      </c>
      <c r="B1749" s="2" t="s">
        <v>1</v>
      </c>
      <c r="C1749" s="2" t="s">
        <v>2</v>
      </c>
      <c r="D1749" s="2" t="s">
        <v>3</v>
      </c>
      <c r="E1749" s="2"/>
    </row>
    <row r="1750" spans="1:8">
      <c r="A1750" s="8" t="s">
        <v>39</v>
      </c>
      <c r="B1750" s="9">
        <v>33104</v>
      </c>
      <c r="C1750" s="9">
        <v>44514</v>
      </c>
      <c r="D1750" s="3" t="s">
        <v>18</v>
      </c>
    </row>
    <row r="1752" spans="1:8">
      <c r="A1752" s="19" t="s">
        <v>4</v>
      </c>
      <c r="B1752" s="20" t="s">
        <v>5</v>
      </c>
      <c r="C1752" s="20" t="s">
        <v>6</v>
      </c>
      <c r="D1752" s="20" t="s">
        <v>7</v>
      </c>
      <c r="E1752" s="20" t="s">
        <v>8</v>
      </c>
      <c r="F1752" s="20" t="s">
        <v>9</v>
      </c>
      <c r="G1752" s="23" t="s">
        <v>11</v>
      </c>
      <c r="H1752" s="20" t="s">
        <v>132</v>
      </c>
    </row>
    <row r="1753" spans="1:8">
      <c r="A1753" s="8">
        <v>43709</v>
      </c>
      <c r="B1753" s="3">
        <v>10</v>
      </c>
      <c r="C1753" s="3">
        <v>4</v>
      </c>
      <c r="D1753" s="3">
        <v>12</v>
      </c>
      <c r="E1753" s="3">
        <v>6</v>
      </c>
      <c r="F1753" s="3">
        <v>2</v>
      </c>
    </row>
    <row r="1754" spans="1:8">
      <c r="A1754" s="8">
        <v>43739</v>
      </c>
      <c r="B1754" s="3">
        <v>20</v>
      </c>
      <c r="C1754" s="3">
        <v>0</v>
      </c>
      <c r="D1754" s="3">
        <v>21</v>
      </c>
      <c r="E1754" s="3">
        <v>5</v>
      </c>
      <c r="F1754" s="3">
        <v>3</v>
      </c>
    </row>
    <row r="1755" spans="1:8">
      <c r="A1755" s="8">
        <v>43770</v>
      </c>
      <c r="B1755" s="3">
        <v>20</v>
      </c>
      <c r="C1755" s="3">
        <v>10</v>
      </c>
      <c r="D1755" s="3">
        <v>18</v>
      </c>
      <c r="E1755" s="3">
        <v>6</v>
      </c>
      <c r="F1755" s="3">
        <v>4</v>
      </c>
    </row>
    <row r="1756" spans="1:8">
      <c r="A1756" s="8">
        <v>43800</v>
      </c>
      <c r="B1756" s="3">
        <v>10</v>
      </c>
      <c r="C1756" s="3">
        <v>3</v>
      </c>
      <c r="D1756" s="3">
        <v>12</v>
      </c>
      <c r="E1756" s="3">
        <v>5</v>
      </c>
      <c r="F1756" s="3">
        <v>2</v>
      </c>
    </row>
    <row r="1757" spans="1:8">
      <c r="A1757" s="8">
        <v>43831</v>
      </c>
      <c r="B1757" s="3">
        <v>12</v>
      </c>
      <c r="C1757" s="3">
        <v>6</v>
      </c>
      <c r="D1757" s="3">
        <v>14</v>
      </c>
      <c r="E1757" s="3">
        <v>6</v>
      </c>
      <c r="F1757" s="3">
        <v>3</v>
      </c>
      <c r="G1757" s="2"/>
    </row>
    <row r="1758" spans="1:8">
      <c r="A1758" s="8">
        <v>43862</v>
      </c>
      <c r="B1758" s="3">
        <v>12</v>
      </c>
      <c r="C1758" s="3">
        <v>6</v>
      </c>
      <c r="D1758" s="3">
        <v>13</v>
      </c>
      <c r="E1758" s="3">
        <v>6</v>
      </c>
      <c r="F1758" s="3">
        <v>3</v>
      </c>
    </row>
    <row r="1759" spans="1:8">
      <c r="A1759" s="8">
        <v>43891</v>
      </c>
      <c r="B1759" s="3">
        <v>2</v>
      </c>
      <c r="C1759" s="3">
        <v>6</v>
      </c>
      <c r="D1759" s="3">
        <v>8</v>
      </c>
      <c r="E1759" s="3">
        <v>2</v>
      </c>
      <c r="F1759" s="3">
        <v>1</v>
      </c>
    </row>
    <row r="1760" spans="1:8">
      <c r="A1760" s="8">
        <v>43922</v>
      </c>
      <c r="B1760" s="3">
        <v>0</v>
      </c>
      <c r="C1760" s="3">
        <v>8</v>
      </c>
      <c r="D1760" s="3">
        <v>8</v>
      </c>
      <c r="E1760" s="3">
        <v>10</v>
      </c>
      <c r="F1760" s="3">
        <v>5</v>
      </c>
    </row>
    <row r="1761" spans="1:7">
      <c r="A1761" s="8">
        <v>43952</v>
      </c>
      <c r="B1761" s="3">
        <v>6</v>
      </c>
      <c r="C1761" s="3">
        <v>8</v>
      </c>
      <c r="D1761" s="3">
        <v>12</v>
      </c>
      <c r="E1761" s="3">
        <v>5</v>
      </c>
      <c r="F1761" s="3">
        <v>2</v>
      </c>
    </row>
    <row r="1762" spans="1:7">
      <c r="A1762" s="8">
        <v>43983</v>
      </c>
      <c r="B1762" s="3">
        <v>0</v>
      </c>
      <c r="C1762" s="3">
        <v>8</v>
      </c>
      <c r="D1762" s="3">
        <v>10</v>
      </c>
      <c r="E1762" s="3">
        <v>5</v>
      </c>
      <c r="F1762" s="3">
        <v>3</v>
      </c>
    </row>
    <row r="1763" spans="1:7">
      <c r="A1763" s="8">
        <v>44013</v>
      </c>
      <c r="B1763" s="3">
        <v>0</v>
      </c>
      <c r="C1763" s="3">
        <v>0</v>
      </c>
      <c r="D1763" s="3">
        <v>4</v>
      </c>
      <c r="E1763" s="3">
        <v>3</v>
      </c>
      <c r="F1763" s="3">
        <v>2</v>
      </c>
    </row>
    <row r="1764" spans="1:7">
      <c r="A1764" s="8">
        <v>44044</v>
      </c>
      <c r="B1764" s="3">
        <v>0</v>
      </c>
      <c r="C1764" s="3">
        <v>3</v>
      </c>
      <c r="D1764" s="3">
        <v>8</v>
      </c>
      <c r="E1764" s="3">
        <v>5</v>
      </c>
      <c r="F1764" s="3">
        <v>2</v>
      </c>
    </row>
    <row r="1765" spans="1:7">
      <c r="A1765" s="25" t="s">
        <v>10</v>
      </c>
      <c r="B1765" s="25">
        <f>SUM(B1753:B1764)</f>
        <v>92</v>
      </c>
      <c r="C1765" s="25">
        <f>SUM(C1753:C1764)</f>
        <v>62</v>
      </c>
      <c r="D1765" s="25">
        <f>SUM(D1753:D1764)</f>
        <v>140</v>
      </c>
      <c r="E1765" s="25">
        <f>SUM(E1753:E1764)</f>
        <v>64</v>
      </c>
      <c r="F1765" s="25">
        <f>SUM(F1753:F1764)</f>
        <v>32</v>
      </c>
      <c r="G1765" s="31"/>
    </row>
    <row r="1766" spans="1:7">
      <c r="A1766" s="25" t="s">
        <v>12</v>
      </c>
      <c r="B1766" s="25">
        <f>B1765/12</f>
        <v>7.666666666666667</v>
      </c>
      <c r="C1766" s="25">
        <f>C1765/12</f>
        <v>5.166666666666667</v>
      </c>
      <c r="D1766" s="25">
        <f>D1765/12</f>
        <v>11.666666666666666</v>
      </c>
      <c r="E1766" s="25">
        <f>E1765/12</f>
        <v>5.333333333333333</v>
      </c>
      <c r="F1766" s="25">
        <f>F1765/12</f>
        <v>2.6666666666666665</v>
      </c>
      <c r="G1766" s="31"/>
    </row>
    <row r="1767" spans="1:7">
      <c r="A1767" s="8">
        <v>44075</v>
      </c>
      <c r="B1767" s="3">
        <v>0</v>
      </c>
      <c r="C1767" s="3">
        <v>3</v>
      </c>
      <c r="D1767" s="3">
        <v>8</v>
      </c>
      <c r="E1767" s="3">
        <v>5</v>
      </c>
      <c r="F1767" s="3">
        <v>2</v>
      </c>
    </row>
    <row r="1768" spans="1:7">
      <c r="A1768" s="8">
        <v>44105</v>
      </c>
      <c r="B1768" s="3">
        <v>0</v>
      </c>
      <c r="C1768" s="3">
        <v>0</v>
      </c>
      <c r="D1768" s="3">
        <v>13</v>
      </c>
      <c r="E1768" s="3">
        <v>4</v>
      </c>
      <c r="F1768" s="3">
        <v>3</v>
      </c>
    </row>
    <row r="1769" spans="1:7">
      <c r="A1769" s="8">
        <v>44136</v>
      </c>
      <c r="B1769" s="3">
        <v>0</v>
      </c>
      <c r="C1769" s="3">
        <v>0</v>
      </c>
      <c r="D1769" s="3">
        <v>5</v>
      </c>
      <c r="E1769" s="3">
        <v>4</v>
      </c>
      <c r="F1769" s="3">
        <v>2</v>
      </c>
    </row>
    <row r="1770" spans="1:7">
      <c r="A1770" s="8">
        <v>44166</v>
      </c>
      <c r="B1770" s="3">
        <v>0</v>
      </c>
      <c r="C1770" s="3">
        <v>0</v>
      </c>
      <c r="D1770" s="3">
        <v>10</v>
      </c>
      <c r="E1770" s="3">
        <v>5</v>
      </c>
      <c r="F1770" s="3">
        <v>4</v>
      </c>
    </row>
    <row r="1771" spans="1:7">
      <c r="A1771" s="8">
        <v>44197</v>
      </c>
      <c r="B1771" s="3">
        <v>0</v>
      </c>
      <c r="C1771" s="3">
        <v>8</v>
      </c>
      <c r="D1771" s="3">
        <v>6</v>
      </c>
      <c r="E1771" s="3">
        <v>4</v>
      </c>
      <c r="F1771" s="3">
        <v>2</v>
      </c>
    </row>
    <row r="1772" spans="1:7">
      <c r="A1772" s="8">
        <v>44228</v>
      </c>
      <c r="B1772" s="3">
        <v>0</v>
      </c>
      <c r="C1772" s="3">
        <v>10</v>
      </c>
      <c r="D1772" s="3">
        <v>6</v>
      </c>
      <c r="E1772" s="3">
        <v>4</v>
      </c>
      <c r="F1772" s="3">
        <v>2</v>
      </c>
    </row>
    <row r="1773" spans="1:7">
      <c r="A1773" s="8">
        <v>44256</v>
      </c>
      <c r="B1773" s="3">
        <v>30</v>
      </c>
      <c r="C1773" s="3">
        <v>8</v>
      </c>
      <c r="D1773" s="3">
        <v>13</v>
      </c>
      <c r="E1773" s="3">
        <v>4</v>
      </c>
      <c r="F1773" s="3">
        <v>3</v>
      </c>
    </row>
    <row r="1774" spans="1:7">
      <c r="A1774" s="8">
        <v>44287</v>
      </c>
      <c r="B1774" s="3">
        <v>5</v>
      </c>
      <c r="C1774" s="3">
        <v>3</v>
      </c>
      <c r="D1774" s="3">
        <v>5</v>
      </c>
      <c r="E1774" s="3">
        <v>3</v>
      </c>
      <c r="F1774" s="3">
        <v>2</v>
      </c>
    </row>
    <row r="1775" spans="1:7">
      <c r="A1775" s="8">
        <v>44317</v>
      </c>
      <c r="B1775" s="3">
        <v>15</v>
      </c>
      <c r="C1775" s="3">
        <v>0</v>
      </c>
      <c r="D1775" s="3">
        <v>10</v>
      </c>
      <c r="E1775" s="3">
        <v>6</v>
      </c>
      <c r="F1775" s="3">
        <v>3</v>
      </c>
    </row>
    <row r="1776" spans="1:7">
      <c r="A1776" s="8">
        <v>44348</v>
      </c>
      <c r="B1776" s="3">
        <v>8</v>
      </c>
      <c r="C1776" s="3">
        <v>6</v>
      </c>
      <c r="D1776" s="3">
        <v>8</v>
      </c>
      <c r="E1776" s="3">
        <v>4</v>
      </c>
      <c r="F1776" s="3">
        <v>3</v>
      </c>
    </row>
    <row r="1777" spans="1:8">
      <c r="A1777" s="8">
        <v>44378</v>
      </c>
      <c r="B1777" s="3">
        <v>0</v>
      </c>
      <c r="C1777" s="3">
        <v>4</v>
      </c>
      <c r="D1777" s="3">
        <v>6</v>
      </c>
      <c r="E1777" s="3">
        <v>3</v>
      </c>
      <c r="F1777" s="3">
        <v>2</v>
      </c>
    </row>
    <row r="1778" spans="1:8">
      <c r="A1778" s="8">
        <v>44409</v>
      </c>
      <c r="B1778" s="3">
        <v>0</v>
      </c>
      <c r="C1778" s="3">
        <v>8</v>
      </c>
      <c r="D1778" s="3">
        <v>4</v>
      </c>
      <c r="E1778" s="3">
        <v>4</v>
      </c>
      <c r="F1778" s="3">
        <v>2</v>
      </c>
    </row>
    <row r="1779" spans="1:8">
      <c r="A1779" s="25" t="s">
        <v>10</v>
      </c>
      <c r="B1779" s="25">
        <f>SUM(B1767:B1778)</f>
        <v>58</v>
      </c>
      <c r="C1779" s="25">
        <f>SUM(C1767:C1778)</f>
        <v>50</v>
      </c>
      <c r="D1779" s="25">
        <f>SUM(D1767:D1778)</f>
        <v>94</v>
      </c>
      <c r="E1779" s="25">
        <f>SUM(E1767:E1778)</f>
        <v>50</v>
      </c>
      <c r="F1779" s="25">
        <f>SUM(F1767:F1778)</f>
        <v>30</v>
      </c>
      <c r="G1779" s="31"/>
    </row>
    <row r="1780" spans="1:8">
      <c r="A1780" s="27" t="s">
        <v>12</v>
      </c>
      <c r="B1780" s="27">
        <f>B1779/12</f>
        <v>4.833333333333333</v>
      </c>
      <c r="C1780" s="27">
        <f>C1779/12</f>
        <v>4.166666666666667</v>
      </c>
      <c r="D1780" s="27">
        <f>D1779/12</f>
        <v>7.833333333333333</v>
      </c>
      <c r="E1780" s="27">
        <f>E1779/12</f>
        <v>4.166666666666667</v>
      </c>
      <c r="F1780" s="27">
        <f>F1779/12</f>
        <v>2.5</v>
      </c>
      <c r="G1780" s="31"/>
    </row>
    <row r="1781" spans="1:8">
      <c r="A1781" s="8">
        <v>44440</v>
      </c>
      <c r="B1781" s="3">
        <v>0</v>
      </c>
      <c r="C1781" s="3">
        <v>6</v>
      </c>
      <c r="D1781" s="3">
        <v>5</v>
      </c>
      <c r="E1781" s="3">
        <v>5</v>
      </c>
      <c r="F1781" s="3">
        <v>3</v>
      </c>
    </row>
    <row r="1782" spans="1:8">
      <c r="A1782" s="8">
        <v>44470</v>
      </c>
      <c r="B1782" s="3">
        <v>30</v>
      </c>
      <c r="C1782" s="3">
        <v>0</v>
      </c>
      <c r="D1782" s="3">
        <v>6</v>
      </c>
      <c r="E1782" s="3">
        <v>6</v>
      </c>
      <c r="F1782" s="3">
        <v>2</v>
      </c>
    </row>
    <row r="1783" spans="1:8">
      <c r="A1783" s="61">
        <v>44501</v>
      </c>
      <c r="B1783" s="51">
        <v>28</v>
      </c>
      <c r="C1783" s="51">
        <v>0</v>
      </c>
      <c r="D1783" s="51">
        <v>8</v>
      </c>
      <c r="E1783" s="51">
        <v>8</v>
      </c>
      <c r="F1783" s="51">
        <v>3</v>
      </c>
      <c r="G1783" s="51"/>
    </row>
    <row r="1784" spans="1:8">
      <c r="A1784" s="61">
        <v>44531</v>
      </c>
      <c r="B1784" s="51"/>
      <c r="C1784" s="51"/>
      <c r="D1784" s="51"/>
      <c r="E1784" s="51"/>
      <c r="F1784" s="51"/>
      <c r="G1784" s="51"/>
    </row>
    <row r="1785" spans="1:8">
      <c r="A1785" s="62"/>
      <c r="B1785" s="57"/>
      <c r="C1785" s="57"/>
      <c r="D1785" s="57"/>
      <c r="E1785" s="57"/>
      <c r="F1785" s="57"/>
      <c r="G1785" s="52"/>
    </row>
    <row r="1786" spans="1:8">
      <c r="A1786" s="59"/>
      <c r="B1786" s="59"/>
      <c r="C1786" s="59"/>
      <c r="D1786" s="59"/>
      <c r="E1786" s="59"/>
      <c r="F1786" s="59"/>
      <c r="G1786" s="52"/>
    </row>
    <row r="1788" spans="1:8">
      <c r="A1788" s="18"/>
    </row>
    <row r="1789" spans="1:8">
      <c r="A1789" s="1" t="s">
        <v>0</v>
      </c>
      <c r="B1789" s="2" t="s">
        <v>1</v>
      </c>
      <c r="C1789" s="2" t="s">
        <v>2</v>
      </c>
      <c r="D1789" s="2" t="s">
        <v>3</v>
      </c>
    </row>
    <row r="1790" spans="1:8">
      <c r="A1790" s="8" t="s">
        <v>42</v>
      </c>
      <c r="B1790" s="9">
        <v>28369</v>
      </c>
      <c r="C1790" s="9">
        <v>36505</v>
      </c>
      <c r="D1790" s="3" t="s">
        <v>18</v>
      </c>
    </row>
    <row r="1792" spans="1:8">
      <c r="A1792" s="19" t="s">
        <v>4</v>
      </c>
      <c r="B1792" s="20" t="s">
        <v>5</v>
      </c>
      <c r="C1792" s="20" t="s">
        <v>6</v>
      </c>
      <c r="D1792" s="20" t="s">
        <v>7</v>
      </c>
      <c r="E1792" s="20" t="s">
        <v>8</v>
      </c>
      <c r="F1792" s="20" t="s">
        <v>9</v>
      </c>
      <c r="G1792" s="20" t="s">
        <v>11</v>
      </c>
      <c r="H1792" s="20" t="s">
        <v>132</v>
      </c>
    </row>
    <row r="1793" spans="1:7">
      <c r="A1793" s="8">
        <v>43709</v>
      </c>
      <c r="B1793" s="3">
        <v>6</v>
      </c>
      <c r="C1793" s="3">
        <v>32</v>
      </c>
      <c r="D1793" s="3">
        <v>19</v>
      </c>
      <c r="E1793" s="3">
        <v>11</v>
      </c>
      <c r="F1793" s="3">
        <v>7</v>
      </c>
    </row>
    <row r="1794" spans="1:7">
      <c r="A1794" s="8">
        <v>43739</v>
      </c>
      <c r="B1794" s="3">
        <v>4</v>
      </c>
      <c r="C1794" s="3">
        <v>17</v>
      </c>
      <c r="D1794" s="3">
        <v>16</v>
      </c>
      <c r="E1794" s="3">
        <v>9</v>
      </c>
      <c r="F1794" s="3">
        <v>6</v>
      </c>
    </row>
    <row r="1795" spans="1:7">
      <c r="A1795" s="8">
        <v>43770</v>
      </c>
      <c r="B1795" s="3">
        <v>5</v>
      </c>
      <c r="C1795" s="3">
        <v>16</v>
      </c>
      <c r="D1795" s="3">
        <v>16</v>
      </c>
      <c r="E1795" s="3">
        <v>7</v>
      </c>
      <c r="F1795" s="3">
        <v>4</v>
      </c>
    </row>
    <row r="1796" spans="1:7">
      <c r="A1796" s="8">
        <v>43800</v>
      </c>
      <c r="B1796" s="3">
        <v>3</v>
      </c>
      <c r="C1796" s="3">
        <v>12</v>
      </c>
      <c r="D1796" s="3">
        <v>16</v>
      </c>
      <c r="E1796" s="3">
        <v>7</v>
      </c>
      <c r="F1796" s="3">
        <v>5</v>
      </c>
    </row>
    <row r="1797" spans="1:7">
      <c r="A1797" s="8">
        <v>43831</v>
      </c>
      <c r="B1797" s="3">
        <v>4</v>
      </c>
      <c r="C1797" s="3">
        <v>20</v>
      </c>
      <c r="D1797" s="3">
        <v>17</v>
      </c>
      <c r="E1797" s="3">
        <v>6</v>
      </c>
      <c r="F1797" s="3">
        <v>3</v>
      </c>
    </row>
    <row r="1798" spans="1:7">
      <c r="A1798" s="8">
        <v>43862</v>
      </c>
      <c r="B1798" s="3">
        <v>6</v>
      </c>
      <c r="C1798" s="3">
        <v>28</v>
      </c>
      <c r="D1798" s="3">
        <v>12</v>
      </c>
      <c r="E1798" s="3">
        <v>10</v>
      </c>
      <c r="F1798" s="3">
        <v>6</v>
      </c>
    </row>
    <row r="1799" spans="1:7">
      <c r="A1799" s="8">
        <v>43891</v>
      </c>
      <c r="B1799" s="3">
        <v>2</v>
      </c>
      <c r="C1799" s="3">
        <v>8</v>
      </c>
      <c r="D1799" s="3">
        <v>5</v>
      </c>
      <c r="E1799" s="3">
        <v>7</v>
      </c>
      <c r="F1799" s="3">
        <v>4</v>
      </c>
    </row>
    <row r="1800" spans="1:7">
      <c r="A1800" s="8">
        <v>43922</v>
      </c>
      <c r="B1800" s="3">
        <v>1</v>
      </c>
      <c r="C1800" s="3">
        <v>9</v>
      </c>
      <c r="D1800" s="3">
        <v>4</v>
      </c>
      <c r="E1800" s="3">
        <v>5</v>
      </c>
      <c r="F1800" s="3">
        <v>3</v>
      </c>
    </row>
    <row r="1801" spans="1:7">
      <c r="A1801" s="8">
        <v>43952</v>
      </c>
      <c r="B1801" s="3">
        <v>0</v>
      </c>
      <c r="C1801" s="3">
        <v>11</v>
      </c>
      <c r="D1801" s="3">
        <v>7</v>
      </c>
      <c r="E1801" s="3">
        <v>6</v>
      </c>
      <c r="F1801" s="3">
        <v>3</v>
      </c>
    </row>
    <row r="1802" spans="1:7">
      <c r="A1802" s="8">
        <v>43983</v>
      </c>
      <c r="B1802" s="3">
        <v>0</v>
      </c>
      <c r="C1802" s="3">
        <v>18</v>
      </c>
      <c r="D1802" s="3">
        <v>8</v>
      </c>
      <c r="E1802" s="3">
        <v>9</v>
      </c>
      <c r="F1802" s="3">
        <v>4</v>
      </c>
    </row>
    <row r="1803" spans="1:7">
      <c r="A1803" s="8">
        <v>44013</v>
      </c>
      <c r="B1803" s="3">
        <v>0</v>
      </c>
      <c r="C1803" s="3">
        <v>20</v>
      </c>
      <c r="D1803" s="3">
        <v>7</v>
      </c>
      <c r="E1803" s="3">
        <v>5</v>
      </c>
      <c r="F1803" s="3">
        <v>3</v>
      </c>
    </row>
    <row r="1804" spans="1:7">
      <c r="A1804" s="8">
        <v>44044</v>
      </c>
      <c r="B1804" s="3">
        <v>0</v>
      </c>
      <c r="C1804" s="3">
        <v>12</v>
      </c>
      <c r="D1804" s="3">
        <v>7</v>
      </c>
      <c r="E1804" s="3">
        <v>9</v>
      </c>
      <c r="F1804" s="3">
        <v>6</v>
      </c>
    </row>
    <row r="1805" spans="1:7">
      <c r="A1805" s="25" t="s">
        <v>10</v>
      </c>
      <c r="B1805" s="25">
        <f>SUM(B1793:B1804)</f>
        <v>31</v>
      </c>
      <c r="C1805" s="25">
        <f>SUM(C1793:C1804)</f>
        <v>203</v>
      </c>
      <c r="D1805" s="25">
        <f>SUM(D1793:D1804)</f>
        <v>134</v>
      </c>
      <c r="E1805" s="25">
        <f>SUM(E1793:E1804)</f>
        <v>91</v>
      </c>
      <c r="F1805" s="25">
        <f>SUM(F1793:F1804)</f>
        <v>54</v>
      </c>
      <c r="G1805" s="31"/>
    </row>
    <row r="1806" spans="1:7">
      <c r="A1806" s="25" t="s">
        <v>12</v>
      </c>
      <c r="B1806" s="25">
        <f>B1805/12</f>
        <v>2.5833333333333335</v>
      </c>
      <c r="C1806" s="25">
        <f>C1805/12</f>
        <v>16.916666666666668</v>
      </c>
      <c r="D1806" s="25">
        <f>D1805/12</f>
        <v>11.166666666666666</v>
      </c>
      <c r="E1806" s="25">
        <f>E1805/12</f>
        <v>7.583333333333333</v>
      </c>
      <c r="F1806" s="25">
        <f>F1805/12</f>
        <v>4.5</v>
      </c>
      <c r="G1806" s="31"/>
    </row>
    <row r="1807" spans="1:7">
      <c r="A1807" s="8">
        <v>44075</v>
      </c>
      <c r="B1807" s="3">
        <v>0</v>
      </c>
      <c r="C1807" s="3">
        <v>13</v>
      </c>
      <c r="D1807" s="3">
        <v>9</v>
      </c>
      <c r="E1807" s="3">
        <v>7</v>
      </c>
      <c r="F1807" s="3">
        <v>5</v>
      </c>
    </row>
    <row r="1808" spans="1:7">
      <c r="A1808" s="8">
        <v>44105</v>
      </c>
      <c r="B1808" s="3">
        <v>0</v>
      </c>
      <c r="C1808" s="3">
        <v>17</v>
      </c>
      <c r="D1808" s="3">
        <v>6</v>
      </c>
      <c r="E1808" s="3">
        <v>5</v>
      </c>
      <c r="F1808" s="3">
        <v>3</v>
      </c>
    </row>
    <row r="1809" spans="1:7">
      <c r="A1809" s="8">
        <v>44136</v>
      </c>
      <c r="B1809" s="3">
        <v>0</v>
      </c>
      <c r="C1809" s="3">
        <v>16</v>
      </c>
      <c r="D1809" s="3">
        <v>9</v>
      </c>
      <c r="E1809" s="3">
        <v>5</v>
      </c>
      <c r="F1809" s="3">
        <v>3</v>
      </c>
    </row>
    <row r="1810" spans="1:7">
      <c r="A1810" s="8">
        <v>44166</v>
      </c>
      <c r="B1810" s="3">
        <v>0</v>
      </c>
      <c r="C1810" s="3">
        <v>10</v>
      </c>
      <c r="D1810" s="3">
        <v>8</v>
      </c>
      <c r="E1810" s="3">
        <v>5</v>
      </c>
      <c r="F1810" s="3">
        <v>3</v>
      </c>
    </row>
    <row r="1811" spans="1:7">
      <c r="A1811" s="8">
        <v>44197</v>
      </c>
      <c r="B1811" s="3">
        <v>0</v>
      </c>
      <c r="C1811" s="3">
        <v>11</v>
      </c>
      <c r="D1811" s="3">
        <v>6</v>
      </c>
      <c r="E1811" s="3">
        <v>5</v>
      </c>
      <c r="F1811" s="3">
        <v>3</v>
      </c>
    </row>
    <row r="1812" spans="1:7">
      <c r="A1812" s="8">
        <v>44228</v>
      </c>
      <c r="B1812" s="3">
        <v>0</v>
      </c>
      <c r="C1812" s="3">
        <v>0</v>
      </c>
      <c r="D1812" s="3">
        <v>9</v>
      </c>
      <c r="E1812" s="3">
        <v>6</v>
      </c>
      <c r="F1812" s="3">
        <v>3</v>
      </c>
    </row>
    <row r="1813" spans="1:7">
      <c r="A1813" s="8">
        <v>44256</v>
      </c>
      <c r="B1813" s="3">
        <v>2</v>
      </c>
      <c r="C1813" s="3">
        <v>19</v>
      </c>
      <c r="D1813" s="3">
        <v>6</v>
      </c>
      <c r="E1813" s="3">
        <v>5</v>
      </c>
      <c r="F1813" s="3">
        <v>3</v>
      </c>
    </row>
    <row r="1814" spans="1:7">
      <c r="A1814" s="8">
        <v>44287</v>
      </c>
      <c r="B1814" s="3">
        <v>12</v>
      </c>
      <c r="C1814" s="3">
        <v>0</v>
      </c>
      <c r="D1814" s="3">
        <v>8</v>
      </c>
      <c r="E1814" s="3">
        <v>6</v>
      </c>
      <c r="F1814" s="3">
        <v>3</v>
      </c>
    </row>
    <row r="1815" spans="1:7">
      <c r="A1815" s="8">
        <v>44317</v>
      </c>
      <c r="B1815" s="3">
        <v>0</v>
      </c>
      <c r="C1815" s="3">
        <v>16</v>
      </c>
      <c r="D1815" s="3">
        <v>10</v>
      </c>
      <c r="E1815" s="3">
        <v>5</v>
      </c>
      <c r="F1815" s="3">
        <v>3</v>
      </c>
    </row>
    <row r="1816" spans="1:7">
      <c r="A1816" s="8">
        <v>44348</v>
      </c>
      <c r="B1816" s="3">
        <v>0</v>
      </c>
      <c r="C1816" s="3">
        <v>13</v>
      </c>
      <c r="D1816" s="3">
        <v>7</v>
      </c>
      <c r="E1816" s="3">
        <v>4</v>
      </c>
      <c r="F1816" s="3">
        <v>3</v>
      </c>
    </row>
    <row r="1817" spans="1:7">
      <c r="A1817" s="8">
        <v>44378</v>
      </c>
      <c r="B1817" s="3">
        <v>0</v>
      </c>
      <c r="C1817" s="3">
        <v>21</v>
      </c>
      <c r="D1817" s="3">
        <v>9</v>
      </c>
      <c r="E1817" s="3">
        <v>6</v>
      </c>
      <c r="F1817" s="3">
        <v>4</v>
      </c>
    </row>
    <row r="1818" spans="1:7">
      <c r="A1818" s="8">
        <v>44409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54</v>
      </c>
    </row>
    <row r="1819" spans="1:7">
      <c r="A1819" s="25" t="s">
        <v>10</v>
      </c>
      <c r="B1819" s="25">
        <f>SUM(B1807:B1818)</f>
        <v>14</v>
      </c>
      <c r="C1819" s="25">
        <f>SUM(C1807:C1818)</f>
        <v>136</v>
      </c>
      <c r="D1819" s="25">
        <f>SUM(D1807:D1818)</f>
        <v>87</v>
      </c>
      <c r="E1819" s="25">
        <f>SUM(E1807:E1818)</f>
        <v>59</v>
      </c>
      <c r="F1819" s="25">
        <f>SUM(F1807:F1818)</f>
        <v>36</v>
      </c>
      <c r="G1819" s="31"/>
    </row>
    <row r="1820" spans="1:7">
      <c r="A1820" s="27" t="s">
        <v>12</v>
      </c>
      <c r="B1820" s="27">
        <f>B1819/12</f>
        <v>1.1666666666666667</v>
      </c>
      <c r="C1820" s="27">
        <f>C1819/12</f>
        <v>11.333333333333334</v>
      </c>
      <c r="D1820" s="27">
        <f>D1819/12</f>
        <v>7.25</v>
      </c>
      <c r="E1820" s="27">
        <f>E1819/12</f>
        <v>4.916666666666667</v>
      </c>
      <c r="F1820" s="27">
        <f>F1819/12</f>
        <v>3</v>
      </c>
      <c r="G1820" s="31"/>
    </row>
    <row r="1821" spans="1:7">
      <c r="A1821" s="8">
        <v>44440</v>
      </c>
      <c r="B1821" s="3">
        <v>0</v>
      </c>
      <c r="C1821" s="3">
        <v>17</v>
      </c>
      <c r="D1821" s="3">
        <v>13</v>
      </c>
      <c r="E1821" s="3">
        <v>5</v>
      </c>
      <c r="F1821" s="3">
        <v>3</v>
      </c>
    </row>
    <row r="1822" spans="1:7">
      <c r="A1822" s="8">
        <v>44470</v>
      </c>
      <c r="B1822" s="3">
        <v>4</v>
      </c>
      <c r="C1822" s="3">
        <v>16</v>
      </c>
      <c r="D1822" s="3">
        <v>11</v>
      </c>
      <c r="E1822" s="3">
        <v>9</v>
      </c>
      <c r="F1822" s="3">
        <v>5</v>
      </c>
    </row>
    <row r="1823" spans="1:7">
      <c r="A1823" s="61">
        <v>44501</v>
      </c>
      <c r="B1823" s="51">
        <v>2</v>
      </c>
      <c r="C1823" s="51">
        <v>20</v>
      </c>
      <c r="D1823" s="51">
        <v>9</v>
      </c>
      <c r="E1823" s="51">
        <v>7</v>
      </c>
      <c r="F1823" s="51">
        <v>4</v>
      </c>
      <c r="G1823" s="51"/>
    </row>
    <row r="1824" spans="1:7">
      <c r="A1824" s="61">
        <v>44531</v>
      </c>
      <c r="B1824" s="51"/>
      <c r="C1824" s="51"/>
      <c r="D1824" s="51"/>
      <c r="E1824" s="51"/>
      <c r="F1824" s="51"/>
      <c r="G1824" s="51"/>
    </row>
    <row r="1825" spans="1:8">
      <c r="A1825" s="62"/>
      <c r="B1825" s="57"/>
      <c r="C1825" s="57"/>
      <c r="D1825" s="57"/>
      <c r="E1825" s="57"/>
      <c r="F1825" s="57"/>
      <c r="G1825" s="86"/>
    </row>
    <row r="1826" spans="1:8">
      <c r="A1826" s="59"/>
      <c r="B1826" s="59"/>
      <c r="C1826" s="59"/>
      <c r="D1826" s="59"/>
      <c r="E1826" s="59"/>
      <c r="F1826" s="59"/>
      <c r="G1826" s="52"/>
    </row>
    <row r="1828" spans="1:8">
      <c r="A1828" s="1" t="s">
        <v>0</v>
      </c>
      <c r="B1828" s="2" t="s">
        <v>1</v>
      </c>
      <c r="C1828" s="2" t="s">
        <v>2</v>
      </c>
      <c r="D1828" s="2" t="s">
        <v>3</v>
      </c>
    </row>
    <row r="1829" spans="1:8">
      <c r="A1829" s="8" t="s">
        <v>43</v>
      </c>
      <c r="B1829" s="9">
        <v>30390</v>
      </c>
      <c r="C1829" s="9">
        <v>42938</v>
      </c>
      <c r="D1829" s="3" t="s">
        <v>18</v>
      </c>
    </row>
    <row r="1831" spans="1:8">
      <c r="A1831" s="19" t="s">
        <v>4</v>
      </c>
      <c r="B1831" s="20" t="s">
        <v>5</v>
      </c>
      <c r="C1831" s="20" t="s">
        <v>6</v>
      </c>
      <c r="D1831" s="20" t="s">
        <v>7</v>
      </c>
      <c r="E1831" s="20" t="s">
        <v>8</v>
      </c>
      <c r="F1831" s="20" t="s">
        <v>9</v>
      </c>
      <c r="G1831" s="23" t="s">
        <v>11</v>
      </c>
      <c r="H1831" s="20" t="s">
        <v>132</v>
      </c>
    </row>
    <row r="1832" spans="1:8">
      <c r="A1832" s="8">
        <v>43709</v>
      </c>
      <c r="B1832" s="3">
        <v>5</v>
      </c>
      <c r="C1832" s="3">
        <v>16</v>
      </c>
      <c r="D1832" s="3">
        <v>16</v>
      </c>
      <c r="E1832" s="3">
        <v>13</v>
      </c>
      <c r="F1832" s="3">
        <v>9</v>
      </c>
    </row>
    <row r="1833" spans="1:8">
      <c r="A1833" s="8">
        <v>43739</v>
      </c>
      <c r="B1833" s="3">
        <v>8</v>
      </c>
      <c r="C1833" s="3">
        <v>26</v>
      </c>
      <c r="D1833" s="3">
        <v>18</v>
      </c>
      <c r="E1833" s="3">
        <v>11</v>
      </c>
      <c r="F1833" s="3">
        <v>8</v>
      </c>
    </row>
    <row r="1834" spans="1:8">
      <c r="A1834" s="8">
        <v>43770</v>
      </c>
      <c r="B1834" s="3">
        <v>7</v>
      </c>
      <c r="C1834" s="3">
        <v>11</v>
      </c>
      <c r="D1834" s="3">
        <v>18</v>
      </c>
      <c r="E1834" s="3">
        <v>9</v>
      </c>
      <c r="F1834" s="3">
        <v>6</v>
      </c>
    </row>
    <row r="1835" spans="1:8">
      <c r="A1835" s="8">
        <v>43800</v>
      </c>
      <c r="B1835" s="3">
        <v>6</v>
      </c>
      <c r="C1835" s="3">
        <v>28</v>
      </c>
      <c r="D1835" s="3">
        <v>22</v>
      </c>
      <c r="E1835" s="3">
        <v>12</v>
      </c>
      <c r="F1835" s="3">
        <v>9</v>
      </c>
    </row>
    <row r="1836" spans="1:8">
      <c r="A1836" s="8">
        <v>43831</v>
      </c>
      <c r="B1836" s="3">
        <v>6</v>
      </c>
      <c r="C1836" s="3">
        <v>27</v>
      </c>
      <c r="D1836" s="3">
        <v>21</v>
      </c>
      <c r="E1836" s="3">
        <v>11</v>
      </c>
      <c r="F1836" s="3">
        <v>7</v>
      </c>
    </row>
    <row r="1837" spans="1:8">
      <c r="A1837" s="8">
        <v>43862</v>
      </c>
      <c r="B1837" s="3">
        <v>6</v>
      </c>
      <c r="C1837" s="3">
        <v>21</v>
      </c>
      <c r="D1837" s="3">
        <v>23</v>
      </c>
      <c r="E1837" s="3">
        <v>7</v>
      </c>
      <c r="F1837" s="3">
        <v>4</v>
      </c>
    </row>
    <row r="1838" spans="1:8">
      <c r="A1838" s="8">
        <v>43891</v>
      </c>
      <c r="B1838" s="3">
        <v>3</v>
      </c>
      <c r="C1838" s="3">
        <v>17</v>
      </c>
      <c r="D1838" s="3">
        <v>15</v>
      </c>
      <c r="E1838" s="3">
        <v>9</v>
      </c>
      <c r="F1838" s="3">
        <v>6</v>
      </c>
    </row>
    <row r="1839" spans="1:8">
      <c r="A1839" s="8">
        <v>43922</v>
      </c>
      <c r="B1839" s="3">
        <v>13</v>
      </c>
      <c r="C1839" s="3">
        <v>0</v>
      </c>
      <c r="D1839" s="3">
        <v>5</v>
      </c>
      <c r="E1839" s="3">
        <v>5</v>
      </c>
      <c r="F1839" s="3">
        <v>2</v>
      </c>
    </row>
    <row r="1840" spans="1:8">
      <c r="A1840" s="8">
        <v>43952</v>
      </c>
      <c r="B1840" s="3">
        <v>0</v>
      </c>
      <c r="C1840" s="3">
        <v>19</v>
      </c>
      <c r="D1840" s="3">
        <v>5</v>
      </c>
      <c r="E1840" s="3">
        <v>8</v>
      </c>
      <c r="F1840" s="3">
        <v>5</v>
      </c>
    </row>
    <row r="1841" spans="1:7">
      <c r="A1841" s="8">
        <v>43983</v>
      </c>
      <c r="B1841" s="3">
        <v>0</v>
      </c>
      <c r="C1841" s="3">
        <v>26</v>
      </c>
      <c r="D1841" s="3">
        <v>7</v>
      </c>
      <c r="E1841" s="3">
        <v>9</v>
      </c>
      <c r="F1841" s="3">
        <v>4</v>
      </c>
    </row>
    <row r="1842" spans="1:7">
      <c r="A1842" s="8">
        <v>44013</v>
      </c>
      <c r="B1842" s="3">
        <v>0</v>
      </c>
      <c r="C1842" s="3">
        <v>23</v>
      </c>
      <c r="D1842" s="3">
        <v>8</v>
      </c>
      <c r="E1842" s="3">
        <v>6</v>
      </c>
      <c r="F1842" s="3">
        <v>4</v>
      </c>
    </row>
    <row r="1843" spans="1:7">
      <c r="A1843" s="8">
        <v>44044</v>
      </c>
      <c r="B1843" s="3">
        <v>0</v>
      </c>
      <c r="C1843" s="3">
        <v>18</v>
      </c>
      <c r="D1843" s="3">
        <v>8</v>
      </c>
      <c r="E1843" s="3">
        <v>7</v>
      </c>
      <c r="F1843" s="3">
        <v>4</v>
      </c>
    </row>
    <row r="1844" spans="1:7">
      <c r="A1844" s="25" t="s">
        <v>10</v>
      </c>
      <c r="B1844" s="25">
        <f>SUM(B1832:B1843)</f>
        <v>54</v>
      </c>
      <c r="C1844" s="25">
        <f>SUM(C1832:C1843)</f>
        <v>232</v>
      </c>
      <c r="D1844" s="25">
        <f>SUM(D1832:D1843)</f>
        <v>166</v>
      </c>
      <c r="E1844" s="25">
        <f>SUM(E1832:E1843)</f>
        <v>107</v>
      </c>
      <c r="F1844" s="25">
        <f>SUM(F1832:F1843)</f>
        <v>68</v>
      </c>
      <c r="G1844" s="31"/>
    </row>
    <row r="1845" spans="1:7">
      <c r="A1845" s="25" t="s">
        <v>12</v>
      </c>
      <c r="B1845" s="25">
        <f>B1844/12</f>
        <v>4.5</v>
      </c>
      <c r="C1845" s="25">
        <f>C1844/12</f>
        <v>19.333333333333332</v>
      </c>
      <c r="D1845" s="25">
        <f>D1844/12</f>
        <v>13.833333333333334</v>
      </c>
      <c r="E1845" s="25">
        <f>E1844/12</f>
        <v>8.9166666666666661</v>
      </c>
      <c r="F1845" s="25">
        <f>F1844/12</f>
        <v>5.666666666666667</v>
      </c>
      <c r="G1845" s="31"/>
    </row>
    <row r="1846" spans="1:7">
      <c r="A1846" s="8">
        <v>44075</v>
      </c>
      <c r="B1846" s="3">
        <v>0</v>
      </c>
      <c r="C1846" s="3">
        <v>25</v>
      </c>
      <c r="D1846" s="3">
        <v>10</v>
      </c>
      <c r="E1846" s="3">
        <v>11</v>
      </c>
      <c r="F1846" s="3">
        <v>7</v>
      </c>
    </row>
    <row r="1847" spans="1:7">
      <c r="A1847" s="8">
        <v>44105</v>
      </c>
      <c r="B1847" s="3">
        <v>0</v>
      </c>
      <c r="C1847" s="3">
        <v>15</v>
      </c>
      <c r="D1847" s="3">
        <v>6</v>
      </c>
      <c r="E1847" s="3">
        <v>6</v>
      </c>
      <c r="F1847" s="3">
        <v>3</v>
      </c>
    </row>
    <row r="1848" spans="1:7">
      <c r="A1848" s="8">
        <v>44136</v>
      </c>
      <c r="B1848" s="3">
        <v>0</v>
      </c>
      <c r="C1848" s="3">
        <v>23</v>
      </c>
      <c r="D1848" s="3">
        <v>10</v>
      </c>
      <c r="E1848" s="3">
        <v>7</v>
      </c>
      <c r="F1848" s="3">
        <v>4</v>
      </c>
    </row>
    <row r="1849" spans="1:7">
      <c r="A1849" s="8">
        <v>44166</v>
      </c>
      <c r="B1849" s="3">
        <v>17</v>
      </c>
      <c r="C1849" s="3">
        <v>0</v>
      </c>
      <c r="D1849" s="3">
        <v>10</v>
      </c>
      <c r="E1849" s="3">
        <v>7</v>
      </c>
      <c r="F1849" s="3">
        <v>5</v>
      </c>
    </row>
    <row r="1850" spans="1:7">
      <c r="A1850" s="8">
        <v>44197</v>
      </c>
      <c r="B1850" s="3">
        <v>0</v>
      </c>
      <c r="C1850" s="3">
        <v>16</v>
      </c>
      <c r="D1850" s="3">
        <v>5</v>
      </c>
      <c r="E1850" s="3">
        <v>4</v>
      </c>
      <c r="F1850" s="3">
        <v>2</v>
      </c>
    </row>
    <row r="1851" spans="1:7">
      <c r="A1851" s="8">
        <v>44228</v>
      </c>
      <c r="B1851" s="3">
        <v>23</v>
      </c>
      <c r="C1851" s="3">
        <v>0</v>
      </c>
      <c r="D1851" s="3">
        <v>9</v>
      </c>
      <c r="E1851" s="3">
        <v>6</v>
      </c>
      <c r="F1851" s="3">
        <v>4</v>
      </c>
    </row>
    <row r="1852" spans="1:7">
      <c r="A1852" s="8">
        <v>44256</v>
      </c>
      <c r="B1852" s="3">
        <v>0</v>
      </c>
      <c r="C1852" s="3">
        <v>19</v>
      </c>
      <c r="D1852" s="3">
        <v>6</v>
      </c>
      <c r="E1852" s="3">
        <v>5</v>
      </c>
      <c r="F1852" s="3">
        <v>3</v>
      </c>
    </row>
    <row r="1853" spans="1:7">
      <c r="A1853" s="8">
        <v>44287</v>
      </c>
      <c r="B1853" s="3">
        <v>0</v>
      </c>
      <c r="C1853" s="3">
        <v>22</v>
      </c>
      <c r="D1853" s="3">
        <v>6</v>
      </c>
      <c r="E1853" s="3">
        <v>5</v>
      </c>
      <c r="F1853" s="3">
        <v>2</v>
      </c>
    </row>
    <row r="1854" spans="1:7">
      <c r="A1854" s="8">
        <v>44317</v>
      </c>
      <c r="B1854" s="3">
        <v>0</v>
      </c>
      <c r="C1854" s="3">
        <v>16</v>
      </c>
      <c r="D1854" s="3">
        <v>10</v>
      </c>
      <c r="E1854" s="3">
        <v>5</v>
      </c>
      <c r="F1854" s="3">
        <v>3</v>
      </c>
    </row>
    <row r="1855" spans="1:7">
      <c r="A1855" s="8">
        <v>44348</v>
      </c>
      <c r="B1855" s="3">
        <v>0</v>
      </c>
      <c r="C1855" s="3">
        <v>21</v>
      </c>
      <c r="D1855" s="3">
        <v>8</v>
      </c>
      <c r="E1855" s="3">
        <v>6</v>
      </c>
      <c r="F1855" s="3">
        <v>4</v>
      </c>
      <c r="G1855" s="2"/>
    </row>
    <row r="1856" spans="1:7">
      <c r="A1856" s="8">
        <v>44378</v>
      </c>
      <c r="B1856" s="3">
        <v>0</v>
      </c>
      <c r="C1856" s="3">
        <v>21</v>
      </c>
      <c r="D1856" s="3">
        <v>9</v>
      </c>
      <c r="E1856" s="3">
        <v>6</v>
      </c>
      <c r="F1856" s="3">
        <v>4</v>
      </c>
    </row>
    <row r="1857" spans="1:8">
      <c r="A1857" s="8">
        <v>44409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 t="s">
        <v>54</v>
      </c>
    </row>
    <row r="1858" spans="1:8">
      <c r="A1858" s="25" t="s">
        <v>10</v>
      </c>
      <c r="B1858" s="25">
        <f>SUM(B1846:B1857)</f>
        <v>40</v>
      </c>
      <c r="C1858" s="25">
        <f>SUM(C1846:C1857)</f>
        <v>178</v>
      </c>
      <c r="D1858" s="25">
        <f>SUM(D1846:D1857)</f>
        <v>89</v>
      </c>
      <c r="E1858" s="25">
        <f>SUM(E1846:E1857)</f>
        <v>68</v>
      </c>
      <c r="F1858" s="25">
        <f>SUM(F1846:F1857)</f>
        <v>41</v>
      </c>
      <c r="G1858" s="31"/>
    </row>
    <row r="1859" spans="1:8">
      <c r="A1859" s="27" t="s">
        <v>12</v>
      </c>
      <c r="B1859" s="27">
        <f>B1858/12</f>
        <v>3.3333333333333335</v>
      </c>
      <c r="C1859" s="27">
        <f>C1858/12</f>
        <v>14.833333333333334</v>
      </c>
      <c r="D1859" s="27">
        <f>D1858/12</f>
        <v>7.416666666666667</v>
      </c>
      <c r="E1859" s="27">
        <f>E1858/12</f>
        <v>5.666666666666667</v>
      </c>
      <c r="F1859" s="27">
        <f>F1858/12</f>
        <v>3.4166666666666665</v>
      </c>
      <c r="G1859" s="31"/>
    </row>
    <row r="1860" spans="1:8">
      <c r="A1860" s="8">
        <v>44440</v>
      </c>
      <c r="B1860" s="3">
        <v>0</v>
      </c>
      <c r="C1860" s="3">
        <v>22</v>
      </c>
      <c r="D1860" s="3">
        <v>9</v>
      </c>
      <c r="E1860" s="3">
        <v>8</v>
      </c>
      <c r="F1860" s="3">
        <v>5</v>
      </c>
    </row>
    <row r="1861" spans="1:8">
      <c r="A1861" s="8">
        <v>44470</v>
      </c>
      <c r="B1861" s="3">
        <v>3</v>
      </c>
      <c r="C1861" s="3">
        <v>19</v>
      </c>
      <c r="D1861" s="3">
        <v>8</v>
      </c>
      <c r="E1861" s="3">
        <v>6</v>
      </c>
      <c r="F1861" s="3">
        <v>3</v>
      </c>
    </row>
    <row r="1862" spans="1:8">
      <c r="A1862" s="61">
        <v>44501</v>
      </c>
      <c r="B1862" s="51">
        <v>0</v>
      </c>
      <c r="C1862" s="51">
        <v>23</v>
      </c>
      <c r="D1862" s="51">
        <v>7</v>
      </c>
      <c r="E1862" s="51">
        <v>9</v>
      </c>
      <c r="F1862" s="51">
        <v>6</v>
      </c>
      <c r="G1862" s="51"/>
    </row>
    <row r="1863" spans="1:8">
      <c r="A1863" s="61">
        <v>44531</v>
      </c>
      <c r="B1863" s="51"/>
      <c r="C1863" s="51"/>
      <c r="D1863" s="51"/>
      <c r="E1863" s="51"/>
      <c r="F1863" s="51"/>
      <c r="G1863" s="51"/>
    </row>
    <row r="1864" spans="1:8">
      <c r="A1864" s="62"/>
      <c r="B1864" s="57"/>
      <c r="C1864" s="57"/>
      <c r="D1864" s="57"/>
      <c r="E1864" s="57"/>
      <c r="F1864" s="57"/>
      <c r="G1864" s="52"/>
    </row>
    <row r="1865" spans="1:8">
      <c r="A1865" s="59"/>
      <c r="B1865" s="59"/>
      <c r="C1865" s="59"/>
      <c r="D1865" s="59"/>
      <c r="E1865" s="59"/>
      <c r="F1865" s="59"/>
      <c r="G1865" s="52"/>
    </row>
    <row r="1867" spans="1:8">
      <c r="A1867" s="1" t="s">
        <v>0</v>
      </c>
      <c r="B1867" s="2" t="s">
        <v>1</v>
      </c>
      <c r="C1867" s="2" t="s">
        <v>2</v>
      </c>
      <c r="D1867" s="2" t="s">
        <v>3</v>
      </c>
      <c r="E1867" s="2"/>
    </row>
    <row r="1868" spans="1:8">
      <c r="A1868" s="8" t="s">
        <v>44</v>
      </c>
      <c r="B1868" s="9">
        <v>33777</v>
      </c>
      <c r="C1868" s="9">
        <v>40229</v>
      </c>
      <c r="D1868" s="3" t="s">
        <v>18</v>
      </c>
    </row>
    <row r="1870" spans="1:8">
      <c r="A1870" s="19" t="s">
        <v>4</v>
      </c>
      <c r="B1870" s="20" t="s">
        <v>5</v>
      </c>
      <c r="C1870" s="20" t="s">
        <v>6</v>
      </c>
      <c r="D1870" s="20" t="s">
        <v>7</v>
      </c>
      <c r="E1870" s="20" t="s">
        <v>8</v>
      </c>
      <c r="F1870" s="20" t="s">
        <v>9</v>
      </c>
      <c r="G1870" s="23" t="s">
        <v>11</v>
      </c>
      <c r="H1870" s="20" t="s">
        <v>132</v>
      </c>
    </row>
    <row r="1871" spans="1:8">
      <c r="A1871" s="8">
        <v>43709</v>
      </c>
      <c r="B1871" s="3">
        <v>8</v>
      </c>
      <c r="C1871" s="3">
        <v>0</v>
      </c>
      <c r="D1871" s="3">
        <v>12</v>
      </c>
      <c r="E1871" s="3">
        <v>1</v>
      </c>
      <c r="F1871" s="3">
        <v>1</v>
      </c>
    </row>
    <row r="1872" spans="1:8">
      <c r="A1872" s="8">
        <v>43739</v>
      </c>
      <c r="B1872" s="3">
        <v>5</v>
      </c>
      <c r="C1872" s="3">
        <v>1</v>
      </c>
      <c r="D1872" s="3">
        <v>11</v>
      </c>
      <c r="E1872" s="3">
        <v>1</v>
      </c>
      <c r="F1872" s="3">
        <v>1</v>
      </c>
    </row>
    <row r="1873" spans="1:7">
      <c r="A1873" s="8">
        <v>43770</v>
      </c>
      <c r="B1873" s="3">
        <v>10</v>
      </c>
      <c r="C1873" s="3">
        <v>0</v>
      </c>
      <c r="D1873" s="3">
        <v>10</v>
      </c>
      <c r="E1873" s="3">
        <v>2</v>
      </c>
      <c r="F1873" s="3">
        <v>1</v>
      </c>
    </row>
    <row r="1874" spans="1:7">
      <c r="A1874" s="8">
        <v>43800</v>
      </c>
      <c r="B1874" s="3">
        <v>9</v>
      </c>
      <c r="C1874" s="3">
        <v>0</v>
      </c>
      <c r="D1874" s="3">
        <v>2</v>
      </c>
      <c r="E1874" s="3">
        <v>12</v>
      </c>
      <c r="F1874" s="3">
        <v>2</v>
      </c>
    </row>
    <row r="1875" spans="1:7">
      <c r="A1875" s="8">
        <v>43831</v>
      </c>
      <c r="B1875" s="3">
        <v>9</v>
      </c>
      <c r="C1875" s="3">
        <v>0</v>
      </c>
      <c r="D1875" s="3">
        <v>9</v>
      </c>
      <c r="E1875" s="3">
        <v>1</v>
      </c>
      <c r="F1875" s="3">
        <v>2</v>
      </c>
    </row>
    <row r="1876" spans="1:7">
      <c r="A1876" s="8">
        <v>43862</v>
      </c>
      <c r="B1876" s="3">
        <v>5</v>
      </c>
      <c r="C1876" s="3">
        <v>1</v>
      </c>
      <c r="D1876" s="3">
        <v>12</v>
      </c>
      <c r="E1876" s="3">
        <v>1</v>
      </c>
      <c r="F1876" s="3">
        <v>1</v>
      </c>
    </row>
    <row r="1877" spans="1:7">
      <c r="A1877" s="8">
        <v>43891</v>
      </c>
      <c r="B1877" s="3">
        <v>4</v>
      </c>
      <c r="C1877" s="3">
        <v>1</v>
      </c>
      <c r="D1877" s="3">
        <v>9</v>
      </c>
      <c r="E1877" s="3">
        <v>2</v>
      </c>
      <c r="F1877" s="3">
        <v>2</v>
      </c>
    </row>
    <row r="1878" spans="1:7">
      <c r="A1878" s="8">
        <v>43922</v>
      </c>
      <c r="B1878" s="3">
        <v>3</v>
      </c>
      <c r="C1878" s="3">
        <v>0</v>
      </c>
      <c r="D1878" s="3">
        <v>6</v>
      </c>
      <c r="E1878" s="3">
        <v>4</v>
      </c>
      <c r="F1878" s="3">
        <v>1</v>
      </c>
    </row>
    <row r="1879" spans="1:7">
      <c r="A1879" s="8">
        <v>43952</v>
      </c>
      <c r="B1879" s="3">
        <v>0</v>
      </c>
      <c r="C1879" s="3">
        <v>0</v>
      </c>
      <c r="D1879" s="3">
        <v>8</v>
      </c>
      <c r="E1879" s="3">
        <v>4</v>
      </c>
      <c r="F1879" s="3">
        <v>2</v>
      </c>
    </row>
    <row r="1880" spans="1:7">
      <c r="A1880" s="8">
        <v>43983</v>
      </c>
      <c r="B1880" s="3">
        <v>0</v>
      </c>
      <c r="C1880" s="3">
        <v>0</v>
      </c>
      <c r="D1880" s="3">
        <v>10</v>
      </c>
      <c r="E1880" s="3">
        <v>5</v>
      </c>
      <c r="F1880" s="3">
        <v>2</v>
      </c>
    </row>
    <row r="1881" spans="1:7">
      <c r="A1881" s="8">
        <v>44013</v>
      </c>
      <c r="B1881" s="3">
        <v>0</v>
      </c>
      <c r="C1881" s="3">
        <v>0</v>
      </c>
      <c r="D1881" s="3">
        <v>9</v>
      </c>
      <c r="E1881" s="3">
        <v>4</v>
      </c>
      <c r="F1881" s="3">
        <v>1</v>
      </c>
    </row>
    <row r="1882" spans="1:7">
      <c r="A1882" s="8">
        <v>44044</v>
      </c>
      <c r="B1882" s="3">
        <v>0</v>
      </c>
      <c r="C1882" s="3">
        <v>0</v>
      </c>
      <c r="D1882" s="3">
        <v>9</v>
      </c>
      <c r="E1882" s="3">
        <v>4</v>
      </c>
      <c r="F1882" s="3">
        <v>0</v>
      </c>
    </row>
    <row r="1883" spans="1:7">
      <c r="A1883" s="25" t="s">
        <v>10</v>
      </c>
      <c r="B1883" s="25">
        <f>SUM(B1871:B1882)</f>
        <v>53</v>
      </c>
      <c r="C1883" s="25">
        <f>SUM(C1871:C1882)</f>
        <v>3</v>
      </c>
      <c r="D1883" s="25">
        <f>SUM(D1871:D1882)</f>
        <v>107</v>
      </c>
      <c r="E1883" s="25">
        <f>SUM(E1871:E1882)</f>
        <v>41</v>
      </c>
      <c r="F1883" s="25">
        <f>SUM(F1871:F1882)</f>
        <v>16</v>
      </c>
      <c r="G1883" s="31"/>
    </row>
    <row r="1884" spans="1:7">
      <c r="A1884" s="25" t="s">
        <v>12</v>
      </c>
      <c r="B1884" s="25">
        <f>B1883/12</f>
        <v>4.416666666666667</v>
      </c>
      <c r="C1884" s="25">
        <f>C1883/12</f>
        <v>0.25</v>
      </c>
      <c r="D1884" s="25">
        <f>D1883/12</f>
        <v>8.9166666666666661</v>
      </c>
      <c r="E1884" s="25">
        <f>E1883/12</f>
        <v>3.4166666666666665</v>
      </c>
      <c r="F1884" s="25">
        <f>F1883/12</f>
        <v>1.3333333333333333</v>
      </c>
      <c r="G1884" s="31"/>
    </row>
    <row r="1885" spans="1:7">
      <c r="A1885" s="8">
        <v>44075</v>
      </c>
      <c r="B1885" s="3">
        <v>1</v>
      </c>
      <c r="C1885" s="3">
        <v>0</v>
      </c>
      <c r="D1885" s="3">
        <v>7</v>
      </c>
      <c r="E1885" s="3">
        <v>2</v>
      </c>
      <c r="F1885" s="3">
        <v>1</v>
      </c>
    </row>
    <row r="1886" spans="1:7">
      <c r="A1886" s="8">
        <v>44105</v>
      </c>
      <c r="B1886" s="3">
        <v>0</v>
      </c>
      <c r="C1886" s="3">
        <v>0</v>
      </c>
      <c r="D1886" s="3">
        <v>8</v>
      </c>
      <c r="E1886" s="3">
        <v>2</v>
      </c>
      <c r="F1886" s="3">
        <v>1</v>
      </c>
    </row>
    <row r="1887" spans="1:7">
      <c r="A1887" s="8">
        <v>44136</v>
      </c>
      <c r="B1887" s="3">
        <v>0</v>
      </c>
      <c r="C1887" s="3">
        <v>0</v>
      </c>
      <c r="D1887" s="3">
        <v>19</v>
      </c>
      <c r="E1887" s="3">
        <v>4</v>
      </c>
      <c r="F1887" s="3">
        <v>2</v>
      </c>
    </row>
    <row r="1888" spans="1:7">
      <c r="A1888" s="8">
        <v>44166</v>
      </c>
      <c r="B1888" s="3">
        <v>7</v>
      </c>
      <c r="C1888" s="3">
        <v>0</v>
      </c>
      <c r="D1888" s="3">
        <v>11</v>
      </c>
      <c r="E1888" s="3">
        <v>3</v>
      </c>
      <c r="F1888" s="3">
        <v>2</v>
      </c>
    </row>
    <row r="1889" spans="1:7">
      <c r="A1889" s="8">
        <v>44197</v>
      </c>
      <c r="B1889" s="3">
        <v>0</v>
      </c>
      <c r="C1889" s="3">
        <v>1</v>
      </c>
      <c r="D1889" s="3">
        <v>9</v>
      </c>
      <c r="E1889" s="3">
        <v>2</v>
      </c>
      <c r="F1889" s="3">
        <v>1</v>
      </c>
    </row>
    <row r="1890" spans="1:7">
      <c r="A1890" s="8">
        <v>44228</v>
      </c>
      <c r="B1890" s="3">
        <v>0</v>
      </c>
      <c r="C1890" s="3">
        <v>0</v>
      </c>
      <c r="D1890" s="3">
        <v>11</v>
      </c>
      <c r="E1890" s="3">
        <v>2</v>
      </c>
      <c r="F1890" s="3">
        <v>1</v>
      </c>
    </row>
    <row r="1891" spans="1:7">
      <c r="A1891" s="8">
        <v>44256</v>
      </c>
      <c r="B1891" s="3">
        <v>35</v>
      </c>
      <c r="C1891" s="3">
        <v>5</v>
      </c>
      <c r="D1891" s="3">
        <v>13</v>
      </c>
      <c r="E1891" s="3">
        <v>3</v>
      </c>
      <c r="F1891" s="3">
        <v>2</v>
      </c>
    </row>
    <row r="1892" spans="1:7">
      <c r="A1892" s="8">
        <v>44287</v>
      </c>
      <c r="B1892" s="3">
        <v>10</v>
      </c>
      <c r="C1892" s="3">
        <v>0</v>
      </c>
      <c r="D1892" s="3">
        <v>15</v>
      </c>
      <c r="E1892" s="3">
        <v>2</v>
      </c>
      <c r="F1892" s="3">
        <v>2</v>
      </c>
    </row>
    <row r="1893" spans="1:7">
      <c r="A1893" s="8">
        <v>44317</v>
      </c>
      <c r="B1893" s="3">
        <v>6</v>
      </c>
      <c r="C1893" s="3">
        <v>0</v>
      </c>
      <c r="D1893" s="3">
        <v>10</v>
      </c>
      <c r="E1893" s="3">
        <v>2</v>
      </c>
      <c r="F1893" s="3">
        <v>1</v>
      </c>
    </row>
    <row r="1894" spans="1:7">
      <c r="A1894" s="8">
        <v>44348</v>
      </c>
      <c r="B1894" s="3">
        <v>0</v>
      </c>
      <c r="C1894" s="3">
        <v>2</v>
      </c>
      <c r="D1894" s="3">
        <v>13</v>
      </c>
      <c r="E1894" s="3">
        <v>2</v>
      </c>
      <c r="F1894" s="3">
        <v>2</v>
      </c>
    </row>
    <row r="1895" spans="1:7">
      <c r="A1895" s="8">
        <v>44378</v>
      </c>
      <c r="B1895" s="3">
        <v>6</v>
      </c>
      <c r="C1895" s="3">
        <v>0</v>
      </c>
      <c r="D1895" s="3">
        <v>10</v>
      </c>
      <c r="E1895" s="3">
        <v>2</v>
      </c>
      <c r="F1895" s="3">
        <v>1</v>
      </c>
    </row>
    <row r="1896" spans="1:7">
      <c r="A1896" s="8">
        <v>44409</v>
      </c>
      <c r="B1896" s="3">
        <v>5</v>
      </c>
      <c r="C1896" s="3">
        <v>0</v>
      </c>
      <c r="D1896" s="3">
        <v>12</v>
      </c>
      <c r="E1896" s="3">
        <v>1</v>
      </c>
      <c r="F1896" s="3">
        <v>1</v>
      </c>
    </row>
    <row r="1897" spans="1:7">
      <c r="A1897" s="25" t="s">
        <v>10</v>
      </c>
      <c r="B1897" s="25">
        <f>SUM(B1885:B1896)</f>
        <v>70</v>
      </c>
      <c r="C1897" s="25">
        <f>SUM(C1885:C1896)</f>
        <v>8</v>
      </c>
      <c r="D1897" s="25">
        <f>SUM(D1885:D1896)</f>
        <v>138</v>
      </c>
      <c r="E1897" s="25">
        <f>SUM(E1885:E1896)</f>
        <v>27</v>
      </c>
      <c r="F1897" s="25">
        <f>SUM(F1885:F1896)</f>
        <v>17</v>
      </c>
      <c r="G1897" s="31"/>
    </row>
    <row r="1898" spans="1:7">
      <c r="A1898" s="27" t="s">
        <v>12</v>
      </c>
      <c r="B1898" s="27">
        <f>B1897/12</f>
        <v>5.833333333333333</v>
      </c>
      <c r="C1898" s="27">
        <f>C1897/12</f>
        <v>0.66666666666666663</v>
      </c>
      <c r="D1898" s="27">
        <f>D1897/12</f>
        <v>11.5</v>
      </c>
      <c r="E1898" s="27">
        <f>E1897/12</f>
        <v>2.25</v>
      </c>
      <c r="F1898" s="27">
        <f>F1897/12</f>
        <v>1.4166666666666667</v>
      </c>
      <c r="G1898" s="31"/>
    </row>
    <row r="1899" spans="1:7">
      <c r="A1899" s="8">
        <v>44440</v>
      </c>
      <c r="B1899" s="3">
        <v>0</v>
      </c>
      <c r="C1899" s="3">
        <v>3</v>
      </c>
      <c r="D1899" s="3">
        <v>9</v>
      </c>
      <c r="E1899" s="3">
        <v>4</v>
      </c>
      <c r="F1899" s="3">
        <v>2</v>
      </c>
    </row>
    <row r="1900" spans="1:7">
      <c r="A1900" s="8">
        <v>44470</v>
      </c>
      <c r="B1900" s="3">
        <v>0</v>
      </c>
      <c r="C1900" s="3">
        <v>7</v>
      </c>
      <c r="D1900" s="3">
        <v>11</v>
      </c>
      <c r="E1900" s="3">
        <v>2</v>
      </c>
      <c r="F1900" s="3">
        <v>0</v>
      </c>
    </row>
    <row r="1901" spans="1:7">
      <c r="A1901" s="61">
        <v>44501</v>
      </c>
      <c r="B1901" s="51"/>
      <c r="C1901" s="51"/>
      <c r="D1901" s="51"/>
      <c r="E1901" s="51"/>
      <c r="F1901" s="51"/>
      <c r="G1901" s="51"/>
    </row>
    <row r="1902" spans="1:7">
      <c r="A1902" s="61">
        <v>44531</v>
      </c>
      <c r="B1902" s="51"/>
      <c r="C1902" s="51"/>
      <c r="D1902" s="51"/>
      <c r="E1902" s="51"/>
      <c r="F1902" s="51"/>
      <c r="G1902" s="51"/>
    </row>
    <row r="1903" spans="1:7">
      <c r="A1903" s="62"/>
      <c r="B1903" s="57"/>
      <c r="C1903" s="57"/>
      <c r="D1903" s="57"/>
      <c r="E1903" s="57"/>
      <c r="F1903" s="57"/>
      <c r="G1903" s="52"/>
    </row>
    <row r="1904" spans="1:7">
      <c r="A1904" s="59"/>
      <c r="B1904" s="59"/>
      <c r="C1904" s="59"/>
      <c r="D1904" s="59"/>
      <c r="E1904" s="59"/>
      <c r="F1904" s="59"/>
      <c r="G1904" s="52"/>
    </row>
    <row r="1907" spans="1:8">
      <c r="A1907" s="1" t="s">
        <v>0</v>
      </c>
      <c r="B1907" s="2" t="s">
        <v>1</v>
      </c>
      <c r="C1907" s="2" t="s">
        <v>2</v>
      </c>
      <c r="D1907" s="2" t="s">
        <v>3</v>
      </c>
    </row>
    <row r="1908" spans="1:8">
      <c r="A1908" s="8" t="s">
        <v>45</v>
      </c>
      <c r="B1908" s="9">
        <v>34758</v>
      </c>
      <c r="C1908" s="9">
        <v>40229</v>
      </c>
      <c r="D1908" s="3" t="s">
        <v>18</v>
      </c>
    </row>
    <row r="1910" spans="1:8">
      <c r="A1910" s="19" t="s">
        <v>4</v>
      </c>
      <c r="B1910" s="20" t="s">
        <v>5</v>
      </c>
      <c r="C1910" s="20" t="s">
        <v>6</v>
      </c>
      <c r="D1910" s="20" t="s">
        <v>7</v>
      </c>
      <c r="E1910" s="20" t="s">
        <v>8</v>
      </c>
      <c r="F1910" s="20" t="s">
        <v>9</v>
      </c>
      <c r="G1910" s="23" t="s">
        <v>11</v>
      </c>
      <c r="H1910" s="20" t="s">
        <v>132</v>
      </c>
    </row>
    <row r="1911" spans="1:8">
      <c r="A1911" s="8">
        <v>43709</v>
      </c>
      <c r="B1911" s="3">
        <v>10</v>
      </c>
      <c r="C1911" s="3">
        <v>5</v>
      </c>
      <c r="D1911" s="3">
        <v>10</v>
      </c>
      <c r="E1911" s="3">
        <v>3</v>
      </c>
      <c r="F1911" s="3">
        <v>1</v>
      </c>
    </row>
    <row r="1912" spans="1:8">
      <c r="A1912" s="8">
        <v>43739</v>
      </c>
      <c r="B1912" s="3">
        <v>14</v>
      </c>
      <c r="C1912" s="3">
        <v>0</v>
      </c>
      <c r="D1912" s="3">
        <v>12</v>
      </c>
      <c r="E1912" s="3">
        <v>2</v>
      </c>
      <c r="F1912" s="3">
        <v>1</v>
      </c>
    </row>
    <row r="1913" spans="1:8">
      <c r="A1913" s="8">
        <v>43770</v>
      </c>
      <c r="B1913" s="3">
        <v>17</v>
      </c>
      <c r="C1913" s="3">
        <v>0</v>
      </c>
      <c r="D1913" s="3">
        <v>12</v>
      </c>
      <c r="E1913" s="3">
        <v>2</v>
      </c>
      <c r="F1913" s="3">
        <v>1</v>
      </c>
    </row>
    <row r="1914" spans="1:8">
      <c r="A1914" s="8">
        <v>43800</v>
      </c>
      <c r="B1914" s="3">
        <v>10</v>
      </c>
      <c r="C1914" s="3">
        <v>0</v>
      </c>
      <c r="D1914" s="3">
        <v>12</v>
      </c>
      <c r="E1914" s="3">
        <v>1</v>
      </c>
      <c r="F1914" s="3">
        <v>1</v>
      </c>
    </row>
    <row r="1915" spans="1:8">
      <c r="A1915" s="8">
        <v>43831</v>
      </c>
      <c r="B1915" s="3">
        <v>19</v>
      </c>
      <c r="C1915" s="3">
        <v>2</v>
      </c>
      <c r="D1915" s="3">
        <v>16</v>
      </c>
      <c r="E1915" s="3">
        <v>3</v>
      </c>
      <c r="F1915" s="3">
        <v>1</v>
      </c>
    </row>
    <row r="1916" spans="1:8">
      <c r="A1916" s="8">
        <v>43862</v>
      </c>
      <c r="B1916" s="3">
        <v>6</v>
      </c>
      <c r="C1916" s="3">
        <v>3</v>
      </c>
      <c r="D1916" s="3">
        <v>12</v>
      </c>
      <c r="E1916" s="3">
        <v>2</v>
      </c>
      <c r="F1916" s="3">
        <v>1</v>
      </c>
    </row>
    <row r="1917" spans="1:8">
      <c r="A1917" s="8">
        <v>43891</v>
      </c>
      <c r="B1917" s="3">
        <v>4</v>
      </c>
      <c r="C1917" s="3">
        <v>6</v>
      </c>
      <c r="D1917" s="3">
        <v>6</v>
      </c>
      <c r="E1917" s="3">
        <v>5</v>
      </c>
      <c r="F1917" s="3">
        <v>3</v>
      </c>
    </row>
    <row r="1918" spans="1:8">
      <c r="A1918" s="8">
        <v>43922</v>
      </c>
      <c r="B1918" s="3">
        <v>2</v>
      </c>
      <c r="C1918" s="3">
        <v>0</v>
      </c>
      <c r="D1918" s="3">
        <v>6</v>
      </c>
      <c r="E1918" s="3">
        <v>3</v>
      </c>
      <c r="F1918" s="3">
        <v>2</v>
      </c>
    </row>
    <row r="1919" spans="1:8">
      <c r="A1919" s="8">
        <v>43952</v>
      </c>
      <c r="B1919" s="3">
        <v>0</v>
      </c>
      <c r="C1919" s="3">
        <v>3</v>
      </c>
      <c r="D1919" s="3">
        <v>5</v>
      </c>
      <c r="E1919" s="3">
        <v>3</v>
      </c>
      <c r="F1919" s="3">
        <v>1</v>
      </c>
    </row>
    <row r="1920" spans="1:8">
      <c r="A1920" s="8">
        <v>43983</v>
      </c>
      <c r="B1920" s="3">
        <v>0</v>
      </c>
      <c r="C1920" s="3">
        <v>1</v>
      </c>
      <c r="D1920" s="3">
        <v>5</v>
      </c>
      <c r="E1920" s="3">
        <v>3</v>
      </c>
      <c r="F1920" s="3">
        <v>5</v>
      </c>
    </row>
    <row r="1921" spans="1:7">
      <c r="A1921" s="8">
        <v>44013</v>
      </c>
      <c r="B1921" s="3">
        <v>0</v>
      </c>
      <c r="C1921" s="3">
        <v>2</v>
      </c>
      <c r="D1921" s="3">
        <v>5</v>
      </c>
      <c r="E1921" s="3">
        <v>3</v>
      </c>
      <c r="F1921" s="3">
        <v>1</v>
      </c>
    </row>
    <row r="1922" spans="1:7">
      <c r="A1922" s="8">
        <v>44044</v>
      </c>
      <c r="B1922" s="3">
        <v>0</v>
      </c>
      <c r="C1922" s="3">
        <v>3</v>
      </c>
      <c r="D1922" s="3">
        <v>5</v>
      </c>
      <c r="E1922" s="3">
        <v>4</v>
      </c>
      <c r="F1922" s="3">
        <v>2</v>
      </c>
    </row>
    <row r="1923" spans="1:7">
      <c r="A1923" s="25" t="s">
        <v>10</v>
      </c>
      <c r="B1923" s="25">
        <f>SUM(B1911:B1922)</f>
        <v>82</v>
      </c>
      <c r="C1923" s="25">
        <f>SUM(C1911:C1922)</f>
        <v>25</v>
      </c>
      <c r="D1923" s="25">
        <f>SUM(D1911:D1922)</f>
        <v>106</v>
      </c>
      <c r="E1923" s="25">
        <f>SUM(E1911:E1922)</f>
        <v>34</v>
      </c>
      <c r="F1923" s="25">
        <f>SUM(F1911:F1922)</f>
        <v>20</v>
      </c>
      <c r="G1923" s="31"/>
    </row>
    <row r="1924" spans="1:7">
      <c r="A1924" s="25" t="s">
        <v>12</v>
      </c>
      <c r="B1924" s="25">
        <f>B1923/12</f>
        <v>6.833333333333333</v>
      </c>
      <c r="C1924" s="25">
        <f>C1923/12</f>
        <v>2.0833333333333335</v>
      </c>
      <c r="D1924" s="25">
        <f>D1923/12</f>
        <v>8.8333333333333339</v>
      </c>
      <c r="E1924" s="25">
        <f>E1923/12</f>
        <v>2.8333333333333335</v>
      </c>
      <c r="F1924" s="25">
        <f>F1923/12</f>
        <v>1.6666666666666667</v>
      </c>
      <c r="G1924" s="31"/>
    </row>
    <row r="1925" spans="1:7">
      <c r="A1925" s="8">
        <v>44075</v>
      </c>
      <c r="B1925" s="3">
        <v>0</v>
      </c>
      <c r="C1925" s="3">
        <v>3</v>
      </c>
      <c r="D1925" s="3">
        <v>5</v>
      </c>
      <c r="E1925" s="3">
        <v>5</v>
      </c>
      <c r="F1925" s="3">
        <v>2</v>
      </c>
    </row>
    <row r="1926" spans="1:7">
      <c r="A1926" s="8">
        <v>44105</v>
      </c>
      <c r="B1926" s="3">
        <v>0</v>
      </c>
      <c r="C1926" s="3">
        <v>4</v>
      </c>
      <c r="D1926" s="3">
        <v>6</v>
      </c>
      <c r="E1926" s="3">
        <v>4</v>
      </c>
      <c r="F1926" s="3">
        <v>2</v>
      </c>
    </row>
    <row r="1927" spans="1:7">
      <c r="A1927" s="8">
        <v>44136</v>
      </c>
      <c r="B1927" s="3">
        <v>0</v>
      </c>
      <c r="C1927" s="3">
        <v>3</v>
      </c>
      <c r="D1927" s="3">
        <v>5</v>
      </c>
      <c r="E1927" s="3">
        <v>4</v>
      </c>
      <c r="F1927" s="3">
        <v>2</v>
      </c>
    </row>
    <row r="1928" spans="1:7">
      <c r="A1928" s="8">
        <v>44166</v>
      </c>
      <c r="B1928" s="3">
        <v>0</v>
      </c>
      <c r="C1928" s="3">
        <v>0</v>
      </c>
      <c r="D1928" s="3">
        <v>6</v>
      </c>
      <c r="E1928" s="3">
        <v>6</v>
      </c>
      <c r="F1928" s="3">
        <v>2</v>
      </c>
    </row>
    <row r="1929" spans="1:7">
      <c r="A1929" s="8">
        <v>44197</v>
      </c>
      <c r="B1929" s="3">
        <v>4</v>
      </c>
      <c r="C1929" s="3">
        <v>0</v>
      </c>
      <c r="D1929" s="3">
        <v>7</v>
      </c>
      <c r="E1929" s="3">
        <v>4</v>
      </c>
      <c r="F1929" s="3">
        <v>2</v>
      </c>
    </row>
    <row r="1930" spans="1:7">
      <c r="A1930" s="8">
        <v>44228</v>
      </c>
      <c r="B1930" s="3">
        <v>4</v>
      </c>
      <c r="C1930" s="3">
        <v>0</v>
      </c>
      <c r="D1930" s="3">
        <v>5</v>
      </c>
      <c r="E1930" s="3">
        <v>4</v>
      </c>
      <c r="F1930" s="3">
        <v>2</v>
      </c>
    </row>
    <row r="1931" spans="1:7">
      <c r="A1931" s="8">
        <v>44256</v>
      </c>
      <c r="B1931" s="3">
        <v>50</v>
      </c>
      <c r="C1931" s="3">
        <v>5</v>
      </c>
      <c r="D1931" s="3">
        <v>10</v>
      </c>
      <c r="E1931" s="3">
        <v>2</v>
      </c>
      <c r="F1931" s="3">
        <v>2</v>
      </c>
    </row>
    <row r="1932" spans="1:7">
      <c r="A1932" s="8">
        <v>44287</v>
      </c>
      <c r="B1932" s="3">
        <v>0</v>
      </c>
      <c r="C1932" s="3">
        <v>0</v>
      </c>
      <c r="D1932" s="3">
        <v>5</v>
      </c>
      <c r="E1932" s="3">
        <v>2</v>
      </c>
      <c r="F1932" s="3">
        <v>2</v>
      </c>
    </row>
    <row r="1933" spans="1:7">
      <c r="A1933" s="8">
        <v>44317</v>
      </c>
      <c r="B1933" s="3">
        <v>4</v>
      </c>
      <c r="C1933" s="3">
        <v>0</v>
      </c>
      <c r="D1933" s="3">
        <v>6</v>
      </c>
      <c r="E1933" s="3">
        <v>4</v>
      </c>
      <c r="F1933" s="3">
        <v>2</v>
      </c>
    </row>
    <row r="1934" spans="1:7">
      <c r="A1934" s="8">
        <v>44348</v>
      </c>
      <c r="B1934" s="3">
        <v>0</v>
      </c>
      <c r="C1934" s="3">
        <v>0</v>
      </c>
      <c r="D1934" s="3">
        <v>6</v>
      </c>
      <c r="E1934" s="3">
        <v>2</v>
      </c>
      <c r="F1934" s="3">
        <v>2</v>
      </c>
    </row>
    <row r="1935" spans="1:7">
      <c r="A1935" s="8">
        <v>44378</v>
      </c>
      <c r="B1935" s="3">
        <v>2</v>
      </c>
      <c r="C1935" s="3">
        <v>4</v>
      </c>
      <c r="D1935" s="3">
        <v>5</v>
      </c>
      <c r="E1935" s="3">
        <v>2</v>
      </c>
      <c r="F1935" s="3">
        <v>0</v>
      </c>
    </row>
    <row r="1936" spans="1:7">
      <c r="A1936" s="8">
        <v>44409</v>
      </c>
      <c r="B1936" s="3">
        <v>0</v>
      </c>
      <c r="C1936" s="3">
        <v>4</v>
      </c>
      <c r="D1936" s="3">
        <v>5</v>
      </c>
      <c r="E1936" s="3">
        <v>2</v>
      </c>
      <c r="F1936" s="3">
        <v>2</v>
      </c>
    </row>
    <row r="1937" spans="1:8">
      <c r="A1937" s="25" t="s">
        <v>10</v>
      </c>
      <c r="B1937" s="25">
        <f>SUM(B1925:B1936)</f>
        <v>64</v>
      </c>
      <c r="C1937" s="25">
        <f>SUM(C1925:C1936)</f>
        <v>23</v>
      </c>
      <c r="D1937" s="25">
        <f>SUM(D1925:D1936)</f>
        <v>71</v>
      </c>
      <c r="E1937" s="25">
        <f>SUM(E1925:E1936)</f>
        <v>41</v>
      </c>
      <c r="F1937" s="25">
        <f>SUM(F1925:F1936)</f>
        <v>22</v>
      </c>
      <c r="G1937" s="31"/>
    </row>
    <row r="1938" spans="1:8">
      <c r="A1938" s="27" t="s">
        <v>12</v>
      </c>
      <c r="B1938" s="27">
        <f>B1937/12</f>
        <v>5.333333333333333</v>
      </c>
      <c r="C1938" s="27">
        <f>C1937/12</f>
        <v>1.9166666666666667</v>
      </c>
      <c r="D1938" s="27">
        <f>D1937/12</f>
        <v>5.916666666666667</v>
      </c>
      <c r="E1938" s="27">
        <f>E1937/12</f>
        <v>3.4166666666666665</v>
      </c>
      <c r="F1938" s="27">
        <f>F1937/12</f>
        <v>1.8333333333333333</v>
      </c>
      <c r="G1938" s="31"/>
    </row>
    <row r="1939" spans="1:8">
      <c r="A1939" s="8">
        <v>44440</v>
      </c>
      <c r="B1939" s="3">
        <v>17</v>
      </c>
      <c r="C1939" s="3">
        <v>0</v>
      </c>
      <c r="D1939" s="3">
        <v>6</v>
      </c>
      <c r="E1939" s="3">
        <v>2</v>
      </c>
      <c r="F1939" s="3">
        <v>1</v>
      </c>
    </row>
    <row r="1940" spans="1:8">
      <c r="A1940" s="8">
        <v>44470</v>
      </c>
      <c r="B1940" s="3">
        <v>60</v>
      </c>
      <c r="C1940" s="3">
        <v>0</v>
      </c>
      <c r="D1940" s="3">
        <v>7</v>
      </c>
      <c r="E1940" s="3">
        <v>4</v>
      </c>
      <c r="F1940" s="3">
        <v>2</v>
      </c>
    </row>
    <row r="1941" spans="1:8">
      <c r="A1941" s="61">
        <v>44501</v>
      </c>
      <c r="B1941" s="51"/>
      <c r="C1941" s="51"/>
      <c r="D1941" s="51"/>
      <c r="E1941" s="51"/>
      <c r="F1941" s="51"/>
      <c r="G1941" s="51"/>
    </row>
    <row r="1942" spans="1:8">
      <c r="A1942" s="61">
        <v>44531</v>
      </c>
      <c r="B1942" s="51"/>
      <c r="C1942" s="51"/>
      <c r="D1942" s="51"/>
      <c r="E1942" s="51"/>
      <c r="F1942" s="51"/>
      <c r="G1942" s="51"/>
    </row>
    <row r="1943" spans="1:8">
      <c r="A1943" s="62"/>
      <c r="B1943" s="57"/>
      <c r="C1943" s="57"/>
      <c r="D1943" s="57"/>
      <c r="E1943" s="57"/>
      <c r="F1943" s="57"/>
      <c r="G1943" s="52"/>
    </row>
    <row r="1944" spans="1:8">
      <c r="A1944" s="59"/>
      <c r="B1944" s="59"/>
      <c r="C1944" s="59"/>
      <c r="D1944" s="59"/>
      <c r="E1944" s="59"/>
      <c r="F1944" s="59"/>
      <c r="G1944" s="52"/>
    </row>
    <row r="1949" spans="1:8">
      <c r="A1949" s="1" t="s">
        <v>0</v>
      </c>
      <c r="B1949" s="2" t="s">
        <v>1</v>
      </c>
      <c r="C1949" s="2" t="s">
        <v>2</v>
      </c>
      <c r="D1949" s="2" t="s">
        <v>3</v>
      </c>
    </row>
    <row r="1950" spans="1:8">
      <c r="A1950" s="8" t="s">
        <v>46</v>
      </c>
      <c r="B1950" s="9">
        <v>36646</v>
      </c>
      <c r="C1950" s="9">
        <v>41846</v>
      </c>
      <c r="D1950" s="3" t="s">
        <v>18</v>
      </c>
    </row>
    <row r="1952" spans="1:8">
      <c r="A1952" s="19" t="s">
        <v>4</v>
      </c>
      <c r="B1952" s="20" t="s">
        <v>5</v>
      </c>
      <c r="C1952" s="20" t="s">
        <v>6</v>
      </c>
      <c r="D1952" s="20" t="s">
        <v>7</v>
      </c>
      <c r="E1952" s="20" t="s">
        <v>8</v>
      </c>
      <c r="F1952" s="20" t="s">
        <v>9</v>
      </c>
      <c r="G1952" s="20" t="s">
        <v>11</v>
      </c>
      <c r="H1952" s="20" t="s">
        <v>132</v>
      </c>
    </row>
    <row r="1953" spans="1:7">
      <c r="A1953" s="8">
        <v>43709</v>
      </c>
      <c r="B1953" s="3">
        <v>21</v>
      </c>
      <c r="C1953" s="3">
        <v>0</v>
      </c>
      <c r="D1953" s="3">
        <v>12</v>
      </c>
      <c r="E1953" s="3">
        <v>4</v>
      </c>
      <c r="F1953" s="3">
        <v>1</v>
      </c>
    </row>
    <row r="1954" spans="1:7">
      <c r="A1954" s="8">
        <v>43739</v>
      </c>
      <c r="B1954" s="3">
        <v>21</v>
      </c>
      <c r="C1954" s="3">
        <v>0</v>
      </c>
      <c r="D1954" s="3">
        <v>16</v>
      </c>
      <c r="E1954" s="3">
        <v>2</v>
      </c>
      <c r="F1954" s="3">
        <v>1</v>
      </c>
    </row>
    <row r="1955" spans="1:7">
      <c r="A1955" s="8">
        <v>43770</v>
      </c>
      <c r="B1955" s="3">
        <v>29</v>
      </c>
      <c r="C1955" s="3">
        <v>0</v>
      </c>
      <c r="D1955" s="3">
        <v>9</v>
      </c>
      <c r="E1955" s="3">
        <v>4</v>
      </c>
      <c r="F1955" s="3">
        <v>2</v>
      </c>
    </row>
    <row r="1956" spans="1:7">
      <c r="A1956" s="8">
        <v>43800</v>
      </c>
      <c r="B1956" s="3">
        <v>30</v>
      </c>
      <c r="C1956" s="3">
        <v>0</v>
      </c>
      <c r="D1956" s="3">
        <v>15</v>
      </c>
      <c r="E1956" s="3">
        <v>5</v>
      </c>
      <c r="F1956" s="3">
        <v>2</v>
      </c>
    </row>
    <row r="1957" spans="1:7">
      <c r="A1957" s="8">
        <v>43831</v>
      </c>
      <c r="B1957" s="3">
        <v>14</v>
      </c>
      <c r="C1957" s="3">
        <v>0</v>
      </c>
      <c r="D1957" s="3">
        <v>9</v>
      </c>
      <c r="E1957" s="3">
        <v>5</v>
      </c>
      <c r="F1957" s="3">
        <v>2</v>
      </c>
    </row>
    <row r="1958" spans="1:7">
      <c r="A1958" s="8">
        <v>43862</v>
      </c>
      <c r="B1958" s="3">
        <v>20</v>
      </c>
      <c r="C1958" s="3">
        <v>0</v>
      </c>
      <c r="D1958" s="3">
        <v>12</v>
      </c>
      <c r="E1958" s="3">
        <v>3</v>
      </c>
      <c r="F1958" s="3">
        <v>1</v>
      </c>
    </row>
    <row r="1959" spans="1:7">
      <c r="A1959" s="8">
        <v>43891</v>
      </c>
      <c r="B1959" s="3">
        <v>7</v>
      </c>
      <c r="C1959" s="3">
        <v>2</v>
      </c>
      <c r="D1959" s="3">
        <v>5</v>
      </c>
      <c r="E1959" s="3">
        <v>3</v>
      </c>
      <c r="F1959" s="3">
        <v>1</v>
      </c>
    </row>
    <row r="1960" spans="1:7">
      <c r="A1960" s="8">
        <v>43922</v>
      </c>
      <c r="B1960" s="3">
        <v>1</v>
      </c>
      <c r="C1960" s="3">
        <v>0</v>
      </c>
      <c r="D1960" s="3">
        <v>5</v>
      </c>
      <c r="E1960" s="3">
        <v>1</v>
      </c>
      <c r="F1960" s="3">
        <v>0</v>
      </c>
    </row>
    <row r="1961" spans="1:7">
      <c r="A1961" s="8">
        <v>43952</v>
      </c>
      <c r="B1961" s="3">
        <v>0</v>
      </c>
      <c r="C1961" s="3">
        <v>2</v>
      </c>
      <c r="D1961" s="3">
        <v>4</v>
      </c>
      <c r="E1961" s="3">
        <v>0</v>
      </c>
      <c r="F1961" s="3">
        <v>0</v>
      </c>
    </row>
    <row r="1962" spans="1:7">
      <c r="A1962" s="8">
        <v>43983</v>
      </c>
      <c r="B1962" s="3">
        <v>4</v>
      </c>
      <c r="C1962" s="3">
        <v>2</v>
      </c>
      <c r="D1962" s="3">
        <v>6</v>
      </c>
      <c r="E1962" s="3">
        <v>0</v>
      </c>
      <c r="F1962" s="3">
        <v>0</v>
      </c>
    </row>
    <row r="1963" spans="1:7">
      <c r="A1963" s="8">
        <v>44013</v>
      </c>
      <c r="B1963" s="3">
        <v>0</v>
      </c>
      <c r="C1963" s="3">
        <v>4</v>
      </c>
      <c r="D1963" s="3">
        <v>3</v>
      </c>
      <c r="E1963" s="3">
        <v>3</v>
      </c>
      <c r="F1963" s="3">
        <v>1</v>
      </c>
    </row>
    <row r="1964" spans="1:7">
      <c r="A1964" s="8">
        <v>44044</v>
      </c>
      <c r="B1964" s="3">
        <v>0</v>
      </c>
      <c r="C1964" s="3">
        <v>5</v>
      </c>
      <c r="D1964" s="3">
        <v>3</v>
      </c>
      <c r="E1964" s="3">
        <v>2</v>
      </c>
      <c r="F1964" s="3">
        <v>1</v>
      </c>
    </row>
    <row r="1965" spans="1:7">
      <c r="A1965" s="25" t="s">
        <v>10</v>
      </c>
      <c r="B1965" s="25">
        <f>SUM(B1953:B1964)</f>
        <v>147</v>
      </c>
      <c r="C1965" s="25">
        <f>SUM(C1953:C1964)</f>
        <v>15</v>
      </c>
      <c r="D1965" s="25">
        <f>SUM(D1953:D1964)</f>
        <v>99</v>
      </c>
      <c r="E1965" s="25">
        <f>SUM(E1953:E1964)</f>
        <v>32</v>
      </c>
      <c r="F1965" s="25">
        <f>SUM(F1953:F1964)</f>
        <v>12</v>
      </c>
      <c r="G1965" s="31"/>
    </row>
    <row r="1966" spans="1:7">
      <c r="A1966" s="25" t="s">
        <v>12</v>
      </c>
      <c r="B1966" s="25">
        <f>B1965/12</f>
        <v>12.25</v>
      </c>
      <c r="C1966" s="25">
        <f>C1965/12</f>
        <v>1.25</v>
      </c>
      <c r="D1966" s="25">
        <f>D1965/12</f>
        <v>8.25</v>
      </c>
      <c r="E1966" s="25">
        <f>E1965/12</f>
        <v>2.6666666666666665</v>
      </c>
      <c r="F1966" s="25">
        <f>F1965/12</f>
        <v>1</v>
      </c>
      <c r="G1966" s="31"/>
    </row>
    <row r="1967" spans="1:7">
      <c r="A1967" s="8">
        <v>44075</v>
      </c>
      <c r="B1967" s="3">
        <v>0</v>
      </c>
      <c r="C1967" s="3">
        <v>5</v>
      </c>
      <c r="D1967" s="3">
        <v>5</v>
      </c>
      <c r="E1967" s="3">
        <v>3</v>
      </c>
      <c r="F1967" s="3">
        <v>1</v>
      </c>
    </row>
    <row r="1968" spans="1:7">
      <c r="A1968" s="8">
        <v>44105</v>
      </c>
      <c r="B1968" s="3">
        <v>0</v>
      </c>
      <c r="C1968" s="3">
        <v>3</v>
      </c>
      <c r="D1968" s="3">
        <v>5</v>
      </c>
      <c r="E1968" s="3">
        <v>2</v>
      </c>
      <c r="F1968" s="3">
        <v>1</v>
      </c>
    </row>
    <row r="1969" spans="1:7">
      <c r="A1969" s="8">
        <v>44136</v>
      </c>
      <c r="B1969" s="3">
        <v>0</v>
      </c>
      <c r="C1969" s="3">
        <v>0</v>
      </c>
      <c r="D1969" s="3">
        <v>4</v>
      </c>
      <c r="E1969" s="3">
        <v>3</v>
      </c>
      <c r="F1969" s="3">
        <v>1</v>
      </c>
    </row>
    <row r="1970" spans="1:7">
      <c r="A1970" s="8">
        <v>44166</v>
      </c>
      <c r="B1970" s="3">
        <v>0</v>
      </c>
      <c r="C1970" s="3">
        <v>0</v>
      </c>
      <c r="D1970" s="3">
        <v>6</v>
      </c>
      <c r="E1970" s="3">
        <v>5</v>
      </c>
      <c r="F1970" s="3">
        <v>1</v>
      </c>
    </row>
    <row r="1971" spans="1:7">
      <c r="A1971" s="8">
        <v>44197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44228</v>
      </c>
      <c r="B1972" s="3">
        <v>8</v>
      </c>
      <c r="C1972" s="3">
        <v>0</v>
      </c>
      <c r="D1972" s="3">
        <v>7</v>
      </c>
      <c r="E1972" s="3">
        <v>5</v>
      </c>
      <c r="F1972" s="3">
        <v>2</v>
      </c>
    </row>
    <row r="1973" spans="1:7">
      <c r="A1973" s="8">
        <v>44256</v>
      </c>
      <c r="B1973" s="3">
        <v>17</v>
      </c>
      <c r="C1973" s="3">
        <v>0</v>
      </c>
      <c r="D1973" s="3">
        <v>6</v>
      </c>
      <c r="E1973" s="3">
        <v>2</v>
      </c>
      <c r="F1973" s="3">
        <v>1</v>
      </c>
    </row>
    <row r="1974" spans="1:7">
      <c r="A1974" s="8">
        <v>44287</v>
      </c>
      <c r="B1974" s="3">
        <v>0</v>
      </c>
      <c r="C1974" s="3">
        <v>0</v>
      </c>
      <c r="D1974" s="3">
        <v>4</v>
      </c>
      <c r="E1974" s="3">
        <v>5</v>
      </c>
      <c r="F1974" s="3">
        <v>1</v>
      </c>
    </row>
    <row r="1975" spans="1:7">
      <c r="A1975" s="8">
        <v>44317</v>
      </c>
      <c r="B1975" s="3">
        <v>2</v>
      </c>
      <c r="C1975" s="3">
        <v>4</v>
      </c>
      <c r="D1975" s="3">
        <v>6</v>
      </c>
      <c r="E1975" s="3">
        <v>5</v>
      </c>
      <c r="F1975" s="3">
        <v>2</v>
      </c>
    </row>
    <row r="1976" spans="1:7">
      <c r="A1976" s="8">
        <v>44348</v>
      </c>
      <c r="B1976" s="3">
        <v>3</v>
      </c>
      <c r="C1976" s="3">
        <v>0</v>
      </c>
      <c r="D1976" s="3">
        <v>5</v>
      </c>
      <c r="E1976" s="3">
        <v>2</v>
      </c>
      <c r="F1976" s="3">
        <v>0</v>
      </c>
    </row>
    <row r="1977" spans="1:7">
      <c r="A1977" s="8">
        <v>44378</v>
      </c>
      <c r="B1977" s="3">
        <v>0</v>
      </c>
      <c r="C1977" s="3">
        <v>5</v>
      </c>
      <c r="D1977" s="3">
        <v>4</v>
      </c>
      <c r="E1977" s="3">
        <v>5</v>
      </c>
      <c r="F1977" s="3">
        <v>1</v>
      </c>
    </row>
    <row r="1978" spans="1:7">
      <c r="A1978" s="8">
        <v>44409</v>
      </c>
      <c r="B1978" s="3">
        <v>2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10" t="s">
        <v>10</v>
      </c>
      <c r="B1979" s="11">
        <f>SUM(B1967:B1978)</f>
        <v>32</v>
      </c>
      <c r="C1979" s="11">
        <f>SUM(C1967:C1978)</f>
        <v>22</v>
      </c>
      <c r="D1979" s="11">
        <f>SUM(D1967:D1978)</f>
        <v>61</v>
      </c>
      <c r="E1979" s="11">
        <f>SUM(E1967:E1978)</f>
        <v>45</v>
      </c>
      <c r="F1979" s="11">
        <f>SUM(F1967:F1978)</f>
        <v>13</v>
      </c>
    </row>
    <row r="1980" spans="1:7">
      <c r="A1980" s="14" t="s">
        <v>12</v>
      </c>
      <c r="B1980" s="14">
        <f>B1979/12</f>
        <v>2.6666666666666665</v>
      </c>
      <c r="C1980" s="14">
        <f>C1979/12</f>
        <v>1.8333333333333333</v>
      </c>
      <c r="D1980" s="14">
        <f>D1979/12</f>
        <v>5.083333333333333</v>
      </c>
      <c r="E1980" s="14">
        <f>E1979/12</f>
        <v>3.75</v>
      </c>
      <c r="F1980" s="14">
        <f>F1979/12</f>
        <v>1.0833333333333333</v>
      </c>
    </row>
    <row r="1981" spans="1:7">
      <c r="A1981" s="8">
        <v>44440</v>
      </c>
      <c r="B1981" s="3">
        <v>0</v>
      </c>
      <c r="C1981" s="3">
        <v>4</v>
      </c>
      <c r="D1981" s="3">
        <v>4</v>
      </c>
      <c r="E1981" s="3">
        <v>5</v>
      </c>
      <c r="F1981" s="3">
        <v>1</v>
      </c>
    </row>
    <row r="1982" spans="1:7">
      <c r="A1982" s="8">
        <v>44470</v>
      </c>
      <c r="B1982" s="3">
        <v>0</v>
      </c>
      <c r="C1982" s="3">
        <v>6</v>
      </c>
      <c r="D1982" s="3">
        <v>5</v>
      </c>
      <c r="E1982" s="3">
        <v>6</v>
      </c>
      <c r="F1982" s="3">
        <v>2</v>
      </c>
    </row>
    <row r="1983" spans="1:7">
      <c r="A1983" s="61">
        <v>44501</v>
      </c>
      <c r="B1983" s="51">
        <v>0</v>
      </c>
      <c r="C1983" s="51">
        <v>2</v>
      </c>
      <c r="D1983" s="51">
        <v>4</v>
      </c>
      <c r="E1983" s="51">
        <v>5</v>
      </c>
      <c r="F1983" s="51">
        <v>1</v>
      </c>
      <c r="G1983" s="51"/>
    </row>
    <row r="1984" spans="1:7">
      <c r="A1984" s="61">
        <v>44531</v>
      </c>
      <c r="B1984" s="51"/>
      <c r="C1984" s="51"/>
      <c r="D1984" s="51"/>
      <c r="E1984" s="51"/>
      <c r="F1984" s="51"/>
      <c r="G1984" s="51"/>
    </row>
    <row r="1985" spans="1:8">
      <c r="A1985" s="62"/>
      <c r="B1985" s="57"/>
      <c r="C1985" s="57"/>
      <c r="D1985" s="57"/>
      <c r="E1985" s="57"/>
      <c r="F1985" s="57"/>
      <c r="G1985" s="52"/>
    </row>
    <row r="1986" spans="1:8">
      <c r="A1986" s="59"/>
      <c r="B1986" s="59"/>
      <c r="C1986" s="59"/>
      <c r="D1986" s="59"/>
      <c r="E1986" s="59"/>
      <c r="F1986" s="59"/>
      <c r="G1986" s="52"/>
    </row>
    <row r="1988" spans="1:8">
      <c r="A1988" s="1" t="s">
        <v>0</v>
      </c>
      <c r="B1988" s="2" t="s">
        <v>1</v>
      </c>
      <c r="C1988" s="2" t="s">
        <v>2</v>
      </c>
      <c r="D1988" s="2" t="s">
        <v>3</v>
      </c>
    </row>
    <row r="1989" spans="1:8">
      <c r="A1989" s="8" t="s">
        <v>47</v>
      </c>
      <c r="B1989" s="9">
        <v>22842</v>
      </c>
      <c r="C1989" s="9">
        <v>42442</v>
      </c>
      <c r="D1989" s="3" t="s">
        <v>18</v>
      </c>
    </row>
    <row r="1991" spans="1:8">
      <c r="A1991" s="19" t="s">
        <v>4</v>
      </c>
      <c r="B1991" s="20" t="s">
        <v>5</v>
      </c>
      <c r="C1991" s="20" t="s">
        <v>6</v>
      </c>
      <c r="D1991" s="20" t="s">
        <v>7</v>
      </c>
      <c r="E1991" s="20" t="s">
        <v>8</v>
      </c>
      <c r="F1991" s="20" t="s">
        <v>9</v>
      </c>
      <c r="G1991" s="20" t="s">
        <v>11</v>
      </c>
      <c r="H1991" s="20" t="s">
        <v>132</v>
      </c>
    </row>
    <row r="1992" spans="1:8">
      <c r="A1992" s="8">
        <v>43709</v>
      </c>
      <c r="B1992" s="3">
        <v>0</v>
      </c>
      <c r="C1992" s="3">
        <v>0</v>
      </c>
      <c r="D1992" s="3">
        <v>3</v>
      </c>
      <c r="E1992" s="3">
        <v>0</v>
      </c>
      <c r="F1992" s="3">
        <v>0</v>
      </c>
    </row>
    <row r="1993" spans="1:8">
      <c r="A1993" s="8">
        <v>43739</v>
      </c>
      <c r="B1993" s="3">
        <v>8</v>
      </c>
      <c r="C1993" s="3">
        <v>0</v>
      </c>
      <c r="D1993" s="3">
        <v>9</v>
      </c>
      <c r="E1993" s="3">
        <v>4</v>
      </c>
      <c r="F1993" s="3">
        <v>0</v>
      </c>
    </row>
    <row r="1994" spans="1:8">
      <c r="A1994" s="8">
        <v>43770</v>
      </c>
      <c r="B1994" s="3">
        <v>11</v>
      </c>
      <c r="C1994" s="3">
        <v>0</v>
      </c>
      <c r="D1994" s="3">
        <v>9</v>
      </c>
      <c r="E1994" s="3">
        <v>3</v>
      </c>
      <c r="F1994" s="3">
        <v>0</v>
      </c>
    </row>
    <row r="1995" spans="1:8">
      <c r="A1995" s="8">
        <v>43800</v>
      </c>
      <c r="B1995" s="3">
        <v>7</v>
      </c>
      <c r="C1995" s="3">
        <v>0</v>
      </c>
      <c r="D1995" s="3">
        <v>3</v>
      </c>
      <c r="E1995" s="3">
        <v>4</v>
      </c>
      <c r="F1995" s="3">
        <v>0</v>
      </c>
    </row>
    <row r="1996" spans="1:8">
      <c r="A1996" s="8">
        <v>43831</v>
      </c>
      <c r="B1996" s="3">
        <v>8</v>
      </c>
      <c r="C1996" s="3">
        <v>0</v>
      </c>
      <c r="D1996" s="3">
        <v>4</v>
      </c>
      <c r="E1996" s="3">
        <v>0</v>
      </c>
      <c r="F1996" s="3">
        <v>0</v>
      </c>
    </row>
    <row r="1997" spans="1:8">
      <c r="A1997" s="8">
        <v>43862</v>
      </c>
      <c r="B1997" s="3">
        <v>10</v>
      </c>
      <c r="C1997" s="3">
        <v>0</v>
      </c>
      <c r="D1997" s="3">
        <v>12</v>
      </c>
      <c r="E1997" s="3">
        <v>4</v>
      </c>
      <c r="F1997" s="3">
        <v>2</v>
      </c>
    </row>
    <row r="1998" spans="1:8">
      <c r="A1998" s="8">
        <v>43891</v>
      </c>
      <c r="B1998" s="3">
        <v>6</v>
      </c>
      <c r="C1998" s="3">
        <v>0</v>
      </c>
      <c r="D1998" s="3">
        <v>8</v>
      </c>
      <c r="E1998" s="3">
        <v>2</v>
      </c>
      <c r="F1998" s="3">
        <v>1</v>
      </c>
    </row>
    <row r="1999" spans="1:8">
      <c r="A1999" s="8">
        <v>43922</v>
      </c>
      <c r="B1999" s="3">
        <v>0</v>
      </c>
      <c r="C1999" s="3">
        <v>0</v>
      </c>
      <c r="D1999" s="3">
        <v>1</v>
      </c>
      <c r="E1999" s="3">
        <v>0</v>
      </c>
      <c r="F1999" s="3">
        <v>0</v>
      </c>
    </row>
    <row r="2000" spans="1:8">
      <c r="A2000" s="8">
        <v>43952</v>
      </c>
      <c r="B2000" s="3">
        <v>0</v>
      </c>
      <c r="C2000" s="3">
        <v>0</v>
      </c>
      <c r="D2000" s="3">
        <v>2</v>
      </c>
      <c r="E2000" s="3">
        <v>0</v>
      </c>
      <c r="F2000" s="3">
        <v>0</v>
      </c>
    </row>
    <row r="2001" spans="1:7">
      <c r="A2001" s="8">
        <v>43983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8">
        <v>44013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8">
        <v>44044</v>
      </c>
      <c r="B2003" s="3">
        <v>0</v>
      </c>
      <c r="C2003" s="3">
        <v>0</v>
      </c>
      <c r="D2003" s="3">
        <v>0.45</v>
      </c>
      <c r="E2003" s="3">
        <v>0</v>
      </c>
      <c r="F2003" s="3">
        <v>0</v>
      </c>
    </row>
    <row r="2004" spans="1:7">
      <c r="A2004" s="48" t="s">
        <v>10</v>
      </c>
      <c r="B2004" s="48">
        <f>SUM(B1992:B2003)</f>
        <v>50</v>
      </c>
      <c r="C2004" s="48">
        <f>SUM(C1992:C2003)</f>
        <v>0</v>
      </c>
      <c r="D2004" s="48">
        <f>SUM(D1992:D2003)</f>
        <v>51.45</v>
      </c>
      <c r="E2004" s="48">
        <f>SUM(E1992:E2003)</f>
        <v>17</v>
      </c>
      <c r="F2004" s="48">
        <f>SUM(F1992:F2003)</f>
        <v>3</v>
      </c>
      <c r="G2004" s="50"/>
    </row>
    <row r="2005" spans="1:7">
      <c r="A2005" s="48" t="s">
        <v>12</v>
      </c>
      <c r="B2005" s="48">
        <f>B2004/12</f>
        <v>4.166666666666667</v>
      </c>
      <c r="C2005" s="48">
        <f>C2004/12</f>
        <v>0</v>
      </c>
      <c r="D2005" s="48">
        <f>D2004/12</f>
        <v>4.2875000000000005</v>
      </c>
      <c r="E2005" s="48">
        <f>E2004/12</f>
        <v>1.4166666666666667</v>
      </c>
      <c r="F2005" s="48">
        <f>F2004/12</f>
        <v>0.25</v>
      </c>
      <c r="G2005" s="50"/>
    </row>
    <row r="2006" spans="1:7">
      <c r="A2006" s="8">
        <v>44075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44105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 t="s">
        <v>54</v>
      </c>
    </row>
    <row r="2008" spans="1:7">
      <c r="A2008" s="8">
        <v>44136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 t="s">
        <v>54</v>
      </c>
    </row>
    <row r="2009" spans="1:7">
      <c r="A2009" s="8">
        <v>44166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 t="s">
        <v>54</v>
      </c>
    </row>
    <row r="2010" spans="1:7">
      <c r="A2010" s="8">
        <v>44197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44228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44256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44287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44317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44348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44378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8">
      <c r="A2017" s="8">
        <v>44409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8">
      <c r="A2018" s="48" t="s">
        <v>10</v>
      </c>
      <c r="B2018" s="48">
        <f>SUM(B2006:B2017)</f>
        <v>0</v>
      </c>
      <c r="C2018" s="48">
        <f>SUM(C2006:C2017)</f>
        <v>0</v>
      </c>
      <c r="D2018" s="48">
        <f>SUM(D2006:D2017)</f>
        <v>0</v>
      </c>
      <c r="E2018" s="48">
        <f>SUM(E2006:E2017)</f>
        <v>0</v>
      </c>
      <c r="F2018" s="48">
        <f>SUM(F2006:F2017)</f>
        <v>0</v>
      </c>
      <c r="G2018" s="50"/>
    </row>
    <row r="2019" spans="1:8">
      <c r="A2019" s="49" t="s">
        <v>12</v>
      </c>
      <c r="B2019" s="49">
        <f>B2018/12</f>
        <v>0</v>
      </c>
      <c r="C2019" s="49">
        <f>C2018/12</f>
        <v>0</v>
      </c>
      <c r="D2019" s="49">
        <f>D2018/12</f>
        <v>0</v>
      </c>
      <c r="E2019" s="49">
        <f>E2018/12</f>
        <v>0</v>
      </c>
      <c r="F2019" s="49">
        <f>F2018/12</f>
        <v>0</v>
      </c>
      <c r="G2019" s="50"/>
    </row>
    <row r="2020" spans="1:8">
      <c r="A2020" s="8">
        <v>44440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8">
      <c r="A2021" s="8">
        <v>44470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8">
      <c r="A2022" s="61">
        <v>44501</v>
      </c>
      <c r="B2022" s="51"/>
      <c r="C2022" s="51"/>
      <c r="D2022" s="51"/>
      <c r="E2022" s="51"/>
      <c r="F2022" s="51"/>
      <c r="G2022" s="51"/>
    </row>
    <row r="2023" spans="1:8">
      <c r="A2023" s="61">
        <v>44531</v>
      </c>
      <c r="B2023" s="51"/>
      <c r="C2023" s="51"/>
      <c r="D2023" s="51"/>
      <c r="E2023" s="51"/>
      <c r="F2023" s="51"/>
      <c r="G2023" s="51"/>
    </row>
    <row r="2024" spans="1:8">
      <c r="A2024" s="62"/>
      <c r="B2024" s="57"/>
      <c r="C2024" s="57"/>
      <c r="D2024" s="57"/>
      <c r="E2024" s="57"/>
      <c r="F2024" s="57"/>
      <c r="G2024" s="52"/>
    </row>
    <row r="2025" spans="1:8">
      <c r="A2025" s="59"/>
      <c r="B2025" s="59"/>
      <c r="C2025" s="59"/>
      <c r="D2025" s="59"/>
      <c r="E2025" s="59"/>
      <c r="F2025" s="59"/>
      <c r="G2025" s="52"/>
    </row>
    <row r="2026" spans="1:8">
      <c r="A2026" s="64"/>
      <c r="B2026" s="54"/>
      <c r="C2026" s="54"/>
      <c r="D2026" s="54"/>
      <c r="E2026" s="54"/>
      <c r="F2026" s="54"/>
      <c r="G2026" s="54"/>
    </row>
    <row r="2027" spans="1:8">
      <c r="A2027" s="65" t="s">
        <v>0</v>
      </c>
      <c r="B2027" s="84" t="s">
        <v>1</v>
      </c>
      <c r="C2027" s="84" t="s">
        <v>2</v>
      </c>
      <c r="D2027" s="84" t="s">
        <v>3</v>
      </c>
      <c r="E2027" s="84"/>
      <c r="F2027" s="54"/>
      <c r="G2027" s="54"/>
    </row>
    <row r="2028" spans="1:8">
      <c r="A2028" s="64" t="s">
        <v>48</v>
      </c>
      <c r="B2028" s="85">
        <v>33032</v>
      </c>
      <c r="C2028" s="85">
        <v>43163</v>
      </c>
      <c r="D2028" s="54" t="s">
        <v>18</v>
      </c>
      <c r="E2028" s="54"/>
      <c r="F2028" s="54"/>
      <c r="G2028" s="54"/>
    </row>
    <row r="2029" spans="1:8">
      <c r="A2029" s="64"/>
      <c r="B2029" s="54"/>
      <c r="C2029" s="54"/>
      <c r="D2029" s="54"/>
      <c r="E2029" s="54"/>
      <c r="F2029" s="54"/>
      <c r="G2029" s="54"/>
    </row>
    <row r="2030" spans="1:8">
      <c r="A2030" s="67" t="s">
        <v>4</v>
      </c>
      <c r="B2030" s="53" t="s">
        <v>5</v>
      </c>
      <c r="C2030" s="53" t="s">
        <v>6</v>
      </c>
      <c r="D2030" s="53" t="s">
        <v>7</v>
      </c>
      <c r="E2030" s="53" t="s">
        <v>8</v>
      </c>
      <c r="F2030" s="53" t="s">
        <v>9</v>
      </c>
      <c r="G2030" s="53" t="s">
        <v>11</v>
      </c>
      <c r="H2030" s="20" t="s">
        <v>132</v>
      </c>
    </row>
    <row r="2031" spans="1:8">
      <c r="A2031" s="64">
        <v>43709</v>
      </c>
      <c r="B2031" s="54">
        <v>9</v>
      </c>
      <c r="C2031" s="54">
        <v>4</v>
      </c>
      <c r="D2031" s="54">
        <v>12</v>
      </c>
      <c r="E2031" s="54">
        <v>18</v>
      </c>
      <c r="F2031" s="54">
        <v>4</v>
      </c>
      <c r="G2031" s="54"/>
    </row>
    <row r="2032" spans="1:8">
      <c r="A2032" s="64">
        <v>43739</v>
      </c>
      <c r="B2032" s="54">
        <v>6</v>
      </c>
      <c r="C2032" s="54">
        <v>8</v>
      </c>
      <c r="D2032" s="54">
        <v>11</v>
      </c>
      <c r="E2032" s="54">
        <v>14</v>
      </c>
      <c r="F2032" s="54">
        <v>4</v>
      </c>
      <c r="G2032" s="54"/>
    </row>
    <row r="2033" spans="1:7">
      <c r="A2033" s="64">
        <v>43770</v>
      </c>
      <c r="B2033" s="54">
        <v>7</v>
      </c>
      <c r="C2033" s="54">
        <v>6</v>
      </c>
      <c r="D2033" s="54">
        <v>9</v>
      </c>
      <c r="E2033" s="54">
        <v>12</v>
      </c>
      <c r="F2033" s="54">
        <v>4</v>
      </c>
      <c r="G2033" s="54"/>
    </row>
    <row r="2034" spans="1:7">
      <c r="A2034" s="64">
        <v>43800</v>
      </c>
      <c r="B2034" s="54">
        <v>4</v>
      </c>
      <c r="C2034" s="54">
        <v>6</v>
      </c>
      <c r="D2034" s="54">
        <v>7</v>
      </c>
      <c r="E2034" s="54">
        <v>3</v>
      </c>
      <c r="F2034" s="54">
        <v>2</v>
      </c>
      <c r="G2034" s="54"/>
    </row>
    <row r="2035" spans="1:7">
      <c r="A2035" s="64">
        <v>43831</v>
      </c>
      <c r="B2035" s="54">
        <v>7</v>
      </c>
      <c r="C2035" s="54">
        <v>6</v>
      </c>
      <c r="D2035" s="54">
        <v>9</v>
      </c>
      <c r="E2035" s="54">
        <v>2</v>
      </c>
      <c r="F2035" s="54">
        <v>3</v>
      </c>
      <c r="G2035" s="54"/>
    </row>
    <row r="2036" spans="1:7">
      <c r="A2036" s="64">
        <v>43862</v>
      </c>
      <c r="B2036" s="54">
        <v>4</v>
      </c>
      <c r="C2036" s="54">
        <v>8</v>
      </c>
      <c r="D2036" s="54">
        <v>11</v>
      </c>
      <c r="E2036" s="54">
        <v>9</v>
      </c>
      <c r="F2036" s="54">
        <v>4</v>
      </c>
      <c r="G2036" s="54"/>
    </row>
    <row r="2037" spans="1:7">
      <c r="A2037" s="64">
        <v>43891</v>
      </c>
      <c r="B2037" s="54">
        <v>1</v>
      </c>
      <c r="C2037" s="54">
        <v>6</v>
      </c>
      <c r="D2037" s="54">
        <v>8</v>
      </c>
      <c r="E2037" s="54">
        <v>11</v>
      </c>
      <c r="F2037" s="54">
        <v>2</v>
      </c>
      <c r="G2037" s="54"/>
    </row>
    <row r="2038" spans="1:7">
      <c r="A2038" s="64">
        <v>43922</v>
      </c>
      <c r="B2038" s="54">
        <v>0</v>
      </c>
      <c r="C2038" s="54">
        <v>6</v>
      </c>
      <c r="D2038" s="54">
        <v>7</v>
      </c>
      <c r="E2038" s="54">
        <v>10</v>
      </c>
      <c r="F2038" s="54">
        <v>2</v>
      </c>
      <c r="G2038" s="54"/>
    </row>
    <row r="2039" spans="1:7">
      <c r="A2039" s="64">
        <v>43952</v>
      </c>
      <c r="B2039" s="54">
        <v>0</v>
      </c>
      <c r="C2039" s="54">
        <v>6</v>
      </c>
      <c r="D2039" s="54">
        <v>8</v>
      </c>
      <c r="E2039" s="54">
        <v>12</v>
      </c>
      <c r="F2039" s="54">
        <v>2</v>
      </c>
      <c r="G2039" s="54"/>
    </row>
    <row r="2040" spans="1:7">
      <c r="A2040" s="64">
        <v>43983</v>
      </c>
      <c r="B2040" s="54">
        <v>0</v>
      </c>
      <c r="C2040" s="54">
        <v>4</v>
      </c>
      <c r="D2040" s="54">
        <v>4</v>
      </c>
      <c r="E2040" s="54">
        <v>6</v>
      </c>
      <c r="F2040" s="54">
        <v>2</v>
      </c>
      <c r="G2040" s="54"/>
    </row>
    <row r="2041" spans="1:7">
      <c r="A2041" s="64">
        <v>44013</v>
      </c>
      <c r="B2041" s="54">
        <v>2</v>
      </c>
      <c r="C2041" s="54">
        <v>8</v>
      </c>
      <c r="D2041" s="54">
        <v>6</v>
      </c>
      <c r="E2041" s="54">
        <v>11</v>
      </c>
      <c r="F2041" s="54">
        <v>3</v>
      </c>
      <c r="G2041" s="54"/>
    </row>
    <row r="2042" spans="1:7">
      <c r="A2042" s="64">
        <v>44044</v>
      </c>
      <c r="B2042" s="54">
        <v>0</v>
      </c>
      <c r="C2042" s="54">
        <v>4</v>
      </c>
      <c r="D2042" s="54">
        <v>2</v>
      </c>
      <c r="E2042" s="54">
        <v>6</v>
      </c>
      <c r="F2042" s="54">
        <v>3</v>
      </c>
      <c r="G2042" s="54"/>
    </row>
    <row r="2043" spans="1:7">
      <c r="A2043" s="68" t="s">
        <v>10</v>
      </c>
      <c r="B2043" s="68">
        <f>SUM(B2031:B2042)</f>
        <v>40</v>
      </c>
      <c r="C2043" s="68">
        <f>SUM(C2031:C2042)</f>
        <v>72</v>
      </c>
      <c r="D2043" s="68">
        <f>SUM(D2031:D2042)</f>
        <v>94</v>
      </c>
      <c r="E2043" s="68">
        <f>SUM(E2031:E2042)</f>
        <v>114</v>
      </c>
      <c r="F2043" s="68">
        <f>SUM(F2031:F2042)</f>
        <v>35</v>
      </c>
      <c r="G2043" s="60"/>
    </row>
    <row r="2044" spans="1:7">
      <c r="A2044" s="68" t="s">
        <v>12</v>
      </c>
      <c r="B2044" s="68">
        <f>B2043/12</f>
        <v>3.3333333333333335</v>
      </c>
      <c r="C2044" s="68">
        <f>C2043/12</f>
        <v>6</v>
      </c>
      <c r="D2044" s="68">
        <f>D2043/12</f>
        <v>7.833333333333333</v>
      </c>
      <c r="E2044" s="68">
        <f>E2043/12</f>
        <v>9.5</v>
      </c>
      <c r="F2044" s="68">
        <f>F2043/12</f>
        <v>2.9166666666666665</v>
      </c>
      <c r="G2044" s="60"/>
    </row>
    <row r="2045" spans="1:7">
      <c r="A2045" s="64">
        <v>44075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7">
      <c r="A2046" s="64">
        <v>44105</v>
      </c>
      <c r="B2046" s="54">
        <v>0</v>
      </c>
      <c r="C2046" s="54">
        <v>4</v>
      </c>
      <c r="D2046" s="54">
        <v>6</v>
      </c>
      <c r="E2046" s="54">
        <v>8</v>
      </c>
      <c r="F2046" s="54">
        <v>2</v>
      </c>
      <c r="G2046" s="54"/>
    </row>
    <row r="2047" spans="1:7">
      <c r="A2047" s="64">
        <v>44136</v>
      </c>
      <c r="B2047" s="54">
        <v>2</v>
      </c>
      <c r="C2047" s="54">
        <v>4</v>
      </c>
      <c r="D2047" s="54">
        <v>10</v>
      </c>
      <c r="E2047" s="54">
        <v>6</v>
      </c>
      <c r="F2047" s="54">
        <v>3</v>
      </c>
      <c r="G2047" s="54"/>
    </row>
    <row r="2048" spans="1:7">
      <c r="A2048" s="64">
        <v>44166</v>
      </c>
      <c r="B2048" s="54">
        <v>4</v>
      </c>
      <c r="C2048" s="54">
        <v>0</v>
      </c>
      <c r="D2048" s="54">
        <v>6</v>
      </c>
      <c r="E2048" s="54">
        <v>8</v>
      </c>
      <c r="F2048" s="54">
        <v>2</v>
      </c>
      <c r="G2048" s="54"/>
    </row>
    <row r="2049" spans="1:7">
      <c r="A2049" s="64">
        <v>44197</v>
      </c>
      <c r="B2049" s="54">
        <v>0</v>
      </c>
      <c r="C2049" s="54">
        <v>2</v>
      </c>
      <c r="D2049" s="54">
        <v>11</v>
      </c>
      <c r="E2049" s="54">
        <v>7</v>
      </c>
      <c r="F2049" s="54">
        <v>2</v>
      </c>
      <c r="G2049" s="54"/>
    </row>
    <row r="2050" spans="1:7">
      <c r="A2050" s="64">
        <v>44228</v>
      </c>
      <c r="B2050" s="54">
        <v>2</v>
      </c>
      <c r="C2050" s="54">
        <v>0</v>
      </c>
      <c r="D2050" s="54">
        <v>6</v>
      </c>
      <c r="E2050" s="54">
        <v>6</v>
      </c>
      <c r="F2050" s="54">
        <v>2</v>
      </c>
      <c r="G2050" s="54"/>
    </row>
    <row r="2051" spans="1:7">
      <c r="A2051" s="64">
        <v>44256</v>
      </c>
      <c r="B2051" s="54">
        <v>6</v>
      </c>
      <c r="C2051" s="54">
        <v>0</v>
      </c>
      <c r="D2051" s="54">
        <v>11</v>
      </c>
      <c r="E2051" s="54">
        <v>14</v>
      </c>
      <c r="F2051" s="54">
        <v>4</v>
      </c>
      <c r="G2051" s="54"/>
    </row>
    <row r="2052" spans="1:7">
      <c r="A2052" s="64">
        <v>44287</v>
      </c>
      <c r="B2052" s="54">
        <v>0</v>
      </c>
      <c r="C2052" s="54">
        <v>0</v>
      </c>
      <c r="D2052" s="54">
        <v>0</v>
      </c>
      <c r="E2052" s="54">
        <v>0</v>
      </c>
      <c r="F2052" s="54">
        <v>0</v>
      </c>
      <c r="G2052" s="54" t="s">
        <v>54</v>
      </c>
    </row>
    <row r="2053" spans="1:7">
      <c r="A2053" s="64">
        <v>44317</v>
      </c>
      <c r="B2053" s="54">
        <v>4</v>
      </c>
      <c r="C2053" s="54">
        <v>4</v>
      </c>
      <c r="D2053" s="54">
        <v>10</v>
      </c>
      <c r="E2053" s="54">
        <v>12</v>
      </c>
      <c r="F2053" s="54">
        <v>4</v>
      </c>
      <c r="G2053" s="54"/>
    </row>
    <row r="2054" spans="1:7">
      <c r="A2054" s="64">
        <v>44348</v>
      </c>
      <c r="B2054" s="54">
        <v>4</v>
      </c>
      <c r="C2054" s="54">
        <v>6</v>
      </c>
      <c r="D2054" s="54">
        <v>7</v>
      </c>
      <c r="E2054" s="54">
        <v>14</v>
      </c>
      <c r="F2054" s="54">
        <v>3</v>
      </c>
      <c r="G2054" s="54"/>
    </row>
    <row r="2055" spans="1:7">
      <c r="A2055" s="64">
        <v>44378</v>
      </c>
      <c r="B2055" s="54">
        <v>0</v>
      </c>
      <c r="C2055" s="54">
        <v>0</v>
      </c>
      <c r="D2055" s="54">
        <v>0</v>
      </c>
      <c r="E2055" s="54">
        <v>0</v>
      </c>
      <c r="F2055" s="54">
        <v>0</v>
      </c>
      <c r="G2055" s="54" t="s">
        <v>54</v>
      </c>
    </row>
    <row r="2056" spans="1:7">
      <c r="A2056" s="64">
        <v>44409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8" t="s">
        <v>10</v>
      </c>
      <c r="B2057" s="68">
        <f>SUM(B2045:B2056)</f>
        <v>24</v>
      </c>
      <c r="C2057" s="68">
        <f>SUM(C2045:C2056)</f>
        <v>28</v>
      </c>
      <c r="D2057" s="68">
        <f>SUM(D2045:D2056)</f>
        <v>73</v>
      </c>
      <c r="E2057" s="68">
        <f>SUM(E2045:E2056)</f>
        <v>86</v>
      </c>
      <c r="F2057" s="68">
        <f>SUM(F2045:F2056)</f>
        <v>25</v>
      </c>
      <c r="G2057" s="60"/>
    </row>
    <row r="2058" spans="1:7">
      <c r="A2058" s="69" t="s">
        <v>12</v>
      </c>
      <c r="B2058" s="69">
        <f>B2057/12</f>
        <v>2</v>
      </c>
      <c r="C2058" s="69">
        <f>C2057/12</f>
        <v>2.3333333333333335</v>
      </c>
      <c r="D2058" s="69">
        <f>D2057/12</f>
        <v>6.083333333333333</v>
      </c>
      <c r="E2058" s="69">
        <f>E2057/12</f>
        <v>7.166666666666667</v>
      </c>
      <c r="F2058" s="69">
        <f>F2057/12</f>
        <v>2.0833333333333335</v>
      </c>
      <c r="G2058" s="60"/>
    </row>
    <row r="2059" spans="1:7">
      <c r="A2059" s="64">
        <v>44440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44470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1">
        <v>44501</v>
      </c>
      <c r="B2061" s="51"/>
      <c r="C2061" s="51"/>
      <c r="D2061" s="51"/>
      <c r="E2061" s="51"/>
      <c r="F2061" s="51"/>
      <c r="G2061" s="51"/>
    </row>
    <row r="2062" spans="1:7">
      <c r="A2062" s="61">
        <v>44531</v>
      </c>
      <c r="B2062" s="51"/>
      <c r="C2062" s="51"/>
      <c r="D2062" s="51"/>
      <c r="E2062" s="51"/>
      <c r="F2062" s="51"/>
      <c r="G2062" s="51"/>
    </row>
    <row r="2063" spans="1:7">
      <c r="A2063" s="62"/>
      <c r="B2063" s="57"/>
      <c r="C2063" s="57"/>
      <c r="D2063" s="57"/>
      <c r="E2063" s="57"/>
      <c r="F2063" s="57"/>
      <c r="G2063" s="52"/>
    </row>
    <row r="2064" spans="1:7">
      <c r="A2064" s="59"/>
      <c r="B2064" s="59"/>
      <c r="C2064" s="59"/>
      <c r="D2064" s="59"/>
      <c r="E2064" s="59"/>
      <c r="F2064" s="59"/>
      <c r="G2064" s="52"/>
    </row>
    <row r="2065" spans="1:15">
      <c r="A2065" s="59"/>
      <c r="B2065" s="59"/>
      <c r="C2065" s="59"/>
      <c r="D2065" s="59"/>
      <c r="E2065" s="59"/>
      <c r="F2065" s="59"/>
      <c r="G2065" s="52"/>
    </row>
    <row r="2066" spans="1:15">
      <c r="A2066" s="59"/>
      <c r="B2066" s="59"/>
      <c r="C2066" s="59"/>
      <c r="D2066" s="59"/>
      <c r="E2066" s="59"/>
      <c r="F2066" s="59"/>
      <c r="G2066" s="52"/>
    </row>
    <row r="2067" spans="1:15">
      <c r="A2067" s="59"/>
      <c r="B2067" s="59"/>
      <c r="C2067" s="59"/>
      <c r="D2067" s="59"/>
      <c r="E2067" s="59"/>
      <c r="F2067" s="59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65" t="s">
        <v>0</v>
      </c>
      <c r="B2069" s="84" t="s">
        <v>1</v>
      </c>
      <c r="C2069" s="84" t="s">
        <v>2</v>
      </c>
      <c r="D2069" s="84" t="s">
        <v>3</v>
      </c>
      <c r="E2069" s="84"/>
      <c r="F2069" s="54"/>
      <c r="G2069" s="54"/>
      <c r="I2069" s="59"/>
      <c r="J2069" s="59"/>
      <c r="K2069" s="59"/>
      <c r="L2069" s="59"/>
      <c r="M2069" s="59"/>
      <c r="N2069" s="59"/>
      <c r="O2069" s="52"/>
    </row>
    <row r="2070" spans="1:15">
      <c r="A2070" s="64" t="s">
        <v>133</v>
      </c>
      <c r="B2070" s="85">
        <v>35550</v>
      </c>
      <c r="C2070" s="85">
        <v>42846</v>
      </c>
      <c r="D2070" s="54" t="s">
        <v>18</v>
      </c>
      <c r="E2070" s="54"/>
      <c r="F2070" s="54"/>
      <c r="G2070" s="54"/>
      <c r="I2070" s="59"/>
      <c r="J2070" s="59"/>
      <c r="K2070" s="59"/>
      <c r="L2070" s="59"/>
      <c r="M2070" s="59"/>
      <c r="N2070" s="59"/>
      <c r="O2070" s="52"/>
    </row>
    <row r="2071" spans="1:15">
      <c r="A2071" s="64"/>
      <c r="B2071" s="54"/>
      <c r="C2071" s="54"/>
      <c r="D2071" s="54"/>
      <c r="E2071" s="54"/>
      <c r="F2071" s="54"/>
      <c r="G2071" s="54"/>
      <c r="I2071" s="59"/>
      <c r="J2071" s="59"/>
      <c r="K2071" s="59"/>
      <c r="L2071" s="59"/>
      <c r="M2071" s="59"/>
      <c r="N2071" s="59"/>
      <c r="O2071" s="52"/>
    </row>
    <row r="2072" spans="1:15">
      <c r="A2072" s="67" t="s">
        <v>4</v>
      </c>
      <c r="B2072" s="53" t="s">
        <v>5</v>
      </c>
      <c r="C2072" s="53" t="s">
        <v>6</v>
      </c>
      <c r="D2072" s="53" t="s">
        <v>7</v>
      </c>
      <c r="E2072" s="53" t="s">
        <v>8</v>
      </c>
      <c r="F2072" s="53" t="s">
        <v>9</v>
      </c>
      <c r="G2072" s="53" t="s">
        <v>11</v>
      </c>
      <c r="H2072" s="20" t="s">
        <v>132</v>
      </c>
      <c r="I2072" s="59"/>
      <c r="J2072" s="59"/>
      <c r="K2072" s="59"/>
      <c r="L2072" s="59"/>
      <c r="M2072" s="59"/>
      <c r="N2072" s="59"/>
      <c r="O2072" s="52"/>
    </row>
    <row r="2073" spans="1:15">
      <c r="A2073" s="64">
        <v>43709</v>
      </c>
      <c r="B2073" s="54">
        <v>0</v>
      </c>
      <c r="C2073" s="54">
        <v>0</v>
      </c>
      <c r="D2073" s="54">
        <v>0</v>
      </c>
      <c r="E2073" s="54">
        <v>0</v>
      </c>
      <c r="F2073" s="54">
        <v>0</v>
      </c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>
        <v>43739</v>
      </c>
      <c r="B2074" s="54">
        <v>0</v>
      </c>
      <c r="C2074" s="54">
        <v>0</v>
      </c>
      <c r="D2074" s="54">
        <v>0</v>
      </c>
      <c r="E2074" s="54">
        <v>0</v>
      </c>
      <c r="F2074" s="54">
        <v>0</v>
      </c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>
        <v>43770</v>
      </c>
      <c r="B2075" s="54">
        <v>0</v>
      </c>
      <c r="C2075" s="54">
        <v>0</v>
      </c>
      <c r="D2075" s="54">
        <v>0</v>
      </c>
      <c r="E2075" s="54">
        <v>0</v>
      </c>
      <c r="F2075" s="54">
        <v>0</v>
      </c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4">
        <v>43800</v>
      </c>
      <c r="B2076" s="54">
        <v>0</v>
      </c>
      <c r="C2076" s="54">
        <v>0</v>
      </c>
      <c r="D2076" s="54">
        <v>0</v>
      </c>
      <c r="E2076" s="54">
        <v>0</v>
      </c>
      <c r="F2076" s="54">
        <v>0</v>
      </c>
      <c r="G2076" s="54"/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43831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43862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43891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43922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43952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43983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44013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44044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8" t="s">
        <v>10</v>
      </c>
      <c r="B2085" s="68">
        <f>SUM(B2073:B2084)</f>
        <v>0</v>
      </c>
      <c r="C2085" s="68">
        <f>SUM(C2073:C2084)</f>
        <v>0</v>
      </c>
      <c r="D2085" s="68">
        <f>SUM(D2073:D2084)</f>
        <v>0</v>
      </c>
      <c r="E2085" s="68">
        <f>SUM(E2073:E2084)</f>
        <v>0</v>
      </c>
      <c r="F2085" s="68">
        <f>SUM(F2073:F2084)</f>
        <v>0</v>
      </c>
      <c r="G2085" s="60"/>
      <c r="I2085" s="59"/>
      <c r="J2085" s="59"/>
      <c r="K2085" s="59"/>
      <c r="L2085" s="59"/>
      <c r="M2085" s="59"/>
      <c r="N2085" s="59"/>
      <c r="O2085" s="52"/>
    </row>
    <row r="2086" spans="1:15">
      <c r="A2086" s="68" t="s">
        <v>12</v>
      </c>
      <c r="B2086" s="68">
        <f>B2085/12</f>
        <v>0</v>
      </c>
      <c r="C2086" s="68">
        <f>C2085/12</f>
        <v>0</v>
      </c>
      <c r="D2086" s="68">
        <f>D2085/12</f>
        <v>0</v>
      </c>
      <c r="E2086" s="68">
        <f>E2085/12</f>
        <v>0</v>
      </c>
      <c r="F2086" s="68">
        <f>F2085/12</f>
        <v>0</v>
      </c>
      <c r="G2086" s="60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44075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44105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4">
        <v>44136</v>
      </c>
      <c r="B2089" s="54">
        <v>0</v>
      </c>
      <c r="C2089" s="54">
        <v>0</v>
      </c>
      <c r="D2089" s="54">
        <v>0</v>
      </c>
      <c r="E2089" s="54">
        <v>0</v>
      </c>
      <c r="F2089" s="54">
        <v>0</v>
      </c>
      <c r="G2089" s="54"/>
      <c r="I2089" s="59"/>
      <c r="J2089" s="59"/>
      <c r="K2089" s="59"/>
      <c r="L2089" s="59"/>
      <c r="M2089" s="59"/>
      <c r="N2089" s="59"/>
      <c r="O2089" s="52"/>
    </row>
    <row r="2090" spans="1:15">
      <c r="A2090" s="64">
        <v>44166</v>
      </c>
      <c r="B2090" s="54">
        <v>0</v>
      </c>
      <c r="C2090" s="54">
        <v>0</v>
      </c>
      <c r="D2090" s="54">
        <v>0</v>
      </c>
      <c r="E2090" s="54">
        <v>0</v>
      </c>
      <c r="F2090" s="54">
        <v>0</v>
      </c>
      <c r="G2090" s="54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44197</v>
      </c>
      <c r="B2091" s="54">
        <v>0</v>
      </c>
      <c r="C2091" s="54">
        <v>0</v>
      </c>
      <c r="D2091" s="54">
        <v>11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44228</v>
      </c>
      <c r="B2092" s="54">
        <v>0</v>
      </c>
      <c r="C2092" s="54">
        <v>0</v>
      </c>
      <c r="D2092" s="54">
        <v>0</v>
      </c>
      <c r="E2092" s="54">
        <v>6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44256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44287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44317</v>
      </c>
      <c r="B2095" s="54">
        <v>0</v>
      </c>
      <c r="C2095" s="54">
        <v>0</v>
      </c>
      <c r="D2095" s="54">
        <v>0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44348</v>
      </c>
      <c r="B2096" s="54">
        <v>0</v>
      </c>
      <c r="C2096" s="54">
        <v>0</v>
      </c>
      <c r="D2096" s="54">
        <v>0</v>
      </c>
      <c r="E2096" s="54">
        <v>0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44378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44409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8" t="s">
        <v>10</v>
      </c>
      <c r="B2099" s="68">
        <f>SUM(B2087:B2098)</f>
        <v>0</v>
      </c>
      <c r="C2099" s="68">
        <f>SUM(C2087:C2098)</f>
        <v>0</v>
      </c>
      <c r="D2099" s="68">
        <f>SUM(D2087:D2098)</f>
        <v>11</v>
      </c>
      <c r="E2099" s="68">
        <f>SUM(E2087:E2098)</f>
        <v>6</v>
      </c>
      <c r="F2099" s="68">
        <f>SUM(F2087:F2098)</f>
        <v>0</v>
      </c>
      <c r="G2099" s="60"/>
      <c r="I2099" s="59"/>
      <c r="J2099" s="59"/>
      <c r="K2099" s="59"/>
      <c r="L2099" s="59"/>
      <c r="M2099" s="59"/>
      <c r="N2099" s="59"/>
      <c r="O2099" s="52"/>
    </row>
    <row r="2100" spans="1:15">
      <c r="A2100" s="69" t="s">
        <v>12</v>
      </c>
      <c r="B2100" s="69">
        <f>B2099/12</f>
        <v>0</v>
      </c>
      <c r="C2100" s="69">
        <f>C2099/12</f>
        <v>0</v>
      </c>
      <c r="D2100" s="69">
        <f>D2099/12</f>
        <v>0.91666666666666663</v>
      </c>
      <c r="E2100" s="69">
        <f>E2099/12</f>
        <v>0.5</v>
      </c>
      <c r="F2100" s="69">
        <f>F2099/12</f>
        <v>0</v>
      </c>
      <c r="G2100" s="60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44440</v>
      </c>
      <c r="B2101" s="54">
        <v>0</v>
      </c>
      <c r="C2101" s="54">
        <v>1</v>
      </c>
      <c r="D2101" s="54">
        <v>7</v>
      </c>
      <c r="E2101" s="54">
        <v>0</v>
      </c>
      <c r="F2101" s="54">
        <v>0</v>
      </c>
      <c r="G2101" s="54"/>
      <c r="H2101" s="3" t="s">
        <v>137</v>
      </c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44470</v>
      </c>
      <c r="B2102" s="54">
        <v>1</v>
      </c>
      <c r="C2102" s="54">
        <v>0</v>
      </c>
      <c r="D2102" s="54">
        <v>11</v>
      </c>
      <c r="E2102" s="54">
        <v>1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1">
        <v>44501</v>
      </c>
      <c r="B2103" s="51">
        <v>0</v>
      </c>
      <c r="C2103" s="51">
        <v>0</v>
      </c>
      <c r="D2103" s="51">
        <v>7</v>
      </c>
      <c r="E2103" s="51">
        <v>2</v>
      </c>
      <c r="F2103" s="51">
        <v>0</v>
      </c>
      <c r="G2103" s="51"/>
      <c r="I2103" s="59"/>
      <c r="J2103" s="59"/>
      <c r="K2103" s="59"/>
      <c r="L2103" s="59"/>
      <c r="M2103" s="59"/>
      <c r="N2103" s="59"/>
      <c r="O2103" s="52"/>
    </row>
    <row r="2104" spans="1:15">
      <c r="A2104" s="61">
        <v>44531</v>
      </c>
      <c r="B2104" s="51"/>
      <c r="C2104" s="51"/>
      <c r="D2104" s="51"/>
      <c r="E2104" s="51"/>
      <c r="F2104" s="51"/>
      <c r="G2104" s="51"/>
      <c r="I2104" s="59"/>
      <c r="J2104" s="59"/>
      <c r="K2104" s="59"/>
      <c r="L2104" s="59"/>
      <c r="M2104" s="59"/>
      <c r="N2104" s="59"/>
      <c r="O2104" s="52"/>
    </row>
    <row r="2105" spans="1:15">
      <c r="A2105" s="62"/>
      <c r="B2105" s="57"/>
      <c r="C2105" s="57"/>
      <c r="D2105" s="57"/>
      <c r="E2105" s="57"/>
      <c r="F2105" s="57"/>
      <c r="G2105" s="52"/>
      <c r="I2105" s="59"/>
      <c r="J2105" s="59"/>
      <c r="K2105" s="59"/>
      <c r="L2105" s="59"/>
      <c r="M2105" s="59"/>
      <c r="N2105" s="59"/>
      <c r="O2105" s="52"/>
    </row>
    <row r="2106" spans="1:15">
      <c r="A2106" s="59"/>
      <c r="B2106" s="59"/>
      <c r="C2106" s="59"/>
      <c r="D2106" s="59"/>
      <c r="E2106" s="59"/>
      <c r="F2106" s="59"/>
      <c r="G2106" s="52"/>
      <c r="I2106" s="59"/>
      <c r="J2106" s="59"/>
      <c r="K2106" s="59"/>
      <c r="L2106" s="59"/>
      <c r="M2106" s="59"/>
      <c r="N2106" s="59"/>
      <c r="O2106" s="52"/>
    </row>
    <row r="2107" spans="1:15">
      <c r="A2107" s="59"/>
      <c r="B2107" s="59"/>
      <c r="C2107" s="59"/>
      <c r="D2107" s="59"/>
      <c r="E2107" s="59"/>
      <c r="F2107" s="59"/>
      <c r="G2107" s="52"/>
      <c r="I2107" s="59"/>
      <c r="J2107" s="59"/>
      <c r="K2107" s="59"/>
      <c r="L2107" s="59"/>
      <c r="M2107" s="59"/>
      <c r="N2107" s="59"/>
      <c r="O2107" s="52"/>
    </row>
    <row r="2108" spans="1:15">
      <c r="A2108" s="59"/>
      <c r="B2108" s="59"/>
      <c r="C2108" s="59"/>
      <c r="D2108" s="59"/>
      <c r="E2108" s="59"/>
      <c r="F2108" s="59"/>
      <c r="G2108" s="52"/>
    </row>
    <row r="2109" spans="1:15">
      <c r="A2109" s="59"/>
      <c r="B2109" s="59"/>
      <c r="C2109" s="59"/>
      <c r="D2109" s="59"/>
      <c r="E2109" s="59"/>
      <c r="F2109" s="59"/>
      <c r="G2109" s="52"/>
    </row>
    <row r="2110" spans="1:15">
      <c r="A2110" s="59"/>
      <c r="B2110" s="59"/>
      <c r="C2110" s="59"/>
      <c r="D2110" s="59"/>
      <c r="E2110" s="59"/>
      <c r="F2110" s="59"/>
      <c r="G2110" s="52"/>
    </row>
    <row r="2111" spans="1:15">
      <c r="A2111" s="59"/>
      <c r="B2111" s="59"/>
      <c r="C2111" s="59"/>
      <c r="D2111" s="59"/>
      <c r="E2111" s="59"/>
      <c r="F2111" s="59"/>
      <c r="G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  <c r="I2114" s="59"/>
      <c r="J2114" s="59"/>
      <c r="K2114" s="59"/>
      <c r="L2114" s="59"/>
      <c r="M2114" s="59"/>
      <c r="N2114" s="59"/>
      <c r="O2114" s="52"/>
    </row>
    <row r="2115" spans="1:15">
      <c r="A2115" s="65" t="s">
        <v>0</v>
      </c>
      <c r="B2115" s="84" t="s">
        <v>1</v>
      </c>
      <c r="C2115" s="84" t="s">
        <v>2</v>
      </c>
      <c r="D2115" s="84" t="s">
        <v>3</v>
      </c>
      <c r="E2115" s="84"/>
      <c r="F2115" s="54"/>
      <c r="G2115" s="54"/>
      <c r="I2115" s="59"/>
      <c r="J2115" s="59"/>
      <c r="K2115" s="59"/>
      <c r="L2115" s="59"/>
      <c r="M2115" s="59"/>
      <c r="N2115" s="59"/>
      <c r="O2115" s="52"/>
    </row>
    <row r="2116" spans="1:15">
      <c r="A2116" s="64" t="s">
        <v>134</v>
      </c>
      <c r="B2116" s="85" t="s">
        <v>135</v>
      </c>
      <c r="C2116" s="85">
        <v>43007</v>
      </c>
      <c r="D2116" s="54" t="s">
        <v>18</v>
      </c>
      <c r="E2116" s="54"/>
      <c r="F2116" s="54"/>
      <c r="G2116" s="54"/>
      <c r="I2116" s="59"/>
      <c r="J2116" s="59"/>
      <c r="K2116" s="59"/>
      <c r="L2116" s="59"/>
      <c r="M2116" s="59"/>
      <c r="N2116" s="59"/>
      <c r="O2116" s="52"/>
    </row>
    <row r="2117" spans="1:15">
      <c r="A2117" s="64"/>
      <c r="B2117" s="54"/>
      <c r="C2117" s="54"/>
      <c r="D2117" s="54"/>
      <c r="E2117" s="54"/>
      <c r="F2117" s="54"/>
      <c r="G2117" s="54"/>
      <c r="I2117" s="59"/>
      <c r="J2117" s="59"/>
      <c r="K2117" s="59"/>
      <c r="L2117" s="59"/>
      <c r="M2117" s="59"/>
      <c r="N2117" s="59"/>
      <c r="O2117" s="52"/>
    </row>
    <row r="2118" spans="1:15">
      <c r="A2118" s="67" t="s">
        <v>4</v>
      </c>
      <c r="B2118" s="53" t="s">
        <v>5</v>
      </c>
      <c r="C2118" s="53" t="s">
        <v>6</v>
      </c>
      <c r="D2118" s="53" t="s">
        <v>7</v>
      </c>
      <c r="E2118" s="53" t="s">
        <v>8</v>
      </c>
      <c r="F2118" s="53" t="s">
        <v>9</v>
      </c>
      <c r="G2118" s="53" t="s">
        <v>11</v>
      </c>
      <c r="H2118" s="20" t="s">
        <v>132</v>
      </c>
      <c r="I2118" s="59"/>
      <c r="J2118" s="59"/>
      <c r="K2118" s="59"/>
      <c r="L2118" s="59"/>
      <c r="M2118" s="59"/>
      <c r="N2118" s="59"/>
      <c r="O2118" s="52"/>
    </row>
    <row r="2119" spans="1:15">
      <c r="A2119" s="64">
        <v>43709</v>
      </c>
      <c r="B2119" s="54">
        <v>0</v>
      </c>
      <c r="C2119" s="54">
        <v>0</v>
      </c>
      <c r="D2119" s="54">
        <v>0</v>
      </c>
      <c r="E2119" s="54">
        <v>0</v>
      </c>
      <c r="F2119" s="54">
        <v>0</v>
      </c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>
        <v>43739</v>
      </c>
      <c r="B2120" s="54">
        <v>0</v>
      </c>
      <c r="C2120" s="54">
        <v>0</v>
      </c>
      <c r="D2120" s="54">
        <v>0</v>
      </c>
      <c r="E2120" s="54">
        <v>0</v>
      </c>
      <c r="F2120" s="54">
        <v>0</v>
      </c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>
        <v>43770</v>
      </c>
      <c r="B2121" s="54">
        <v>0</v>
      </c>
      <c r="C2121" s="54">
        <v>0</v>
      </c>
      <c r="D2121" s="54">
        <v>0</v>
      </c>
      <c r="E2121" s="54">
        <v>0</v>
      </c>
      <c r="F2121" s="54">
        <v>0</v>
      </c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4">
        <v>43800</v>
      </c>
      <c r="B2122" s="54">
        <v>0</v>
      </c>
      <c r="C2122" s="54">
        <v>0</v>
      </c>
      <c r="D2122" s="54">
        <v>0</v>
      </c>
      <c r="E2122" s="54">
        <v>0</v>
      </c>
      <c r="F2122" s="54">
        <v>0</v>
      </c>
      <c r="G2122" s="54"/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43831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43862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43891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43922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43952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43983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44013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44044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8" t="s">
        <v>10</v>
      </c>
      <c r="B2131" s="68">
        <f>SUM(B2119:B2130)</f>
        <v>0</v>
      </c>
      <c r="C2131" s="68">
        <f>SUM(C2119:C2130)</f>
        <v>0</v>
      </c>
      <c r="D2131" s="68">
        <f>SUM(D2119:D2130)</f>
        <v>0</v>
      </c>
      <c r="E2131" s="68">
        <f>SUM(E2119:E2130)</f>
        <v>0</v>
      </c>
      <c r="F2131" s="68">
        <f>SUM(F2119:F2130)</f>
        <v>0</v>
      </c>
      <c r="G2131" s="60"/>
      <c r="I2131" s="59"/>
      <c r="J2131" s="59"/>
      <c r="K2131" s="59"/>
      <c r="L2131" s="59"/>
      <c r="M2131" s="59"/>
      <c r="N2131" s="59"/>
      <c r="O2131" s="52"/>
    </row>
    <row r="2132" spans="1:15">
      <c r="A2132" s="68" t="s">
        <v>12</v>
      </c>
      <c r="B2132" s="68">
        <f>B2131/12</f>
        <v>0</v>
      </c>
      <c r="C2132" s="68">
        <f>C2131/12</f>
        <v>0</v>
      </c>
      <c r="D2132" s="68">
        <f>D2131/12</f>
        <v>0</v>
      </c>
      <c r="E2132" s="68">
        <f>E2131/12</f>
        <v>0</v>
      </c>
      <c r="F2132" s="68">
        <f>F2131/12</f>
        <v>0</v>
      </c>
      <c r="G2132" s="60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44075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44105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4">
        <v>44136</v>
      </c>
      <c r="B2135" s="54">
        <v>0</v>
      </c>
      <c r="C2135" s="54">
        <v>0</v>
      </c>
      <c r="D2135" s="54">
        <v>0</v>
      </c>
      <c r="E2135" s="54">
        <v>0</v>
      </c>
      <c r="F2135" s="54">
        <v>0</v>
      </c>
      <c r="G2135" s="54"/>
      <c r="I2135" s="59"/>
      <c r="J2135" s="59"/>
      <c r="K2135" s="59"/>
      <c r="L2135" s="59"/>
      <c r="M2135" s="59"/>
      <c r="N2135" s="59"/>
      <c r="O2135" s="52"/>
    </row>
    <row r="2136" spans="1:15">
      <c r="A2136" s="64">
        <v>44166</v>
      </c>
      <c r="B2136" s="54">
        <v>0</v>
      </c>
      <c r="C2136" s="54">
        <v>0</v>
      </c>
      <c r="D2136" s="54">
        <v>0</v>
      </c>
      <c r="E2136" s="54">
        <v>0</v>
      </c>
      <c r="F2136" s="54">
        <v>0</v>
      </c>
      <c r="G2136" s="54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44197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44228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44256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44287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44317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44348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44378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 ht="17" customHeight="1">
      <c r="A2144" s="64">
        <v>44409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8" t="s">
        <v>10</v>
      </c>
      <c r="B2145" s="68">
        <f>SUM(B2133:B2144)</f>
        <v>0</v>
      </c>
      <c r="C2145" s="68">
        <f>SUM(C2133:C2144)</f>
        <v>0</v>
      </c>
      <c r="D2145" s="68">
        <f>SUM(D2133:D2144)</f>
        <v>0</v>
      </c>
      <c r="E2145" s="68">
        <f>SUM(E2133:E2144)</f>
        <v>0</v>
      </c>
      <c r="F2145" s="68">
        <f>SUM(F2133:F2144)</f>
        <v>0</v>
      </c>
      <c r="G2145" s="60"/>
      <c r="I2145" s="59"/>
      <c r="J2145" s="59"/>
      <c r="K2145" s="59"/>
      <c r="L2145" s="59"/>
      <c r="M2145" s="59"/>
      <c r="N2145" s="59"/>
      <c r="O2145" s="52"/>
    </row>
    <row r="2146" spans="1:15">
      <c r="A2146" s="69" t="s">
        <v>12</v>
      </c>
      <c r="B2146" s="69">
        <f>B2145/12</f>
        <v>0</v>
      </c>
      <c r="C2146" s="69">
        <f>C2145/12</f>
        <v>0</v>
      </c>
      <c r="D2146" s="69">
        <f>D2145/12</f>
        <v>0</v>
      </c>
      <c r="E2146" s="69">
        <f>E2145/12</f>
        <v>0</v>
      </c>
      <c r="F2146" s="69">
        <f>F2145/12</f>
        <v>0</v>
      </c>
      <c r="G2146" s="60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44440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 t="s">
        <v>136</v>
      </c>
      <c r="H2147" s="3" t="s">
        <v>137</v>
      </c>
      <c r="I2147" s="59"/>
      <c r="J2147" s="59"/>
      <c r="K2147" s="59"/>
      <c r="L2147" s="59"/>
      <c r="M2147" s="59"/>
      <c r="N2147" s="59"/>
      <c r="O2147" s="52"/>
    </row>
    <row r="2148" spans="1:15">
      <c r="A2148" s="64">
        <v>44470</v>
      </c>
      <c r="B2148" s="54">
        <v>0</v>
      </c>
      <c r="C2148" s="54">
        <v>0</v>
      </c>
      <c r="D2148" s="54">
        <v>11</v>
      </c>
      <c r="E2148" s="54">
        <v>1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1">
        <v>44501</v>
      </c>
      <c r="B2149" s="51">
        <v>2</v>
      </c>
      <c r="C2149" s="51">
        <v>1</v>
      </c>
      <c r="D2149" s="51">
        <v>7</v>
      </c>
      <c r="E2149" s="51">
        <v>4</v>
      </c>
      <c r="F2149" s="51">
        <v>1</v>
      </c>
      <c r="G2149" s="51"/>
      <c r="I2149" s="59"/>
      <c r="J2149" s="59"/>
      <c r="K2149" s="59"/>
      <c r="L2149" s="59"/>
      <c r="M2149" s="59"/>
      <c r="N2149" s="59"/>
      <c r="O2149" s="52"/>
    </row>
    <row r="2150" spans="1:15">
      <c r="A2150" s="61">
        <v>44531</v>
      </c>
      <c r="B2150" s="51"/>
      <c r="C2150" s="51"/>
      <c r="D2150" s="51"/>
      <c r="E2150" s="51"/>
      <c r="F2150" s="51"/>
      <c r="G2150" s="51"/>
      <c r="I2150" s="59"/>
      <c r="J2150" s="59"/>
      <c r="K2150" s="59"/>
      <c r="L2150" s="59"/>
      <c r="M2150" s="59"/>
      <c r="N2150" s="59"/>
      <c r="O2150" s="52"/>
    </row>
    <row r="2151" spans="1:15">
      <c r="A2151" s="62"/>
      <c r="B2151" s="57"/>
      <c r="C2151" s="57"/>
      <c r="D2151" s="57"/>
      <c r="E2151" s="57"/>
      <c r="F2151" s="57"/>
      <c r="G2151" s="52"/>
      <c r="I2151" s="59"/>
      <c r="J2151" s="59"/>
      <c r="K2151" s="59"/>
      <c r="L2151" s="59"/>
      <c r="M2151" s="59"/>
      <c r="N2151" s="59"/>
      <c r="O2151" s="52"/>
    </row>
    <row r="2152" spans="1:15">
      <c r="A2152" s="59"/>
      <c r="B2152" s="59"/>
      <c r="C2152" s="59"/>
      <c r="D2152" s="59"/>
      <c r="E2152" s="59"/>
      <c r="F2152" s="59"/>
      <c r="G2152" s="52"/>
      <c r="I2152" s="59"/>
      <c r="J2152" s="59"/>
      <c r="K2152" s="59"/>
      <c r="L2152" s="59"/>
      <c r="M2152" s="59"/>
      <c r="N2152" s="59"/>
      <c r="O2152" s="52"/>
    </row>
    <row r="2153" spans="1:15">
      <c r="A2153" s="59"/>
      <c r="B2153" s="59"/>
      <c r="C2153" s="59"/>
      <c r="D2153" s="59"/>
      <c r="E2153" s="59"/>
      <c r="F2153" s="59"/>
      <c r="G2153" s="52"/>
      <c r="I2153" s="59"/>
      <c r="J2153" s="59"/>
      <c r="K2153" s="59"/>
      <c r="L2153" s="59"/>
      <c r="M2153" s="59"/>
      <c r="N2153" s="59"/>
      <c r="O2153" s="52"/>
    </row>
    <row r="2154" spans="1:15">
      <c r="A2154" s="59"/>
      <c r="B2154" s="59"/>
      <c r="C2154" s="59"/>
      <c r="D2154" s="59"/>
      <c r="E2154" s="59"/>
      <c r="F2154" s="59"/>
      <c r="G2154" s="52"/>
      <c r="I2154" s="59"/>
      <c r="J2154" s="59"/>
      <c r="K2154" s="59"/>
      <c r="L2154" s="59"/>
      <c r="M2154" s="59"/>
      <c r="N2154" s="59"/>
      <c r="O2154" s="52"/>
    </row>
    <row r="2155" spans="1:15">
      <c r="A2155" s="59"/>
      <c r="B2155" s="59"/>
      <c r="C2155" s="59"/>
      <c r="D2155" s="59"/>
      <c r="E2155" s="59"/>
      <c r="F2155" s="59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98" t="s">
        <v>69</v>
      </c>
      <c r="B2164" s="98"/>
      <c r="C2164" s="98"/>
      <c r="D2164" s="98"/>
      <c r="E2164" s="98"/>
      <c r="F2164" s="98"/>
      <c r="G2164" s="98"/>
      <c r="H2164" s="98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99" t="s">
        <v>83</v>
      </c>
      <c r="C2167" s="99"/>
      <c r="D2167" s="99"/>
      <c r="E2167" s="99"/>
      <c r="F2167" s="99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2116,A2028,G2168,F2168,F2168,A2070,A2116,A2028,A1989,A1950,A1908,A1868,A1829,A1790,A1750,A1711,A1672,A1631,A1591,A1549,A1509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f>
        <v>370</v>
      </c>
      <c r="D2171" s="54">
        <f>SUM(C2031,C1992,C1953,C1911,C1871,C1832,C1793,C1753,C1714,C1675,C1634,C1594,C1552,C1512,C1463,C1424,C1383,C1344,C1304,C1265,C1224,C1185,C1146,C1107,C1065,C1025,C986,C947,C905,C865,C821,C782,C743,C701,C661,C622,C583,C541,C501,C460,C416,C376,C336,C296,C256,C216,C176,C136,C96,C54,C13)</f>
        <v>105</v>
      </c>
      <c r="E2171" s="54">
        <f>SUM(D2031,D1992,D1953,D1911,D1871,D1832,D1793,D1753,D1714,D1675,D1634,D1594,D1552,D1512,D1463,D1424,D1383,D1344,D1304,D1265,D1224,D1185,D1146,D1107,D1065,D1025,D986,D947,D905,D865,D821,D782,D743,D701,D661,D622,D583,D541,D501,D460,D416,D376,D336,D296,D256,D216,D176,D136,D96,D54,D13)</f>
        <v>573</v>
      </c>
      <c r="F2171" s="54">
        <f>SUM(E2031,E1992,E1953,E1911,E1871,E1832,E1793,E1753,E1714,E1675,E1634,E1594,E1552,E1512,E1463,E1424,E1383,E1344,E1304,E1265,E1224,E1185,E1146,E1107,E1065,E1025,E986,E947,E905,E865,E821,E782,E743,E701,E661,E622,E583,E541,E501,E460,E416,E376,E336,E296,E256,E216,E176,E136,E96,E54,E13)</f>
        <v>262</v>
      </c>
      <c r="G2171" s="54">
        <f>SUM(F2031,F1992,F1953,F1911,F1871,F1832,F1793,F1753,F1714,F1675,F1634,F1594,F1552,F1512,F1463,F1424,F1383,F1344,F1304,F1265,F1224,F1185,F1146,F1107,F1065,F1025,F986,F947,F905,F865,F821,F782,F743,F701,F661,F622,F583,F541,F501,F460,F416,F376,F336,F296,F256,F216,F176,F136,F96,F54,F13)</f>
        <v>90</v>
      </c>
      <c r="H2171" s="54">
        <f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>SUM(B2032,B1993,B1954,B1912,B1872,B1833,B1794,B1754,B1715,B1676,B1635,B1595,B1553,B1513,B1464,B1425,B1384,B1345,B1305,B1266,B1225,B1186,B1147,B1108,B1066,B1026,B987,B948,B906,B866,B822,B783,B744,B702,B662,B623,B584,B542,B502,B461,B417,B377,B337,B297,B257,B217,B177,B137,B97,B55,B14)</f>
        <v>405</v>
      </c>
      <c r="D2172" s="54">
        <f>SUM(C2032,C1993,C1954,C1912,C1872,C1833,C1794,C1754,C1715,C1676,C1635,C1595,C1553,C1513,C1464,C1425,C1384,C1345,C1305,C1266,C1225,C1186,C1147,C1108,C1066,C1026,C987,C948,C906,C866,C822,C783,C744,C702,C662,C623,C584,C542,C502,C461,C417,C377,C337,C297,C257,C217,C177,C137,C97,C55,C14)</f>
        <v>106</v>
      </c>
      <c r="E2172" s="54">
        <f>SUM(D2032,D1993,D1954,D1912,D1872,D1833,D1794,D1754,D1715,D1676,D1635,D1595,D1553,D1513,D1464,D1425,D1384,D1345,D1305,D1266,D1225,D1186,D1147,D1108,D1066,D1026,D987,D948,D906,D866,D822,D783,D744,D702,D662,D623,D584,D542,D502,D461,D417,D377,D337,D297,D257,D217,D177,D137,D97,D55,D14)</f>
        <v>621</v>
      </c>
      <c r="F2172" s="54">
        <f>SUM(E2032,E1993,E1954,E1912,E1872,E1833,E1794,E1754,E1715,E1676,E1635,E1595,E1553,E1513,E1464,E1425,E1384,E1345,E1305,E1266,E1225,E1186,E1147,E1108,E1066,E1026,E987,E948,E906,E866,E822,E783,E744,E702,E662,E623,E584,E542,E502,E461,E417,E377,E337,E297,E257,E217,E177,E137,E97,E55,E14)</f>
        <v>280</v>
      </c>
      <c r="G2172" s="54">
        <f>SUM(F2032,F1993,F1954,F1912,F1872,F1833,F1794,F1754,F1715,F1676,F1635,F1595,F1553,F1513,F1464,F1425,F1384,F1345,F1305,F1266,F1225,F1186,F1147,F1108,F1066,F1026,F987,F948,F906,F866,F822,F783,F744,F702,F662,F623,F584,F542,F502,F461,F417,F377,F337,F297,F257,F217,F177,F137,F97,F55,F14)</f>
        <v>96</v>
      </c>
      <c r="H2172" s="54">
        <f>COUNTA(G2032,G1912,G1872,G1833,G1794,G1754,G1715,G1676,G1635,G1595,G1553,G1513,G1464,G1425,G1383,G1345,G1305,G1266,G1225,G1186,G1147,G1108,G1066,G1026,G987,G948,G906,G866,G822,G783,G744,G702,G662,G623,G584,G542,G502,G461,G417,G377,G337,G297,G257,G217,G177,G137,G97,G55,G14,G1993,G1954)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>SUM(B2033,B1994,B1955,B1913,B1873,B1834,B1795,B1755,B1716,B1677,B1636,B1596,B1554,B1514,B1465,B1426,B1385,B1346,B1306,B1267,B1226,B1187,B1148,B1109,B1067,B1027,B988,B949,B907,B867,B823,B784,B745,B703,B663,B624,B585,B543,B503,B462,B418,B378,B338,B298,B258,B218,B178,B138,B98,B56,B15)</f>
        <v>313</v>
      </c>
      <c r="D2173" s="54">
        <f>SUM(C2033,C1994,C1955,C1913,C1873,C1834,C1795,C1755,C1716,C1677,C1636,C1596,C1554,C1514,C1465,C1426,C1385,C1346,C1306,C1267,C1226,C1187,C1148,C1109,C1067,C1027,C988,C949,C907,C867,C823,C784,C745,C703,C663,C624,C585,C543,C503,C462,C418,C378,C338,C298,C258,C218,C178,C138,C98,C56,C15)</f>
        <v>83</v>
      </c>
      <c r="E2173" s="54">
        <f>SUM(D2033,D1994,D1955,D1913,D1873,D1834,D1795,D1755,D1716,D1677,D1636,D1596,D1554,D1514,D1465,D1426,D1385,D1346,D1306,D1267,D1226,D1187,D1148,D1109,D1067,D1027,D988,D949,D907,D867,D823,D784,D745,D703,D663,D624,D585,D543,D503,D462,D418,D378,D338,D298,D258,D218,D178,D138,D98,D56,D15)</f>
        <v>594</v>
      </c>
      <c r="F2173" s="54">
        <f>SUM(E2033,E1994,E1955,E1913,E1873,E1834,E1795,E1755,E1716,E1677,E1636,E1596,E1554,E1514,E1465,E1426,E1385,E1346,E1306,E1267,E1226,E1187,E1148,E1109,E1067,E1027,E988,E949,E907,E867,E823,E784,E745,E703,E663,E624,E585,E543,E503,E462,E418,E378,E338,E298,E258,E218,E178,E138,E98,E56,E15)</f>
        <v>258</v>
      </c>
      <c r="G2173" s="54">
        <f>SUM(F2033,F1994,F1955,F1913,F1873,F1834,F1795,F1755,F1716,F1677,F1636,F1596,F1554,F1514,F1465,F1426,F1385,F1346,F1306,F1267,F1226,F1187,F1148,F1109,F1067,F1027,F988,F949,F907,F867,F823,F784,F745,F703,F663,F624,F585,F543,F503,F462,F418,F378,F338,F298,F258,F218,F178,F138,F98,F56,F15)</f>
        <v>90</v>
      </c>
      <c r="H2173" s="54">
        <f>COUNTA(G2033,G1913,G1873,G1834,G1795,G1755,G1716,G1677,G1636,G1596,G1554,G1514,G1465,G1426,#REF!,G1346,G1306,G1267,G1226,G1187,G1148,G1109,G1067,G1027,G988,G949,G907,G867,G823,G784,G745,G703,G663,G624,G585,G543,G503,G462,G418,G378,G338,G298,G258,G218,G178,G138,G98,G56,G15,G1994,G1955)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>SUM(B2034,B1995,B1956,B1914,B1874,B1835,B1796,B1756,B1717,B1678,B1637,B1597,B1555,B1515,B1466,B1427,B1386,B1347,B1307,B1268,B1227,B1188,B1149,B1110,B1068,B1028,B989,B950,B908,B868,B824,B785,B746,B704,B664,B625,B586,B544,B504,B463,B419,B379,B339,B299,B259,B219,B179,B139,B99,B57,B16)</f>
        <v>371</v>
      </c>
      <c r="D2174" s="54">
        <f>SUM(C2034,C1995,C1956,C1914,C1874,C1835,C1796,C1756,C1717,C1678,C1637,C1597,C1555,C1515,C1466,C1427,C1386,C1347,C1307,C1268,C1227,C1188,C1149,C1110,C1068,C1028,C989,C950,C908,C868,C824,C785,C746,C704,C664,C625,C586,C544,C504,C463,C419,C379,C339,C299,C259,C219,C179,C139,C99,C57,C16)</f>
        <v>110</v>
      </c>
      <c r="E2174" s="54">
        <f>SUM(D2034,D1995,D1956,D1914,D1874,D1835,D1796,D1756,D1717,D1678,D1637,D1597,D1555,D1515,D1466,D1427,D1386,D1347,D1307,D1268,D1227,D1188,D1149,D1110,D1068,D1028,D989,D950,D908,D868,D824,D785,D746,D704,D664,D625,D586,D544,D504,D463,D419,D379,D339,D299,D259,D219,D179,D139,D99,D57,D16)</f>
        <v>607</v>
      </c>
      <c r="F2174" s="54">
        <f>SUM(E2034,E1995,E1956,E1914,E1874,E1835,E1796,E1756,E1717,E1678,E1637,E1597,E1555,E1515,E1466,E1427,E1386,E1347,E1307,E1268,E1227,E1188,E1149,E1110,E1068,E1028,E989,E950,E908,E868,E824,E785,E746,E704,E664,E625,E586,E544,E504,E463,E419,E379,E339,E299,E259,E219,E179,E139,E99,E57,E16)</f>
        <v>260</v>
      </c>
      <c r="G2174" s="54">
        <f>SUM(F2034,F1995,F1956,F1914,F1874,F1835,F1796,F1756,F1717,F1678,F1637,F1597,F1555,F1515,F1466,F1427,F1386,F1347,F1307,F1268,F1227,F1188,F1149,F1110,F1068,F1028,F989,F950,F908,F868,F824,F785,F746,F704,F664,F625,F586,F544,F504,F463,F419,F379,F339,F299,F259,F219,F179,F139,F99,F57,F16)</f>
        <v>93</v>
      </c>
      <c r="H2174" s="54">
        <f>COUNTA(G2034,G1914,G1874,G1835,G1796,G1756,G1717,G1678,G1637,G1597,G1555,G1515,G1466,G1427,G1385,G1347,G1307,G1268,G1227,G1188,G1149,G1110,G1068,G1028,G989,G950,G908,G868,G824,G785,G746,G704,G664,G625,G586,G544,G504,G463,G419,G379,G339,G299,G259,G219,G179,G139,G99,G57,G16,G1995,G1956)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>SUM(B2035,B1996,B1957,B1915,B1875,B1836,B1797,B1757,B1718,B1679,B1638,B1598,B1556,B1516,B1467,B1428,B1387,B1348,B1308,B1269,B1228,B1189,B1150,B1111,B1069,B1029,B990,B951,B909,B869,B825,B786,B747,B705,B665,B626,B587,B545,B505,B464,B420,B380,B340,B300,B260,B220,B180,B140,B100,B58,B17)</f>
        <v>396</v>
      </c>
      <c r="D2175" s="54">
        <f>SUM(C2035,C1996,C1957,C1915,C1875,C1836,C1797,C1757,C1718,C1679,C1638,C1598,C1556,C1516,C1467,C1428,C1387,C1348,C1308,C1269,C1228,C1189,C1150,C1111,C1069,C1029,C990,C951,C909,C869,C825,C786,C747,C705,C665,C626,C587,C545,C505,C464,C420,C380,C340,C300,C260,C220,C180,C140,C100,C58,C17)</f>
        <v>130</v>
      </c>
      <c r="E2175" s="54">
        <f>SUM(D2035,D1996,D1957,D1915,D1875,D1836,D1797,D1757,D1718,D1679,D1638,D1598,D1556,D1516,D1467,D1428,D1387,D1348,D1308,D1269,D1228,D1189,D1150,D1111,D1069,D1029,D990,D951,D909,D869,D825,D786,D747,D705,D665,D626,D587,D545,D505,D464,D420,D380,D340,D300,D260,D220,D180,D140,D100,D58,D17)</f>
        <v>650</v>
      </c>
      <c r="F2175" s="54">
        <f>SUM(E2035,E1996,E1957,E1915,E1875,E1836,E1797,E1757,E1718,E1679,E1638,E1598,E1556,E1516,E1467,E1428,E1387,E1348,E1308,E1269,E1228,E1189,E1150,E1111,E1069,E1029,E990,E951,E909,E869,E825,E786,E747,E705,E665,E626,E587,E545,E505,E464,E420,E380,E340,E300,E260,E220,E180,E140,E100,E58,E17)</f>
        <v>318</v>
      </c>
      <c r="G2175" s="54">
        <f>SUM(F2035,F1996,F1957,F1915,F1875,F1836,F1797,F1757,F1718,F1679,F1638,F1598,F1556,F1516,F1467,F1428,F1387,F1348,F1308,F1269,F1228,F1189,F1150,F1111,F1069,F1029,F990,F951,F909,F869,F825,F786,F747,F705,F665,F626,F587,F545,F505,F464,F420,F380,F340,F300,F260,F220,F180,F140,F100,F58,F17)</f>
        <v>107</v>
      </c>
      <c r="H2175" s="54">
        <f>COUNTA(G2035,G1915,G1875,G1836,G1797,G1757,G1718,G1679,G1638,G1598,G1556,G1516,G1467,G1428,G1387,G1348,G1308,G1269,G1228,G1189,G1150,G1111,G1069,G1029,G990,G951,G909,G869,G825,G786,G747,G705,G665,G626,G587,G545,G505,G464,G420,G380,G340,G300,G260,G220,G180,G140,G100,G58,G17,G1996,G1957)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>SUM(B2036,B1997,B1958,B1916,B1876,B1837,B1798,B1758,B1719,B1680,B1639,B1599,B1557,B1517,B1468,B1429,B1388,B1349,B1309,B1270,B1229,B1190,B1151,B1112,B1070,B1030,B991,B952,B910,B870,B826,B787,B748,B706,B666,B627,B588,B546,B506,B465,B421,B381,B341,B301,B261,B221,B181,B141,B101,B59,B18)</f>
        <v>352</v>
      </c>
      <c r="D2176" s="54">
        <f>SUM(C2036,C1997,C1958,C1916,C1876,C1837,C1798,C1758,C1719,C1680,C1639,C1599,C1557,C1517,C1468,C1429,C1388,C1349,C1309,C1270,C1229,C1190,C1151,C1112,C1070,C1030,C991,C952,C910,C870,C826,C787,C748,C706,C666,C627,C588,C546,C506,C465,C421,C381,C341,C301,C261,C221,C181,C141,C101,C59,C18)</f>
        <v>113</v>
      </c>
      <c r="E2176" s="54">
        <f>SUM(D2036,D1997,D1958,D1916,D1876,D1837,D1798,D1758,D1719,D1680,D1639,D1599,D1557,D1517,D1468,D1429,D1388,D1349,D1309,D1270,D1229,D1190,D1151,D1112,D1070,D1030,D991,D952,D910,D870,D826,D787,D748,D706,D666,D627,D588,D546,D506,D465,D421,D381,D341,D301,D261,D221,D181,D141,D101,D59,D18)</f>
        <v>670</v>
      </c>
      <c r="F2176" s="54">
        <f>SUM(E2036,E1997,E1958,E1916,E1876,E1837,E1798,E1758,E1719,E1680,E1639,E1599,E1557,E1517,E1468,E1429,E1388,E1349,E1309,E1270,E1229,E1190,E1151,E1112,E1070,E1030,E991,E952,E910,E870,E826,E787,E748,E706,E666,E627,E588,E546,E506,E465,E421,E381,E341,E301,E261,E221,E181,E141,E101,E59,E18)</f>
        <v>260</v>
      </c>
      <c r="G2176" s="54">
        <f>SUM(F2036,F1997,F1958,F1916,F1876,F1837,F1798,F1758,F1719,F1680,F1639,F1599,F1557,F1517,F1468,F1429,F1388,F1349,F1309,F1270,F1229,F1190,F1151,F1112,F1070,F1030,F991,F952,F910,F870,F826,F787,F748,F706,F666,F627,F588,F546,F506,F465,F421,F381,F341,F301,F261,F221,F181,F141,F101,F59,F18)</f>
        <v>106</v>
      </c>
      <c r="H2176" s="54">
        <f>COUNTA(G2036,G1916,G1876,G1837,G1798,G1758,G1719,G1680,G1639,G1599,G1557,G1517,G1468,G1429,G1388,G1349,G1309,G1270,G1229,G1190,G1151,G1112,G1070,G1030,G991,G952,G910,G870,G826,G787,G748,G706,G666,G627,G588,G546,G506,G465,G421,G381,G341,G301,G261,G221,G181,G141,G101,G59,G18,G1997,G1958)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>SUM(B2037,B1998,B1959,B1917,B1877,B1838,B1799,B1759,B1720,B1681,B1640,B1600,B1558,B1518,B1469,B1430,B1389,B1350,B1310,B1271,B1230,B1191,B1152,B1113,B1071,B1031,B992,B953,B911,B871,B827,B788,B749,B707,B667,B628,B589,B547,B507,B466,B422,B382,B342,B302,B262,B222,B182,B142,B102,B60,B19)</f>
        <v>149</v>
      </c>
      <c r="D2177" s="54">
        <f>SUM(C2037,C1998,C1959,C1917,C1877,C1838,C1799,C1759,C1720,C1681,C1640,C1600,C1558,C1518,C1469,C1430,C1389,C1350,C1310,C1271,C1230,C1191,C1152,C1113,C1071,C1031,C992,C953,C911,C871,C827,C788,C749,C707,C667,C628,C589,C547,C507,C466,C422,C382,C342,C302,C262,C222,C182,C142,C102,C60,C19)</f>
        <v>89</v>
      </c>
      <c r="E2177" s="54">
        <f>SUM(D2037,D1998,D1959,D1917,D1877,D1838,D1799,D1759,D1720,D1681,D1640,D1600,D1558,D1518,D1469,D1430,D1389,D1350,D1310,D1271,D1230,D1191,D1152,D1113,D1071,D1031,D992,D953,D911,D871,D827,D788,D749,D707,D667,D628,D589,D547,D507,D466,D422,D382,D342,D302,D262,D222,D182,D142,D102,D60,D19)</f>
        <v>407</v>
      </c>
      <c r="F2177" s="54">
        <f>SUM(E2037,E1998,E1959,E1917,E1877,E1838,E1799,E1759,E1720,E1681,E1640,E1600,E1558,E1518,E1469,E1430,E1389,E1350,E1310,E1271,E1230,E1191,E1152,E1113,E1071,E1031,E992,E953,E911,E871,E827,E788,E749,E707,E667,E628,E589,E547,E507,E466,E422,E382,E342,E302,E262,E222,E182,E142,E102,E60,E19)</f>
        <v>198</v>
      </c>
      <c r="G2177" s="54">
        <f>SUM(F2037,F1998,F1959,F1917,F1877,F1838,F1799,F1759,F1720,F1681,F1640,F1600,F1558,F1518,F1469,F1430,F1389,F1350,F1310,F1271,F1230,F1191,F1152,F1113,F1071,F1031,F992,F953,F911,F871,F827,F788,F749,F707,F667,F628,F589,F547,F507,F466,F422,F382,F342,F302,F262,F222,F182,F142,F102,F60,F19)</f>
        <v>90</v>
      </c>
      <c r="H2177" s="54">
        <f>COUNTA(G2037,G1917,G1877,G1838,G1799,G1759,G1720,G1681,G1640,G1600,G1558,G1518,G1469,G1430,G1389,G1350,G1310,G1271,G1230,G1191,G1152,G1113,G1071,G1031,G992,G953,G911,G871,G827,G788,G749,G707,G667,G628,G589,G547,G507,G466,G422,G382,G342,G302,G262,G222,G182,G142,G102,G60,G19,G1998,G1959)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>SUM(B2038,B1999,B1960,B1918,B1878,B1839,B1800,B1760,B1721,B1682,B1641,B1601,B1559,B1519,B1470,B1431,B1390,B1351,B1311,B1272,B1231,B1192,B1153,B1114,B1072,B1032,B993,B954,B912,B872,B828,B789,B750,B708,B668,B629,B590,B548,B508,B467,B423,B383,B343,B303,B263,B223,B183,B143,B103,B61,B20)</f>
        <v>45</v>
      </c>
      <c r="D2178" s="54">
        <f>SUM(C2038,C1999,C1960,C1918,C1878,C1839,C1800,C1760,C1721,C1682,C1641,C1601,C1559,C1519,C1470,C1431,C1390,C1351,C1311,C1272,C1231,C1192,C1153,C1114,C1072,C1032,C993,C954,C912,C872,C828,C789,C750,C708,C668,C629,C590,C548,C508,C467,C423,C383,C343,C303,C263,C223,C183,C143,C103,C61,C20)</f>
        <v>36</v>
      </c>
      <c r="E2178" s="54">
        <f>SUM(D2038,D1999,D1960,D1918,D1878,D1839,D1800,D1760,D1721,D1682,D1641,D1601,D1559,D1519,D1470,D1431,D1390,D1351,D1311,D1272,D1231,D1192,D1153,D1114,D1072,D1032,D993,D954,D912,D872,D828,D789,D750,D708,D668,D629,D590,D548,D508,D467,D423,D383,D343,D303,D263,D223,D183,D143,D103,D61,D20)</f>
        <v>296</v>
      </c>
      <c r="F2178" s="54">
        <f>SUM(E2038,E1999,E1960,E1918,E1878,E1839,E1800,E1760,E1721,E1682,E1641,E1601,E1559,E1519,E1470,E1431,E1390,E1351,E1311,E1272,E1231,E1192,E1153,E1114,E1072,E1032,E993,E954,E912,E872,E828,E789,E750,E708,E668,E629,E590,E548,E508,E467,E423,E383,E343,E303,E263,E223,E183,E143,E103,E61,E20)</f>
        <v>186</v>
      </c>
      <c r="G2178" s="54">
        <f>SUM(F2038,F1999,F1960,F1918,F1878,F1839,F1800,F1760,F1721,F1682,F1641,F1601,F1559,F1519,F1470,F1431,F1390,F1351,F1311,F1272,F1231,F1192,F1153,F1114,F1072,F1032,F993,F954,F912,F872,F828,F789,F750,F708,F668,F629,F590,F548,F508,F467,F423,F383,F343,F303,F263,F223,F183,F143,F103,F61,F20)</f>
        <v>66</v>
      </c>
      <c r="H2178" s="54">
        <f>COUNTA(G2038,G1918,G1878,G1839,G1800,G1760,G1721,G1682,G1641,G1601,G1559,G1519,G1470,G1431,G1390,G1351,G1311,G1272,G1231,G1192,G1153,G1114,G1072,G1032,G993,G954,G912,G872,G828,G789,G750,G708,G668,G629,G590,G548,G508,G467,G423,G383,G343,G303,G263,G223,G183,G143,G103,G61,G20,G2001,G1960)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>SUM(B2039,B2000,B1961,B1919,B1879,B1840,B1801,B1761,B1722,B1683,B1642,B1602,B1560,B1520,B1471,B1432,B1391,B1352,B1312,B1273,B1232,B1193,B1154,B1115,B1073,B1033,B994,B955,B913,B873,B829,B790,B751,B709,B669,B630,B591,B549,B509,B468,B424,B384,B344,B304,B264,B224,B184,B144,B104,B62,B21)</f>
        <v>23</v>
      </c>
      <c r="D2179" s="54">
        <f>SUM(C2039,C2000,C1961,C1919,C1879,C1840,C1801,C1761,C1722,C1683,C1642,C1602,C1560,C1520,C1471,C1432,C1391,C1352,C1312,C1273,C1232,C1193,C1154,C1115,C1073,C1033,C994,C955,C913,C873,C829,C790,C751,C709,C669,C630,C591,C549,C509,C468,C424,C384,C344,C304,C264,C224,C184,C144,C104,C62,C21)</f>
        <v>67</v>
      </c>
      <c r="E2179" s="54">
        <f>SUM(D2039,D2000,D1961,D1919,D1879,D1840,D1801,D1761,D1722,D1683,D1642,D1602,D1560,D1520,D1471,D1432,D1391,D1352,D1312,D1273,D1232,D1193,D1154,D1115,D1073,D1033,D994,D955,D913,D873,D829,D790,D751,D709,D669,D630,D591,D549,D509,D468,D424,D384,D344,D304,D264,D224,D184,D144,D104,D62,D21)</f>
        <v>258.5</v>
      </c>
      <c r="F2179" s="54">
        <f>SUM(E2039,E2000,E1961,E1919,E1879,E1840,E1801,E1761,E1722,E1683,E1642,E1602,E1560,E1520,E1471,E1432,E1391,E1352,E1312,E1273,E1232,E1193,E1154,E1115,E1073,E1033,E994,E955,E913,E873,E829,E790,E751,E709,E669,E630,E591,E549,E509,E468,E424,E384,E344,E304,E264,E224,E184,E144,E104,E62,E21)</f>
        <v>168</v>
      </c>
      <c r="G2179" s="54">
        <f>SUM(F2039,F2000,F1961,F1919,F1879,F1840,F1801,F1761,F1722,F1683,F1642,F1602,F1560,F1520,F1471,F1432,F1391,F1352,F1312,F1273,F1232,F1193,F1154,F1115,F1073,F1033,F994,F955,F913,F873,F829,F790,F751,F709,F669,F630,F591,F549,F509,F468,F424,F384,F344,F304,F264,F224,F184,F144,F104,F62,F21)</f>
        <v>71</v>
      </c>
      <c r="H2179" s="54">
        <f>COUNTA(G2039,G1919,G1879,G1840,G1801,G1761,G1722,G1683,G1642,G1602,G1560,G1520,G1471,G1432,G1391,G1352,G1312,G1273,G1232,G1193,G1154,G1115,G1073,G1033,G994,G955,G913,G873,G829,G790,G751,G709,G669,G630,G591,G549,G509,G468,G424,G384,G344,G304,G264,G224,G184,G144,G104,G62,G21,G2000,G1961)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>SUM(B2040,B2001,B1962,B1920,B1880,B1841,B1802,B1762,B1723,B1684,B1643,B1603,B1561,B1521,B1472,B1433,B1392,B1353,B1313,B1274,B1233,B1194,B1155,B1116,B1074,B1034,B995,B956,B914,B874,B830,B791,B752,B710,B670,B631,B592,B550,B510,B469,B425,B385,B345,B305,B265,B225,B185,B145,B105,B63,B22)</f>
        <v>21</v>
      </c>
      <c r="D2180" s="54">
        <f>SUM(C2040,C2001,C1962,C1920,C1880,C1841,C1802,C1762,C1723,C1684,C1643,C1603,C1561,C1521,C1472,C1433,C1392,C1353,C1313,C1274,C1233,C1194,C1155,C1116,C1074,C1034,C995,C956,C914,C874,C830,C791,C752,C710,C670,C631,C592,C550,C510,C469,C425,C385,C345,C305,C265,C225,C185,C145,C105,C63,C22)</f>
        <v>73</v>
      </c>
      <c r="E2180" s="54">
        <f>SUM(D2040,D2001,D1962,D1920,D1880,D1841,D1802,D1762,D1723,D1684,D1643,D1603,D1561,D1521,D1472,D1433,D1392,D1353,D1313,D1274,D1233,D1194,D1155,D1116,D1074,D1034,D995,D956,D914,D874,D830,D791,D752,D710,D670,D631,D592,D550,D510,D469,D425,D385,D345,D305,D265,D225,D185,D145,D105,D63,D22)</f>
        <v>270</v>
      </c>
      <c r="F2180" s="54">
        <f>SUM(E2040,E2001,E1962,E1920,E1880,E1841,E1802,E1762,E1723,E1684,E1643,E1603,E1561,E1521,E1472,E1433,E1392,E1353,E1313,E1274,E1233,E1194,E1155,E1116,E1074,E1034,E995,E956,E914,E874,E830,E791,E752,E710,E670,E631,E592,E550,E510,E469,E425,E385,E345,E305,E265,E225,E185,E145,E105,E63,E22)</f>
        <v>170</v>
      </c>
      <c r="G2180" s="54">
        <f>SUM(F2040,F2001,F1962,F1920,F1880,F1841,F1802,F1762,F1723,F1684,F1643,F1603,F1561,F1521,F1472,F1433,F1392,F1353,F1313,F1274,F1233,F1194,F1155,F1116,F1074,F1034,F995,F956,F914,F874,F830,F791,F752,F710,F670,F631,F592,F550,F510,F469,F425,F385,F345,F305,F265,F225,F185,F145,F105,F63,F22)</f>
        <v>66</v>
      </c>
      <c r="H2180" s="54">
        <f>COUNTA(G2040,G1920,G1880,G1841,G1802,G1762,G1723,G1684,G1643,G1603,G1561,G1521,G1472,G1433,G1392,G1353,G1313,G1274,G1233,G1194,G1155,G1116,G1074,G1034,G995,G956,G914,G874,G830,G791,G752,G710,G670,G631,G592,G550,G510,G469,G425,G385,G345,G305,G265,G225,G185,G145,G105,G63,G22,#REF!,G1962)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>SUM(B2041,B2002,B1963,B1921,B1881,B1842,B1803,B1763,B1724,B1685,B1644,B1604,B1562,B1522,B1473,B1434,B1393,B1354,B1314,B1275,B1234,B1195,B1156,B1117,B1075,B1035,B996,B957,B915,B875,B831,B792,B753,B711,B671,B632,B593,B551,B511,B470,B426,B386,B346,B306,B266,B226,B186,B146,B106,B64,B23)</f>
        <v>7</v>
      </c>
      <c r="D2181" s="54">
        <f>SUM(C2041,C2002,C1963,C1921,C1881,C1842,C1803,C1763,C1724,C1685,C1644,C1604,C1562,C1522,C1473,C1434,C1393,C1354,C1314,C1275,C1234,C1195,C1156,C1117,C1075,C1035,C996,C957,C915,C875,C831,C792,C753,C711,C671,C632,C593,C551,C511,C470,C426,C386,C346,C306,C266,C226,C186,C146,C106,C64,C23)</f>
        <v>68</v>
      </c>
      <c r="E2181" s="54">
        <f>SUM(D2041,D2002,D1963,D1921,D1881,D1842,D1803,D1763,D1724,D1685,D1644,D1604,D1562,D1522,D1473,D1434,D1393,D1354,D1314,D1275,D1234,D1195,D1156,D1117,D1075,D1035,D996,D957,D915,D875,D831,D792,D753,D711,D671,D632,D593,D551,D511,D470,D426,D386,D346,D306,D266,D226,D186,D146,D106,D64,D23)</f>
        <v>222</v>
      </c>
      <c r="F2181" s="54">
        <f>SUM(E2041,E2002,E1963,E1921,E1881,E1842,E1803,E1763,E1724,E1685,E1644,E1604,E1562,E1522,E1473,E1434,E1393,E1354,E1314,E1275,E1234,E1195,E1156,E1117,E1075,E1035,E996,E957,E915,E875,E831,E792,E753,E711,E671,E632,E593,E551,E511,E470,E426,E386,E346,E306,E266,E226,E186,E146,E106,E64,E23)</f>
        <v>137</v>
      </c>
      <c r="G2181" s="54">
        <f>SUM(F2041,F2002,F1963,F1921,F1881,F1842,F1803,F1763,F1724,F1685,F1644,F1604,F1562,F1522,F1473,F1434,F1393,F1354,F1314,F1275,F1234,F1195,F1156,F1117,F1075,F1035,F996,F957,F915,F875,F831,F792,F753,F711,F671,F632,F593,F551,F511,F470,F426,F386,F346,F306,F266,F226,F186,F146,F106,F64,F23)</f>
        <v>64</v>
      </c>
      <c r="H2181" s="54">
        <f>COUNTA(G2041,G1921,G1881,G1842,G1803,G1763,G1724,G1685,G1644,G1604,G1562,G1522,G1473,G1434,G1393,G1354,G1314,G1275,G1234,G1195,G1156,G1117,G1075,G1035,G996,G957,G915,G875,G831,G792,G753,G711,G671,G632,G593,G551,G511,G470,G426,G386,G346,G306,G266,G226,G186,G146,G106,G64,G23,G2002,G1963)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>SUM(B2042,B2003,B1964,B1922,B1882,B1843,B1804,B1764,B1725,B1686,B1645,B1605,B1563,B1523,B1474,B1435,B1394,B1355,B1315,B1276,B1235,B1196,B1157,B1118,B1076,B1036,B997,B958,B916,B876,B832,B793,B754,B712,B672,B633,B594,B552,B512,B471,B427,B387,B347,B307,B267,B227,B187,B147,B107,B65,B24)</f>
        <v>12</v>
      </c>
      <c r="D2182" s="54">
        <f>SUM(C2042,C2003,C1964,C1922,C1882,C1843,C1804,C1764,C1725,C1686,C1645,C1605,C1563,C1523,C1474,C1435,C1394,C1355,C1315,C1276,C1235,C1196,C1157,C1118,C1076,C1036,C997,C958,C916,C876,C832,C793,C754,C712,C672,C633,C594,C552,C512,C471,C427,C387,C347,C307,C267,C227,C187,C147,C107,C65,C24)</f>
        <v>67.5</v>
      </c>
      <c r="E2182" s="54">
        <f>SUM(D2042,D2003,D1964,D1922,D1882,D1843,D1804,D1764,D1725,D1686,D1645,D1605,D1563,D1523,D1474,D1435,D1394,D1355,D1315,D1276,D1235,D1196,D1157,D1118,D1076,D1036,D997,D958,D916,D876,D832,D793,D754,D712,D672,D633,D594,D552,D512,D471,D427,D387,D347,D307,D267,D227,D187,D147,D107,D65,D24)</f>
        <v>237.45</v>
      </c>
      <c r="F2182" s="54">
        <f>SUM(E2042,E2003,E1964,E1922,E1882,E1843,E1804,E1764,E1725,E1686,E1645,E1605,E1563,E1523,E1474,E1435,E1394,E1355,E1315,E1276,E1235,E1196,E1157,E1118,E1076,E1036,E997,E958,E916,E876,E832,E793,E754,E712,E672,E633,E594,E552,E512,E471,E427,E387,E347,E307,E267,E227,E187,E147,E107,E65,E24)</f>
        <v>160</v>
      </c>
      <c r="G2182" s="54">
        <f>SUM(F2042,F2003,F1964,F1922,F1882,F1843,F1804,F1764,F1725,F1686,F1645,F1605,F1563,F1523,F1474,F1435,F1394,F1355,F1315,F1276,F1235,F1196,F1157,F1118,F1076,F1036,F997,F958,F916,F876,F832,F793,F754,F712,F672,F633,F594,F552,F512,F471,F427,F387,F347,F307,F267,F227,F187,F147,F107,F65,F24)</f>
        <v>65</v>
      </c>
      <c r="H2182" s="54">
        <f>COUNTA(G2042,G1922,G1882,G1843,G1804,G1764,G1725,G1686,G1645,G1605,G1563,G1523,G1474,G1435,G1394,G1355,G1315,G1276,G1235,G1196,G1157,G1118,G1076,G1036,G997,G958,G916,G876,G832,G793,G754,G712,G672,G633,G594,G552,G512,G471,G427,G387,G347,G307,G267,G227,G187,G147,G107,G65,G24,G2003,G1964)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0">I2171+I2172+I2176+I2173+I2174+I2175+I2177+I2178+I2179+I2180+I2181+I2182</f>
        <v>607</v>
      </c>
      <c r="J2183" s="56">
        <f t="shared" si="0"/>
        <v>660</v>
      </c>
    </row>
    <row r="2184" spans="1:10">
      <c r="A2184" s="64"/>
      <c r="B2184" s="68" t="s">
        <v>12</v>
      </c>
      <c r="C2184" s="56">
        <f>SUM(B2044,B2005,B1966,B1924,B1884,B1845,B1806,B1766,B1727,B1688,B1647,B1607,B1565,B1525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1">D2183/12</f>
        <v>87.291666666666671</v>
      </c>
      <c r="E2184" s="56">
        <f t="shared" si="1"/>
        <v>450.49583333333334</v>
      </c>
      <c r="F2184" s="56">
        <f t="shared" si="1"/>
        <v>221.41666666666666</v>
      </c>
      <c r="G2184" s="56">
        <f t="shared" si="1"/>
        <v>83.666666666666671</v>
      </c>
      <c r="H2184" s="56">
        <f t="shared" si="1"/>
        <v>4.416666666666667</v>
      </c>
      <c r="I2184" s="56">
        <f t="shared" si="1"/>
        <v>50.583333333333336</v>
      </c>
      <c r="J2184" s="56">
        <f t="shared" ref="J2184" si="2">J2183/12</f>
        <v>55</v>
      </c>
    </row>
    <row r="2185" spans="1:10">
      <c r="A2185" s="64"/>
      <c r="B2185" s="64">
        <v>44075</v>
      </c>
      <c r="C2185" s="54">
        <f>SUM(B2045,B2006,B1967,B1925,B1885,B1846,B1807,B1767,B1728,B1689,B1648,B1608,B1566,B1526,B1477,B1438,B1397,B1358,B1318,B1279,B1238,B1199,B1160,B1121,B1079,B1039,B1000,B961,B919,B879,B835,B796,B757,B715,B675,B636,B597,B555,B515,B474,B430,B390,B350,B310,B270,B230,B190,B150,B110,B68,B27)</f>
        <v>28</v>
      </c>
      <c r="D2185" s="54">
        <f>SUM(C2045,C2006,C1967,C1925,C1885,C1846,C1807,C1767,C1728,C1689,C1648,C1608,C1566,C1526,C1477,C1438,C1397,C1358,C1318,C1279,C1238,C1199,C1160,C1121,C1079,C1039,C1000,C961,C919,C879,C835,C796,C757,C715,C675,C636,C597,C555,C515,C474,C430,C390,C350,C310,C270,C230,C190,C150,C110,C68,C27)</f>
        <v>85</v>
      </c>
      <c r="E2185" s="54">
        <f>SUM(D2045,D2006,D1967,D1925,D1885,D1846,D1807,D1767,D1728,D1689,D1648,D1608,D1566,D1526,D1477,D1438,D1397,D1358,D1318,D1279,D1238,D1199,D1160,D1121,D1079,D1039,D1000,D961,D919,D879,D835,D796,D757,D715,D675,D636,D597,D555,D515,D474,D430,D390,D350,D310,D270,D230,D190,D150,D110,D68,D27)</f>
        <v>270</v>
      </c>
      <c r="F2185" s="54">
        <f>SUM(E2045,E2006,E1967,E1925,E1885,E1846,E1807,E1767,E1728,E1689,E1648,E1608,E1566,E1526,E1477,E1438,E1397,E1358,E1318,E1279,E1238,E1199,E1160,E1121,E1079,E1039,E1000,E961,E919,E879,E835,E796,E757,E715,E675,E636,E597,E555,E515,E474,E430,E390,E350,E310,E270,E230,E190,E150,E110,E68,E27)</f>
        <v>174</v>
      </c>
      <c r="G2185" s="54">
        <f>SUM(F2045,F2006,F1967,F1925,F1885,F1846,F1807,F1767,F1728,F1689,F1648,F1608,F1566,F1526,F1477,F1438,F1397,F1358,F1318,F1279,F1238,F1199,F1160,F1121,F1079,F1039,F1000,F961,F919,F879,F835,F796,F757,F715,F675,F636,F597,F555,F515,F474,F430,F390,F350,F310,F270,F230,F190,F150,F110,F68,F27)</f>
        <v>76</v>
      </c>
      <c r="H2185" s="54">
        <f>COUNTA(G2045,G1925,G1885,G1846,G1807,G1767,G1728,G1689,G1648,G1608,G1566,G1526,G1477,G1438,G1397,G1358,G1318,G1279,G1238,G1199,G1160,G1121,G1079,G1039,G1000,G961,G919,G879,G835,G796,G757,G715,G675,G636,G597,G555,G515,G474,G430,G390,G350,G310,G270,G230,G190,G150,G110,G68,G27,G2006,G1967)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>SUM(B2046,B2007,B1968,B1926,B1886,B1847,B1808,B1768,B1729,B1690,B1649,B1609,B1567,B1527,B1478,B1439,B1398,B1359,B1319,B1280,B1239,B1200,B1161,B1122,B1080,B1040,B1001,B962,B920,B880,B836,B797,B758,B716,B676,B637,B598,B556,B516,B475,B431,B391,B351,B311,B271,B231,B191,B151,B111,B69,B28)</f>
        <v>23</v>
      </c>
      <c r="D2186" s="54">
        <f>SUM(C2046,C2007,C1968,C1926,C1886,C1847,C1808,C1768,C1729,C1690,C1649,C1609,C1567,C1527,C1478,C1439,C1398,C1359,C1319,C1280,C1239,C1200,C1161,C1122,C1080,C1040,C1001,C962,C920,C880,C836,C797,C758,C716,C676,C637,C598,C556,C516,C475,C431,C391,C351,C311,C271,C231,C191,C151,C111,C69,C28)</f>
        <v>68</v>
      </c>
      <c r="E2186" s="54">
        <f>SUM(D2046,D2007,D1968,D1926,D1886,D1847,D1808,D1768,D1729,D1690,D1649,D1609,D1567,D1527,D1478,D1439,D1398,D1359,D1319,D1280,D1239,D1200,D1161,D1122,D1080,D1040,D1001,D962,D920,D880,D836,D797,D758,D716,D676,D637,D598,D556,D516,D475,D431,D391,D351,D311,D271,D231,D191,D151,D111,D69,D28)</f>
        <v>243.5</v>
      </c>
      <c r="F2186" s="54">
        <f>SUM(E2046,E2007,E1968,E1926,E1886,E1847,E1808,E1768,E1729,E1690,E1649,E1609,E1567,E1527,E1478,E1439,E1398,E1359,E1319,E1280,E1239,E1200,E1161,E1122,E1080,E1040,E1001,E962,E920,E880,E836,E797,E758,E716,E676,E637,E598,E556,E516,E475,E431,E391,E351,E311,E271,E231,E191,E151,E111,E69,E28)</f>
        <v>159</v>
      </c>
      <c r="G2186" s="54">
        <f>SUM(F2046,F2007,F1968,F1926,F1886,F1847,F1808,F1768,F1729,F1690,F1649,F1609,F1567,F1527,F1478,F1439,F1398,F1359,F1319,F1280,F1239,F1200,F1161,F1122,F1080,F1040,F1001,F962,F920,F880,F836,F797,F758,F716,F676,F637,F598,F556,F516,F475,F431,F391,F351,F311,F271,F231,F191,F151,F111,F69,F28)</f>
        <v>67</v>
      </c>
      <c r="H2186" s="54">
        <f>COUNTA(G2046,G1926,G1886,G1847,G1808,G1768,G1729,G1690,G1649,G1609,G1567,G1527,G1478,G1439,G1398,G1359,G1319,G1280,G1239,G1200,G1161,G1122,G1080,G1040,G1001,G962,G920,G880,G836,G797,G758,G716,G676,G637,G598,G556,G516,G475,G431,G391,G351,G311,G271,G231,G191,G151,G111,G69,G28,G2007,G1968)</f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>SUM(B2047,B2008,B1969,B1927,B1887,B1848,B1809,B1769,B1730,B1691,B1650,B1610,B1568,B1528,B1479,B1440,B1399,B1360,B1320,B1281,B1240,B1201,B1162,B1123,B1081,B1041,B1002,B963,B921,B881,B837,B798,B759,B717,B677,B638,B599,B557,B517,B476,B432,B392,B352,B312,B272,B232,B192,B152,B112,B70,B29)</f>
        <v>40</v>
      </c>
      <c r="D2187" s="54">
        <f>SUM(C2047,C2008,C1969,C1927,C1887,C1848,C1809,C1769,C1730,C1691,C1650,C1610,C1568,C1528,C1479,C1440,C1399,C1360,C1320,C1281,C1240,C1201,C1162,C1123,C1081,C1041,C1002,C963,C921,C881,C837,C798,C759,C717,C677,C638,C599,C557,C517,C476,C432,C392,C352,C312,C272,C232,C192,C152,C112,C70,C29)</f>
        <v>78</v>
      </c>
      <c r="E2187" s="54">
        <f>SUM(D2047,D2008,D1969,D1927,D1887,D1848,D1809,D1769,D1730,D1691,D1650,D1610,D1568,D1528,D1479,D1440,D1399,D1360,D1320,D1281,D1240,D1201,D1162,D1123,D1081,D1041,D1002,D963,D921,D881,D837,D798,D759,D717,D677,D638,D599,D557,D517,D476,D432,D392,D352,D312,D272,D232,D192,D152,D112,D70,D29)</f>
        <v>284</v>
      </c>
      <c r="F2187" s="54">
        <f>SUM(E2047,E2008,E1969,E1927,E1887,E1848,E1809,E1769,E1730,E1691,E1650,E1610,E1568,E1528,E1479,E1440,E1399,E1360,E1320,E1281,E1240,E1201,E1162,E1123,E1081,E1041,E1002,E963,E921,E881,E837,E798,E759,E717,E677,E638,E599,E557,E517,E476,E432,E392,E352,E312,E272,E232,E192,E152,E112,E70,E29)</f>
        <v>160</v>
      </c>
      <c r="G2187" s="54">
        <f>SUM(F2047,F2008,F1969,F1927,F1887,F1848,F1809,F1769,F1730,F1691,F1650,F1610,F1568,F1528,F1479,F1440,F1399,F1360,F1320,F1281,F1240,F1201,F1162,F1123,F1081,F1041,F1002,F963,F921,F881,F837,F798,F759,F717,F677,F638,F599,F557,F517,F476,F432,F392,F352,F312,F272,F232,F192,F152,F112,F70,F29)</f>
        <v>75</v>
      </c>
      <c r="H2187" s="54">
        <f>COUNTA(G2047,G1927,G1887,G1848,G1809,G1769,G1730,G1691,G1650,G1610,G1568,G1528,G1479,G1440,G1399,G1360,G1320,G1281,G1240,G1201,G1162,G1123,G1081,G1041,G1002,G963,G921,G881,G837,G798,G759,G717,G677,G638,G599,G557,G517,G476,G432,G392,G352,G312,G272,G232,G192,G152,G112,G70,G29,G2008,G1969)</f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>SUM(B2048,B2009,B1970,B1928,B1888,B1849,B1810,B1770,B1731,B1692,B1651,B1611,B1569,B1529,B1480,B1441,B1400,B1361,B1321,B1282,B1241,B1202,B1163,B1124,B1082,B1042,B1003,B964,B922,B882,B838,B799,B760,B718,B678,B639,B600,B558,B518,B477,B433,B393,B353,B313,B273,B233,B193,B153,B113,B71,B30)</f>
        <v>66</v>
      </c>
      <c r="D2188" s="54">
        <f>SUM(C2048,C2009,C1970,C1928,C1888,C1849,C1810,C1770,C1731,C1692,C1651,C1611,C1569,C1529,C1480,C1441,C1400,C1361,C1321,C1282,C1241,C1202,C1163,C1124,C1082,C1042,C1003,C964,C922,C882,C838,C799,C760,C718,C678,C639,C600,C558,C518,C477,C433,C393,C353,C313,C273,C233,C193,C153,C113,C71,C30)</f>
        <v>28</v>
      </c>
      <c r="E2188" s="54">
        <f>SUM(D2048,D2009,D1970,D1928,D1888,D1849,D1810,D1770,D1731,D1692,D1651,D1611,D1569,D1529,D1480,D1441,D1400,D1361,D1321,D1282,D1241,D1202,D1163,D1124,D1082,D1042,D1003,D964,D922,D882,D838,D799,D760,D718,D678,D639,D600,D558,D518,D477,D433,D393,D353,D313,D273,D233,D193,D153,D113,D71,D30)</f>
        <v>294</v>
      </c>
      <c r="F2188" s="54">
        <f>SUM(E2048,E2009,E1970,E1928,E1888,E1849,E1810,E1770,E1731,E1692,E1651,E1611,E1569,E1529,E1480,E1441,E1400,E1361,E1321,E1282,E1241,E1202,E1163,E1124,E1082,E1042,E1003,E964,E922,E882,E838,E799,E760,E718,E678,E639,E600,E558,E518,E477,E433,E393,E353,E313,E273,E233,E193,E153,E113,E71,E30)</f>
        <v>169</v>
      </c>
      <c r="G2188" s="54">
        <f>SUM(F2048,F2009,F1970,F1928,F1888,F1849,F1810,F1770,F1731,F1692,F1651,F1611,F1569,F1529,F1480,F1441,F1400,F1361,F1321,F1282,F1241,F1202,F1163,F1124,F1082,F1042,F1003,F964,F922,F882,F838,F799,F760,F718,F678,F639,F600,F558,F518,F477,F433,F393,F353,F313,F273,F233,F193,F153,F113,F71,F30)</f>
        <v>72</v>
      </c>
      <c r="H2188" s="54">
        <f>COUNTA(G2048,G1928,G1888,G1849,G1810,G1770,G1731,G1692,G1651,G1611,G1569,G1529,G1480,G1441,G1400,G1361,G1321,G1282,G1241,G1202,G1163,G1124,G1082,G1042,G1003,G964,G922,G882,G838,G799,G760,G718,G678,G639,G600,G558,G518,G477,G433,G393,G353,G313,G273,G233,G193,G153,G113,G71,G30,G2009,G1970)</f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>SUM(B2049,B2010,B1971,B1929,B1889,B1850,B1811,B1771,B1732,B1693,B1652,B1612,B1570,B1530,B1481,B1442,B1401,B1362,B1322,B1283,B1242,B1203,B1164,B1125,B1083,B1043,B1004,B965,B923,B883,B839,B800,B761,B719,B679,B640,B601,B559,B519,B478,B434,B394,B354,B314,B274,B234,B194,B154,B114,B72,B31)</f>
        <v>48</v>
      </c>
      <c r="D2189" s="54">
        <f>SUM(C2049,C2010,C1971,C1929,C1889,C1850,C1811,C1771,C1732,C1693,C1652,C1612,C1570,C1530,C1481,C1442,C1401,C1362,C1322,C1283,C1242,C1203,C1164,C1125,C1083,C1043,C1004,C965,C923,C883,C839,C800,C761,C719,C679,C640,C601,C559,C519,C478,C434,C394,C354,C314,C274,C234,C194,C154,C114,C72,C31)</f>
        <v>48</v>
      </c>
      <c r="E2189" s="54">
        <f>SUM(D2049,D2010,D1971,D1929,D1889,D1850,D1811,D1771,D1732,D1693,D1652,D1612,D1570,D1530,D1481,D1442,D1401,D1362,D1322,D1283,D1242,D1203,D1164,D1125,D1083,D1043,D1004,D965,D923,D883,D839,D800,D761,D719,D679,D640,D601,D559,D519,D478,D434,D394,D354,D314,D274,D234,D194,D154,D114,D72,D31)</f>
        <v>267.5</v>
      </c>
      <c r="F2189" s="54">
        <f>SUM(E2049,E2010,E1971,E1929,E1889,E1850,E1811,E1771,E1732,E1693,E1652,E1612,E1570,E1530,E1481,E1442,E1401,E1362,E1322,E1283,E1242,E1203,E1164,E1125,E1083,E1043,E1004,E965,E923,E883,E839,E800,E761,E719,E679,E640,E601,E559,E519,E478,E434,E394,E354,E314,E274,E234,E194,E154,E114,E72,E31)</f>
        <v>149</v>
      </c>
      <c r="G2189" s="54">
        <f>SUM(F2049,F2010,F1971,F1929,F1889,F1850,F1811,F1771,F1732,F1693,F1652,F1612,F1570,F1530,F1481,F1442,F1401,F1362,F1322,F1283,F1242,F1203,F1164,F1125,F1083,F1043,F1004,F965,F923,F883,F839,F800,F761,F719,F679,F640,F601,F559,F519,F478,F434,F394,F354,F314,F274,F234,F194,F154,F114,F72,F31)</f>
        <v>50</v>
      </c>
      <c r="H2189" s="54">
        <f>COUNTA(G2049,G1929,G1889,G1850,G1811,G1771,G1732,G1693,G1652,G1612,G1570,G1530,G1481,G1442,G1401,G1362,G1322,G1283,G1242,G1203,G1164,G1125,G1083,G1043,G1004,G965,G923,G883,G839,G800,G761,G719,G679,G640,G601,G559,G519,G478,G434,G394,G354,G314,G274,G234,G194,G154,G114,G72,G31,G2010,G1971)</f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>SUM(B2050,B2011,B1972,B1930,B1890,B1851,B1812,B1772,B1733,B1694,B1653,B1613,B1571,B1531,B1482,B1443,B1402,B1363,B1323,B1284,B1243,B1204,B1165,B1126,B1084,B1044,B1005,B966,B924,B884,B840,B801,B762,B720,B680,B641,B602,B560,B520,B479,B435,B395,B355,B315,B275,B235,B195,B155,B115,B73,B32)</f>
        <v>75</v>
      </c>
      <c r="D2190" s="54">
        <f>SUM(C2050,C2011,C1972,C1930,C1890,C1851,C1812,C1772,C1733,C1694,C1653,C1613,C1571,C1531,C1482,C1443,C1402,C1363,C1323,C1284,C1243,C1204,C1165,C1126,C1084,C1044,C1005,C966,C924,C884,C840,C801,C762,C720,C680,C641,C602,C560,C520,C479,C435,C395,C355,C315,C275,C235,C195,C155,C115,C73,C32)</f>
        <v>26</v>
      </c>
      <c r="E2190" s="54">
        <f>SUM(D2050,D2011,D1972,D1930,D1890,D1851,D1812,D1772,D1733,D1694,D1653,D1613,D1571,D1531,D1482,D1443,D1402,D1363,D1323,D1284,D1243,D1204,D1165,D1126,D1084,D1044,D1005,D966,D924,D884,D840,D801,D762,D720,D680,D641,D602,D560,D520,D479,D435,D395,D355,D315,D275,D235,D195,D155,D115,D73,D32)</f>
        <v>259</v>
      </c>
      <c r="F2190" s="54">
        <f>SUM(E2050,E2011,E1972,E1930,E1890,E1851,E1812,E1772,E1733,E1694,E1653,E1613,E1571,E1531,E1482,E1443,E1402,E1363,E1323,E1284,E1243,E1204,E1165,E1126,E1084,E1044,E1005,E966,E924,E884,E840,E801,E762,E720,E680,E641,E602,E560,E520,E479,E435,E395,E355,E315,E275,E235,E195,E155,E115,E73,E32)</f>
        <v>179</v>
      </c>
      <c r="G2190" s="54">
        <f>SUM(F2050,F2011,F1972,F1930,F1890,F1851,F1812,F1772,F1733,F1694,F1653,F1613,F1571,F1531,F1482,F1443,F1402,F1363,F1323,F1284,F1243,F1204,F1165,F1126,F1084,F1044,F1005,F966,F924,F884,F840,F801,F762,F720,F680,F641,F602,F560,F520,F479,F435,F395,F355,F315,F275,F235,F195,F155,F115,F73,F32)</f>
        <v>65</v>
      </c>
      <c r="H2190" s="54">
        <f>COUNTA(G2050,G1930,G1890,G1851,G1812,G1772,G1733,G1694,G1653,G1613,G1571,G1531,G1482,G1443,G1402,G1363,G1323,G1284,G1243,G1204,G1165,G1126,G1084,G1044,G1005,G966,G924,G884,G840,G801,G762,G720,G680,G641,G602,G560,G520,G479,G435,G395,G355,G315,G275,G235,G195,G155,G115,G73,G32,G2011,G1972)</f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>SUM(B2051,B2012,B1973,B1931,B1891,B1852,B1813,B1773,B1734,B1695,B1654,B1614,B1572,B1532,B1483,B1444,B1403,B1364,B1324,B1285,B1244,B1205,B1166,B1127,B1085,B1045,B1006,B967,B925,B885,B841,B802,B763,B721,B681,B642,B603,B561,B521,B480,B436,B396,B356,B316,B276,B236,B196,B156,B116,B74,B33)</f>
        <v>312</v>
      </c>
      <c r="D2191" s="54">
        <f>SUM(C2051,C2012,C1973,C1931,C1891,C1852,C1813,C1773,C1734,C1695,C1654,C1614,C1572,C1532,C1483,C1444,C1403,C1364,C1324,C1285,C1244,C1205,C1166,C1127,C1085,C1045,C1006,C967,C925,C885,C841,C802,C763,C721,C681,C642,C603,C561,C521,C480,C436,C396,C356,C316,C276,C236,C196,C156,C116,C74,C33)</f>
        <v>89</v>
      </c>
      <c r="E2191" s="54">
        <f>SUM(D2051,D2012,D1973,D1931,D1891,D1852,D1813,D1773,D1734,D1695,D1654,D1614,D1572,D1532,D1483,D1444,D1403,D1364,D1324,D1285,D1244,D1205,D1166,D1127,D1085,D1045,D1006,D967,D925,D885,D841,D802,D763,D721,D681,D642,D603,D561,D521,D480,D436,D396,D356,D316,D276,D236,D196,D156,D116,D74,D33)</f>
        <v>317</v>
      </c>
      <c r="F2191" s="54">
        <f>SUM(E2051,E2012,E1973,E1931,E1891,E1852,E1813,E1773,E1734,E1695,E1654,E1614,E1572,E1532,E1483,E1444,E1403,E1364,E1324,E1285,E1244,E1205,E1166,E1127,E1085,E1045,E1006,E967,E925,E885,E841,E802,E763,E721,E681,E642,E603,E561,E521,E480,E436,E396,E356,E316,E276,E236,E196,E156,E116,E74,E33)</f>
        <v>198</v>
      </c>
      <c r="G2191" s="54">
        <f>SUM(F2051,F2012,F1973,F1931,F1891,F1852,F1813,F1773,F1734,F1695,F1654,F1614,F1572,F1532,F1483,F1444,F1403,F1364,F1324,F1285,F1244,F1205,F1166,F1127,F1085,F1045,F1006,F967,F925,F885,F841,F802,F763,F721,F681,F642,F603,F561,F521,F480,F436,F396,F356,F316,F276,F236,F196,F156,F116,F74,F33)</f>
        <v>76</v>
      </c>
      <c r="H2191" s="54">
        <f>COUNTA(G2051,G1931,G1891,G1852,G1813,G1773,G1734,G1695,G1654,G1614,G1572,G1532,G1483,G1444,G1403,G1364,G1324,G1285,G1244,G1205,G1166,G1127,G1085,G1045,G1006,G967,G925,G885,G841,G802,G763,G721,G681,G642,G603,G561,G521,G480,G436,G396,G356,G316,G276,G236,G196,G156,G116,G74,G33,G2012,G1973)</f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>SUM(B2052,B2013,B1974,B1932,B1892,B1853,B1814,B1774,B1735,B1696,B1655,B1615,B1573,B1533,B1484,B1445,B1404,B1365,B1325,B1286,B1245,B1206,B1167,B1128,B1086,B1046,B1007,B968,B926,B886,B842,B803,B764,B722,B682,B643,B604,B562,B522,B481,B437,B397,B357,B317,B277,B237,B197,B157,B117,B75,B34)</f>
        <v>73</v>
      </c>
      <c r="D2192" s="54">
        <f>SUM(C2052,C2013,C1974,C1932,C1892,C1853,C1814,C1774,C1735,C1696,C1655,C1615,C1573,C1533,C1484,C1445,C1404,C1365,C1325,C1286,C1245,C1206,C1167,C1128,C1086,C1046,C1007,C968,C926,C886,C842,C803,C764,C722,C682,C643,C604,C562,C522,C481,C437,C397,C357,C317,C277,C237,C197,C157,C117,C75,C34)</f>
        <v>34</v>
      </c>
      <c r="E2192" s="54">
        <f>SUM(D2052,D2013,D1974,D1932,D1892,D1853,D1814,D1774,D1735,D1696,D1655,D1615,D1573,D1533,D1484,D1445,D1404,D1365,D1325,D1286,D1245,D1206,D1167,D1128,D1086,D1046,D1007,D968,D926,D886,D842,D803,D764,D722,D682,D643,D604,D562,D522,D481,D437,D397,D357,D317,D277,D237,D197,D157,D117,D75,D34)</f>
        <v>352</v>
      </c>
      <c r="F2192" s="54">
        <f>SUM(E2052,E2013,E1974,E1932,E1892,E1853,E1814,E1774,E1735,E1696,E1655,E1615,E1573,E1533,E1484,E1445,E1404,E1365,E1325,E1286,E1245,E1206,E1167,E1128,E1086,E1046,E1007,E968,E926,E886,E842,E803,E764,E722,E682,E643,E604,E562,E522,E481,E437,E397,E357,E317,E277,E237,E197,E157,E117,E75,E34)</f>
        <v>169</v>
      </c>
      <c r="G2192" s="54">
        <f>SUM(F2052,F2013,F1974,F1932,F1892,F1853,F1814,F1774,F1735,F1696,F1655,F1615,F1573,F1533,F1484,F1445,F1404,F1365,F1325,F1286,F1245,F1206,F1167,F1128,F1086,F1046,F1007,F968,F926,F886,F842,F803,F764,F722,F682,F643,F604,F562,F522,F481,F437,F397,F357,F317,F277,F237,F197,F157,F117,F75,F34)</f>
        <v>59</v>
      </c>
      <c r="H2192" s="54">
        <f>COUNTA(G2052,G1932,G1892,G1853,G1814,G1774,G1735,G1696,G1655,G1615,G1573,G1533,G1484,G1445,G1404,G1365,G1325,G1286,G1245,G1206,G1167,G1128,G1086,G1046,G1007,G968,G926,G886,G842,G803,G764,G722,G682,G643,G604,G562,G522,G481,G437,G397,G357,G317,G277,G237,G197,G157,G117,G75,G34,G2013,G1974)</f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>SUM(B2053,B2014,B1975,B1933,B1893,B1854,B1815,B1775,B1736,B1697,B1656,B1616,B1574,B1534,B1485,B1446,B1405,B1366,B1326,B1287,B1246,B1207,B1168,B1129,B1087,B1047,B1008,B969,B927,B887,B843,B804,B765,B723,B683,B644,B605,B563,B523,B482,B438,B398,B358,B318,B278,B238,B198,B158,B118,B76,B35)</f>
        <v>58</v>
      </c>
      <c r="D2193" s="54">
        <f>SUM(C2053,C2014,C1975,C1933,C1893,C1854,C1815,C1775,C1736,C1697,C1656,C1616,C1574,C1534,C1485,C1446,C1405,C1366,C1326,C1287,C1246,C1207,C1168,C1129,C1087,C1047,C1008,C969,C927,C887,C843,C804,C765,C723,C683,C644,C605,C563,C523,C482,C438,C398,C358,C318,C278,C238,C198,C158,C118,C76,C35)</f>
        <v>50</v>
      </c>
      <c r="E2193" s="54">
        <f>SUM(D2053,D2014,D1975,D1933,D1893,D1854,D1815,D1775,D1736,D1697,D1656,D1616,D1574,D1534,D1485,D1446,D1405,D1366,D1326,D1287,D1246,D1207,D1168,D1129,D1087,D1047,D1008,D969,D927,D887,D843,D804,D765,D723,D683,D644,D605,D563,D523,D482,D438,D398,D358,D318,D278,D238,D198,D158,D118,D76,D35)</f>
        <v>310</v>
      </c>
      <c r="F2193" s="54">
        <f>SUM(E2053,E2014,E1975,E1933,E1893,E1854,E1815,E1775,E1736,E1697,E1656,E1616,E1574,E1534,E1485,E1446,E1405,E1366,E1326,E1287,E1246,E1207,E1168,E1129,E1087,E1047,E1008,E969,E927,E887,E843,E804,E765,E723,E683,E644,E605,E563,E523,E482,E438,E398,E358,E318,E278,E238,E198,E158,E118,E76,E35)</f>
        <v>177</v>
      </c>
      <c r="G2193" s="54">
        <f>SUM(F2053,F2014,F1975,F1933,F1893,F1854,F1815,F1775,F1736,F1697,F1656,F1616,F1574,F1534,F1485,F1446,F1405,F1366,F1326,F1287,F1246,F1207,F1168,F1129,F1087,F1047,F1008,F969,F927,F887,F843,F804,F765,F723,F683,F644,F605,F563,F523,F482,F438,F398,F358,F318,F278,F238,F198,F158,F118,F76,F35)</f>
        <v>67</v>
      </c>
      <c r="H2193" s="54">
        <f>COUNTA(G2053,G1933,G1893,G1854,G1815,G1775,G1736,G1697,G1656,G1616,G1574,G1534,G1485,G1446,G1405,G1366,G1326,G1287,G1246,G1207,G1168,G1129,G1087,G1047,G1008,G969,G927,G887,G843,G804,G765,G723,G683,G644,G605,G563,G523,G482,G438,G398,G358,G318,G278,G238,G198,G158,G118,G76,G35,G2014,G1975)</f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>SUM(B2054,B2015,B1976,B1934,B1894,B1855,B1816,B1776,B1737,B1698,B1657,B1617,B1575,B1535,B1486,B1447,B1406,B1367,B1327,B1288,B1247,B1208,B1169,B1130,B1088,B1048,B1009,B970,B928,B888,B844,B805,B766,B724,B684,B645,B606,B564,B524,B483,B439,B399,B359,B319,B279,B239,B199,B159,B119,B77,B36)</f>
        <v>30</v>
      </c>
      <c r="D2194" s="54">
        <f>SUM(C2054,C2015,C1976,C1934,C1894,C1855,C1816,C1776,C1737,C1698,C1657,C1617,C1575,C1535,C1486,C1447,C1406,C1367,C1327,C1288,C1247,C1208,C1169,C1130,C1088,C1048,C1009,C970,C928,C888,C844,C805,C766,C724,C684,C645,C606,C564,C524,C483,C439,C399,C359,C319,C279,C239,C199,C159,C119,C77,C36)</f>
        <v>53</v>
      </c>
      <c r="E2194" s="54">
        <f>SUM(D2054,D2015,D1976,D1934,D1894,D1855,D1816,D1776,D1737,D1698,D1657,D1617,D1575,D1535,D1486,D1447,D1406,D1367,D1327,D1288,D1247,D1208,D1169,D1130,D1088,D1048,D1009,D970,D928,D888,D844,D805,D766,D724,D684,D645,D606,D564,D524,D483,D439,D399,D359,D319,D279,D239,D199,D159,D119,D77,D36)</f>
        <v>268</v>
      </c>
      <c r="F2194" s="54">
        <f>SUM(E2054,E2015,E1976,E1934,E1894,E1855,E1816,E1776,E1737,E1698,E1657,E1617,E1575,E1535,E1486,E1447,E1406,E1367,E1327,E1288,E1247,E1208,E1169,E1130,E1088,E1048,E1009,E970,E928,E888,E844,E805,E766,E724,E684,E645,E606,E564,E524,E483,E439,E399,E359,E319,E279,E239,E199,E159,E119,E77,E36)</f>
        <v>150</v>
      </c>
      <c r="G2194" s="54">
        <f>SUM(F2054,F2015,F1976,F1934,F1894,F1855,F1816,F1776,F1737,F1698,F1657,F1617,F1575,F1535,F1486,F1447,F1406,F1367,F1327,F1288,F1247,F1208,F1169,F1130,F1088,F1048,F1009,F970,F928,F888,F844,F805,F766,F724,F684,F645,F606,F564,F524,F483,F439,F399,F359,F319,F279,F239,F199,F159,F119,F77,F36)</f>
        <v>51</v>
      </c>
      <c r="H2194" s="54">
        <f>COUNTA(G2054,G1934,G1894,G1855,G1816,G1776,G1737,G1698,G1657,G1617,G1575,G1535,G1486,G1447,G1406,G1367,G1327,G1288,G1247,G1208,G1169,G1130,G1088,G1048,G1009,G970,G928,G888,G844,G805,G766,G724,G684,G645,G606,G564,G524,G483,G439,G399,G359,G319,G279,G239,G199,G159,G119,G77,G36,G2015,G1976)</f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>SUM(B2055,B2016,B1977,B1935,B1895,B1856,B1817,B1777,B1738,B1699,B1658,B1618,B1576,B1536,B1487,B1448,B1407,B1368,B1328,B1289,B1248,B1209,B1170,B1131,B1089,B1049,B1010,B971,B929,B889,B845,B806,B767,B725,B685,B646,B607,B565,B525,B484,B440,B400,B360,B320,B280,B240,B200,B160,B120,B78,B37)</f>
        <v>24</v>
      </c>
      <c r="D2195" s="54">
        <f>SUM(C2055,C2016,C1977,C1935,C1895,C1856,C1817,C1777,C1738,C1699,C1658,C1618,C1576,C1536,C1487,C1448,C1407,C1368,C1328,C1289,C1248,C1209,C1170,C1131,C1089,C1049,C1010,C971,C929,C889,C845,C806,C767,C725,C685,C646,C607,C565,C525,C484,C440,C400,C360,C320,C280,C240,C200,C160,C120,C78,C37)</f>
        <v>70</v>
      </c>
      <c r="E2195" s="54">
        <f>SUM(D2055,D2016,D1977,D1935,D1895,D1856,D1817,D1777,D1738,D1699,D1658,D1618,D1576,D1536,D1487,D1448,D1407,D1368,D1328,D1289,D1248,D1209,D1170,D1131,D1089,D1049,D1010,D971,D929,D889,D845,D806,D767,D725,D685,D646,D607,D565,D525,D484,D440,D400,D360,D320,D280,D240,D200,D160,D120,D78,D37)</f>
        <v>245</v>
      </c>
      <c r="F2195" s="54">
        <f>SUM(E2055,E2016,E1977,E1935,E1895,E1856,E1817,E1777,E1738,E1699,E1658,E1618,E1576,E1536,E1487,E1448,E1407,E1368,E1328,E1289,E1248,E1209,E1170,E1131,E1089,E1049,E1010,E971,E929,E889,E845,E806,E767,E725,E685,E646,E607,E565,E525,E484,E440,E400,E360,E320,E280,E240,E200,E160,E120,E78,E37)</f>
        <v>152</v>
      </c>
      <c r="G2195" s="54">
        <f>SUM(F2055,F2016,F1977,F1935,F1895,F1856,F1817,F1777,F1738,F1699,F1658,F1618,F1576,F1536,F1487,F1448,F1407,F1368,F1328,F1289,F1248,F1209,F1170,F1131,F1089,F1049,F1010,F971,F929,F889,F845,F806,F767,F725,F685,F646,F607,F565,F525,F484,F440,F400,F360,F320,F280,F240,F200,F160,F120,F78,F37)</f>
        <v>57</v>
      </c>
      <c r="H2195" s="54">
        <f>COUNTA(G2055,G1935,G1895,G1856,G1817,G1777,G1738,G1699,G1658,G1618,G1576,G1536,G1487,G1448,G1407,G1368,G1328,G1289,G1248,G1209,G1170,G1131,G1089,G1049,G1010,G971,G929,G889,G845,G806,G767,G725,G685,G646,G607,G565,G525,G484,G440,G400,G360,G320,G280,G240,G200,G160,G120,G78,G37,G2016,G1977)</f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>SUM(B2056,B2017,B1978,B1936,B1896,B1857,B1818,B1778,B1739,B1700,B1659,B1619,B1577,B1537,B1488,B1449,B1408,B1369,B1329,B1290,B1249,B1210,B1171,B1132,B1090,B1050,B1011,B972,B930,B890,B846,B807,B768,B726,B686,B647,B608,B566,B526,B485,B441,B401,B361,B321,B281,B241,B201,B161,B121,B79,B38)</f>
        <v>27</v>
      </c>
      <c r="D2196" s="54">
        <f>SUM(C2056,C2017,C1978,C1936,C1896,C1857,C1818,C1778,C1739,C1700,C1659,C1619,C1577,C1537,C1488,C1449,C1408,C1369,C1329,C1290,C1249,C1210,C1171,C1132,C1090,C1050,C1011,C972,C930,C890,C846,C807,C768,C726,C686,C647,C608,C566,C526,C485,C441,C401,C361,C321,C281,C241,C201,C161,C121,C79,C38)</f>
        <v>28</v>
      </c>
      <c r="E2196" s="54">
        <f>SUM(D2056,D2017,D1978,D1936,D1896,D1857,D1818,D1778,D1739,D1700,D1659,D1619,D1577,D1537,D1488,D1449,D1408,D1369,D1329,D1290,D1249,D1210,D1171,D1132,D1090,D1050,D1011,D972,D930,D890,D846,D807,D768,D726,D686,D647,D608,D566,D526,D485,D441,D401,D361,D321,D281,D241,D201,D161,D121,D79,D38)</f>
        <v>244</v>
      </c>
      <c r="F2196" s="54">
        <f>SUM(E2056,E2017,E1978,E1936,E1896,E1857,E1818,E1778,E1739,E1700,E1659,E1619,E1577,E1537,E1488,E1449,E1408,E1369,E1329,E1290,E1249,E1210,E1171,E1132,E1090,E1050,E1011,E972,E930,E890,E846,E807,E768,E726,E686,E647,E608,E566,E526,E485,E441,E401,E361,E321,E281,E241,E201,E161,E121,E79,E38)</f>
        <v>149</v>
      </c>
      <c r="G2196" s="54">
        <f>SUM(F2056,F2017,F1978,F1936,F1896,F1857,F1818,F1778,F1739,F1700,F1659,F1619,F1577,F1537,F1488,F1449,F1408,F1369,F1329,F1290,F1249,F1210,F1171,F1132,F1090,F1050,F1011,F972,F930,F890,F846,F807,F768,F726,F686,F647,F608,F566,F526,F485,F441,F401,F361,F321,F281,F241,F201,F161,F121,F79,F38)</f>
        <v>58</v>
      </c>
      <c r="H2196" s="54">
        <f>COUNTA(G2056,G1936,G1896,G1857,G1818,G1778,G1739,G1700,G1659,G1619,G1577,G1537,G1488,G1449,G1408,G1369,G1329,G1290,G1249,G1210,G1171,G1132,G1090,G1050,G1011,G972,G930,G890,G846,G807,G768,G726,G686,G647,G608,G566,G526,G485,G441,G401,G361,G321,G281,G241,G201,G161,G121,G79,G38,G2017,G1978)</f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>SUM(B2057,B2018,B1979,B1937,B1897,B1858,B1819,B1779,B1740,B1701,B1660,B1620,B1578,B1538,B1489,B1450,B1409,B1370,B1330,B1291,B1250,B1211,B1172,B1133,B1091,B1051,B1012,B973,B931,B891,B847,B808,B769,B727,B687,B648,B609,B567,B527,B486,B442,B402,B362,B322,B282,B242,B202,B162,B122,B80,B39)</f>
        <v>804</v>
      </c>
      <c r="D2197" s="56">
        <f>SUM(C2057,C2018,C1979,C1937,C1897,C1858,C1819,C1779,C1740,C1701,C1660,C1620,C1578,C1538,C1489,C1450,C1409,C1370,C1330,C1291,C1250,C1211,C1172,C1133,C1091,C1051,C1012,C973,C931,C891,C847,C808,C769,C727,C687,C648,C609,C567,C527,C486,C442,C402,C362,C322,C282,C242,C202,C162,C122,C80,C39)</f>
        <v>657</v>
      </c>
      <c r="E2197" s="56">
        <f>SUM(D2057,D2018,D1979,D1937,D1897,D1858,D1819,D1779,D1740,D1701,D1660,D1620,D1578,D1538,D1489,D1450,D1409,D1370,D1330,D1291,D1250,D1211,D1172,D1133,D1091,D1051,D1012,D973,D931,D891,D847,D808,D769,D727,D687,D648,D609,D567,D527,D486,D442,D402,D362,D322,D282,D242,D202,D162,D122,D80,D39)</f>
        <v>3354</v>
      </c>
      <c r="F2197" s="56">
        <f>SUM(E2057,E2018,E1979,E1937,E1897,E1858,E1819,E1779,E1740,E1701,E1660,E1620,E1578,E1538,E1489,E1450,E1409,E1370,E1330,E1291,E1250,E1211,E1172,E1133,E1091,E1051,E1012,E973,E931,E891,E847,E808,E769,E727,E687,E648,E609,E567,E527,E486,E442,E402,E362,E322,E282,E242,E202,E162,E122,E80,E39)</f>
        <v>1985</v>
      </c>
      <c r="G2197" s="56">
        <f>SUM(F2057,F2018,F1979,F1937,F1897,F1858,F1819,F1779,F1740,F1701,F1660,F1620,F1578,F1538,F1489,F1450,F1409,F1370,F1330,F1291,F1250,F1211,F1172,F1133,F1091,F1051,F1012,F973,F931,F891,F847,F808,F769,F727,F687,F648,F609,F567,F527,F486,F442,F402,F362,F322,F282,F242,F202,F162,F122,F80,F39)</f>
        <v>773</v>
      </c>
      <c r="H2197" s="56">
        <f>H2185+H2186+H2187+H2188+H2189+H2190+H2191+H2192+H2193+H2194+H2195+H2196</f>
        <v>67</v>
      </c>
      <c r="I2197" s="56">
        <f t="shared" ref="I2197:J2197" si="3">I2185+I2186+I2187+I2188+I2189+I2190+I2191+I2192+I2193+I2194+I2195+I2196</f>
        <v>593</v>
      </c>
      <c r="J2197" s="56">
        <f t="shared" si="3"/>
        <v>660</v>
      </c>
    </row>
    <row r="2198" spans="1:10">
      <c r="A2198" s="64"/>
      <c r="B2198" s="69" t="s">
        <v>12</v>
      </c>
      <c r="C2198" s="56">
        <f>SUM(B2058,B2019,B1980,B1938,B1898,B1859,B1820,B1780,B1741,B1702,B1661,B1621,B1579,B1539,B1490,B1451,B1410,B1371,B1331,B1292,B1251,B1212,B1173,B1134,B1092,B1052,B1013,B974,B932,B892,B848,B809,B770,B728,B688,B649,B610,B568,B528,B487,B443,B403,B363,B323,B283,B243,B203,B163,B123,B81,B40)</f>
        <v>67</v>
      </c>
      <c r="D2198" s="56">
        <f>SUM(C2058,C2019,C1980,C1938,C1898,C1859,C1820,C1780,C1741,C1702,C1661,C1621,C1579,C1539,C1490,C1451,C1410,C1371,C1331,C1292,C1251,C1212,C1173,C1134,C1092,C1052,C1013,C974,C932,C892,C848,C809,C770,C728,C688,C649,C610,C568,C528,C487,C443,C403,C363,C323,C283,C243,C203,C163,C123,C81,C40)</f>
        <v>54.749999999999993</v>
      </c>
      <c r="E2198" s="56">
        <f>SUM(D2058,D2019,D1980,D1938,D1898,D1859,D1820,D1780,D1741,D1702,D1661,D1621,D1579,D1539,D1490,D1451,D1410,D1371,D1331,D1292,D1251,D1212,D1173,D1134,D1092,D1052,D1013,D974,D932,D892,D848,D809,D770,D728,D688,D649,D610,D568,D528,D487,D443,D403,D363,D323,D283,D243,D203,D163,D123,D81,D40)</f>
        <v>279.5</v>
      </c>
      <c r="F2198" s="56">
        <f>SUM(E2058,E2019,E1980,E1938,E1898,E1859,E1820,E1780,E1741,E1702,E1661,E1621,E1579,E1539,E1490,E1451,E1410,E1371,E1331,E1292,E1251,E1212,E1173,E1134,E1092,E1052,E1013,E974,E932,E892,E848,E809,E770,E728,E688,E649,E610,E568,E528,E487,E443,E403,E363,E323,E283,E243,E203,E163,E123,E81,E40)</f>
        <v>165.41666666666663</v>
      </c>
      <c r="G2198" s="56">
        <f>SUM(F2058,F2019,F1980,F1938,F1898,F1859,F1820,F1780,F1741,F1702,F1661,F1621,F1579,F1539,F1490,F1451,F1410,F1371,F1331,F1292,F1251,F1212,F1173,F1134,F1092,F1052,F1013,F974,F932,F892,F848,F809,F770,F728,F688,F649,F610,F568,F528,F487,F443,F403,F363,F323,F283,F243,F203,F163,F123,F81,F40)</f>
        <v>64.416666666666671</v>
      </c>
      <c r="H2198" s="56">
        <f>H2197/12</f>
        <v>5.583333333333333</v>
      </c>
      <c r="I2198" s="56">
        <f t="shared" ref="I2198:J2198" si="4">I2197/12</f>
        <v>49.416666666666664</v>
      </c>
      <c r="J2198" s="56">
        <f t="shared" si="4"/>
        <v>55</v>
      </c>
    </row>
    <row r="2199" spans="1:10">
      <c r="A2199" s="64"/>
      <c r="B2199" s="64">
        <v>44440</v>
      </c>
      <c r="C2199" s="54">
        <f>SUM(B2059,B2020,B1981,B1939,B1899,B1860,B1821,B1781,B1742,B1703,B1662,B1622,B1580,B1540,B1491,B1452,B1411,B1372,B1332,B1293,B1252,B1213,B1174,B1135,B1093,B1053,B1014,B975,B933,B893,B849,B810,B771,B729,B689,B650,B611,B569,B529,B488,B444,B404,B364,B324,B284,B244,B204,B164,B124,B82,B41)</f>
        <v>32</v>
      </c>
      <c r="D2199" s="54">
        <f>SUM(C2059,C2020,C1981,C1939,C1899,C1860,C1821,C1781,C1742,C1703,C1662,C1622,C1580,C1540,C1491,C1452,C1411,C1372,C1332,C1293,C1252,C1213,C1174,C1135,C1093,C1053,C1014,C975,C933,C893,C849,C810,C771,C729,C689,C650,C611,C569,C529,C488,C444,C404,C364,C324,C284,C244,C204,C164,C124,C82,C41)</f>
        <v>63</v>
      </c>
      <c r="E2199" s="54">
        <f>SUM(D2059,D2020,D1981,D1939,D1899,D1860,D1821,D1781,D1742,D1703,D1662,D1622,D1580,D1540,D1491,D1452,D1411,D1372,D1332,D1293,D1252,D1213,D1174,D1135,D1093,D1053,D1014,D975,D933,D893,D849,D810,D771,D729,D689,D650,D611,D569,D529,D488,D444,D404,D364,D324,D284,D244,D204,D164,D124,D82,D41)</f>
        <v>251</v>
      </c>
      <c r="F2199" s="54">
        <f>SUM(E2059,E2020,E1981,E1939,E1899,E1860,E1821,E1781,E1742,E1703,E1662,E1622,E1580,E1540,E1491,E1452,E1411,E1372,E1332,E1293,E1252,E1213,E1174,E1135,E1093,E1053,E1014,E975,E933,E893,E849,E810,E771,E729,E689,E650,E611,E569,E529,E488,E444,E404,E364,E324,E284,E244,E204,E164,E124,E82,E41)</f>
        <v>165</v>
      </c>
      <c r="G2199" s="54">
        <f>SUM(F2059,F2020,F1981,F1939,F1899,F1860,F1821,F1781,F1742,F1703,F1662,F1622,F1580,F1540,F1491,F1452,F1411,F1372,F1332,F1293,F1252,F1213,F1174,F1135,F1093,F1053,F1014,F975,F933,F893,F849,F810,F771,F729,F689,F650,F611,F569,F529,F488,F444,F404,F364,F324,F284,F244,F204,F164,F124,F82,F41)</f>
        <v>65</v>
      </c>
      <c r="H2199" s="54">
        <f>COUNTA(G2059,G1939,G1899,G1860,G1821,G1781,G1742,G1703,G1662,G1622,G1580,G1540,G1491,G1452,G1411,G1372,G1332,G1293,G1252,G1213,G1174,G1135,G1093,G1053,G1014,G975,G933,G893,G849,G810,G771,G729,G689,G650,G611,G569,G529,G488,G444,G404,G364,G324,G284,G244,G204,G164,G124,G82,G41,G1981,G2101,G2147,G2020)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>SUM(B2060,B2021,B1982,B1940,B1900,B1861,B1822,B1782,B1743,B1704,B1663,B1623,B1581,B1541,B1492,B1453,B1412,B1373,B1333,B1294,B1253,B1214,B1175,B1136,B1094,B1054,B1015,B976,B934,B894,B850,B811,B772,B730,B690,B651,B612,B570,B530,B489,B445,B405,B365,B325,B285,B245,B205,B165,B125,B83,B42)</f>
        <v>130</v>
      </c>
      <c r="D2200" s="54">
        <f>SUM(C2060,C2021,C1982,C1940,C1900,C1861,C1822,C1782,C1743,C1704,C1663,C1623,C1581,C1541,C1492,C1453,C1412,C1373,C1333,C1294,C1253,C1214,C1175,C1136,C1094,C1054,C1015,C976,C934,C894,C850,C811,C772,C730,C690,C651,C612,C570,C530,C489,C445,C405,C365,C325,C285,C245,C205,C165,C125,C83,C42)</f>
        <v>74</v>
      </c>
      <c r="E2200" s="54">
        <f>SUM(D2060,D2021,D1982,D1940,D1900,D1861,D1822,D1782,D1743,D1704,D1663,D1623,D1581,D1541,D1492,D1453,D1412,D1373,D1333,D1294,D1253,D1214,D1175,D1136,D1094,D1054,D1015,D976,D934,D894,D850,D811,D772,D730,D690,D651,D612,D570,D530,D489,D445,D405,D365,D325,D285,D245,D205,D165,D125,D83,D42)</f>
        <v>295.45</v>
      </c>
      <c r="F2200" s="54">
        <f>SUM(E2060,E2021,E1982,E1940,E1900,E1861,E1822,E1782,E1743,E1704,E1663,E1623,E1581,E1541,E1492,E1453,E1412,E1373,E1333,E1294,E1253,E1214,E1175,E1136,E1094,E1054,E1015,E976,E934,E894,E850,E811,E772,E730,E690,E651,E612,E570,E530,E489,E445,E405,E365,E325,E285,E245,E205,E165,E125,E83,E42)</f>
        <v>191</v>
      </c>
      <c r="G2200" s="54">
        <f>SUM(F2060,F2021,F1982,F1940,F1900,F1861,F1822,F1782,F1743,F1704,F1663,F1623,F1581,F1541,F1492,F1453,F1412,F1373,F1333,F1294,F1253,F1214,F1175,F1136,F1094,F1054,F1015,F976,F934,F894,F850,F811,F772,F730,F690,F651,F612,F570,F530,F489,F445,F405,F365,F325,F285,F245,F205,F165,F125,F83,F42)</f>
        <v>73</v>
      </c>
      <c r="H2200" s="54">
        <f>COUNTA(G2060,G1940,G1900,G1861,G1822,G1782,G1743,G1704,G1663,G1623,G1581,G1541,G1492,G1453,G1412,G1373,G1333,G1294,G1253,G1214,G1175,G1136,G1094,G1054,G1015,G976,G934,G894,G850,G811,G772,G730,G690,G651,G612,G570,G530,G489,G445,G405,G365,G325,G285,G245,G205,G165,G125,G83,G42,G1982,G2102,G2148,G2021)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>SUM(B2061,B2022,B1983,B1941,B1901,B1862,B1823,B1783,B1744,B1705,B1664,B1624,B1582,B1542,B1493,B1454,B1413,B1374,B1334,B1295,B1254,B1215,B1176,B1137,B1095,B1055,B1016,B977,B935,B895,B851,B812,B773,B731,B691,B652,B613,B571,B531,B490,B446,B406,B366,B326,B286,B246,B206,B166,B126,B84,B43)</f>
        <v>81</v>
      </c>
      <c r="D2201" s="54">
        <f>SUM(C2061,C2022,C1983,C1941,C1901,C1862,C1823,C1783,C1744,C1705,C1664,C1624,C1582,C1542,C1493,C1454,C1413,C1374,C1334,C1295,C1254,C1215,C1176,C1137,C1095,C1055,C1016,C977,C935,C895,C851,C812,C773,C731,C691,C652,C613,C571,C531,C490,C446,C406,C366,C326,C286,C246,C206,C166,C126,C84,C43)</f>
        <v>54</v>
      </c>
      <c r="E2201" s="54">
        <f>SUM(D2061,D2022,D1983,D1941,D1901,D1862,D1823,D1783,D1744,D1705,D1664,D1624,D1582,D1542,D1493,D1454,D1413,D1374,D1334,D1295,D1254,D1215,D1176,D1137,D1095,D1055,D1016,D977,D935,D895,D851,D812,D773,D731,D691,D652,D613,D571,D531,D490,D446,D406,D366,D326,D286,D246,D206,D166,D126,D84,D43)</f>
        <v>178</v>
      </c>
      <c r="F2201" s="54">
        <f>SUM(E2061,E2022,E1983,E1941,E1901,E1862,E1823,E1783,E1744,E1705,E1664,E1624,E1582,E1542,E1493,E1454,E1413,E1374,E1334,E1295,E1254,E1215,E1176,E1137,E1095,E1055,E1016,E977,E935,E895,E851,E812,E773,E731,E691,E652,E613,E571,E531,E490,E446,E406,E366,E326,E286,E246,E206,E166,E126,E84,E43)</f>
        <v>100</v>
      </c>
      <c r="G2201" s="54">
        <f>SUM(F2061,F2022,F1983,F1941,F1901,F1862,F1823,F1783,F1744,F1705,F1664,F1624,F1582,F1542,F1493,F1454,F1413,F1374,F1334,F1295,F1254,F1215,F1176,F1137,F1095,F1055,F1016,F977,F935,F895,F851,F812,F773,F731,F691,F652,F613,F571,F531,F490,F446,F406,F366,F326,F286,F246,F206,F166,F126,F84,F43)</f>
        <v>40</v>
      </c>
      <c r="H2201" s="54">
        <f>COUNTA(G2061,G1941,G1901,G1862,G1823,G1783,G1744,G1705,G1664,G1624,G1582,G1542,G1493,G1454,G1413,G1374,G1334,G1295,G1254,G1215,G1176,G1137,G1095,G1055,G1016,G977,G935,G895,G851,G812,G773,G731,G691,G652,G613,G571,G531,G490,G446,G406,G366,G326,G286,G246,G206,G166,G126,G84,G43,G1983,G2103,G2149,G2022)</f>
        <v>2</v>
      </c>
      <c r="I2201" s="54">
        <f>E2168 - Table3726[[#This Row],[ INACTIVE PUBLISHERS]]</f>
        <v>53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>SUM(B2062,B2023,B1984,B1942,B1902,B1863,B1824,B1784,B1745,B1706,B1665,B1625,B1583,B1543,B1494,B1455,B1414,B1375,B1335,B1296,B1255,B1216,B1177,B1138,B1096,B1056,B1017,B978,B936,B896,B852,B813,B774,B732,B692,B653,B614,B572,B532,B491,B447,B407,B367,B327,B287,B247,B207,B167,B127,B85,B44)</f>
        <v>0</v>
      </c>
      <c r="D2202" s="54">
        <f>SUM(C2062,C2023,C1984,C1942,C1902,C1863,C1824,C1784,C1745,C1706,C1665,C1625,C1583,C1543,C1494,C1455,C1414,C1375,C1335,C1296,C1255,C1216,C1177,C1138,C1096,C1056,C1017,C978,C936,C896,C852,C813,C774,C732,C692,C653,C614,C572,C532,C491,C447,C407,C367,C327,C287,C247,C207,C167,C127,C85,C44)</f>
        <v>0</v>
      </c>
      <c r="E2202" s="54">
        <f>SUM(D2062,D2023,D1984,D1942,D1902,D1863,D1824,D1784,D1745,D1706,D1665,D1625,D1583,D1543,D1494,D1455,D1414,D1375,D1335,D1296,D1255,D1216,D1177,D1138,D1096,D1056,D1017,D978,D936,D896,D852,D813,D774,D732,D692,D653,D614,D572,D532,D491,D447,D407,D367,D327,D287,D247,D207,D167,D127,D85,D44)</f>
        <v>0</v>
      </c>
      <c r="F2202" s="54">
        <f>SUM(E2062,E2023,E1984,E1942,E1902,E1863,E1824,E1784,E1745,E1706,E1665,E1625,E1583,E1543,E1494,E1455,E1414,E1375,E1335,E1296,E1255,E1216,E1177,E1138,E1096,E1056,E1017,E978,E936,E896,E852,E813,E774,E732,E692,E653,E614,E572,E532,E491,E447,E407,E367,E327,E287,E247,E207,E167,E127,E85,E44)</f>
        <v>0</v>
      </c>
      <c r="G2202" s="54">
        <f>SUM(F2062,F2023,F1984,F1942,F1902,F1863,F1824,F1784,F1745,F1706,F1665,F1625,F1583,F1543,F1494,F1455,F1414,F1375,F1335,F1296,F1255,F1216,F1177,F1138,F1096,F1056,F1017,F978,F936,F896,F852,F813,F774,F732,F692,F653,F614,F572,F532,F491,F447,F407,F367,F327,F287,F247,F207,F167,F127,F85,F44)</f>
        <v>0</v>
      </c>
      <c r="H2202" s="54">
        <f>COUNTA(G2062,G1942,G1902,G1863,G1824,G1784,G1745,G1706,G1665,G1625,G1583,G1543,G1494,G1455,G1414,G1375,G1335,G1296,G1255,G1216,G1177,G1138,G1096,G1056,G1017,G978,G936,G896,G852,G813,G774,G732,G692,G653,G614,G572,G532,G491,G447,G407,G367,G327,G287,G247,G207,G167,G127,G85,G44,G1984,G2104,G2150,G2023)</f>
        <v>0</v>
      </c>
      <c r="I2202" s="54">
        <f>E2168 - Table3726[[#This Row],[ INACTIVE PUBLISHERS]]</f>
        <v>55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97" t="s">
        <v>68</v>
      </c>
      <c r="C2208" s="97"/>
      <c r="D2208" s="97"/>
      <c r="E2208" s="97"/>
      <c r="F2208" s="97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5">SUM(B2357,B2399,B2441,B2483,B2525,B2567,B2609,B2651,B2693)</f>
        <v>401</v>
      </c>
      <c r="D2212" s="54">
        <f t="shared" si="5"/>
        <v>34</v>
      </c>
      <c r="E2212" s="54">
        <f t="shared" si="5"/>
        <v>514</v>
      </c>
      <c r="F2212" s="54">
        <f t="shared" si="5"/>
        <v>318</v>
      </c>
      <c r="G2212" s="54">
        <f t="shared" si="5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5"/>
        <v>348</v>
      </c>
      <c r="D2213" s="54">
        <f t="shared" si="5"/>
        <v>20</v>
      </c>
      <c r="E2213" s="54">
        <f t="shared" si="5"/>
        <v>524</v>
      </c>
      <c r="F2213" s="54">
        <f t="shared" si="5"/>
        <v>284</v>
      </c>
      <c r="G2213" s="54">
        <f t="shared" si="5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5"/>
        <v>275</v>
      </c>
      <c r="D2214" s="54">
        <f t="shared" si="5"/>
        <v>32</v>
      </c>
      <c r="E2214" s="54">
        <f t="shared" si="5"/>
        <v>447</v>
      </c>
      <c r="F2214" s="54">
        <f t="shared" si="5"/>
        <v>202</v>
      </c>
      <c r="G2214" s="54">
        <f t="shared" si="5"/>
        <v>58</v>
      </c>
      <c r="H2214" s="54">
        <f t="shared" ref="H2214:H2243" si="6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5"/>
        <v>467</v>
      </c>
      <c r="D2215" s="54">
        <f t="shared" si="5"/>
        <v>97</v>
      </c>
      <c r="E2215" s="54">
        <f t="shared" si="5"/>
        <v>570</v>
      </c>
      <c r="F2215" s="54">
        <f t="shared" si="5"/>
        <v>306</v>
      </c>
      <c r="G2215" s="54">
        <f t="shared" si="5"/>
        <v>80</v>
      </c>
      <c r="H2215" s="54">
        <f t="shared" si="6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5"/>
        <v>380</v>
      </c>
      <c r="D2216" s="54">
        <f t="shared" si="5"/>
        <v>60</v>
      </c>
      <c r="E2216" s="54">
        <f t="shared" si="5"/>
        <v>558</v>
      </c>
      <c r="F2216" s="54">
        <f t="shared" si="5"/>
        <v>318</v>
      </c>
      <c r="G2216" s="54">
        <f t="shared" si="5"/>
        <v>64</v>
      </c>
      <c r="H2216" s="54">
        <f t="shared" si="6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5"/>
        <v>305</v>
      </c>
      <c r="D2217" s="54">
        <f t="shared" si="5"/>
        <v>57</v>
      </c>
      <c r="E2217" s="54">
        <f t="shared" si="5"/>
        <v>549</v>
      </c>
      <c r="F2217" s="54">
        <f t="shared" si="5"/>
        <v>267</v>
      </c>
      <c r="G2217" s="54">
        <f t="shared" si="5"/>
        <v>68</v>
      </c>
      <c r="H2217" s="54">
        <f t="shared" si="6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5"/>
        <v>138</v>
      </c>
      <c r="D2218" s="54">
        <f t="shared" si="5"/>
        <v>46</v>
      </c>
      <c r="E2218" s="54">
        <f t="shared" si="5"/>
        <v>314</v>
      </c>
      <c r="F2218" s="54">
        <f t="shared" si="5"/>
        <v>179</v>
      </c>
      <c r="G2218" s="54">
        <f t="shared" si="5"/>
        <v>47</v>
      </c>
      <c r="H2218" s="54">
        <f t="shared" si="6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5"/>
        <v>64</v>
      </c>
      <c r="D2219" s="54">
        <f t="shared" si="5"/>
        <v>17</v>
      </c>
      <c r="E2219" s="54">
        <f t="shared" si="5"/>
        <v>264</v>
      </c>
      <c r="F2219" s="54">
        <f t="shared" si="5"/>
        <v>220</v>
      </c>
      <c r="G2219" s="54">
        <f t="shared" si="5"/>
        <v>40</v>
      </c>
      <c r="H2219" s="54">
        <f t="shared" si="6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5"/>
        <v>35</v>
      </c>
      <c r="D2220" s="54">
        <f t="shared" si="5"/>
        <v>50</v>
      </c>
      <c r="E2220" s="54">
        <f t="shared" si="5"/>
        <v>230</v>
      </c>
      <c r="F2220" s="54">
        <f t="shared" si="5"/>
        <v>163</v>
      </c>
      <c r="G2220" s="54">
        <f t="shared" si="5"/>
        <v>24</v>
      </c>
      <c r="H2220" s="54">
        <f t="shared" si="6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5"/>
        <v>12</v>
      </c>
      <c r="D2221" s="54">
        <f t="shared" si="5"/>
        <v>33</v>
      </c>
      <c r="E2221" s="54">
        <f t="shared" si="5"/>
        <v>192</v>
      </c>
      <c r="F2221" s="54">
        <f t="shared" si="5"/>
        <v>120</v>
      </c>
      <c r="G2221" s="54">
        <f t="shared" si="5"/>
        <v>23</v>
      </c>
      <c r="H2221" s="54">
        <f t="shared" si="6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7">SUM(B2367,B2409,B2451,B2493,B2535,B2577,B2619,B2661,B2703)</f>
        <v>60</v>
      </c>
      <c r="D2222" s="54">
        <f t="shared" si="7"/>
        <v>23</v>
      </c>
      <c r="E2222" s="54">
        <f t="shared" si="7"/>
        <v>197</v>
      </c>
      <c r="F2222" s="54">
        <f t="shared" si="7"/>
        <v>127</v>
      </c>
      <c r="G2222" s="54">
        <f t="shared" si="7"/>
        <v>23</v>
      </c>
      <c r="H2222" s="54">
        <f t="shared" si="6"/>
        <v>0</v>
      </c>
      <c r="I2222" s="54">
        <f>Table372647[[#This Row],[TOTAL]] - Table372647[[#This Row],[INACTIVE]]</f>
        <v>9</v>
      </c>
      <c r="J2222" s="54">
        <f t="shared" ref="J2222:J2223" si="8">COUNTA(A2353,A2395,A2437,A2479,A2521,A2563,A2605,A2647,A2689)</f>
        <v>9</v>
      </c>
    </row>
    <row r="2223" spans="1:10">
      <c r="A2223" s="64"/>
      <c r="B2223" s="64">
        <v>44044</v>
      </c>
      <c r="C2223" s="54">
        <f t="shared" si="7"/>
        <v>55</v>
      </c>
      <c r="D2223" s="54">
        <f t="shared" si="7"/>
        <v>37</v>
      </c>
      <c r="E2223" s="54">
        <f t="shared" si="7"/>
        <v>170</v>
      </c>
      <c r="F2223" s="54">
        <f t="shared" si="7"/>
        <v>131</v>
      </c>
      <c r="G2223" s="54">
        <f t="shared" si="7"/>
        <v>33</v>
      </c>
      <c r="H2223" s="54">
        <f t="shared" si="6"/>
        <v>0</v>
      </c>
      <c r="I2223" s="54">
        <f>Table372647[[#This Row],[TOTAL]] - Table372647[[#This Row],[INACTIVE]]</f>
        <v>9</v>
      </c>
      <c r="J2223" s="54">
        <f t="shared" si="8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7"/>
        <v>506</v>
      </c>
      <c r="E2224" s="56">
        <f t="shared" si="7"/>
        <v>4529</v>
      </c>
      <c r="F2224" s="56">
        <f>SUM(E2369,E2411,E2453,E2495,E2537,E2579,E2621,E2663,E2705)</f>
        <v>2635</v>
      </c>
      <c r="G2224" s="56">
        <f t="shared" si="7"/>
        <v>580</v>
      </c>
      <c r="H2224" s="56">
        <f>H2212 +H2213+H2214+H2215+H2216+H2217+H2218+H2219+H2220+H2221+H2222+H2223</f>
        <v>0</v>
      </c>
      <c r="I2224" s="56">
        <f t="shared" ref="I2224:J2224" si="9">I2212 +I2213+I2214+I2215+I2216+I2217+I2218+I2219+I2220+I2221+I2222+I2223</f>
        <v>108</v>
      </c>
      <c r="J2224" s="56">
        <f t="shared" si="9"/>
        <v>108</v>
      </c>
    </row>
    <row r="2225" spans="1:10">
      <c r="A2225" s="64"/>
      <c r="B2225" s="68" t="s">
        <v>12</v>
      </c>
      <c r="C2225" s="56">
        <f t="shared" si="7"/>
        <v>211.66666666666666</v>
      </c>
      <c r="D2225" s="56">
        <f t="shared" si="7"/>
        <v>42.166666666666671</v>
      </c>
      <c r="E2225" s="56">
        <f t="shared" si="7"/>
        <v>377.41666666666669</v>
      </c>
      <c r="F2225" s="56">
        <f>SUM(E2370,E2412,E2454,E2496,E2538,E2580,E2622,E2664,E2706)</f>
        <v>219.58333333333334</v>
      </c>
      <c r="G2225" s="56">
        <f t="shared" si="7"/>
        <v>48.333333333333336</v>
      </c>
      <c r="H2225" s="56">
        <f>H2224/12</f>
        <v>0</v>
      </c>
      <c r="I2225" s="56">
        <f>I2224/12</f>
        <v>9</v>
      </c>
      <c r="J2225" s="56">
        <f t="shared" ref="J2225" si="10">J2224/12</f>
        <v>9</v>
      </c>
    </row>
    <row r="2226" spans="1:10">
      <c r="A2226" s="64"/>
      <c r="B2226" s="64">
        <v>44075</v>
      </c>
      <c r="C2226" s="54">
        <f t="shared" si="7"/>
        <v>75</v>
      </c>
      <c r="D2226" s="54">
        <f t="shared" si="7"/>
        <v>30</v>
      </c>
      <c r="E2226" s="54">
        <f t="shared" si="7"/>
        <v>190</v>
      </c>
      <c r="F2226" s="54">
        <f t="shared" si="7"/>
        <v>160</v>
      </c>
      <c r="G2226" s="54">
        <f t="shared" si="7"/>
        <v>28</v>
      </c>
      <c r="H2226" s="54">
        <f t="shared" si="6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7"/>
        <v>50</v>
      </c>
      <c r="D2227" s="54">
        <f t="shared" si="7"/>
        <v>32</v>
      </c>
      <c r="E2227" s="54">
        <f t="shared" si="7"/>
        <v>210</v>
      </c>
      <c r="F2227" s="54">
        <f t="shared" si="7"/>
        <v>151</v>
      </c>
      <c r="G2227" s="54">
        <f t="shared" si="7"/>
        <v>26</v>
      </c>
      <c r="H2227" s="54">
        <f t="shared" si="6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7"/>
        <v>180</v>
      </c>
      <c r="D2228" s="54">
        <f t="shared" si="7"/>
        <v>26</v>
      </c>
      <c r="E2228" s="54">
        <f t="shared" si="7"/>
        <v>222</v>
      </c>
      <c r="F2228" s="54">
        <f t="shared" si="7"/>
        <v>165</v>
      </c>
      <c r="G2228" s="54">
        <f t="shared" si="7"/>
        <v>39</v>
      </c>
      <c r="H2228" s="54">
        <f t="shared" si="6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7"/>
        <v>64</v>
      </c>
      <c r="D2229" s="54">
        <f t="shared" si="7"/>
        <v>11</v>
      </c>
      <c r="E2229" s="54">
        <f t="shared" si="7"/>
        <v>187</v>
      </c>
      <c r="F2229" s="54">
        <f t="shared" si="7"/>
        <v>137</v>
      </c>
      <c r="G2229" s="54">
        <f t="shared" si="7"/>
        <v>31</v>
      </c>
      <c r="H2229" s="54">
        <f t="shared" si="6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7"/>
        <v>54</v>
      </c>
      <c r="D2230" s="54">
        <f t="shared" si="7"/>
        <v>21</v>
      </c>
      <c r="E2230" s="54">
        <f t="shared" si="7"/>
        <v>173</v>
      </c>
      <c r="F2230" s="54">
        <f t="shared" si="7"/>
        <v>129</v>
      </c>
      <c r="G2230" s="54">
        <f t="shared" si="7"/>
        <v>23</v>
      </c>
      <c r="H2230" s="54">
        <f t="shared" si="6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7"/>
        <v>75</v>
      </c>
      <c r="D2231" s="54">
        <f t="shared" si="7"/>
        <v>19</v>
      </c>
      <c r="E2231" s="54">
        <f t="shared" si="7"/>
        <v>166</v>
      </c>
      <c r="F2231" s="54">
        <f t="shared" si="7"/>
        <v>123</v>
      </c>
      <c r="G2231" s="54">
        <f t="shared" si="7"/>
        <v>26</v>
      </c>
      <c r="H2231" s="54">
        <f t="shared" si="6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1">SUM(B2377,B2419,B2461,B2503,B2545,B2587,B2629,B2671,B2713)</f>
        <v>128</v>
      </c>
      <c r="D2232" s="54">
        <f t="shared" si="11"/>
        <v>90</v>
      </c>
      <c r="E2232" s="54">
        <f t="shared" si="11"/>
        <v>206</v>
      </c>
      <c r="F2232" s="54">
        <f t="shared" si="11"/>
        <v>139</v>
      </c>
      <c r="G2232" s="54">
        <f t="shared" si="11"/>
        <v>25</v>
      </c>
      <c r="H2232" s="54">
        <f t="shared" si="6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1"/>
        <v>52</v>
      </c>
      <c r="D2233" s="54">
        <f t="shared" si="11"/>
        <v>38</v>
      </c>
      <c r="E2233" s="54">
        <f t="shared" si="11"/>
        <v>218</v>
      </c>
      <c r="F2233" s="54">
        <f t="shared" si="11"/>
        <v>142</v>
      </c>
      <c r="G2233" s="54">
        <f t="shared" si="11"/>
        <v>24</v>
      </c>
      <c r="H2233" s="54">
        <f t="shared" si="6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1"/>
        <v>16</v>
      </c>
      <c r="D2234" s="54">
        <f t="shared" si="11"/>
        <v>26</v>
      </c>
      <c r="E2234" s="54">
        <f t="shared" si="11"/>
        <v>172</v>
      </c>
      <c r="F2234" s="54">
        <f t="shared" si="11"/>
        <v>112</v>
      </c>
      <c r="G2234" s="54">
        <f t="shared" si="11"/>
        <v>23</v>
      </c>
      <c r="H2234" s="54">
        <f t="shared" si="6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1"/>
        <v>34</v>
      </c>
      <c r="D2235" s="54">
        <f t="shared" si="11"/>
        <v>25</v>
      </c>
      <c r="E2235" s="54">
        <f t="shared" si="11"/>
        <v>146</v>
      </c>
      <c r="F2235" s="54">
        <f t="shared" si="11"/>
        <v>98</v>
      </c>
      <c r="G2235" s="54">
        <f t="shared" si="11"/>
        <v>20</v>
      </c>
      <c r="H2235" s="54">
        <f t="shared" si="6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1"/>
        <v>29</v>
      </c>
      <c r="D2236" s="54">
        <f t="shared" si="11"/>
        <v>27</v>
      </c>
      <c r="E2236" s="54">
        <f t="shared" si="11"/>
        <v>159</v>
      </c>
      <c r="F2236" s="54">
        <f t="shared" si="11"/>
        <v>149</v>
      </c>
      <c r="G2236" s="54">
        <f t="shared" si="11"/>
        <v>23</v>
      </c>
      <c r="H2236" s="54">
        <f t="shared" si="6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1"/>
        <v>93</v>
      </c>
      <c r="D2237" s="54">
        <f t="shared" si="11"/>
        <v>39</v>
      </c>
      <c r="E2237" s="54">
        <f t="shared" si="11"/>
        <v>200</v>
      </c>
      <c r="F2237" s="54">
        <f t="shared" si="11"/>
        <v>148</v>
      </c>
      <c r="G2237" s="54">
        <f t="shared" si="11"/>
        <v>28</v>
      </c>
      <c r="H2237" s="54">
        <f t="shared" si="6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1"/>
        <v>850</v>
      </c>
      <c r="D2238" s="56">
        <f t="shared" si="11"/>
        <v>384</v>
      </c>
      <c r="E2238" s="56">
        <f t="shared" si="11"/>
        <v>2249</v>
      </c>
      <c r="F2238" s="56">
        <f t="shared" si="11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2">I2226+I2227+I2228+I2229+I2230+I2231+I2232+I2233+I2234+I2235+I2236+I2237</f>
        <v>108</v>
      </c>
      <c r="J2238" s="56">
        <f t="shared" si="12"/>
        <v>108</v>
      </c>
    </row>
    <row r="2239" spans="1:10">
      <c r="A2239" s="64"/>
      <c r="B2239" s="69" t="s">
        <v>12</v>
      </c>
      <c r="C2239" s="56">
        <f t="shared" si="11"/>
        <v>70.833333333333343</v>
      </c>
      <c r="D2239" s="56">
        <f t="shared" si="11"/>
        <v>32</v>
      </c>
      <c r="E2239" s="56">
        <f t="shared" si="11"/>
        <v>187.41666666666666</v>
      </c>
      <c r="F2239" s="56">
        <f t="shared" si="11"/>
        <v>137.75</v>
      </c>
      <c r="G2239" s="56">
        <f t="shared" si="11"/>
        <v>26.333333333333332</v>
      </c>
      <c r="H2239" s="56">
        <f>H2238/12</f>
        <v>0</v>
      </c>
      <c r="I2239" s="56">
        <f t="shared" ref="I2239:J2239" si="13">I2238/12</f>
        <v>9</v>
      </c>
      <c r="J2239" s="56">
        <f t="shared" si="13"/>
        <v>9</v>
      </c>
    </row>
    <row r="2240" spans="1:10">
      <c r="A2240" s="64"/>
      <c r="B2240" s="64">
        <v>44440</v>
      </c>
      <c r="C2240" s="54">
        <f t="shared" si="11"/>
        <v>52</v>
      </c>
      <c r="D2240" s="54">
        <f t="shared" si="11"/>
        <v>35</v>
      </c>
      <c r="E2240" s="54">
        <f t="shared" si="11"/>
        <v>212</v>
      </c>
      <c r="F2240" s="54">
        <f t="shared" si="11"/>
        <v>153</v>
      </c>
      <c r="G2240" s="54">
        <f t="shared" si="11"/>
        <v>29</v>
      </c>
      <c r="H2240" s="54">
        <f t="shared" si="6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1"/>
        <v>112</v>
      </c>
      <c r="D2241" s="54">
        <f t="shared" si="11"/>
        <v>44</v>
      </c>
      <c r="E2241" s="54">
        <f t="shared" si="11"/>
        <v>241</v>
      </c>
      <c r="F2241" s="54">
        <f t="shared" si="11"/>
        <v>144</v>
      </c>
      <c r="G2241" s="54">
        <f t="shared" si="11"/>
        <v>33</v>
      </c>
      <c r="H2241" s="54">
        <f t="shared" si="6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4">SUM(B2387,B2429,B2471,B2513,B2555,B2597,B2639,B2681,B2723)</f>
        <v>80</v>
      </c>
      <c r="D2242" s="54">
        <f t="shared" si="14"/>
        <v>27</v>
      </c>
      <c r="E2242" s="54">
        <f t="shared" si="14"/>
        <v>182</v>
      </c>
      <c r="F2242" s="54">
        <f t="shared" si="14"/>
        <v>114</v>
      </c>
      <c r="G2242" s="54">
        <f t="shared" si="14"/>
        <v>31</v>
      </c>
      <c r="H2242" s="54">
        <f t="shared" si="6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0</v>
      </c>
      <c r="D2243" s="54">
        <f t="shared" si="14"/>
        <v>0</v>
      </c>
      <c r="E2243" s="54">
        <f t="shared" si="14"/>
        <v>0</v>
      </c>
      <c r="F2243" s="54">
        <f t="shared" si="14"/>
        <v>0</v>
      </c>
      <c r="G2243" s="54">
        <f t="shared" si="14"/>
        <v>0</v>
      </c>
      <c r="H2243" s="54">
        <f t="shared" si="6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97" t="s">
        <v>81</v>
      </c>
      <c r="C2250" s="97"/>
      <c r="D2250" s="97"/>
      <c r="E2250" s="97"/>
      <c r="F2250" s="97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97" t="s">
        <v>82</v>
      </c>
      <c r="C2290" s="97"/>
      <c r="D2290" s="97"/>
      <c r="E2290" s="97"/>
      <c r="F2290" s="97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00" t="s">
        <v>106</v>
      </c>
      <c r="D2292" s="100"/>
      <c r="E2292" s="100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15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01" t="s">
        <v>107</v>
      </c>
      <c r="D2317" s="101"/>
      <c r="E2317" s="101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16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95" t="s">
        <v>84</v>
      </c>
      <c r="B2349" s="96"/>
      <c r="C2349" s="96"/>
      <c r="D2349" s="96"/>
      <c r="E2349" s="96"/>
      <c r="F2349" s="96"/>
      <c r="G2349" s="96"/>
    </row>
    <row r="2350" spans="1:10">
      <c r="A2350" s="96"/>
      <c r="B2350" s="96"/>
      <c r="C2350" s="96"/>
      <c r="D2350" s="96"/>
      <c r="E2350" s="96"/>
      <c r="F2350" s="96"/>
      <c r="G2350" s="96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>
        <v>3</v>
      </c>
      <c r="C2387" s="51">
        <v>0</v>
      </c>
      <c r="D2387" s="51">
        <v>16</v>
      </c>
      <c r="E2387" s="51">
        <v>15</v>
      </c>
      <c r="F2387" s="51">
        <v>0</v>
      </c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/>
      <c r="C2430" s="51"/>
      <c r="D2430" s="51"/>
      <c r="E2430" s="51"/>
      <c r="F2430" s="51"/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>
        <v>30</v>
      </c>
      <c r="C2471" s="51">
        <v>0</v>
      </c>
      <c r="D2471" s="51">
        <v>28</v>
      </c>
      <c r="E2471" s="51">
        <v>15</v>
      </c>
      <c r="F2471" s="51">
        <v>4</v>
      </c>
      <c r="G2471" s="51"/>
    </row>
    <row r="2472" spans="1:7">
      <c r="A2472" s="61">
        <v>44531</v>
      </c>
      <c r="B2472" s="51"/>
      <c r="C2472" s="51"/>
      <c r="D2472" s="51"/>
      <c r="E2472" s="51"/>
      <c r="F2472" s="51"/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/>
      <c r="C2556" s="51"/>
      <c r="D2556" s="51"/>
      <c r="E2556" s="51"/>
      <c r="F2556" s="51"/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>
        <v>5</v>
      </c>
      <c r="C2597" s="51">
        <v>6</v>
      </c>
      <c r="D2597" s="51">
        <v>28</v>
      </c>
      <c r="E2597" s="51">
        <v>18</v>
      </c>
      <c r="F2597" s="51">
        <v>4</v>
      </c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/>
      <c r="C2640" s="51"/>
      <c r="D2640" s="51"/>
      <c r="E2640" s="51"/>
      <c r="F2640" s="51"/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/>
      <c r="C2681" s="51"/>
      <c r="D2681" s="51"/>
      <c r="E2681" s="51"/>
      <c r="F2681" s="51"/>
      <c r="G2681" s="51"/>
    </row>
    <row r="2682" spans="1:7">
      <c r="A2682" s="61">
        <v>44531</v>
      </c>
      <c r="B2682" s="51"/>
      <c r="C2682" s="51"/>
      <c r="D2682" s="51"/>
      <c r="E2682" s="51"/>
      <c r="F2682" s="51"/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/>
      <c r="C2723" s="51"/>
      <c r="D2723" s="51"/>
      <c r="E2723" s="51"/>
      <c r="F2723" s="51"/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1">
      <c r="A2731" s="113"/>
      <c r="B2731" s="114"/>
      <c r="C2731" s="114"/>
      <c r="D2731" s="114"/>
      <c r="E2731" s="114"/>
      <c r="F2731" s="114"/>
      <c r="G2731" s="94"/>
      <c r="H2731" s="7"/>
    </row>
    <row r="2732" spans="1:8">
      <c r="A2732" s="115"/>
      <c r="B2732" s="114"/>
      <c r="C2732" s="114"/>
      <c r="D2732" s="114"/>
      <c r="E2732" s="114"/>
      <c r="F2732" s="114"/>
      <c r="G2732" s="7"/>
    </row>
    <row r="2733" spans="1:8">
      <c r="A2733" s="18"/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:H2"/>
    <mergeCell ref="J56:N56"/>
    <mergeCell ref="C1506:D1506"/>
    <mergeCell ref="C859:D859"/>
    <mergeCell ref="C455:D455"/>
    <mergeCell ref="C8:D8"/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</mergeCells>
  <hyperlinks>
    <hyperlink ref="B4" location="'Congregation''s Report Card'!A8:H8" display="GROUP 1" xr:uid="{FE8C3AC9-3684-9B4D-A7C0-CD343FAC135B}"/>
    <hyperlink ref="F5" location="'Congregation''s Report Card'!A2317:J2317" display="WEEKEND ATTENDANCE" xr:uid="{FE9B7B48-80AD-F94B-8ABF-DFABB6AE9119}"/>
    <hyperlink ref="E5" location="'Congregation''s Report Card'!A2292:J2292" display="MIDWEEK ATTENDANCE" xr:uid="{EA0F1E3E-CBF7-BF40-AA93-0393EEE72ABC}"/>
    <hyperlink ref="D5" location="'Congregation''s Report Card'!A2250:J2250" display="AUX. PIONEERS" xr:uid="{B6ACD5B1-BDC9-AC4A-AF2E-0490A38FCA46}"/>
    <hyperlink ref="C5" location="'Congregation''s Report Card'!A2208:J2208" display="REG. PIONEERS" xr:uid="{20D553CA-054D-324B-8DA0-4F9F82260029}"/>
    <hyperlink ref="E4" location="'Congregation''s Report Card'!A1506:H1506" display="GROUP 4" xr:uid="{1A4AECC9-FEE3-1046-9CBC-D880E52A209B}"/>
    <hyperlink ref="D4" location="'Congregation''s Report Card'!A859:H859" display="GROUP 3" xr:uid="{D39461EA-C920-354F-83C8-7A7733D3675F}"/>
    <hyperlink ref="C4" location="'Congregation''s Report Card'!A455:H455" display="GROUP 2" xr:uid="{443BCD40-4311-B947-8BDE-1675517E5B93}"/>
    <hyperlink ref="F4" location="'Congregation''s Report Card'!A2345:H2345" display="REG. PIONEERS" xr:uid="{AE5ECE0A-A3F3-EE48-A1FB-A2377801951B}"/>
    <hyperlink ref="B5" location="'Congregation''s Report Card'!A2167:J2167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2021-12-16T14:16:12Z</dcterms:modified>
</cp:coreProperties>
</file>