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 activeTab="1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F5" i="2" l="1"/>
  <c r="D5" i="2"/>
  <c r="G66" i="3" l="1"/>
  <c r="G2" i="3" a="1"/>
  <c r="G2" i="3" s="1"/>
  <c r="C3" i="3"/>
  <c r="D3" i="3"/>
  <c r="C4" i="3"/>
  <c r="D4" i="3" s="1"/>
  <c r="C5" i="3"/>
  <c r="D5" i="3"/>
  <c r="C6" i="3"/>
  <c r="D6" i="3" s="1"/>
  <c r="C7" i="3"/>
  <c r="D7" i="3"/>
  <c r="C8" i="3"/>
  <c r="D8" i="3" s="1"/>
  <c r="C9" i="3"/>
  <c r="D9" i="3"/>
  <c r="C10" i="3"/>
  <c r="D10" i="3" s="1"/>
  <c r="C11" i="3"/>
  <c r="D11" i="3"/>
  <c r="C12" i="3"/>
  <c r="D12" i="3" s="1"/>
  <c r="C13" i="3"/>
  <c r="D13" i="3"/>
  <c r="C14" i="3"/>
  <c r="D14" i="3" s="1"/>
  <c r="C15" i="3"/>
  <c r="D15" i="3"/>
  <c r="C16" i="3"/>
  <c r="D16" i="3" s="1"/>
  <c r="C17" i="3"/>
  <c r="D17" i="3"/>
  <c r="C18" i="3"/>
  <c r="D18" i="3" s="1"/>
  <c r="C19" i="3"/>
  <c r="D19" i="3"/>
  <c r="C20" i="3"/>
  <c r="D20" i="3" s="1"/>
  <c r="C21" i="3"/>
  <c r="D21" i="3"/>
  <c r="C22" i="3"/>
  <c r="D22" i="3" s="1"/>
  <c r="C23" i="3"/>
  <c r="D23" i="3"/>
  <c r="C24" i="3"/>
  <c r="D24" i="3" s="1"/>
  <c r="C25" i="3"/>
  <c r="D25" i="3"/>
  <c r="C26" i="3"/>
  <c r="D26" i="3" s="1"/>
  <c r="C27" i="3"/>
  <c r="D27" i="3"/>
  <c r="C28" i="3"/>
  <c r="D28" i="3" s="1"/>
  <c r="C29" i="3"/>
  <c r="D29" i="3"/>
  <c r="C30" i="3"/>
  <c r="D30" i="3" s="1"/>
  <c r="C31" i="3"/>
  <c r="D31" i="3"/>
  <c r="C32" i="3"/>
  <c r="D32" i="3" s="1"/>
  <c r="C33" i="3"/>
  <c r="D33" i="3"/>
  <c r="C34" i="3"/>
  <c r="D34" i="3" s="1"/>
  <c r="C35" i="3"/>
  <c r="D35" i="3"/>
  <c r="C36" i="3"/>
  <c r="D36" i="3" s="1"/>
  <c r="C37" i="3"/>
  <c r="D37" i="3"/>
  <c r="C38" i="3"/>
  <c r="D38" i="3" s="1"/>
  <c r="C39" i="3"/>
  <c r="D39" i="3"/>
  <c r="C40" i="3"/>
  <c r="D40" i="3" s="1"/>
  <c r="C41" i="3"/>
  <c r="D41" i="3"/>
  <c r="C42" i="3"/>
  <c r="D42" i="3" s="1"/>
  <c r="C43" i="3"/>
  <c r="D43" i="3"/>
  <c r="C44" i="3"/>
  <c r="D44" i="3" s="1"/>
  <c r="C45" i="3"/>
  <c r="D45" i="3"/>
  <c r="C46" i="3"/>
  <c r="D46" i="3" s="1"/>
  <c r="C47" i="3"/>
  <c r="D47" i="3"/>
  <c r="C48" i="3"/>
  <c r="D48" i="3" s="1"/>
  <c r="C49" i="3"/>
  <c r="D49" i="3"/>
  <c r="C50" i="3"/>
  <c r="D50" i="3" s="1"/>
  <c r="C51" i="3"/>
  <c r="D51" i="3"/>
  <c r="C52" i="3"/>
  <c r="D52" i="3" s="1"/>
  <c r="C53" i="3"/>
  <c r="D53" i="3"/>
  <c r="C54" i="3"/>
  <c r="D54" i="3" s="1"/>
  <c r="C55" i="3"/>
  <c r="D55" i="3"/>
  <c r="C56" i="3"/>
  <c r="D56" i="3" s="1"/>
  <c r="C57" i="3"/>
  <c r="D57" i="3"/>
  <c r="C58" i="3"/>
  <c r="D58" i="3" s="1"/>
  <c r="C59" i="3"/>
  <c r="D59" i="3"/>
  <c r="C60" i="3"/>
  <c r="D60" i="3" s="1"/>
  <c r="C61" i="3"/>
  <c r="D61" i="3"/>
  <c r="C62" i="3"/>
  <c r="D62" i="3" s="1"/>
  <c r="C63" i="3"/>
  <c r="D63" i="3"/>
  <c r="C64" i="3"/>
  <c r="D64" i="3" s="1"/>
  <c r="C65" i="3"/>
  <c r="D65" i="3"/>
  <c r="C2" i="3"/>
  <c r="D2" i="3" s="1"/>
  <c r="F6" i="2"/>
  <c r="D6" i="2"/>
  <c r="H2" i="2"/>
  <c r="D3" i="2"/>
  <c r="G62" i="3" l="1"/>
  <c r="G54" i="3"/>
  <c r="G46" i="3"/>
  <c r="G38" i="3"/>
  <c r="G30" i="3"/>
  <c r="G22" i="3"/>
  <c r="G14" i="3"/>
  <c r="G6" i="3"/>
  <c r="G61" i="3"/>
  <c r="G53" i="3"/>
  <c r="G45" i="3"/>
  <c r="G37" i="3"/>
  <c r="G29" i="3"/>
  <c r="G21" i="3"/>
  <c r="G13" i="3"/>
  <c r="G9" i="3"/>
  <c r="G64" i="3"/>
  <c r="G60" i="3"/>
  <c r="G56" i="3"/>
  <c r="G52" i="3"/>
  <c r="G48" i="3"/>
  <c r="G44" i="3"/>
  <c r="G40" i="3"/>
  <c r="G36" i="3"/>
  <c r="G32" i="3"/>
  <c r="G28" i="3"/>
  <c r="G24" i="3"/>
  <c r="G20" i="3"/>
  <c r="G16" i="3"/>
  <c r="G12" i="3"/>
  <c r="G8" i="3"/>
  <c r="G4" i="3"/>
  <c r="G58" i="3"/>
  <c r="G50" i="3"/>
  <c r="G42" i="3"/>
  <c r="G34" i="3"/>
  <c r="G26" i="3"/>
  <c r="G18" i="3"/>
  <c r="G10" i="3"/>
  <c r="G65" i="3"/>
  <c r="G57" i="3"/>
  <c r="G49" i="3"/>
  <c r="G41" i="3"/>
  <c r="G33" i="3"/>
  <c r="G25" i="3"/>
  <c r="G17" i="3"/>
  <c r="G5" i="3"/>
  <c r="G63" i="3"/>
  <c r="G59" i="3"/>
  <c r="G55" i="3"/>
  <c r="G51" i="3"/>
  <c r="G47" i="3"/>
  <c r="G43" i="3"/>
  <c r="G39" i="3"/>
  <c r="G35" i="3"/>
  <c r="G31" i="3"/>
  <c r="G27" i="3"/>
  <c r="G23" i="3"/>
  <c r="G19" i="3"/>
  <c r="G15" i="3"/>
  <c r="G11" i="3"/>
  <c r="G7" i="3"/>
  <c r="G3" i="3"/>
</calcChain>
</file>

<file path=xl/sharedStrings.xml><?xml version="1.0" encoding="utf-8"?>
<sst xmlns="http://schemas.openxmlformats.org/spreadsheetml/2006/main" count="537" uniqueCount="350">
  <si>
    <t>255.0000</t>
  </si>
  <si>
    <t>322.0000</t>
  </si>
  <si>
    <t>182.5000</t>
  </si>
  <si>
    <t>17.3137</t>
  </si>
  <si>
    <t>1.0000</t>
  </si>
  <si>
    <t>1.1835</t>
  </si>
  <si>
    <t>0.8449</t>
  </si>
  <si>
    <t>0.9286</t>
  </si>
  <si>
    <t>215.8636</t>
  </si>
  <si>
    <t>207.0455</t>
  </si>
  <si>
    <t>11.3137</t>
  </si>
  <si>
    <t>1.1388</t>
  </si>
  <si>
    <t>0.8781</t>
  </si>
  <si>
    <t>0.8148</t>
  </si>
  <si>
    <t>337.7857</t>
  </si>
  <si>
    <t>222.5000</t>
  </si>
  <si>
    <t>9.0711</t>
  </si>
  <si>
    <t>1.0688</t>
  </si>
  <si>
    <t>0.9356</t>
  </si>
  <si>
    <t>0.8750</t>
  </si>
  <si>
    <t>306.1914</t>
  </si>
  <si>
    <t>244.7901</t>
  </si>
  <si>
    <t>51.1127</t>
  </si>
  <si>
    <t>0.7792</t>
  </si>
  <si>
    <t>1.7343</t>
  </si>
  <si>
    <t>0.5766</t>
  </si>
  <si>
    <t>0.8757</t>
  </si>
  <si>
    <t>208.3000</t>
  </si>
  <si>
    <t>244.9000</t>
  </si>
  <si>
    <t>7.0711</t>
  </si>
  <si>
    <t>1.5530</t>
  </si>
  <si>
    <t>0.6439</t>
  </si>
  <si>
    <t>0.9091</t>
  </si>
  <si>
    <t>337.3750</t>
  </si>
  <si>
    <t>253.6923</t>
  </si>
  <si>
    <t>54.2843</t>
  </si>
  <si>
    <t>0.8870</t>
  </si>
  <si>
    <t>1.4045</t>
  </si>
  <si>
    <t>0.7120</t>
  </si>
  <si>
    <t>0.9327</t>
  </si>
  <si>
    <t>282.3333</t>
  </si>
  <si>
    <t>252.3333</t>
  </si>
  <si>
    <t>8.4853</t>
  </si>
  <si>
    <t>1.2910</t>
  </si>
  <si>
    <t>0.7746</t>
  </si>
  <si>
    <t>0.8000</t>
  </si>
  <si>
    <t>432.7000</t>
  </si>
  <si>
    <t>255.9000</t>
  </si>
  <si>
    <t>7.6569</t>
  </si>
  <si>
    <t>378.3667</t>
  </si>
  <si>
    <t>260.0333</t>
  </si>
  <si>
    <t>13.3137</t>
  </si>
  <si>
    <t>1.1275</t>
  </si>
  <si>
    <t>0.8869</t>
  </si>
  <si>
    <t>0.8571</t>
  </si>
  <si>
    <t>409.3750</t>
  </si>
  <si>
    <t>259.6250</t>
  </si>
  <si>
    <t>1.2286</t>
  </si>
  <si>
    <t>0.8139</t>
  </si>
  <si>
    <t>0.9412</t>
  </si>
  <si>
    <t>371.0000</t>
  </si>
  <si>
    <t>263.1250</t>
  </si>
  <si>
    <t>0.7854</t>
  </si>
  <si>
    <t>2.0141</t>
  </si>
  <si>
    <t>0.4965</t>
  </si>
  <si>
    <t>0.7273</t>
  </si>
  <si>
    <t>449.5000</t>
  </si>
  <si>
    <t>264.5000</t>
  </si>
  <si>
    <t>0.8727</t>
  </si>
  <si>
    <t>0.7143</t>
  </si>
  <si>
    <t>319.5990</t>
  </si>
  <si>
    <t>281.5507</t>
  </si>
  <si>
    <t>157.9655</t>
  </si>
  <si>
    <t>0.2085</t>
  </si>
  <si>
    <t>3.9854</t>
  </si>
  <si>
    <t>0.2509</t>
  </si>
  <si>
    <t>0.4493</t>
  </si>
  <si>
    <t>346.7024</t>
  </si>
  <si>
    <t>273.0714</t>
  </si>
  <si>
    <t>36.8701</t>
  </si>
  <si>
    <t>0.7765</t>
  </si>
  <si>
    <t>2.0601</t>
  </si>
  <si>
    <t>0.4854</t>
  </si>
  <si>
    <t>260.7500</t>
  </si>
  <si>
    <t>278.7500</t>
  </si>
  <si>
    <t>10.4853</t>
  </si>
  <si>
    <t>0.9144</t>
  </si>
  <si>
    <t>1.4158</t>
  </si>
  <si>
    <t>0.7063</t>
  </si>
  <si>
    <t>283.4344</t>
  </si>
  <si>
    <t>281.3361</t>
  </si>
  <si>
    <t>27.5563</t>
  </si>
  <si>
    <t>1.1498</t>
  </si>
  <si>
    <t>0.8697</t>
  </si>
  <si>
    <t>0.9313</t>
  </si>
  <si>
    <t>434.3333</t>
  </si>
  <si>
    <t>278.6667</t>
  </si>
  <si>
    <t>413.4048</t>
  </si>
  <si>
    <t>306.0714</t>
  </si>
  <si>
    <t>16.7279</t>
  </si>
  <si>
    <t>0.9431</t>
  </si>
  <si>
    <t>1.0888</t>
  </si>
  <si>
    <t>0.9184</t>
  </si>
  <si>
    <t>0.8400</t>
  </si>
  <si>
    <t>283.1250</t>
  </si>
  <si>
    <t>315.8500</t>
  </si>
  <si>
    <t>40.8701</t>
  </si>
  <si>
    <t>0.9028</t>
  </si>
  <si>
    <t>1.5223</t>
  </si>
  <si>
    <t>0.6569</t>
  </si>
  <si>
    <t>0.9160</t>
  </si>
  <si>
    <t>435.5000</t>
  </si>
  <si>
    <t>321.0000</t>
  </si>
  <si>
    <t>1.5000</t>
  </si>
  <si>
    <t>0.6667</t>
  </si>
  <si>
    <t>172.1154</t>
  </si>
  <si>
    <t>324.8846</t>
  </si>
  <si>
    <t>11.8995</t>
  </si>
  <si>
    <t>1.1592</t>
  </si>
  <si>
    <t>0.8627</t>
  </si>
  <si>
    <t>0.8966</t>
  </si>
  <si>
    <t>331.5000</t>
  </si>
  <si>
    <t>325.5000</t>
  </si>
  <si>
    <t>16.4853</t>
  </si>
  <si>
    <t>1.2023</t>
  </si>
  <si>
    <t>0.8318</t>
  </si>
  <si>
    <t>0.9583</t>
  </si>
  <si>
    <t>395.7778</t>
  </si>
  <si>
    <t>325.3889</t>
  </si>
  <si>
    <t>14.7279</t>
  </si>
  <si>
    <t>1.1296</t>
  </si>
  <si>
    <t>0.8853</t>
  </si>
  <si>
    <t>237.7857</t>
  </si>
  <si>
    <t>334.0000</t>
  </si>
  <si>
    <t>12.4853</t>
  </si>
  <si>
    <t>1.0199</t>
  </si>
  <si>
    <t>0.9805</t>
  </si>
  <si>
    <t>0.9333</t>
  </si>
  <si>
    <t>297.3000</t>
  </si>
  <si>
    <t>338.9000</t>
  </si>
  <si>
    <t>321.9328</t>
  </si>
  <si>
    <t>343.2910</t>
  </si>
  <si>
    <t>29.5563</t>
  </si>
  <si>
    <t>0.9638</t>
  </si>
  <si>
    <t>1.2822</t>
  </si>
  <si>
    <t>0.7799</t>
  </si>
  <si>
    <t>0.9371</t>
  </si>
  <si>
    <t>232.3824</t>
  </si>
  <si>
    <t>344.0882</t>
  </si>
  <si>
    <t>13.8995</t>
  </si>
  <si>
    <t>1.2632</t>
  </si>
  <si>
    <t>0.7917</t>
  </si>
  <si>
    <t>0.9189</t>
  </si>
  <si>
    <t>458.1364</t>
  </si>
  <si>
    <t>346.4091</t>
  </si>
  <si>
    <t>11.0711</t>
  </si>
  <si>
    <t>1.3721</t>
  </si>
  <si>
    <t>0.7288</t>
  </si>
  <si>
    <t>0.9565</t>
  </si>
  <si>
    <t>335.5909</t>
  </si>
  <si>
    <t>347.8636</t>
  </si>
  <si>
    <t>341.4429</t>
  </si>
  <si>
    <t>349.1571</t>
  </si>
  <si>
    <t>20.7279</t>
  </si>
  <si>
    <t>1.1399</t>
  </si>
  <si>
    <t>0.8773</t>
  </si>
  <si>
    <t>0.9211</t>
  </si>
  <si>
    <t>213.5000</t>
  </si>
  <si>
    <t>350.5000</t>
  </si>
  <si>
    <t>9.6569</t>
  </si>
  <si>
    <t>254.9195</t>
  </si>
  <si>
    <t>19.7021</t>
  </si>
  <si>
    <t>444.0620</t>
  </si>
  <si>
    <t>329.7229</t>
  </si>
  <si>
    <t>0.3662</t>
  </si>
  <si>
    <t>2.4254</t>
  </si>
  <si>
    <t>0.4123</t>
  </si>
  <si>
    <t>0.8197</t>
  </si>
  <si>
    <t>294.0000</t>
  </si>
  <si>
    <t>364.5000</t>
  </si>
  <si>
    <t>280.0641</t>
  </si>
  <si>
    <t>379.0385</t>
  </si>
  <si>
    <t>22.1421</t>
  </si>
  <si>
    <t>0.9996</t>
  </si>
  <si>
    <t>1.4304</t>
  </si>
  <si>
    <t>0.6991</t>
  </si>
  <si>
    <t>0.9176</t>
  </si>
  <si>
    <t>614.0994</t>
  </si>
  <si>
    <t>448.6585</t>
  </si>
  <si>
    <t>316.4508</t>
  </si>
  <si>
    <t>0.4561</t>
  </si>
  <si>
    <t>1.8721</t>
  </si>
  <si>
    <t>0.5342</t>
  </si>
  <si>
    <t>0.8780</t>
  </si>
  <si>
    <t>290.9000</t>
  </si>
  <si>
    <t>385.3000</t>
  </si>
  <si>
    <t>361.3333</t>
  </si>
  <si>
    <t>386.3333</t>
  </si>
  <si>
    <t>324.5847</t>
  </si>
  <si>
    <t>397.0254</t>
  </si>
  <si>
    <t>52.8701</t>
  </si>
  <si>
    <t>0.7957</t>
  </si>
  <si>
    <t>1.7476</t>
  </si>
  <si>
    <t>0.5722</t>
  </si>
  <si>
    <t>0.9124</t>
  </si>
  <si>
    <t>302.8462</t>
  </si>
  <si>
    <t>401.7885</t>
  </si>
  <si>
    <t>25.5563</t>
  </si>
  <si>
    <t>1.2861</t>
  </si>
  <si>
    <t>0.7776</t>
  </si>
  <si>
    <t>287.1774</t>
  </si>
  <si>
    <t>407.5968</t>
  </si>
  <si>
    <t>19.5563</t>
  </si>
  <si>
    <t>1.0363</t>
  </si>
  <si>
    <t>0.9650</t>
  </si>
  <si>
    <t>0.8732</t>
  </si>
  <si>
    <t>433.6250</t>
  </si>
  <si>
    <t>406.3750</t>
  </si>
  <si>
    <t>260.9400</t>
  </si>
  <si>
    <t>420.9800</t>
  </si>
  <si>
    <t>23.3137</t>
  </si>
  <si>
    <t>0.5780</t>
  </si>
  <si>
    <t>3.6814</t>
  </si>
  <si>
    <t>0.2716</t>
  </si>
  <si>
    <t>394.7857</t>
  </si>
  <si>
    <t>431.5000</t>
  </si>
  <si>
    <t>348.9062</t>
  </si>
  <si>
    <t>446.2188</t>
  </si>
  <si>
    <t>28.3848</t>
  </si>
  <si>
    <t>0.9982</t>
  </si>
  <si>
    <t>1.3392</t>
  </si>
  <si>
    <t>0.7467</t>
  </si>
  <si>
    <t>0.9209</t>
  </si>
  <si>
    <t>380.5000</t>
  </si>
  <si>
    <t>453.5000</t>
  </si>
  <si>
    <t>299.6579</t>
  </si>
  <si>
    <t>455.6579</t>
  </si>
  <si>
    <t>1.1615</t>
  </si>
  <si>
    <t>0.8610</t>
  </si>
  <si>
    <t>0.8837</t>
  </si>
  <si>
    <t>254.9312</t>
  </si>
  <si>
    <t>22.7668</t>
  </si>
  <si>
    <t>36.2186</t>
  </si>
  <si>
    <t>332.3087</t>
  </si>
  <si>
    <t>0.4215</t>
  </si>
  <si>
    <t>2.1528</t>
  </si>
  <si>
    <t>0.4645</t>
  </si>
  <si>
    <t>254.8088</t>
  </si>
  <si>
    <t>620.1364</t>
  </si>
  <si>
    <t>29.9627</t>
  </si>
  <si>
    <t>288.9949</t>
  </si>
  <si>
    <t>0.4013</t>
  </si>
  <si>
    <t>2.1080</t>
  </si>
  <si>
    <t>0.4744</t>
  </si>
  <si>
    <t>0.8314</t>
  </si>
  <si>
    <t>357.1061</t>
  </si>
  <si>
    <t>27.0455</t>
  </si>
  <si>
    <t>20.9706</t>
  </si>
  <si>
    <t>0.9430</t>
  </si>
  <si>
    <t>1.4927</t>
  </si>
  <si>
    <t>0.6699</t>
  </si>
  <si>
    <t>0.8462</t>
  </si>
  <si>
    <t>260.5000</t>
  </si>
  <si>
    <t>30.7000</t>
  </si>
  <si>
    <t>1.2356</t>
  </si>
  <si>
    <t>0.8093</t>
  </si>
  <si>
    <t>305.0187</t>
  </si>
  <si>
    <t>70.5000</t>
  </si>
  <si>
    <t>162.7523</t>
  </si>
  <si>
    <t>0.2671</t>
  </si>
  <si>
    <t>1.2875</t>
  </si>
  <si>
    <t>0.7767</t>
  </si>
  <si>
    <t>0.6577</t>
  </si>
  <si>
    <t>338.1075</t>
  </si>
  <si>
    <t>75.3763</t>
  </si>
  <si>
    <t>63.3553</t>
  </si>
  <si>
    <t>0.5823</t>
  </si>
  <si>
    <t>2.5684</t>
  </si>
  <si>
    <t>0.3894</t>
  </si>
  <si>
    <t>0.8267</t>
  </si>
  <si>
    <t>384.1000</t>
  </si>
  <si>
    <t>76.3000</t>
  </si>
  <si>
    <t>261.2143</t>
  </si>
  <si>
    <t>97.0000</t>
  </si>
  <si>
    <t>304.3836</t>
  </si>
  <si>
    <t>100.2877</t>
  </si>
  <si>
    <t>53.1127</t>
  </si>
  <si>
    <t>0.6504</t>
  </si>
  <si>
    <t>1.8795</t>
  </si>
  <si>
    <t>0.5321</t>
  </si>
  <si>
    <t>366.9118</t>
  </si>
  <si>
    <t>109.8971</t>
  </si>
  <si>
    <t>46.2843</t>
  </si>
  <si>
    <t>0.7978</t>
  </si>
  <si>
    <t>1.9222</t>
  </si>
  <si>
    <t>0.5202</t>
  </si>
  <si>
    <t>0.9037</t>
  </si>
  <si>
    <t>341.7710</t>
  </si>
  <si>
    <t>116.1387</t>
  </si>
  <si>
    <t>55.1127</t>
  </si>
  <si>
    <t>0.6413</t>
  </si>
  <si>
    <t>2.2411</t>
  </si>
  <si>
    <t>0.4462</t>
  </si>
  <si>
    <t>0.8201</t>
  </si>
  <si>
    <t>203.0000</t>
  </si>
  <si>
    <t>148.0000</t>
  </si>
  <si>
    <t>384.6818</t>
  </si>
  <si>
    <t>155.3182</t>
  </si>
  <si>
    <t>0.9762</t>
  </si>
  <si>
    <t>1.0351</t>
  </si>
  <si>
    <t>0.9661</t>
  </si>
  <si>
    <t>318.0000</t>
  </si>
  <si>
    <t>157.0000</t>
  </si>
  <si>
    <t>266.3750</t>
  </si>
  <si>
    <t>162.6250</t>
  </si>
  <si>
    <t>300.3333</t>
  </si>
  <si>
    <t>164.6667</t>
  </si>
  <si>
    <t>289.8065</t>
  </si>
  <si>
    <t>175.4677</t>
  </si>
  <si>
    <t>28.6274</t>
  </si>
  <si>
    <t>0.9507</t>
  </si>
  <si>
    <t>1.3627</t>
  </si>
  <si>
    <t>0.7338</t>
  </si>
  <si>
    <t>0.8794</t>
  </si>
  <si>
    <t>445.5952</t>
  </si>
  <si>
    <t>179.0714</t>
  </si>
  <si>
    <t>aire</t>
  </si>
  <si>
    <t>xm</t>
  </si>
  <si>
    <t>ym</t>
  </si>
  <si>
    <t>perim</t>
  </si>
  <si>
    <t>circ</t>
  </si>
  <si>
    <t>ar</t>
  </si>
  <si>
    <t>mean</t>
  </si>
  <si>
    <t>round</t>
  </si>
  <si>
    <t>solidity</t>
  </si>
  <si>
    <t>aire de la mire</t>
  </si>
  <si>
    <t>diamètre</t>
  </si>
  <si>
    <t>px</t>
  </si>
  <si>
    <t>mm</t>
  </si>
  <si>
    <t>correspondance</t>
  </si>
  <si>
    <t>px/mm</t>
  </si>
  <si>
    <t>mm/px</t>
  </si>
  <si>
    <t>aire bille</t>
  </si>
  <si>
    <t xml:space="preserve">diamètre bille </t>
  </si>
  <si>
    <t>mm2</t>
  </si>
  <si>
    <t>mm2/px</t>
  </si>
  <si>
    <t>px/mm2</t>
  </si>
  <si>
    <t>aire (px)</t>
  </si>
  <si>
    <t>aire (mm2)</t>
  </si>
  <si>
    <t>diamètre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</si>
</sst>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Feuil3!$F$2:$F$65</c:f>
              <c:numCache>
                <c:formatCode>General</c:formatCode>
                <c:ptCount val="6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</c:numCache>
            </c:numRef>
          </c:cat>
          <c:val>
            <c:numRef>
              <c:f>Feuil3!$G$2:$G$65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14</c:v>
                </c:pt>
                <c:pt idx="3">
                  <c:v>18</c:v>
                </c:pt>
                <c:pt idx="4">
                  <c:v>8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0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98560"/>
        <c:axId val="70058560"/>
      </c:barChart>
      <c:catAx>
        <c:axId val="69698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058560"/>
        <c:crosses val="autoZero"/>
        <c:auto val="1"/>
        <c:lblAlgn val="ctr"/>
        <c:lblOffset val="100"/>
        <c:noMultiLvlLbl val="0"/>
      </c:catAx>
      <c:valAx>
        <c:axId val="70058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698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38</xdr:row>
      <xdr:rowOff>142874</xdr:rowOff>
    </xdr:from>
    <xdr:to>
      <xdr:col>20</xdr:col>
      <xdr:colOff>733424</xdr:colOff>
      <xdr:row>66</xdr:row>
      <xdr:rowOff>190499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M22" sqref="M22"/>
    </sheetView>
  </sheetViews>
  <sheetFormatPr baseColWidth="10" defaultRowHeight="15" x14ac:dyDescent="0.25"/>
  <sheetData>
    <row r="1" spans="1:10" x14ac:dyDescent="0.25">
      <c r="B1" t="s">
        <v>326</v>
      </c>
      <c r="C1" t="s">
        <v>332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333</v>
      </c>
      <c r="J1" t="s">
        <v>334</v>
      </c>
    </row>
    <row r="2" spans="1:10" x14ac:dyDescent="0.25">
      <c r="A2">
        <v>1</v>
      </c>
      <c r="B2">
        <v>3704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246</v>
      </c>
      <c r="J2" t="s">
        <v>19</v>
      </c>
    </row>
    <row r="3" spans="1:10" x14ac:dyDescent="0.25">
      <c r="A3">
        <v>2</v>
      </c>
      <c r="B3">
        <v>2667</v>
      </c>
      <c r="C3" t="s">
        <v>247</v>
      </c>
      <c r="D3" t="s">
        <v>248</v>
      </c>
      <c r="E3" t="s">
        <v>249</v>
      </c>
      <c r="F3" t="s">
        <v>250</v>
      </c>
      <c r="G3" t="s">
        <v>251</v>
      </c>
      <c r="H3" t="s">
        <v>252</v>
      </c>
      <c r="I3" t="s">
        <v>253</v>
      </c>
      <c r="J3" t="s">
        <v>254</v>
      </c>
    </row>
    <row r="4" spans="1:10" x14ac:dyDescent="0.25">
      <c r="A4">
        <v>3</v>
      </c>
      <c r="B4">
        <v>33</v>
      </c>
      <c r="C4" t="s">
        <v>0</v>
      </c>
      <c r="D4" t="s">
        <v>255</v>
      </c>
      <c r="E4" t="s">
        <v>256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</row>
    <row r="5" spans="1:10" x14ac:dyDescent="0.25">
      <c r="A5">
        <v>4</v>
      </c>
      <c r="B5">
        <v>10</v>
      </c>
      <c r="C5" t="s">
        <v>0</v>
      </c>
      <c r="D5" t="s">
        <v>262</v>
      </c>
      <c r="E5" t="s">
        <v>263</v>
      </c>
      <c r="F5" t="s">
        <v>155</v>
      </c>
      <c r="G5" t="s">
        <v>4</v>
      </c>
      <c r="H5" t="s">
        <v>264</v>
      </c>
      <c r="I5" t="s">
        <v>265</v>
      </c>
      <c r="J5" t="s">
        <v>32</v>
      </c>
    </row>
    <row r="6" spans="1:10" x14ac:dyDescent="0.25">
      <c r="A6">
        <v>5</v>
      </c>
      <c r="B6">
        <v>563</v>
      </c>
      <c r="C6" t="s">
        <v>0</v>
      </c>
      <c r="D6" t="s">
        <v>266</v>
      </c>
      <c r="E6" t="s">
        <v>267</v>
      </c>
      <c r="F6" t="s">
        <v>268</v>
      </c>
      <c r="G6" t="s">
        <v>269</v>
      </c>
      <c r="H6" t="s">
        <v>270</v>
      </c>
      <c r="I6" t="s">
        <v>271</v>
      </c>
      <c r="J6" t="s">
        <v>272</v>
      </c>
    </row>
    <row r="7" spans="1:10" x14ac:dyDescent="0.25">
      <c r="A7">
        <v>6</v>
      </c>
      <c r="B7">
        <v>186</v>
      </c>
      <c r="C7" t="s">
        <v>0</v>
      </c>
      <c r="D7" t="s">
        <v>273</v>
      </c>
      <c r="E7" t="s">
        <v>274</v>
      </c>
      <c r="F7" t="s">
        <v>275</v>
      </c>
      <c r="G7" t="s">
        <v>276</v>
      </c>
      <c r="H7" t="s">
        <v>277</v>
      </c>
      <c r="I7" t="s">
        <v>278</v>
      </c>
      <c r="J7" t="s">
        <v>279</v>
      </c>
    </row>
    <row r="8" spans="1:10" x14ac:dyDescent="0.25">
      <c r="A8">
        <v>7</v>
      </c>
      <c r="B8">
        <v>5</v>
      </c>
      <c r="C8" t="s">
        <v>0</v>
      </c>
      <c r="D8" t="s">
        <v>280</v>
      </c>
      <c r="E8" t="s">
        <v>281</v>
      </c>
      <c r="F8" t="s">
        <v>48</v>
      </c>
      <c r="G8" t="s">
        <v>4</v>
      </c>
      <c r="H8" t="s">
        <v>30</v>
      </c>
      <c r="I8" t="s">
        <v>31</v>
      </c>
      <c r="J8" t="s">
        <v>32</v>
      </c>
    </row>
    <row r="9" spans="1:10" x14ac:dyDescent="0.25">
      <c r="A9">
        <v>8</v>
      </c>
      <c r="B9">
        <v>14</v>
      </c>
      <c r="C9" t="s">
        <v>0</v>
      </c>
      <c r="D9" t="s">
        <v>282</v>
      </c>
      <c r="E9" t="s">
        <v>283</v>
      </c>
      <c r="F9" t="s">
        <v>134</v>
      </c>
      <c r="G9" t="s">
        <v>4</v>
      </c>
      <c r="H9" t="s">
        <v>135</v>
      </c>
      <c r="I9" t="s">
        <v>136</v>
      </c>
      <c r="J9" t="s">
        <v>137</v>
      </c>
    </row>
    <row r="10" spans="1:10" x14ac:dyDescent="0.25">
      <c r="A10">
        <v>9</v>
      </c>
      <c r="B10">
        <v>146</v>
      </c>
      <c r="C10" t="s">
        <v>0</v>
      </c>
      <c r="D10" t="s">
        <v>284</v>
      </c>
      <c r="E10" t="s">
        <v>285</v>
      </c>
      <c r="F10" t="s">
        <v>286</v>
      </c>
      <c r="G10" t="s">
        <v>287</v>
      </c>
      <c r="H10" t="s">
        <v>288</v>
      </c>
      <c r="I10" t="s">
        <v>289</v>
      </c>
      <c r="J10" t="s">
        <v>45</v>
      </c>
    </row>
    <row r="11" spans="1:10" x14ac:dyDescent="0.25">
      <c r="A11">
        <v>10</v>
      </c>
      <c r="B11">
        <v>136</v>
      </c>
      <c r="C11" t="s">
        <v>0</v>
      </c>
      <c r="D11" t="s">
        <v>290</v>
      </c>
      <c r="E11" t="s">
        <v>291</v>
      </c>
      <c r="F11" t="s">
        <v>292</v>
      </c>
      <c r="G11" t="s">
        <v>293</v>
      </c>
      <c r="H11" t="s">
        <v>294</v>
      </c>
      <c r="I11" t="s">
        <v>295</v>
      </c>
      <c r="J11" t="s">
        <v>296</v>
      </c>
    </row>
    <row r="12" spans="1:10" x14ac:dyDescent="0.25">
      <c r="A12">
        <v>11</v>
      </c>
      <c r="B12">
        <v>155</v>
      </c>
      <c r="C12" t="s">
        <v>0</v>
      </c>
      <c r="D12" t="s">
        <v>297</v>
      </c>
      <c r="E12" t="s">
        <v>298</v>
      </c>
      <c r="F12" t="s">
        <v>299</v>
      </c>
      <c r="G12" t="s">
        <v>300</v>
      </c>
      <c r="H12" t="s">
        <v>301</v>
      </c>
      <c r="I12" t="s">
        <v>302</v>
      </c>
      <c r="J12" t="s">
        <v>303</v>
      </c>
    </row>
    <row r="13" spans="1:10" x14ac:dyDescent="0.25">
      <c r="A13">
        <v>12</v>
      </c>
      <c r="B13">
        <v>12</v>
      </c>
      <c r="C13" t="s">
        <v>0</v>
      </c>
      <c r="D13" t="s">
        <v>304</v>
      </c>
      <c r="E13" t="s">
        <v>305</v>
      </c>
      <c r="F13" t="s">
        <v>10</v>
      </c>
      <c r="G13" t="s">
        <v>4</v>
      </c>
      <c r="H13" t="s">
        <v>4</v>
      </c>
      <c r="I13" t="s">
        <v>4</v>
      </c>
      <c r="J13" t="s">
        <v>54</v>
      </c>
    </row>
    <row r="14" spans="1:10" x14ac:dyDescent="0.25">
      <c r="A14">
        <v>13</v>
      </c>
      <c r="B14">
        <v>11</v>
      </c>
      <c r="C14" t="s">
        <v>0</v>
      </c>
      <c r="D14" t="s">
        <v>306</v>
      </c>
      <c r="E14" t="s">
        <v>307</v>
      </c>
      <c r="F14" t="s">
        <v>117</v>
      </c>
      <c r="G14" t="s">
        <v>308</v>
      </c>
      <c r="H14" t="s">
        <v>309</v>
      </c>
      <c r="I14" t="s">
        <v>310</v>
      </c>
      <c r="J14" t="s">
        <v>261</v>
      </c>
    </row>
    <row r="15" spans="1:10" x14ac:dyDescent="0.25">
      <c r="A15">
        <v>14</v>
      </c>
      <c r="B15">
        <v>12</v>
      </c>
      <c r="C15" t="s">
        <v>0</v>
      </c>
      <c r="D15" t="s">
        <v>311</v>
      </c>
      <c r="E15" t="s">
        <v>312</v>
      </c>
      <c r="F15" t="s">
        <v>10</v>
      </c>
      <c r="G15" t="s">
        <v>4</v>
      </c>
      <c r="H15" t="s">
        <v>4</v>
      </c>
      <c r="I15" t="s">
        <v>4</v>
      </c>
      <c r="J15" t="s">
        <v>54</v>
      </c>
    </row>
    <row r="16" spans="1:10" x14ac:dyDescent="0.25">
      <c r="A16">
        <v>15</v>
      </c>
      <c r="B16">
        <v>8</v>
      </c>
      <c r="C16" t="s">
        <v>0</v>
      </c>
      <c r="D16" t="s">
        <v>313</v>
      </c>
      <c r="E16" t="s">
        <v>314</v>
      </c>
      <c r="F16" t="s">
        <v>16</v>
      </c>
      <c r="G16" t="s">
        <v>4</v>
      </c>
      <c r="H16" t="s">
        <v>57</v>
      </c>
      <c r="I16" t="s">
        <v>58</v>
      </c>
      <c r="J16" t="s">
        <v>59</v>
      </c>
    </row>
    <row r="17" spans="1:10" x14ac:dyDescent="0.25">
      <c r="A17">
        <v>16</v>
      </c>
      <c r="B17">
        <v>6</v>
      </c>
      <c r="C17" t="s">
        <v>0</v>
      </c>
      <c r="D17" t="s">
        <v>315</v>
      </c>
      <c r="E17" t="s">
        <v>316</v>
      </c>
      <c r="F17" t="s">
        <v>42</v>
      </c>
      <c r="G17" t="s">
        <v>4</v>
      </c>
      <c r="H17" t="s">
        <v>43</v>
      </c>
      <c r="I17" t="s">
        <v>44</v>
      </c>
      <c r="J17" t="s">
        <v>45</v>
      </c>
    </row>
    <row r="18" spans="1:10" x14ac:dyDescent="0.25">
      <c r="A18">
        <v>17</v>
      </c>
      <c r="B18">
        <v>62</v>
      </c>
      <c r="C18" t="s">
        <v>0</v>
      </c>
      <c r="D18" t="s">
        <v>317</v>
      </c>
      <c r="E18" t="s">
        <v>318</v>
      </c>
      <c r="F18" t="s">
        <v>319</v>
      </c>
      <c r="G18" t="s">
        <v>320</v>
      </c>
      <c r="H18" t="s">
        <v>321</v>
      </c>
      <c r="I18" t="s">
        <v>322</v>
      </c>
      <c r="J18" t="s">
        <v>323</v>
      </c>
    </row>
    <row r="19" spans="1:10" x14ac:dyDescent="0.25">
      <c r="A19">
        <v>18</v>
      </c>
      <c r="B19">
        <v>21</v>
      </c>
      <c r="C19" t="s">
        <v>0</v>
      </c>
      <c r="D19" t="s">
        <v>324</v>
      </c>
      <c r="E19" t="s">
        <v>325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</row>
    <row r="20" spans="1:10" x14ac:dyDescent="0.25">
      <c r="A20">
        <v>19</v>
      </c>
      <c r="B20">
        <v>26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</row>
    <row r="21" spans="1:10" x14ac:dyDescent="0.25">
      <c r="A21">
        <v>20</v>
      </c>
      <c r="B21">
        <v>11</v>
      </c>
      <c r="C21" t="s">
        <v>0</v>
      </c>
      <c r="D21" t="s">
        <v>8</v>
      </c>
      <c r="E21" t="s">
        <v>9</v>
      </c>
      <c r="F21" t="s">
        <v>10</v>
      </c>
      <c r="G21" t="s">
        <v>4</v>
      </c>
      <c r="H21" t="s">
        <v>11</v>
      </c>
      <c r="I21" t="s">
        <v>12</v>
      </c>
      <c r="J21" t="s">
        <v>13</v>
      </c>
    </row>
    <row r="22" spans="1:10" x14ac:dyDescent="0.25">
      <c r="A22">
        <v>21</v>
      </c>
      <c r="B22">
        <v>7</v>
      </c>
      <c r="C22" t="s">
        <v>0</v>
      </c>
      <c r="D22" t="s">
        <v>14</v>
      </c>
      <c r="E22" t="s">
        <v>15</v>
      </c>
      <c r="F22" t="s">
        <v>16</v>
      </c>
      <c r="G22" t="s">
        <v>4</v>
      </c>
      <c r="H22" t="s">
        <v>17</v>
      </c>
      <c r="I22" t="s">
        <v>18</v>
      </c>
      <c r="J22" t="s">
        <v>19</v>
      </c>
    </row>
    <row r="23" spans="1:10" x14ac:dyDescent="0.25">
      <c r="A23">
        <v>22</v>
      </c>
      <c r="B23">
        <v>162</v>
      </c>
      <c r="C23" t="s">
        <v>0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</row>
    <row r="24" spans="1:10" x14ac:dyDescent="0.25">
      <c r="A24">
        <v>23</v>
      </c>
      <c r="B24">
        <v>5</v>
      </c>
      <c r="C24" t="s">
        <v>0</v>
      </c>
      <c r="D24" t="s">
        <v>27</v>
      </c>
      <c r="E24" t="s">
        <v>28</v>
      </c>
      <c r="F24" t="s">
        <v>29</v>
      </c>
      <c r="G24" t="s">
        <v>4</v>
      </c>
      <c r="H24" t="s">
        <v>30</v>
      </c>
      <c r="I24" t="s">
        <v>31</v>
      </c>
      <c r="J24" t="s">
        <v>32</v>
      </c>
    </row>
    <row r="25" spans="1:10" x14ac:dyDescent="0.25">
      <c r="A25">
        <v>24</v>
      </c>
      <c r="B25">
        <v>208</v>
      </c>
      <c r="C25" t="s">
        <v>0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</row>
    <row r="26" spans="1:10" x14ac:dyDescent="0.25">
      <c r="A26">
        <v>25</v>
      </c>
      <c r="B26">
        <v>6</v>
      </c>
      <c r="C26" t="s">
        <v>0</v>
      </c>
      <c r="D26" t="s">
        <v>40</v>
      </c>
      <c r="E26" t="s">
        <v>41</v>
      </c>
      <c r="F26" t="s">
        <v>42</v>
      </c>
      <c r="G26" t="s">
        <v>4</v>
      </c>
      <c r="H26" t="s">
        <v>43</v>
      </c>
      <c r="I26" t="s">
        <v>44</v>
      </c>
      <c r="J26" t="s">
        <v>45</v>
      </c>
    </row>
    <row r="27" spans="1:10" x14ac:dyDescent="0.25">
      <c r="A27">
        <v>26</v>
      </c>
      <c r="B27">
        <v>5</v>
      </c>
      <c r="C27" t="s">
        <v>0</v>
      </c>
      <c r="D27" t="s">
        <v>46</v>
      </c>
      <c r="E27" t="s">
        <v>47</v>
      </c>
      <c r="F27" t="s">
        <v>48</v>
      </c>
      <c r="G27" t="s">
        <v>4</v>
      </c>
      <c r="H27" t="s">
        <v>30</v>
      </c>
      <c r="I27" t="s">
        <v>31</v>
      </c>
      <c r="J27" t="s">
        <v>32</v>
      </c>
    </row>
    <row r="28" spans="1:10" x14ac:dyDescent="0.25">
      <c r="A28">
        <v>27</v>
      </c>
      <c r="B28">
        <v>15</v>
      </c>
      <c r="C28" t="s">
        <v>0</v>
      </c>
      <c r="D28" t="s">
        <v>49</v>
      </c>
      <c r="E28" t="s">
        <v>50</v>
      </c>
      <c r="F28" t="s">
        <v>51</v>
      </c>
      <c r="G28" t="s">
        <v>4</v>
      </c>
      <c r="H28" t="s">
        <v>52</v>
      </c>
      <c r="I28" t="s">
        <v>53</v>
      </c>
      <c r="J28" t="s">
        <v>54</v>
      </c>
    </row>
    <row r="29" spans="1:10" x14ac:dyDescent="0.25">
      <c r="A29">
        <v>28</v>
      </c>
      <c r="B29">
        <v>8</v>
      </c>
      <c r="C29" t="s">
        <v>0</v>
      </c>
      <c r="D29" t="s">
        <v>55</v>
      </c>
      <c r="E29" t="s">
        <v>56</v>
      </c>
      <c r="F29" t="s">
        <v>16</v>
      </c>
      <c r="G29" t="s">
        <v>4</v>
      </c>
      <c r="H29" t="s">
        <v>57</v>
      </c>
      <c r="I29" t="s">
        <v>58</v>
      </c>
      <c r="J29" t="s">
        <v>59</v>
      </c>
    </row>
    <row r="30" spans="1:10" x14ac:dyDescent="0.25">
      <c r="A30">
        <v>29</v>
      </c>
      <c r="B30">
        <v>8</v>
      </c>
      <c r="C30" t="s">
        <v>0</v>
      </c>
      <c r="D30" t="s">
        <v>60</v>
      </c>
      <c r="E30" t="s">
        <v>61</v>
      </c>
      <c r="F30" t="s">
        <v>10</v>
      </c>
      <c r="G30" t="s">
        <v>62</v>
      </c>
      <c r="H30" t="s">
        <v>63</v>
      </c>
      <c r="I30" t="s">
        <v>64</v>
      </c>
      <c r="J30" t="s">
        <v>65</v>
      </c>
    </row>
    <row r="31" spans="1:10" x14ac:dyDescent="0.25">
      <c r="A31">
        <v>30</v>
      </c>
      <c r="B31">
        <v>5</v>
      </c>
      <c r="C31" t="s">
        <v>0</v>
      </c>
      <c r="D31" t="s">
        <v>66</v>
      </c>
      <c r="E31" t="s">
        <v>67</v>
      </c>
      <c r="F31" t="s">
        <v>42</v>
      </c>
      <c r="G31" t="s">
        <v>68</v>
      </c>
      <c r="H31" t="s">
        <v>4</v>
      </c>
      <c r="I31" t="s">
        <v>4</v>
      </c>
      <c r="J31" t="s">
        <v>69</v>
      </c>
    </row>
    <row r="32" spans="1:10" x14ac:dyDescent="0.25">
      <c r="A32">
        <v>31</v>
      </c>
      <c r="B32">
        <v>414</v>
      </c>
      <c r="C32" t="s">
        <v>0</v>
      </c>
      <c r="D32" t="s">
        <v>70</v>
      </c>
      <c r="E32" t="s">
        <v>71</v>
      </c>
      <c r="F32" t="s">
        <v>72</v>
      </c>
      <c r="G32" t="s">
        <v>73</v>
      </c>
      <c r="H32" t="s">
        <v>74</v>
      </c>
      <c r="I32" t="s">
        <v>75</v>
      </c>
      <c r="J32" t="s">
        <v>76</v>
      </c>
    </row>
    <row r="33" spans="1:10" x14ac:dyDescent="0.25">
      <c r="A33">
        <v>32</v>
      </c>
      <c r="B33">
        <v>84</v>
      </c>
      <c r="C33" t="s">
        <v>0</v>
      </c>
      <c r="D33" t="s">
        <v>77</v>
      </c>
      <c r="E33" t="s">
        <v>78</v>
      </c>
      <c r="F33" t="s">
        <v>79</v>
      </c>
      <c r="G33" t="s">
        <v>80</v>
      </c>
      <c r="H33" t="s">
        <v>81</v>
      </c>
      <c r="I33" t="s">
        <v>82</v>
      </c>
      <c r="J33" t="s">
        <v>54</v>
      </c>
    </row>
    <row r="34" spans="1:10" x14ac:dyDescent="0.25">
      <c r="A34">
        <v>33</v>
      </c>
      <c r="B34">
        <v>8</v>
      </c>
      <c r="C34" t="s">
        <v>0</v>
      </c>
      <c r="D34" t="s">
        <v>83</v>
      </c>
      <c r="E34" t="s">
        <v>84</v>
      </c>
      <c r="F34" t="s">
        <v>85</v>
      </c>
      <c r="G34" t="s">
        <v>86</v>
      </c>
      <c r="H34" t="s">
        <v>87</v>
      </c>
      <c r="I34" t="s">
        <v>88</v>
      </c>
      <c r="J34" t="s">
        <v>45</v>
      </c>
    </row>
    <row r="35" spans="1:10" x14ac:dyDescent="0.25">
      <c r="A35">
        <v>34</v>
      </c>
      <c r="B35">
        <v>61</v>
      </c>
      <c r="C35" t="s">
        <v>0</v>
      </c>
      <c r="D35" t="s">
        <v>89</v>
      </c>
      <c r="E35" t="s">
        <v>90</v>
      </c>
      <c r="F35" t="s">
        <v>91</v>
      </c>
      <c r="G35" t="s">
        <v>4</v>
      </c>
      <c r="H35" t="s">
        <v>92</v>
      </c>
      <c r="I35" t="s">
        <v>93</v>
      </c>
      <c r="J35" t="s">
        <v>94</v>
      </c>
    </row>
    <row r="36" spans="1:10" x14ac:dyDescent="0.25">
      <c r="A36">
        <v>35</v>
      </c>
      <c r="B36">
        <v>6</v>
      </c>
      <c r="C36" t="s">
        <v>0</v>
      </c>
      <c r="D36" t="s">
        <v>95</v>
      </c>
      <c r="E36" t="s">
        <v>96</v>
      </c>
      <c r="F36" t="s">
        <v>42</v>
      </c>
      <c r="G36" t="s">
        <v>4</v>
      </c>
      <c r="H36" t="s">
        <v>43</v>
      </c>
      <c r="I36" t="s">
        <v>44</v>
      </c>
      <c r="J36" t="s">
        <v>45</v>
      </c>
    </row>
    <row r="37" spans="1:10" x14ac:dyDescent="0.25">
      <c r="A37">
        <v>36</v>
      </c>
      <c r="B37">
        <v>21</v>
      </c>
      <c r="C37" t="s">
        <v>0</v>
      </c>
      <c r="D37" t="s">
        <v>97</v>
      </c>
      <c r="E37" t="s">
        <v>98</v>
      </c>
      <c r="F37" t="s">
        <v>99</v>
      </c>
      <c r="G37" t="s">
        <v>100</v>
      </c>
      <c r="H37" t="s">
        <v>101</v>
      </c>
      <c r="I37" t="s">
        <v>102</v>
      </c>
      <c r="J37" t="s">
        <v>103</v>
      </c>
    </row>
    <row r="38" spans="1:10" x14ac:dyDescent="0.25">
      <c r="A38">
        <v>37</v>
      </c>
      <c r="B38">
        <v>120</v>
      </c>
      <c r="C38" t="s">
        <v>0</v>
      </c>
      <c r="D38" t="s">
        <v>104</v>
      </c>
      <c r="E38" t="s">
        <v>105</v>
      </c>
      <c r="F38" t="s">
        <v>106</v>
      </c>
      <c r="G38" t="s">
        <v>107</v>
      </c>
      <c r="H38" t="s">
        <v>108</v>
      </c>
      <c r="I38" t="s">
        <v>109</v>
      </c>
      <c r="J38" t="s">
        <v>110</v>
      </c>
    </row>
    <row r="39" spans="1:10" x14ac:dyDescent="0.25">
      <c r="A39">
        <v>38</v>
      </c>
      <c r="B39">
        <v>6</v>
      </c>
      <c r="C39" t="s">
        <v>0</v>
      </c>
      <c r="D39" t="s">
        <v>111</v>
      </c>
      <c r="E39" t="s">
        <v>112</v>
      </c>
      <c r="F39" t="s">
        <v>48</v>
      </c>
      <c r="G39" t="s">
        <v>4</v>
      </c>
      <c r="H39" t="s">
        <v>113</v>
      </c>
      <c r="I39" t="s">
        <v>114</v>
      </c>
      <c r="J39" t="s">
        <v>4</v>
      </c>
    </row>
    <row r="40" spans="1:10" x14ac:dyDescent="0.25">
      <c r="A40">
        <v>39</v>
      </c>
      <c r="B40">
        <v>13</v>
      </c>
      <c r="C40" t="s">
        <v>0</v>
      </c>
      <c r="D40" t="s">
        <v>115</v>
      </c>
      <c r="E40" t="s">
        <v>116</v>
      </c>
      <c r="F40" t="s">
        <v>117</v>
      </c>
      <c r="G40" t="s">
        <v>4</v>
      </c>
      <c r="H40" t="s">
        <v>118</v>
      </c>
      <c r="I40" t="s">
        <v>119</v>
      </c>
      <c r="J40" t="s">
        <v>120</v>
      </c>
    </row>
    <row r="41" spans="1:10" x14ac:dyDescent="0.25">
      <c r="A41">
        <v>40</v>
      </c>
      <c r="B41">
        <v>23</v>
      </c>
      <c r="C41" t="s">
        <v>0</v>
      </c>
      <c r="D41" t="s">
        <v>121</v>
      </c>
      <c r="E41" t="s">
        <v>122</v>
      </c>
      <c r="F41" t="s">
        <v>123</v>
      </c>
      <c r="G41" t="s">
        <v>4</v>
      </c>
      <c r="H41" t="s">
        <v>124</v>
      </c>
      <c r="I41" t="s">
        <v>125</v>
      </c>
      <c r="J41" t="s">
        <v>126</v>
      </c>
    </row>
    <row r="42" spans="1:10" x14ac:dyDescent="0.25">
      <c r="A42">
        <v>41</v>
      </c>
      <c r="B42">
        <v>18</v>
      </c>
      <c r="C42" t="s">
        <v>0</v>
      </c>
      <c r="D42" t="s">
        <v>127</v>
      </c>
      <c r="E42" t="s">
        <v>128</v>
      </c>
      <c r="F42" t="s">
        <v>129</v>
      </c>
      <c r="G42" t="s">
        <v>4</v>
      </c>
      <c r="H42" t="s">
        <v>130</v>
      </c>
      <c r="I42" t="s">
        <v>131</v>
      </c>
      <c r="J42" t="s">
        <v>54</v>
      </c>
    </row>
    <row r="43" spans="1:10" x14ac:dyDescent="0.25">
      <c r="A43">
        <v>42</v>
      </c>
      <c r="B43">
        <v>14</v>
      </c>
      <c r="C43" t="s">
        <v>0</v>
      </c>
      <c r="D43" t="s">
        <v>132</v>
      </c>
      <c r="E43" t="s">
        <v>133</v>
      </c>
      <c r="F43" t="s">
        <v>134</v>
      </c>
      <c r="G43" t="s">
        <v>4</v>
      </c>
      <c r="H43" t="s">
        <v>135</v>
      </c>
      <c r="I43" t="s">
        <v>136</v>
      </c>
      <c r="J43" t="s">
        <v>137</v>
      </c>
    </row>
    <row r="44" spans="1:10" x14ac:dyDescent="0.25">
      <c r="A44">
        <v>43</v>
      </c>
      <c r="B44">
        <v>5</v>
      </c>
      <c r="C44" t="s">
        <v>0</v>
      </c>
      <c r="D44" t="s">
        <v>138</v>
      </c>
      <c r="E44" t="s">
        <v>139</v>
      </c>
      <c r="F44" t="s">
        <v>29</v>
      </c>
      <c r="G44" t="s">
        <v>4</v>
      </c>
      <c r="H44" t="s">
        <v>30</v>
      </c>
      <c r="I44" t="s">
        <v>31</v>
      </c>
      <c r="J44" t="s">
        <v>32</v>
      </c>
    </row>
    <row r="45" spans="1:10" x14ac:dyDescent="0.25">
      <c r="A45">
        <v>44</v>
      </c>
      <c r="B45">
        <v>67</v>
      </c>
      <c r="C45" t="s">
        <v>0</v>
      </c>
      <c r="D45" t="s">
        <v>140</v>
      </c>
      <c r="E45" t="s">
        <v>141</v>
      </c>
      <c r="F45" t="s">
        <v>142</v>
      </c>
      <c r="G45" t="s">
        <v>143</v>
      </c>
      <c r="H45" t="s">
        <v>144</v>
      </c>
      <c r="I45" t="s">
        <v>145</v>
      </c>
      <c r="J45" t="s">
        <v>146</v>
      </c>
    </row>
    <row r="46" spans="1:10" x14ac:dyDescent="0.25">
      <c r="A46">
        <v>45</v>
      </c>
      <c r="B46">
        <v>17</v>
      </c>
      <c r="C46" t="s">
        <v>0</v>
      </c>
      <c r="D46" t="s">
        <v>147</v>
      </c>
      <c r="E46" t="s">
        <v>148</v>
      </c>
      <c r="F46" t="s">
        <v>149</v>
      </c>
      <c r="G46" t="s">
        <v>4</v>
      </c>
      <c r="H46" t="s">
        <v>150</v>
      </c>
      <c r="I46" t="s">
        <v>151</v>
      </c>
      <c r="J46" t="s">
        <v>152</v>
      </c>
    </row>
    <row r="47" spans="1:10" x14ac:dyDescent="0.25">
      <c r="A47">
        <v>46</v>
      </c>
      <c r="B47">
        <v>11</v>
      </c>
      <c r="C47" t="s">
        <v>0</v>
      </c>
      <c r="D47" t="s">
        <v>153</v>
      </c>
      <c r="E47" t="s">
        <v>154</v>
      </c>
      <c r="F47" t="s">
        <v>155</v>
      </c>
      <c r="G47" t="s">
        <v>4</v>
      </c>
      <c r="H47" t="s">
        <v>156</v>
      </c>
      <c r="I47" t="s">
        <v>157</v>
      </c>
      <c r="J47" t="s">
        <v>158</v>
      </c>
    </row>
    <row r="48" spans="1:10" x14ac:dyDescent="0.25">
      <c r="A48">
        <v>47</v>
      </c>
      <c r="B48">
        <v>11</v>
      </c>
      <c r="C48" t="s">
        <v>0</v>
      </c>
      <c r="D48" t="s">
        <v>159</v>
      </c>
      <c r="E48" t="s">
        <v>160</v>
      </c>
      <c r="F48" t="s">
        <v>155</v>
      </c>
      <c r="G48" t="s">
        <v>4</v>
      </c>
      <c r="H48" t="s">
        <v>156</v>
      </c>
      <c r="I48" t="s">
        <v>157</v>
      </c>
      <c r="J48" t="s">
        <v>158</v>
      </c>
    </row>
    <row r="49" spans="1:10" x14ac:dyDescent="0.25">
      <c r="A49">
        <v>48</v>
      </c>
      <c r="B49">
        <v>35</v>
      </c>
      <c r="C49" t="s">
        <v>0</v>
      </c>
      <c r="D49" t="s">
        <v>161</v>
      </c>
      <c r="E49" t="s">
        <v>162</v>
      </c>
      <c r="F49" t="s">
        <v>163</v>
      </c>
      <c r="G49" t="s">
        <v>4</v>
      </c>
      <c r="H49" t="s">
        <v>164</v>
      </c>
      <c r="I49" t="s">
        <v>165</v>
      </c>
      <c r="J49" t="s">
        <v>166</v>
      </c>
    </row>
    <row r="50" spans="1:10" x14ac:dyDescent="0.25">
      <c r="A50">
        <v>49</v>
      </c>
      <c r="B50">
        <v>9</v>
      </c>
      <c r="C50" t="s">
        <v>0</v>
      </c>
      <c r="D50" t="s">
        <v>167</v>
      </c>
      <c r="E50" t="s">
        <v>168</v>
      </c>
      <c r="F50" t="s">
        <v>169</v>
      </c>
      <c r="G50" t="s">
        <v>4</v>
      </c>
      <c r="H50" t="s">
        <v>4</v>
      </c>
      <c r="I50" t="s">
        <v>4</v>
      </c>
      <c r="J50" t="s">
        <v>4</v>
      </c>
    </row>
    <row r="51" spans="1:10" x14ac:dyDescent="0.25">
      <c r="A51">
        <v>50</v>
      </c>
      <c r="B51">
        <v>3168</v>
      </c>
      <c r="C51" t="s">
        <v>170</v>
      </c>
      <c r="D51" t="s">
        <v>171</v>
      </c>
      <c r="E51" t="s">
        <v>172</v>
      </c>
      <c r="F51" t="s">
        <v>173</v>
      </c>
      <c r="G51" t="s">
        <v>174</v>
      </c>
      <c r="H51" t="s">
        <v>175</v>
      </c>
      <c r="I51" t="s">
        <v>176</v>
      </c>
      <c r="J51" t="s">
        <v>177</v>
      </c>
    </row>
    <row r="52" spans="1:10" x14ac:dyDescent="0.25">
      <c r="A52">
        <v>51</v>
      </c>
      <c r="B52">
        <v>6</v>
      </c>
      <c r="C52" t="s">
        <v>0</v>
      </c>
      <c r="D52" t="s">
        <v>178</v>
      </c>
      <c r="E52" t="s">
        <v>179</v>
      </c>
      <c r="F52" t="s">
        <v>48</v>
      </c>
      <c r="G52" t="s">
        <v>4</v>
      </c>
      <c r="H52" t="s">
        <v>113</v>
      </c>
      <c r="I52" t="s">
        <v>114</v>
      </c>
      <c r="J52" t="s">
        <v>4</v>
      </c>
    </row>
    <row r="53" spans="1:10" x14ac:dyDescent="0.25">
      <c r="A53">
        <v>52</v>
      </c>
      <c r="B53">
        <v>39</v>
      </c>
      <c r="C53" t="s">
        <v>0</v>
      </c>
      <c r="D53" t="s">
        <v>180</v>
      </c>
      <c r="E53" t="s">
        <v>181</v>
      </c>
      <c r="F53" t="s">
        <v>182</v>
      </c>
      <c r="G53" t="s">
        <v>183</v>
      </c>
      <c r="H53" t="s">
        <v>184</v>
      </c>
      <c r="I53" t="s">
        <v>185</v>
      </c>
      <c r="J53" t="s">
        <v>186</v>
      </c>
    </row>
    <row r="54" spans="1:10" x14ac:dyDescent="0.25">
      <c r="A54">
        <v>53</v>
      </c>
      <c r="B54">
        <v>3635</v>
      </c>
      <c r="C54" t="s">
        <v>0</v>
      </c>
      <c r="D54" t="s">
        <v>187</v>
      </c>
      <c r="E54" t="s">
        <v>188</v>
      </c>
      <c r="F54" t="s">
        <v>189</v>
      </c>
      <c r="G54" t="s">
        <v>190</v>
      </c>
      <c r="H54" t="s">
        <v>191</v>
      </c>
      <c r="I54" t="s">
        <v>192</v>
      </c>
      <c r="J54" t="s">
        <v>193</v>
      </c>
    </row>
    <row r="55" spans="1:10" x14ac:dyDescent="0.25">
      <c r="A55">
        <v>54</v>
      </c>
      <c r="B55">
        <v>5</v>
      </c>
      <c r="C55" t="s">
        <v>0</v>
      </c>
      <c r="D55" t="s">
        <v>194</v>
      </c>
      <c r="E55" t="s">
        <v>195</v>
      </c>
      <c r="F55" t="s">
        <v>48</v>
      </c>
      <c r="G55" t="s">
        <v>4</v>
      </c>
      <c r="H55" t="s">
        <v>30</v>
      </c>
      <c r="I55" t="s">
        <v>31</v>
      </c>
      <c r="J55" t="s">
        <v>32</v>
      </c>
    </row>
    <row r="56" spans="1:10" x14ac:dyDescent="0.25">
      <c r="A56">
        <v>55</v>
      </c>
      <c r="B56">
        <v>6</v>
      </c>
      <c r="C56" t="s">
        <v>0</v>
      </c>
      <c r="D56" t="s">
        <v>196</v>
      </c>
      <c r="E56" t="s">
        <v>197</v>
      </c>
      <c r="F56" t="s">
        <v>42</v>
      </c>
      <c r="G56" t="s">
        <v>4</v>
      </c>
      <c r="H56" t="s">
        <v>43</v>
      </c>
      <c r="I56" t="s">
        <v>44</v>
      </c>
      <c r="J56" t="s">
        <v>45</v>
      </c>
    </row>
    <row r="57" spans="1:10" x14ac:dyDescent="0.25">
      <c r="A57">
        <v>56</v>
      </c>
      <c r="B57">
        <v>177</v>
      </c>
      <c r="C57" t="s">
        <v>0</v>
      </c>
      <c r="D57" t="s">
        <v>198</v>
      </c>
      <c r="E57" t="s">
        <v>199</v>
      </c>
      <c r="F57" t="s">
        <v>200</v>
      </c>
      <c r="G57" t="s">
        <v>201</v>
      </c>
      <c r="H57" t="s">
        <v>202</v>
      </c>
      <c r="I57" t="s">
        <v>203</v>
      </c>
      <c r="J57" t="s">
        <v>204</v>
      </c>
    </row>
    <row r="58" spans="1:10" x14ac:dyDescent="0.25">
      <c r="A58">
        <v>57</v>
      </c>
      <c r="B58">
        <v>52</v>
      </c>
      <c r="C58" t="s">
        <v>0</v>
      </c>
      <c r="D58" t="s">
        <v>205</v>
      </c>
      <c r="E58" t="s">
        <v>206</v>
      </c>
      <c r="F58" t="s">
        <v>207</v>
      </c>
      <c r="G58" t="s">
        <v>4</v>
      </c>
      <c r="H58" t="s">
        <v>208</v>
      </c>
      <c r="I58" t="s">
        <v>209</v>
      </c>
      <c r="J58" t="s">
        <v>7</v>
      </c>
    </row>
    <row r="59" spans="1:10" x14ac:dyDescent="0.25">
      <c r="A59">
        <v>58</v>
      </c>
      <c r="B59">
        <v>31</v>
      </c>
      <c r="C59" t="s">
        <v>0</v>
      </c>
      <c r="D59" t="s">
        <v>210</v>
      </c>
      <c r="E59" t="s">
        <v>211</v>
      </c>
      <c r="F59" t="s">
        <v>212</v>
      </c>
      <c r="G59" t="s">
        <v>4</v>
      </c>
      <c r="H59" t="s">
        <v>213</v>
      </c>
      <c r="I59" t="s">
        <v>214</v>
      </c>
      <c r="J59" t="s">
        <v>215</v>
      </c>
    </row>
    <row r="60" spans="1:10" x14ac:dyDescent="0.25">
      <c r="A60">
        <v>59</v>
      </c>
      <c r="B60">
        <v>8</v>
      </c>
      <c r="C60" t="s">
        <v>0</v>
      </c>
      <c r="D60" t="s">
        <v>216</v>
      </c>
      <c r="E60" t="s">
        <v>217</v>
      </c>
      <c r="F60" t="s">
        <v>16</v>
      </c>
      <c r="G60" t="s">
        <v>4</v>
      </c>
      <c r="H60" t="s">
        <v>57</v>
      </c>
      <c r="I60" t="s">
        <v>58</v>
      </c>
      <c r="J60" t="s">
        <v>59</v>
      </c>
    </row>
    <row r="61" spans="1:10" x14ac:dyDescent="0.25">
      <c r="A61">
        <v>60</v>
      </c>
      <c r="B61">
        <v>25</v>
      </c>
      <c r="C61" t="s">
        <v>0</v>
      </c>
      <c r="D61" t="s">
        <v>218</v>
      </c>
      <c r="E61" t="s">
        <v>219</v>
      </c>
      <c r="F61" t="s">
        <v>220</v>
      </c>
      <c r="G61" t="s">
        <v>221</v>
      </c>
      <c r="H61" t="s">
        <v>222</v>
      </c>
      <c r="I61" t="s">
        <v>223</v>
      </c>
      <c r="J61" t="s">
        <v>177</v>
      </c>
    </row>
    <row r="62" spans="1:10" x14ac:dyDescent="0.25">
      <c r="A62">
        <v>61</v>
      </c>
      <c r="B62">
        <v>7</v>
      </c>
      <c r="C62" t="s">
        <v>0</v>
      </c>
      <c r="D62" t="s">
        <v>224</v>
      </c>
      <c r="E62" t="s">
        <v>225</v>
      </c>
      <c r="F62" t="s">
        <v>16</v>
      </c>
      <c r="G62" t="s">
        <v>4</v>
      </c>
      <c r="H62" t="s">
        <v>17</v>
      </c>
      <c r="I62" t="s">
        <v>18</v>
      </c>
      <c r="J62" t="s">
        <v>19</v>
      </c>
    </row>
    <row r="63" spans="1:10" x14ac:dyDescent="0.25">
      <c r="A63">
        <v>62</v>
      </c>
      <c r="B63">
        <v>64</v>
      </c>
      <c r="C63" t="s">
        <v>0</v>
      </c>
      <c r="D63" t="s">
        <v>226</v>
      </c>
      <c r="E63" t="s">
        <v>227</v>
      </c>
      <c r="F63" t="s">
        <v>228</v>
      </c>
      <c r="G63" t="s">
        <v>229</v>
      </c>
      <c r="H63" t="s">
        <v>230</v>
      </c>
      <c r="I63" t="s">
        <v>231</v>
      </c>
      <c r="J63" t="s">
        <v>232</v>
      </c>
    </row>
    <row r="64" spans="1:10" x14ac:dyDescent="0.25">
      <c r="A64">
        <v>63</v>
      </c>
      <c r="B64">
        <v>9</v>
      </c>
      <c r="C64" t="s">
        <v>0</v>
      </c>
      <c r="D64" t="s">
        <v>233</v>
      </c>
      <c r="E64" t="s">
        <v>234</v>
      </c>
      <c r="F64" t="s">
        <v>169</v>
      </c>
      <c r="G64" t="s">
        <v>4</v>
      </c>
      <c r="H64" t="s">
        <v>4</v>
      </c>
      <c r="I64" t="s">
        <v>4</v>
      </c>
      <c r="J64" t="s">
        <v>4</v>
      </c>
    </row>
    <row r="65" spans="1:10" x14ac:dyDescent="0.25">
      <c r="A65">
        <v>64</v>
      </c>
      <c r="B65">
        <v>19</v>
      </c>
      <c r="C65" t="s">
        <v>0</v>
      </c>
      <c r="D65" t="s">
        <v>235</v>
      </c>
      <c r="E65" t="s">
        <v>236</v>
      </c>
      <c r="F65" t="s">
        <v>129</v>
      </c>
      <c r="G65" t="s">
        <v>4</v>
      </c>
      <c r="H65" t="s">
        <v>237</v>
      </c>
      <c r="I65" t="s">
        <v>238</v>
      </c>
      <c r="J65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B2" sqref="B2:I6"/>
    </sheetView>
  </sheetViews>
  <sheetFormatPr baseColWidth="10" defaultRowHeight="15" x14ac:dyDescent="0.25"/>
  <cols>
    <col min="6" max="6" width="12" bestFit="1" customWidth="1"/>
  </cols>
  <sheetData>
    <row r="2" spans="2:9" x14ac:dyDescent="0.25">
      <c r="B2" t="s">
        <v>335</v>
      </c>
      <c r="D2">
        <v>89216</v>
      </c>
      <c r="E2" s="1" t="s">
        <v>337</v>
      </c>
      <c r="F2" t="s">
        <v>342</v>
      </c>
      <c r="H2">
        <f>PI()*11^2</f>
        <v>380.13271108436498</v>
      </c>
      <c r="I2" t="s">
        <v>344</v>
      </c>
    </row>
    <row r="3" spans="2:9" x14ac:dyDescent="0.25">
      <c r="B3" t="s">
        <v>336</v>
      </c>
      <c r="D3">
        <f>2*SQRT(D2/PI())</f>
        <v>337.03610967237955</v>
      </c>
      <c r="E3" s="1" t="s">
        <v>337</v>
      </c>
      <c r="F3" t="s">
        <v>343</v>
      </c>
      <c r="H3">
        <v>22</v>
      </c>
      <c r="I3" s="1" t="s">
        <v>338</v>
      </c>
    </row>
    <row r="5" spans="2:9" x14ac:dyDescent="0.25">
      <c r="B5" t="s">
        <v>339</v>
      </c>
      <c r="D5">
        <f>D3/H3</f>
        <v>15.319823166926342</v>
      </c>
      <c r="E5" s="1" t="s">
        <v>340</v>
      </c>
      <c r="F5">
        <f>H3/D3</f>
        <v>6.5274904880030196E-2</v>
      </c>
      <c r="G5" t="s">
        <v>341</v>
      </c>
    </row>
    <row r="6" spans="2:9" x14ac:dyDescent="0.25">
      <c r="D6">
        <f>D2/H2</f>
        <v>234.69698186589312</v>
      </c>
      <c r="E6" s="1" t="s">
        <v>346</v>
      </c>
      <c r="F6">
        <f>H2/D2</f>
        <v>4.2608132070969893E-3</v>
      </c>
      <c r="G6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workbookViewId="0">
      <selection activeCell="I3" sqref="I3"/>
    </sheetView>
  </sheetViews>
  <sheetFormatPr baseColWidth="10" defaultRowHeight="15" x14ac:dyDescent="0.25"/>
  <cols>
    <col min="4" max="4" width="12.5703125" bestFit="1" customWidth="1"/>
  </cols>
  <sheetData>
    <row r="1" spans="2:7" x14ac:dyDescent="0.25">
      <c r="B1" t="s">
        <v>347</v>
      </c>
      <c r="C1" t="s">
        <v>348</v>
      </c>
      <c r="D1" t="s">
        <v>349</v>
      </c>
    </row>
    <row r="2" spans="2:7" x14ac:dyDescent="0.25">
      <c r="B2">
        <v>3704</v>
      </c>
      <c r="C2">
        <f>B2*Feuil2!$F$6</f>
        <v>15.782052119087249</v>
      </c>
      <c r="D2" s="2">
        <f>2*(SQRT(C2/PI()))</f>
        <v>4.4826702817732711</v>
      </c>
      <c r="F2">
        <v>0</v>
      </c>
      <c r="G2">
        <f t="array" ref="G2:G65">FREQUENCY(D2:D65,F2:F65)</f>
        <v>0</v>
      </c>
    </row>
    <row r="3" spans="2:7" x14ac:dyDescent="0.25">
      <c r="B3">
        <v>2667</v>
      </c>
      <c r="C3">
        <f>B3*Feuil2!$F$6</f>
        <v>11.363588823327671</v>
      </c>
      <c r="D3" s="2">
        <f t="shared" ref="D3:D65" si="0">2*(SQRT(C3/PI()))</f>
        <v>3.8037574396866196</v>
      </c>
      <c r="F3">
        <v>0.1</v>
      </c>
      <c r="G3">
        <v>0</v>
      </c>
    </row>
    <row r="4" spans="2:7" x14ac:dyDescent="0.25">
      <c r="B4">
        <v>33</v>
      </c>
      <c r="C4">
        <f>B4*Feuil2!$F$6</f>
        <v>0.14060683583420064</v>
      </c>
      <c r="D4" s="2">
        <f t="shared" si="0"/>
        <v>0.42311485868991811</v>
      </c>
      <c r="F4">
        <v>0.2</v>
      </c>
      <c r="G4">
        <v>14</v>
      </c>
    </row>
    <row r="5" spans="2:7" x14ac:dyDescent="0.25">
      <c r="B5">
        <v>10</v>
      </c>
      <c r="C5">
        <f>B5*Feuil2!$F$6</f>
        <v>4.260813207096989E-2</v>
      </c>
      <c r="D5" s="2">
        <f t="shared" si="0"/>
        <v>0.23291706395208014</v>
      </c>
      <c r="F5">
        <v>0.3</v>
      </c>
      <c r="G5">
        <v>18</v>
      </c>
    </row>
    <row r="6" spans="2:7" x14ac:dyDescent="0.25">
      <c r="B6">
        <v>563</v>
      </c>
      <c r="C6">
        <f>B6*Feuil2!$F$6</f>
        <v>2.398837835595605</v>
      </c>
      <c r="D6" s="2">
        <f t="shared" si="0"/>
        <v>1.7476541973992541</v>
      </c>
      <c r="F6">
        <v>0.4</v>
      </c>
      <c r="G6">
        <v>8</v>
      </c>
    </row>
    <row r="7" spans="2:7" x14ac:dyDescent="0.25">
      <c r="B7">
        <v>186</v>
      </c>
      <c r="C7">
        <f>B7*Feuil2!$F$6</f>
        <v>0.79251125652004006</v>
      </c>
      <c r="D7" s="2">
        <f t="shared" si="0"/>
        <v>1.0045181289797949</v>
      </c>
      <c r="F7">
        <v>0.5</v>
      </c>
      <c r="G7">
        <v>4</v>
      </c>
    </row>
    <row r="8" spans="2:7" x14ac:dyDescent="0.25">
      <c r="B8">
        <v>5</v>
      </c>
      <c r="C8">
        <f>B8*Feuil2!$F$6</f>
        <v>2.1304066035484945E-2</v>
      </c>
      <c r="D8" s="2">
        <f t="shared" si="0"/>
        <v>0.16469723537457662</v>
      </c>
      <c r="F8">
        <v>0.6</v>
      </c>
      <c r="G8">
        <v>4</v>
      </c>
    </row>
    <row r="9" spans="2:7" x14ac:dyDescent="0.25">
      <c r="B9">
        <v>14</v>
      </c>
      <c r="C9">
        <f>B9*Feuil2!$F$6</f>
        <v>5.9651384899357854E-2</v>
      </c>
      <c r="D9" s="2">
        <f t="shared" si="0"/>
        <v>0.27559118663716436</v>
      </c>
      <c r="F9">
        <v>0.7</v>
      </c>
      <c r="G9">
        <v>2</v>
      </c>
    </row>
    <row r="10" spans="2:7" x14ac:dyDescent="0.25">
      <c r="B10">
        <v>146</v>
      </c>
      <c r="C10">
        <f>B10*Feuil2!$F$6</f>
        <v>0.62207872823616039</v>
      </c>
      <c r="D10" s="2">
        <f t="shared" si="0"/>
        <v>0.88997485173955215</v>
      </c>
      <c r="F10">
        <v>0.8</v>
      </c>
      <c r="G10">
        <v>0</v>
      </c>
    </row>
    <row r="11" spans="2:7" x14ac:dyDescent="0.25">
      <c r="B11">
        <v>136</v>
      </c>
      <c r="C11">
        <f>B11*Feuil2!$F$6</f>
        <v>0.57947059616519059</v>
      </c>
      <c r="D11" s="2">
        <f t="shared" si="0"/>
        <v>0.85895569038733344</v>
      </c>
      <c r="F11">
        <v>0.9</v>
      </c>
      <c r="G11">
        <v>3</v>
      </c>
    </row>
    <row r="12" spans="2:7" x14ac:dyDescent="0.25">
      <c r="B12">
        <v>155</v>
      </c>
      <c r="C12">
        <f>B12*Feuil2!$F$6</f>
        <v>0.66042604710003339</v>
      </c>
      <c r="D12" s="2">
        <f t="shared" si="0"/>
        <v>0.9169953977751959</v>
      </c>
      <c r="F12">
        <v>1</v>
      </c>
      <c r="G12">
        <v>3</v>
      </c>
    </row>
    <row r="13" spans="2:7" x14ac:dyDescent="0.25">
      <c r="B13">
        <v>12</v>
      </c>
      <c r="C13">
        <f>B13*Feuil2!$F$6</f>
        <v>5.1129758485163872E-2</v>
      </c>
      <c r="D13" s="2">
        <f t="shared" si="0"/>
        <v>0.25514785990885536</v>
      </c>
      <c r="F13">
        <v>1.1000000000000001</v>
      </c>
      <c r="G13">
        <v>2</v>
      </c>
    </row>
    <row r="14" spans="2:7" x14ac:dyDescent="0.25">
      <c r="B14">
        <v>11</v>
      </c>
      <c r="C14">
        <f>B14*Feuil2!$F$6</f>
        <v>4.6868945278066884E-2</v>
      </c>
      <c r="D14" s="2">
        <f t="shared" si="0"/>
        <v>0.2442854775627547</v>
      </c>
      <c r="F14">
        <v>1.2</v>
      </c>
      <c r="G14">
        <v>0</v>
      </c>
    </row>
    <row r="15" spans="2:7" x14ac:dyDescent="0.25">
      <c r="B15">
        <v>12</v>
      </c>
      <c r="C15">
        <f>B15*Feuil2!$F$6</f>
        <v>5.1129758485163872E-2</v>
      </c>
      <c r="D15" s="2">
        <f t="shared" si="0"/>
        <v>0.25514785990885536</v>
      </c>
      <c r="F15">
        <v>1.3</v>
      </c>
      <c r="G15">
        <v>0</v>
      </c>
    </row>
    <row r="16" spans="2:7" x14ac:dyDescent="0.25">
      <c r="B16">
        <v>8</v>
      </c>
      <c r="C16">
        <f>B16*Feuil2!$F$6</f>
        <v>3.4086505656775914E-2</v>
      </c>
      <c r="D16" s="2">
        <f t="shared" si="0"/>
        <v>0.20832735524660681</v>
      </c>
      <c r="F16">
        <v>1.4</v>
      </c>
      <c r="G16">
        <v>0</v>
      </c>
    </row>
    <row r="17" spans="2:7" x14ac:dyDescent="0.25">
      <c r="B17">
        <v>6</v>
      </c>
      <c r="C17">
        <f>B17*Feuil2!$F$6</f>
        <v>2.5564879242581936E-2</v>
      </c>
      <c r="D17" s="2">
        <f t="shared" si="0"/>
        <v>0.18041678194678687</v>
      </c>
      <c r="F17">
        <v>1.5</v>
      </c>
      <c r="G17">
        <v>1</v>
      </c>
    </row>
    <row r="18" spans="2:7" x14ac:dyDescent="0.25">
      <c r="B18">
        <v>62</v>
      </c>
      <c r="C18">
        <f>B18*Feuil2!$F$6</f>
        <v>0.26417041884001335</v>
      </c>
      <c r="D18" s="2">
        <f t="shared" si="0"/>
        <v>0.57995881217234369</v>
      </c>
      <c r="F18">
        <v>1.6</v>
      </c>
      <c r="G18">
        <v>0</v>
      </c>
    </row>
    <row r="19" spans="2:7" x14ac:dyDescent="0.25">
      <c r="B19">
        <v>21</v>
      </c>
      <c r="C19">
        <f>B19*Feuil2!$F$6</f>
        <v>8.9477077349036774E-2</v>
      </c>
      <c r="D19" s="2">
        <f t="shared" si="0"/>
        <v>0.33752889243458928</v>
      </c>
      <c r="F19">
        <v>1.7</v>
      </c>
      <c r="G19">
        <v>0</v>
      </c>
    </row>
    <row r="20" spans="2:7" x14ac:dyDescent="0.25">
      <c r="B20">
        <v>26</v>
      </c>
      <c r="C20">
        <f>B20*Feuil2!$F$6</f>
        <v>0.11078114338452172</v>
      </c>
      <c r="D20" s="2">
        <f t="shared" si="0"/>
        <v>0.37556748071172136</v>
      </c>
      <c r="F20">
        <v>1.8</v>
      </c>
      <c r="G20">
        <v>1</v>
      </c>
    </row>
    <row r="21" spans="2:7" x14ac:dyDescent="0.25">
      <c r="B21">
        <v>11</v>
      </c>
      <c r="C21">
        <f>B21*Feuil2!$F$6</f>
        <v>4.6868945278066884E-2</v>
      </c>
      <c r="D21" s="2">
        <f t="shared" si="0"/>
        <v>0.2442854775627547</v>
      </c>
      <c r="F21">
        <v>1.9</v>
      </c>
      <c r="G21">
        <v>0</v>
      </c>
    </row>
    <row r="22" spans="2:7" x14ac:dyDescent="0.25">
      <c r="B22">
        <v>7</v>
      </c>
      <c r="C22">
        <f>B22*Feuil2!$F$6</f>
        <v>2.9825692449678927E-2</v>
      </c>
      <c r="D22" s="2">
        <f t="shared" si="0"/>
        <v>0.19487239690638636</v>
      </c>
      <c r="F22">
        <v>2</v>
      </c>
      <c r="G22">
        <v>0</v>
      </c>
    </row>
    <row r="23" spans="2:7" x14ac:dyDescent="0.25">
      <c r="B23">
        <v>162</v>
      </c>
      <c r="C23">
        <f>B23*Feuil2!$F$6</f>
        <v>0.69025173954971231</v>
      </c>
      <c r="D23" s="2">
        <f t="shared" si="0"/>
        <v>0.93747309860973072</v>
      </c>
      <c r="F23">
        <v>2.1</v>
      </c>
      <c r="G23">
        <v>0</v>
      </c>
    </row>
    <row r="24" spans="2:7" x14ac:dyDescent="0.25">
      <c r="B24">
        <v>5</v>
      </c>
      <c r="C24">
        <f>B24*Feuil2!$F$6</f>
        <v>2.1304066035484945E-2</v>
      </c>
      <c r="D24" s="2">
        <f t="shared" si="0"/>
        <v>0.16469723537457662</v>
      </c>
      <c r="F24">
        <v>2.2000000000000002</v>
      </c>
      <c r="G24">
        <v>0</v>
      </c>
    </row>
    <row r="25" spans="2:7" x14ac:dyDescent="0.25">
      <c r="B25">
        <v>208</v>
      </c>
      <c r="C25">
        <f>B25*Feuil2!$F$6</f>
        <v>0.88624914707617375</v>
      </c>
      <c r="D25" s="2">
        <f t="shared" si="0"/>
        <v>1.0622652496176244</v>
      </c>
      <c r="F25">
        <v>2.2999999999999998</v>
      </c>
      <c r="G25">
        <v>0</v>
      </c>
    </row>
    <row r="26" spans="2:7" x14ac:dyDescent="0.25">
      <c r="B26">
        <v>6</v>
      </c>
      <c r="C26">
        <f>B26*Feuil2!$F$6</f>
        <v>2.5564879242581936E-2</v>
      </c>
      <c r="D26" s="2">
        <f t="shared" si="0"/>
        <v>0.18041678194678687</v>
      </c>
      <c r="F26">
        <v>2.4</v>
      </c>
      <c r="G26">
        <v>0</v>
      </c>
    </row>
    <row r="27" spans="2:7" x14ac:dyDescent="0.25">
      <c r="B27">
        <v>5</v>
      </c>
      <c r="C27">
        <f>B27*Feuil2!$F$6</f>
        <v>2.1304066035484945E-2</v>
      </c>
      <c r="D27" s="2">
        <f t="shared" si="0"/>
        <v>0.16469723537457662</v>
      </c>
      <c r="F27">
        <v>2.5</v>
      </c>
      <c r="G27">
        <v>0</v>
      </c>
    </row>
    <row r="28" spans="2:7" x14ac:dyDescent="0.25">
      <c r="B28">
        <v>15</v>
      </c>
      <c r="C28">
        <f>B28*Feuil2!$F$6</f>
        <v>6.3912198106454834E-2</v>
      </c>
      <c r="D28" s="2">
        <f t="shared" si="0"/>
        <v>0.28526397953489691</v>
      </c>
      <c r="F28">
        <v>2.6</v>
      </c>
      <c r="G28">
        <v>0</v>
      </c>
    </row>
    <row r="29" spans="2:7" x14ac:dyDescent="0.25">
      <c r="B29">
        <v>8</v>
      </c>
      <c r="C29">
        <f>B29*Feuil2!$F$6</f>
        <v>3.4086505656775914E-2</v>
      </c>
      <c r="D29" s="2">
        <f t="shared" si="0"/>
        <v>0.20832735524660681</v>
      </c>
      <c r="F29">
        <v>2.7</v>
      </c>
      <c r="G29">
        <v>0</v>
      </c>
    </row>
    <row r="30" spans="2:7" x14ac:dyDescent="0.25">
      <c r="B30">
        <v>8</v>
      </c>
      <c r="C30">
        <f>B30*Feuil2!$F$6</f>
        <v>3.4086505656775914E-2</v>
      </c>
      <c r="D30" s="2">
        <f t="shared" si="0"/>
        <v>0.20832735524660681</v>
      </c>
      <c r="F30">
        <v>2.8</v>
      </c>
      <c r="G30">
        <v>0</v>
      </c>
    </row>
    <row r="31" spans="2:7" x14ac:dyDescent="0.25">
      <c r="B31">
        <v>5</v>
      </c>
      <c r="C31">
        <f>B31*Feuil2!$F$6</f>
        <v>2.1304066035484945E-2</v>
      </c>
      <c r="D31" s="2">
        <f t="shared" si="0"/>
        <v>0.16469723537457662</v>
      </c>
      <c r="F31">
        <v>2.9</v>
      </c>
      <c r="G31">
        <v>0</v>
      </c>
    </row>
    <row r="32" spans="2:7" x14ac:dyDescent="0.25">
      <c r="B32">
        <v>414</v>
      </c>
      <c r="C32">
        <f>B32*Feuil2!$F$6</f>
        <v>1.7639766677381536</v>
      </c>
      <c r="D32" s="2">
        <f t="shared" si="0"/>
        <v>1.4986543461900665</v>
      </c>
      <c r="F32">
        <v>3</v>
      </c>
      <c r="G32">
        <v>0</v>
      </c>
    </row>
    <row r="33" spans="2:7" x14ac:dyDescent="0.25">
      <c r="B33">
        <v>84</v>
      </c>
      <c r="C33">
        <f>B33*Feuil2!$F$6</f>
        <v>0.3579083093961471</v>
      </c>
      <c r="D33" s="2">
        <f t="shared" si="0"/>
        <v>0.67505778486917856</v>
      </c>
      <c r="F33">
        <v>3.1</v>
      </c>
      <c r="G33">
        <v>0</v>
      </c>
    </row>
    <row r="34" spans="2:7" x14ac:dyDescent="0.25">
      <c r="B34">
        <v>8</v>
      </c>
      <c r="C34">
        <f>B34*Feuil2!$F$6</f>
        <v>3.4086505656775914E-2</v>
      </c>
      <c r="D34" s="2">
        <f t="shared" si="0"/>
        <v>0.20832735524660681</v>
      </c>
      <c r="F34">
        <v>3.2</v>
      </c>
      <c r="G34">
        <v>0</v>
      </c>
    </row>
    <row r="35" spans="2:7" x14ac:dyDescent="0.25">
      <c r="B35">
        <v>61</v>
      </c>
      <c r="C35">
        <f>B35*Feuil2!$F$6</f>
        <v>0.25990960563291637</v>
      </c>
      <c r="D35" s="2">
        <f t="shared" si="0"/>
        <v>0.57526271211364821</v>
      </c>
      <c r="F35">
        <v>3.3</v>
      </c>
      <c r="G35">
        <v>0</v>
      </c>
    </row>
    <row r="36" spans="2:7" x14ac:dyDescent="0.25">
      <c r="B36">
        <v>6</v>
      </c>
      <c r="C36">
        <f>B36*Feuil2!$F$6</f>
        <v>2.5564879242581936E-2</v>
      </c>
      <c r="D36" s="2">
        <f t="shared" si="0"/>
        <v>0.18041678194678687</v>
      </c>
      <c r="F36">
        <v>3.4</v>
      </c>
      <c r="G36">
        <v>0</v>
      </c>
    </row>
    <row r="37" spans="2:7" x14ac:dyDescent="0.25">
      <c r="B37">
        <v>21</v>
      </c>
      <c r="C37">
        <f>B37*Feuil2!$F$6</f>
        <v>8.9477077349036774E-2</v>
      </c>
      <c r="D37" s="2">
        <f t="shared" si="0"/>
        <v>0.33752889243458928</v>
      </c>
      <c r="F37">
        <v>3.5</v>
      </c>
      <c r="G37">
        <v>0</v>
      </c>
    </row>
    <row r="38" spans="2:7" x14ac:dyDescent="0.25">
      <c r="B38">
        <v>120</v>
      </c>
      <c r="C38">
        <f>B38*Feuil2!$F$6</f>
        <v>0.51129758485163868</v>
      </c>
      <c r="D38" s="2">
        <f t="shared" si="0"/>
        <v>0.80684837742954452</v>
      </c>
      <c r="F38">
        <v>3.6</v>
      </c>
      <c r="G38">
        <v>0</v>
      </c>
    </row>
    <row r="39" spans="2:7" x14ac:dyDescent="0.25">
      <c r="B39">
        <v>6</v>
      </c>
      <c r="C39">
        <f>B39*Feuil2!$F$6</f>
        <v>2.5564879242581936E-2</v>
      </c>
      <c r="D39" s="2">
        <f t="shared" si="0"/>
        <v>0.18041678194678687</v>
      </c>
      <c r="F39">
        <v>3.7</v>
      </c>
      <c r="G39">
        <v>0</v>
      </c>
    </row>
    <row r="40" spans="2:7" x14ac:dyDescent="0.25">
      <c r="B40">
        <v>13</v>
      </c>
      <c r="C40">
        <f>B40*Feuil2!$F$6</f>
        <v>5.5390571692260859E-2</v>
      </c>
      <c r="D40" s="2">
        <f t="shared" si="0"/>
        <v>0.26556631240440609</v>
      </c>
      <c r="F40">
        <v>3.8</v>
      </c>
      <c r="G40">
        <v>0</v>
      </c>
    </row>
    <row r="41" spans="2:7" x14ac:dyDescent="0.25">
      <c r="B41">
        <v>23</v>
      </c>
      <c r="C41">
        <f>B41*Feuil2!$F$6</f>
        <v>9.7998703763230749E-2</v>
      </c>
      <c r="D41" s="2">
        <f t="shared" si="0"/>
        <v>0.35323621694856261</v>
      </c>
      <c r="F41">
        <v>3.9</v>
      </c>
      <c r="G41">
        <v>1</v>
      </c>
    </row>
    <row r="42" spans="2:7" x14ac:dyDescent="0.25">
      <c r="B42">
        <v>18</v>
      </c>
      <c r="C42">
        <f>B42*Feuil2!$F$6</f>
        <v>7.6694637727745804E-2</v>
      </c>
      <c r="D42" s="2">
        <f t="shared" si="0"/>
        <v>0.3124910328699102</v>
      </c>
      <c r="F42">
        <v>4</v>
      </c>
      <c r="G42">
        <v>0</v>
      </c>
    </row>
    <row r="43" spans="2:7" x14ac:dyDescent="0.25">
      <c r="B43">
        <v>14</v>
      </c>
      <c r="C43">
        <f>B43*Feuil2!$F$6</f>
        <v>5.9651384899357854E-2</v>
      </c>
      <c r="D43" s="2">
        <f t="shared" si="0"/>
        <v>0.27559118663716436</v>
      </c>
      <c r="F43">
        <v>4.0999999999999996</v>
      </c>
      <c r="G43">
        <v>0</v>
      </c>
    </row>
    <row r="44" spans="2:7" x14ac:dyDescent="0.25">
      <c r="B44">
        <v>5</v>
      </c>
      <c r="C44">
        <f>B44*Feuil2!$F$6</f>
        <v>2.1304066035484945E-2</v>
      </c>
      <c r="D44" s="2">
        <f t="shared" si="0"/>
        <v>0.16469723537457662</v>
      </c>
      <c r="F44">
        <v>4.2</v>
      </c>
      <c r="G44">
        <v>1</v>
      </c>
    </row>
    <row r="45" spans="2:7" x14ac:dyDescent="0.25">
      <c r="B45">
        <v>67</v>
      </c>
      <c r="C45">
        <f>B45*Feuil2!$F$6</f>
        <v>0.28547448487549826</v>
      </c>
      <c r="D45" s="2">
        <f t="shared" si="0"/>
        <v>0.60289087168109001</v>
      </c>
      <c r="F45">
        <v>4.3</v>
      </c>
      <c r="G45">
        <v>0</v>
      </c>
    </row>
    <row r="46" spans="2:7" x14ac:dyDescent="0.25">
      <c r="B46">
        <v>17</v>
      </c>
      <c r="C46">
        <f>B46*Feuil2!$F$6</f>
        <v>7.2433824520648823E-2</v>
      </c>
      <c r="D46" s="2">
        <f t="shared" si="0"/>
        <v>0.30368669670582804</v>
      </c>
      <c r="F46">
        <v>4.4000000000000004</v>
      </c>
      <c r="G46">
        <v>0</v>
      </c>
    </row>
    <row r="47" spans="2:7" x14ac:dyDescent="0.25">
      <c r="B47">
        <v>11</v>
      </c>
      <c r="C47">
        <f>B47*Feuil2!$F$6</f>
        <v>4.6868945278066884E-2</v>
      </c>
      <c r="D47" s="2">
        <f t="shared" si="0"/>
        <v>0.2442854775627547</v>
      </c>
      <c r="F47">
        <v>4.5</v>
      </c>
      <c r="G47">
        <v>2</v>
      </c>
    </row>
    <row r="48" spans="2:7" x14ac:dyDescent="0.25">
      <c r="B48">
        <v>11</v>
      </c>
      <c r="C48">
        <f>B48*Feuil2!$F$6</f>
        <v>4.6868945278066884E-2</v>
      </c>
      <c r="D48" s="2">
        <f t="shared" si="0"/>
        <v>0.2442854775627547</v>
      </c>
      <c r="F48">
        <v>4.5999999999999996</v>
      </c>
      <c r="G48">
        <v>0</v>
      </c>
    </row>
    <row r="49" spans="2:7" x14ac:dyDescent="0.25">
      <c r="B49">
        <v>35</v>
      </c>
      <c r="C49">
        <f>B49*Feuil2!$F$6</f>
        <v>0.14912846224839463</v>
      </c>
      <c r="D49" s="2">
        <f t="shared" si="0"/>
        <v>0.43574792642099963</v>
      </c>
      <c r="F49">
        <v>4.7</v>
      </c>
      <c r="G49">
        <v>0</v>
      </c>
    </row>
    <row r="50" spans="2:7" x14ac:dyDescent="0.25">
      <c r="B50">
        <v>9</v>
      </c>
      <c r="C50">
        <f>B50*Feuil2!$F$6</f>
        <v>3.8347318863872902E-2</v>
      </c>
      <c r="D50" s="2">
        <f t="shared" si="0"/>
        <v>0.22096452840230182</v>
      </c>
      <c r="F50">
        <v>4.8</v>
      </c>
      <c r="G50">
        <v>0</v>
      </c>
    </row>
    <row r="51" spans="2:7" x14ac:dyDescent="0.25">
      <c r="B51">
        <v>3168</v>
      </c>
      <c r="C51">
        <f>B51*Feuil2!$F$6</f>
        <v>13.498256240083261</v>
      </c>
      <c r="D51" s="2">
        <f t="shared" si="0"/>
        <v>4.1456620255204335</v>
      </c>
      <c r="F51">
        <v>4.9000000000000004</v>
      </c>
      <c r="G51">
        <v>0</v>
      </c>
    </row>
    <row r="52" spans="2:7" x14ac:dyDescent="0.25">
      <c r="B52">
        <v>6</v>
      </c>
      <c r="C52">
        <f>B52*Feuil2!$F$6</f>
        <v>2.5564879242581936E-2</v>
      </c>
      <c r="D52" s="2">
        <f t="shared" si="0"/>
        <v>0.18041678194678687</v>
      </c>
      <c r="F52">
        <v>5</v>
      </c>
      <c r="G52">
        <v>0</v>
      </c>
    </row>
    <row r="53" spans="2:7" x14ac:dyDescent="0.25">
      <c r="B53">
        <v>39</v>
      </c>
      <c r="C53">
        <f>B53*Feuil2!$F$6</f>
        <v>0.16617171507678258</v>
      </c>
      <c r="D53" s="2">
        <f t="shared" si="0"/>
        <v>0.45997434586314029</v>
      </c>
      <c r="F53">
        <v>5.0999999999999996</v>
      </c>
      <c r="G53">
        <v>0</v>
      </c>
    </row>
    <row r="54" spans="2:7" x14ac:dyDescent="0.25">
      <c r="B54">
        <v>3635</v>
      </c>
      <c r="C54">
        <f>B54*Feuil2!$F$6</f>
        <v>15.488056007797557</v>
      </c>
      <c r="D54" s="2">
        <f t="shared" si="0"/>
        <v>4.4407212680150128</v>
      </c>
      <c r="F54">
        <v>5.2</v>
      </c>
      <c r="G54">
        <v>0</v>
      </c>
    </row>
    <row r="55" spans="2:7" x14ac:dyDescent="0.25">
      <c r="B55">
        <v>5</v>
      </c>
      <c r="C55">
        <f>B55*Feuil2!$F$6</f>
        <v>2.1304066035484945E-2</v>
      </c>
      <c r="D55" s="2">
        <f t="shared" si="0"/>
        <v>0.16469723537457662</v>
      </c>
      <c r="F55">
        <v>5.3</v>
      </c>
      <c r="G55">
        <v>0</v>
      </c>
    </row>
    <row r="56" spans="2:7" x14ac:dyDescent="0.25">
      <c r="B56">
        <v>6</v>
      </c>
      <c r="C56">
        <f>B56*Feuil2!$F$6</f>
        <v>2.5564879242581936E-2</v>
      </c>
      <c r="D56" s="2">
        <f t="shared" si="0"/>
        <v>0.18041678194678687</v>
      </c>
      <c r="F56">
        <v>5.4</v>
      </c>
      <c r="G56">
        <v>0</v>
      </c>
    </row>
    <row r="57" spans="2:7" x14ac:dyDescent="0.25">
      <c r="B57">
        <v>177</v>
      </c>
      <c r="C57">
        <f>B57*Feuil2!$F$6</f>
        <v>0.75416393765616707</v>
      </c>
      <c r="D57" s="2">
        <f t="shared" si="0"/>
        <v>0.97991394960833977</v>
      </c>
      <c r="F57">
        <v>5.5</v>
      </c>
      <c r="G57">
        <v>0</v>
      </c>
    </row>
    <row r="58" spans="2:7" x14ac:dyDescent="0.25">
      <c r="B58">
        <v>52</v>
      </c>
      <c r="C58">
        <f>B58*Feuil2!$F$6</f>
        <v>0.22156228676904344</v>
      </c>
      <c r="D58" s="2">
        <f t="shared" si="0"/>
        <v>0.53113262480881218</v>
      </c>
      <c r="F58">
        <v>5.6</v>
      </c>
      <c r="G58">
        <v>0</v>
      </c>
    </row>
    <row r="59" spans="2:7" x14ac:dyDescent="0.25">
      <c r="B59">
        <v>31</v>
      </c>
      <c r="C59">
        <f>B59*Feuil2!$F$6</f>
        <v>0.13208520942000668</v>
      </c>
      <c r="D59" s="2">
        <f t="shared" si="0"/>
        <v>0.41009280889595945</v>
      </c>
      <c r="F59">
        <v>5.7</v>
      </c>
      <c r="G59">
        <v>0</v>
      </c>
    </row>
    <row r="60" spans="2:7" x14ac:dyDescent="0.25">
      <c r="B60">
        <v>8</v>
      </c>
      <c r="C60">
        <f>B60*Feuil2!$F$6</f>
        <v>3.4086505656775914E-2</v>
      </c>
      <c r="D60" s="2">
        <f t="shared" si="0"/>
        <v>0.20832735524660681</v>
      </c>
      <c r="F60">
        <v>5.8</v>
      </c>
      <c r="G60">
        <v>0</v>
      </c>
    </row>
    <row r="61" spans="2:7" x14ac:dyDescent="0.25">
      <c r="B61">
        <v>25</v>
      </c>
      <c r="C61">
        <f>B61*Feuil2!$F$6</f>
        <v>0.10652033017742474</v>
      </c>
      <c r="D61" s="2">
        <f t="shared" si="0"/>
        <v>0.36827421400383642</v>
      </c>
      <c r="F61">
        <v>5.9</v>
      </c>
      <c r="G61">
        <v>0</v>
      </c>
    </row>
    <row r="62" spans="2:7" x14ac:dyDescent="0.25">
      <c r="B62">
        <v>7</v>
      </c>
      <c r="C62">
        <f>B62*Feuil2!$F$6</f>
        <v>2.9825692449678927E-2</v>
      </c>
      <c r="D62" s="2">
        <f t="shared" si="0"/>
        <v>0.19487239690638636</v>
      </c>
      <c r="F62">
        <v>6</v>
      </c>
      <c r="G62">
        <v>0</v>
      </c>
    </row>
    <row r="63" spans="2:7" x14ac:dyDescent="0.25">
      <c r="B63">
        <v>64</v>
      </c>
      <c r="C63">
        <f>B63*Feuil2!$F$6</f>
        <v>0.27269204525420732</v>
      </c>
      <c r="D63" s="2">
        <f t="shared" si="0"/>
        <v>0.58923874240613827</v>
      </c>
      <c r="F63">
        <v>6.1</v>
      </c>
      <c r="G63">
        <v>0</v>
      </c>
    </row>
    <row r="64" spans="2:7" x14ac:dyDescent="0.25">
      <c r="B64">
        <v>9</v>
      </c>
      <c r="C64">
        <f>B64*Feuil2!$F$6</f>
        <v>3.8347318863872902E-2</v>
      </c>
      <c r="D64" s="2">
        <f t="shared" si="0"/>
        <v>0.22096452840230182</v>
      </c>
      <c r="F64">
        <v>6.2</v>
      </c>
      <c r="G64">
        <v>0</v>
      </c>
    </row>
    <row r="65" spans="2:7" x14ac:dyDescent="0.25">
      <c r="B65">
        <v>19</v>
      </c>
      <c r="C65">
        <f>B65*Feuil2!$F$6</f>
        <v>8.0955450934842799E-2</v>
      </c>
      <c r="D65" s="2">
        <f t="shared" si="0"/>
        <v>0.32105401647091886</v>
      </c>
      <c r="F65">
        <v>6.3</v>
      </c>
      <c r="G65">
        <v>0</v>
      </c>
    </row>
    <row r="66" spans="2:7" x14ac:dyDescent="0.25">
      <c r="G66">
        <f>SUM(G2:G65)</f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CEDRE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tlebihan</dc:creator>
  <cp:lastModifiedBy>tlebihan</cp:lastModifiedBy>
  <dcterms:created xsi:type="dcterms:W3CDTF">2021-09-29T15:47:59Z</dcterms:created>
  <dcterms:modified xsi:type="dcterms:W3CDTF">2021-09-30T10:00:10Z</dcterms:modified>
</cp:coreProperties>
</file>