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utions-my.sharepoint.com/personal/zfeng0401_elutions_com/Documents/LNG/NLNG_optimization_MEAS/data/"/>
    </mc:Choice>
  </mc:AlternateContent>
  <xr:revisionPtr revIDLastSave="21" documentId="8_{6C89267D-A08F-4263-9CA2-DA0ECE35CFDF}" xr6:coauthVersionLast="47" xr6:coauthVersionMax="47" xr10:uidLastSave="{33111AD4-155C-41E7-812C-4529426649C7}"/>
  <bookViews>
    <workbookView xWindow="-120" yWindow="-120" windowWidth="29040" windowHeight="15840" xr2:uid="{05832AC1-7E56-40E0-8417-3DBB1BF1CF33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Sheet1!$A$1:$H$145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1" i="1" l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30" i="1"/>
</calcChain>
</file>

<file path=xl/sharedStrings.xml><?xml version="1.0" encoding="utf-8"?>
<sst xmlns="http://schemas.openxmlformats.org/spreadsheetml/2006/main" count="952" uniqueCount="289">
  <si>
    <t>311FC009.MEAS</t>
  </si>
  <si>
    <t>311FC027.MEAS</t>
  </si>
  <si>
    <t>311FC018.MEAS</t>
  </si>
  <si>
    <t>311FC020.MEAS</t>
  </si>
  <si>
    <t>311FC030.MEAS</t>
  </si>
  <si>
    <t>311LC013.MEAS</t>
  </si>
  <si>
    <t>311LC003.MEAS</t>
  </si>
  <si>
    <t>311LC019.MEAS</t>
  </si>
  <si>
    <t>311LC021.MEAS</t>
  </si>
  <si>
    <t>311LC005.MEAS</t>
  </si>
  <si>
    <t>311PC008.MEAS</t>
  </si>
  <si>
    <t>311PC017.MEAS</t>
  </si>
  <si>
    <t>311TC015.MEAS</t>
  </si>
  <si>
    <t>311TC026.MEAS</t>
  </si>
  <si>
    <t>311TC002.MEAS</t>
  </si>
  <si>
    <t>312FC001.MEAS</t>
  </si>
  <si>
    <t>312LC002.MEAS</t>
  </si>
  <si>
    <t>312LC005.MEAS</t>
  </si>
  <si>
    <t>312LC008.MEAS</t>
  </si>
  <si>
    <t>312LC013.MEAS</t>
  </si>
  <si>
    <t>312PC010.MEAS</t>
  </si>
  <si>
    <t>312PC011.MEAS</t>
  </si>
  <si>
    <t>312PC020.MEAS</t>
  </si>
  <si>
    <t>312PC021.MEAS</t>
  </si>
  <si>
    <t>312TC016.MEAS</t>
  </si>
  <si>
    <t>314FC005.MEAS</t>
  </si>
  <si>
    <t>315FC001.MEAS</t>
  </si>
  <si>
    <t>314FC009.MEAS</t>
  </si>
  <si>
    <t>315FC004.MEAS</t>
  </si>
  <si>
    <t>315LC001.MEAS</t>
  </si>
  <si>
    <t>315PC002.MEAS</t>
  </si>
  <si>
    <t>315TC003.MEAS</t>
  </si>
  <si>
    <t>315FC007.MEAS</t>
  </si>
  <si>
    <t>314FC012.MEAS</t>
  </si>
  <si>
    <t>314FC015.MEAS</t>
  </si>
  <si>
    <t>315FC010.MEAS</t>
  </si>
  <si>
    <t>314FC016.MEAS</t>
  </si>
  <si>
    <t>314FC018.MEAS</t>
  </si>
  <si>
    <t>315LC005.MEAS</t>
  </si>
  <si>
    <t>315PC005.MEAS</t>
  </si>
  <si>
    <t>315TC014.MEAS</t>
  </si>
  <si>
    <t>314FC019.MEAS</t>
  </si>
  <si>
    <t>315FC017.MEAS</t>
  </si>
  <si>
    <t>315FC019.MEAS</t>
  </si>
  <si>
    <t>314FC753.MEAS</t>
  </si>
  <si>
    <t>315LC015.MEAS</t>
  </si>
  <si>
    <t>315PC013.MEAS</t>
  </si>
  <si>
    <t>315TC005.MEAS</t>
  </si>
  <si>
    <t>315FC023.MEAS</t>
  </si>
  <si>
    <t>315LC021.MEAS</t>
  </si>
  <si>
    <t>315PC018.MEAS</t>
  </si>
  <si>
    <t>315TC032.MEAS</t>
  </si>
  <si>
    <t>315FC024.MEAS</t>
  </si>
  <si>
    <t>315FC025.MEAS</t>
  </si>
  <si>
    <t>315FC029.MEAS</t>
  </si>
  <si>
    <t>315LC009.MEAS</t>
  </si>
  <si>
    <t>315PC009.MEAS</t>
  </si>
  <si>
    <t>315FC034.MEAS</t>
  </si>
  <si>
    <t>315LC030.MEAS</t>
  </si>
  <si>
    <t>315LC012.MEAS</t>
  </si>
  <si>
    <t>315FC005.MEAS</t>
  </si>
  <si>
    <t>315LC019.MEAS</t>
  </si>
  <si>
    <t>315LC024.MEAS</t>
  </si>
  <si>
    <t>315LC029.MEAS</t>
  </si>
  <si>
    <t>314LC810.MEAS</t>
  </si>
  <si>
    <t>314LC812.MEAS</t>
  </si>
  <si>
    <t>315FC008.MEAS</t>
  </si>
  <si>
    <t>315FC011.MEAS</t>
  </si>
  <si>
    <t>314FC003.MEAS</t>
  </si>
  <si>
    <t>314FC120.MEAS</t>
  </si>
  <si>
    <t>314LC008.MEAS</t>
  </si>
  <si>
    <t>314LC002.MEAS</t>
  </si>
  <si>
    <t>314PC001.MEAS</t>
  </si>
  <si>
    <t>314TC001.MEAS</t>
  </si>
  <si>
    <t>314LC004.MEAS</t>
  </si>
  <si>
    <t>314PC006.MEAS</t>
  </si>
  <si>
    <t>314LC006.MEAS</t>
  </si>
  <si>
    <t>314LC013.MEAS</t>
  </si>
  <si>
    <t>314PC130.MEAS</t>
  </si>
  <si>
    <t>314FC027.MEAS</t>
  </si>
  <si>
    <t>315FC012.MEAS</t>
  </si>
  <si>
    <t>314PC008.MEAS</t>
  </si>
  <si>
    <t>314PC009.MEAS</t>
  </si>
  <si>
    <t>314TC016.MEAS</t>
  </si>
  <si>
    <t>314TC037.MEAS</t>
  </si>
  <si>
    <t>315FC013.MEAS</t>
  </si>
  <si>
    <t>315FC020.MEAS</t>
  </si>
  <si>
    <t>314TC004.MEAS</t>
  </si>
  <si>
    <t>314PC110.MEAS</t>
  </si>
  <si>
    <t>314PC111.MEAS</t>
  </si>
  <si>
    <t>314TC111.MEAS</t>
  </si>
  <si>
    <t>314PC065.MEAS</t>
  </si>
  <si>
    <t>314TC804.MEAS</t>
  </si>
  <si>
    <t>314PC070.MEAS</t>
  </si>
  <si>
    <t>314LC027.MEAS</t>
  </si>
  <si>
    <t>314FC047.MEAS</t>
  </si>
  <si>
    <t>315FC021.MEAS</t>
  </si>
  <si>
    <t>315FC022.MEAS</t>
  </si>
  <si>
    <t>314LC029.MEAS</t>
  </si>
  <si>
    <t>314LC032.MEAS</t>
  </si>
  <si>
    <t>314LC034.MEAS</t>
  </si>
  <si>
    <t>314PC103.MEAS</t>
  </si>
  <si>
    <t>314PC104.MEAS</t>
  </si>
  <si>
    <t>314LC051.MEAS</t>
  </si>
  <si>
    <t>314TC904.MEAS</t>
  </si>
  <si>
    <t>315FC026.MEAS</t>
  </si>
  <si>
    <t>315FC031.MEAS</t>
  </si>
  <si>
    <t>315FC750.MEAS</t>
  </si>
  <si>
    <t>314FC004.MEAS</t>
  </si>
  <si>
    <t>314FC049.MEAS</t>
  </si>
  <si>
    <t>315FC751.MEAS</t>
  </si>
  <si>
    <t>314PC027.MEAS</t>
  </si>
  <si>
    <t>314TC049.MEAS</t>
  </si>
  <si>
    <t>314PC834.MEAS</t>
  </si>
  <si>
    <t>314LC909.MEAS</t>
  </si>
  <si>
    <t>314PC084.MEAS</t>
  </si>
  <si>
    <t>314FC007.MEAS</t>
  </si>
  <si>
    <t>314LC802.MEAS</t>
  </si>
  <si>
    <t>314LC801.MEAS</t>
  </si>
  <si>
    <t>314LC901.MEAS</t>
  </si>
  <si>
    <t>314LC009.MEAS</t>
  </si>
  <si>
    <t>314FC341.MEAS</t>
  </si>
  <si>
    <t>314FC750.MEAS</t>
  </si>
  <si>
    <t>314FC751.MEAS</t>
  </si>
  <si>
    <t>314FC017.MEAS</t>
  </si>
  <si>
    <t>314LC814.MEAS</t>
  </si>
  <si>
    <t>314LC826.MEAS</t>
  </si>
  <si>
    <t>314FC752.MEAS</t>
  </si>
  <si>
    <t>314LC822.MEAS</t>
  </si>
  <si>
    <t>314LC824.MEAS</t>
  </si>
  <si>
    <t>314LC042.MEAS</t>
  </si>
  <si>
    <t>314LC045.MEAS</t>
  </si>
  <si>
    <t>314LC047.MEAS</t>
  </si>
  <si>
    <t>314LC049.MEAS</t>
  </si>
  <si>
    <t>314PC108.MEAS</t>
  </si>
  <si>
    <t>314PC109.MEAS</t>
  </si>
  <si>
    <t>314LC913.MEAS</t>
  </si>
  <si>
    <t>314LC919.MEAS</t>
  </si>
  <si>
    <t>Tags</t>
  </si>
  <si>
    <t>Acid Gas Removal Unit</t>
  </si>
  <si>
    <t>fc</t>
  </si>
  <si>
    <t>MEAS</t>
  </si>
  <si>
    <t>LEAN AMINE TO C1101</t>
  </si>
  <si>
    <t>Calculation aborted</t>
  </si>
  <si>
    <t>C1102 REFLUX EX P1102</t>
  </si>
  <si>
    <t>T/D</t>
  </si>
  <si>
    <t>P1101A MIN FLOW</t>
  </si>
  <si>
    <t>P1101B MIN FLOW</t>
  </si>
  <si>
    <t>MAKEUP WATER TO V1102</t>
  </si>
  <si>
    <t>lc</t>
  </si>
  <si>
    <t>V1104 AMINE FLASH DRUM</t>
  </si>
  <si>
    <t>%</t>
  </si>
  <si>
    <t>C1101 BTM OUTLET</t>
  </si>
  <si>
    <t>C1102 REGEN BOTTOMS</t>
  </si>
  <si>
    <t>V1102 REGEN REFLUX DRUM</t>
  </si>
  <si>
    <t>V1105 SEPARATOR BTMS</t>
  </si>
  <si>
    <t>pc</t>
  </si>
  <si>
    <t>BARG</t>
  </si>
  <si>
    <t>V1102 GAS OUTLET TO ATM</t>
  </si>
  <si>
    <t>BAR G</t>
  </si>
  <si>
    <t>tc</t>
  </si>
  <si>
    <t>LEAN AMINE TO T1101</t>
  </si>
  <si>
    <t>DEGC</t>
  </si>
  <si>
    <t>C1102 BTMS        OUTLET</t>
  </si>
  <si>
    <t>C1101 GAS INLET</t>
  </si>
  <si>
    <t>DEG.C</t>
  </si>
  <si>
    <t>Dehydration Unit</t>
  </si>
  <si>
    <t>F1211 REGEN CIRCUIT FLOW</t>
  </si>
  <si>
    <t>V1203 FEED GAS SEP</t>
  </si>
  <si>
    <t>V1202 INTERFACE LEVEL</t>
  </si>
  <si>
    <t>V1202 HC LEVEL</t>
  </si>
  <si>
    <t>V1201 REGEN GAS SEP</t>
  </si>
  <si>
    <t>V1202 3 PHASE SEP</t>
  </si>
  <si>
    <t>F1211 FUEL GAS    MIN STOP</t>
  </si>
  <si>
    <t>F1211 MAIN BURNERS FUEL GAS</t>
  </si>
  <si>
    <t>F1211 REGEN HTR OUTLET</t>
  </si>
  <si>
    <t>DEG C</t>
  </si>
  <si>
    <t>Liquefaction Unit</t>
  </si>
  <si>
    <t>DRY FEED GAS TO E1406</t>
  </si>
  <si>
    <t>Fractionation Unit</t>
  </si>
  <si>
    <t>E1540 DEMETH REB HTFS</t>
  </si>
  <si>
    <t>GT1402 RATIO CONTROL</t>
  </si>
  <si>
    <t>REFLUX TO DEETH C1550</t>
  </si>
  <si>
    <t>DEMETHANIZER C1540 BTM</t>
  </si>
  <si>
    <t>DEMETHANIZER C1540 OVHD</t>
  </si>
  <si>
    <t>DEMETHANIZER C1540 TRAY 6</t>
  </si>
  <si>
    <t>E1550 DEETH REB HTFS</t>
  </si>
  <si>
    <t>LPG REINJECTION TO E1404</t>
  </si>
  <si>
    <t>V1410 C1 MAKE UP</t>
  </si>
  <si>
    <t>P1550A/B MIN FLOW</t>
  </si>
  <si>
    <t>V1410 C2 MAKEUP</t>
  </si>
  <si>
    <t>V1410 N2 MAKE UP</t>
  </si>
  <si>
    <t>DEETHANIZER C1550 BTM</t>
  </si>
  <si>
    <t>DEETHANIZER C1550 OVHD</t>
  </si>
  <si>
    <t>E1405 LPG REINJ TUBE</t>
  </si>
  <si>
    <t>REFLUX TO DEPROP C1560</t>
  </si>
  <si>
    <t>E1560 DEPROP REB HTFS</t>
  </si>
  <si>
    <t>DEPROPANIZER C1560 BTM</t>
  </si>
  <si>
    <t>DEPROPANISER C1560 OVHD</t>
  </si>
  <si>
    <t>DEPROPANIZER C1560 TRAY37</t>
  </si>
  <si>
    <t>P1560A/B MIN FLOW</t>
  </si>
  <si>
    <t>DEBUTANISER C1570 BTM</t>
  </si>
  <si>
    <t>DEBUTANIZER C1570 OVHD</t>
  </si>
  <si>
    <t>DEBUTANIZER C1570 TRAY 2</t>
  </si>
  <si>
    <t>E1570 DEBUT REB HTFS</t>
  </si>
  <si>
    <t>REFLUX TO DEBUT C1570</t>
  </si>
  <si>
    <t>P1570A/B MIN FLOW</t>
  </si>
  <si>
    <t>E1551 DEETHANIZER CONDENSER</t>
  </si>
  <si>
    <t>E1551 PROPANE OUTL</t>
  </si>
  <si>
    <t>P1580A/B MIN FLOW</t>
  </si>
  <si>
    <t>E1580 LPG COOLER</t>
  </si>
  <si>
    <t>V1550 DEETHANIZER REFLUX DRUM</t>
  </si>
  <si>
    <t>V1560 DEPROP REFLUX DRUM</t>
  </si>
  <si>
    <t>V1570 DEBUTANISER REFLUX DRUM</t>
  </si>
  <si>
    <t>V1580 LPG REINJ DRUM</t>
  </si>
  <si>
    <t>3KT1410 3K1410/1411</t>
  </si>
  <si>
    <t>3KT1430 3K1430 COMP</t>
  </si>
  <si>
    <t>ETHANE TO C1550</t>
  </si>
  <si>
    <t>C1401 REFLUX FROM P1401A/B</t>
  </si>
  <si>
    <t>C2 LIQUID TO V1420</t>
  </si>
  <si>
    <t>C1401 SCRUB COLUMN BTM</t>
  </si>
  <si>
    <t>E1401 DRIER/ PRE COOLER</t>
  </si>
  <si>
    <t>E1401 SHELL OUTLET</t>
  </si>
  <si>
    <t>GAS FROM E1401 TO U1200</t>
  </si>
  <si>
    <t>E1402 EVAP FEED GAS/C3</t>
  </si>
  <si>
    <t>C1401 SCRUB       COLUMN</t>
  </si>
  <si>
    <t>E1403 EVAP FEED GAS/C3</t>
  </si>
  <si>
    <t>SCRUB COLUMN COND E1404</t>
  </si>
  <si>
    <t>E1404 SHELL OUTLET</t>
  </si>
  <si>
    <t>C3 LIQUID TO E1422</t>
  </si>
  <si>
    <t>E1405 LNG OUTLET</t>
  </si>
  <si>
    <t>E1405 SHELL VENT VALVE</t>
  </si>
  <si>
    <t>E1405 WARM BYPASS</t>
  </si>
  <si>
    <t>E1405 HTR FOUNDATION FAR10</t>
  </si>
  <si>
    <t>GAS FROM E1406 TO HP FG</t>
  </si>
  <si>
    <t>BUFFER GAS SUPPLY TO K1410/11/30</t>
  </si>
  <si>
    <t>E1407 OUTLET DF GAS HTR</t>
  </si>
  <si>
    <t>E1407 DF GAS HEAT OUTLET</t>
  </si>
  <si>
    <t>K1410 DISCHARGE PRESS CTRL</t>
  </si>
  <si>
    <t>K1411 DISCHARGE PRESS CTRL</t>
  </si>
  <si>
    <t>E1421 MR/HHP C3 EVAPORATOR</t>
  </si>
  <si>
    <t>E1433 VENT COND OUTLET</t>
  </si>
  <si>
    <t>E1422 MR/HP C3 EVAPORATOR</t>
  </si>
  <si>
    <t>E1423 MR/MP C3 EVAPORATOR</t>
  </si>
  <si>
    <t>E1424 MR/LP C3 EVAPORATOR</t>
  </si>
  <si>
    <t>K1430 DISCHARGE PRESS CTRL</t>
  </si>
  <si>
    <t>K1430 DISCHARGE</t>
  </si>
  <si>
    <t>E1433 C3 VENT CONDENSER</t>
  </si>
  <si>
    <t>P1401A/B MIN FLOW</t>
  </si>
  <si>
    <t>P1402A/B MIN FLOW</t>
  </si>
  <si>
    <t>GT1402 EXP DISCH</t>
  </si>
  <si>
    <t>LNG TEMP CONTROL</t>
  </si>
  <si>
    <t>3KT1410 3K1410 COMP</t>
  </si>
  <si>
    <t>BAR</t>
  </si>
  <si>
    <t>K1430 1ST STG SUCTION</t>
  </si>
  <si>
    <t>E1405 LMR CONTROLLER FAR2</t>
  </si>
  <si>
    <t>KG/D</t>
  </si>
  <si>
    <t>V1401 REFLUX DRUM BTM</t>
  </si>
  <si>
    <t>3GT1402 DRY GAS   SEAL FLOW</t>
  </si>
  <si>
    <t>P2561A/B LPG/BUT REINJ TO C1401</t>
  </si>
  <si>
    <t>E1405 ETHANE REINJ TUBE</t>
  </si>
  <si>
    <t>V1410 C3 M/U FROM V1433</t>
  </si>
  <si>
    <t>V1431 MP C3 SUCT DRUM</t>
  </si>
  <si>
    <t>V1432 HP C3 SUCT DRUM</t>
  </si>
  <si>
    <t>V1433 HHP C3 SUCT DRUM</t>
  </si>
  <si>
    <t>V1434 C3 CONTROLLER</t>
  </si>
  <si>
    <t>V1436 PRESS MAKEUP</t>
  </si>
  <si>
    <t>V1436 OUTLET TO FLARE</t>
  </si>
  <si>
    <t>Location</t>
  </si>
  <si>
    <t>Property</t>
  </si>
  <si>
    <t>Property2</t>
  </si>
  <si>
    <t>Description</t>
  </si>
  <si>
    <t>Units</t>
  </si>
  <si>
    <t>Product</t>
  </si>
  <si>
    <t>311F003.PNT</t>
  </si>
  <si>
    <t>314FT010.PNT</t>
  </si>
  <si>
    <t>311F016.PNT</t>
  </si>
  <si>
    <t>312FQ011.MEAS</t>
  </si>
  <si>
    <t>315F003.PNT</t>
  </si>
  <si>
    <t>315FT041.PNT</t>
  </si>
  <si>
    <t>Control</t>
  </si>
  <si>
    <t>CV</t>
  </si>
  <si>
    <t>High</t>
  </si>
  <si>
    <t>Priority</t>
  </si>
  <si>
    <t>342LC116.MEAS</t>
  </si>
  <si>
    <t>Cooling Water System</t>
  </si>
  <si>
    <t>A4201 CW BASIN</t>
  </si>
  <si>
    <t>342FC127.MEAS</t>
  </si>
  <si>
    <t>CW TO S4201A/B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</si>
</sst>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lutions-my.sharepoint.com/personal/mshaikh0114_elutions_com/Documents/Desktop/NLNG/DATA/Master%20Tag%20list.xlsx" TargetMode="External"/><Relationship Id="rId1" Type="http://schemas.openxmlformats.org/officeDocument/2006/relationships/externalLinkPath" Target="DATA/Master%20Tag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cess flow"/>
      <sheetName val="T3_all_tags2"/>
      <sheetName val="Sheet1"/>
      <sheetName val="Sheet2"/>
      <sheetName val="CV"/>
      <sheetName val="KPI"/>
      <sheetName val="KPI_correlations"/>
      <sheetName val="Tag List "/>
      <sheetName val="TAGs"/>
      <sheetName val="T3_all_tags"/>
      <sheetName val="A1-T3_Asset_Hierachy"/>
      <sheetName val="Master Tag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195A-3CF2-4A9E-A0B3-F14C58A24302}">
  <dimension ref="A1:H147"/>
  <sheetViews>
    <sheetView tabSelected="1" topLeftCell="A70" workbookViewId="0">
      <selection activeCell="A106" sqref="A106"/>
    </sheetView>
  </sheetViews>
  <sheetFormatPr defaultRowHeight="15" x14ac:dyDescent="0.25"/>
  <cols>
    <col min="1" max="1" width="14.42578125" bestFit="1" customWidth="1"/>
    <col min="2" max="2" width="20" bestFit="1" customWidth="1"/>
    <col min="3" max="3" width="8.28515625" bestFit="1" customWidth="1"/>
    <col min="4" max="4" width="9.28515625" bestFit="1" customWidth="1"/>
    <col min="5" max="5" width="31.7109375" bestFit="1" customWidth="1"/>
    <col min="6" max="6" width="17.7109375" bestFit="1" customWidth="1"/>
    <col min="8" max="8" width="11.7109375" bestFit="1" customWidth="1"/>
  </cols>
  <sheetData>
    <row r="1" spans="1:8" x14ac:dyDescent="0.25">
      <c r="A1" t="s">
        <v>138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281</v>
      </c>
      <c r="H1" t="s">
        <v>283</v>
      </c>
    </row>
    <row r="2" spans="1:8" x14ac:dyDescent="0.25">
      <c r="A2" t="s">
        <v>0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280</v>
      </c>
    </row>
    <row r="3" spans="1:8" x14ac:dyDescent="0.25">
      <c r="A3" t="s">
        <v>1</v>
      </c>
      <c r="B3" t="s">
        <v>139</v>
      </c>
      <c r="C3" t="s">
        <v>140</v>
      </c>
      <c r="D3" t="s">
        <v>141</v>
      </c>
      <c r="E3" t="s">
        <v>144</v>
      </c>
      <c r="F3" t="s">
        <v>145</v>
      </c>
      <c r="G3" t="s">
        <v>280</v>
      </c>
    </row>
    <row r="4" spans="1:8" x14ac:dyDescent="0.25">
      <c r="A4" t="s">
        <v>2</v>
      </c>
      <c r="B4" t="s">
        <v>139</v>
      </c>
      <c r="C4" t="s">
        <v>140</v>
      </c>
      <c r="D4" t="s">
        <v>141</v>
      </c>
      <c r="E4" t="s">
        <v>146</v>
      </c>
      <c r="F4" t="s">
        <v>145</v>
      </c>
      <c r="G4" t="s">
        <v>280</v>
      </c>
    </row>
    <row r="5" spans="1:8" x14ac:dyDescent="0.25">
      <c r="A5" s="2" t="s">
        <v>3</v>
      </c>
      <c r="B5" t="s">
        <v>139</v>
      </c>
      <c r="C5" t="s">
        <v>140</v>
      </c>
      <c r="D5" t="s">
        <v>141</v>
      </c>
      <c r="E5" t="s">
        <v>147</v>
      </c>
      <c r="F5" t="s">
        <v>3</v>
      </c>
      <c r="G5" t="s">
        <v>280</v>
      </c>
      <c r="H5" t="s">
        <v>282</v>
      </c>
    </row>
    <row r="6" spans="1:8" x14ac:dyDescent="0.25">
      <c r="A6" t="s">
        <v>4</v>
      </c>
      <c r="B6" t="s">
        <v>139</v>
      </c>
      <c r="C6" t="s">
        <v>140</v>
      </c>
      <c r="D6" t="s">
        <v>141</v>
      </c>
      <c r="E6" t="s">
        <v>148</v>
      </c>
      <c r="F6" t="s">
        <v>145</v>
      </c>
      <c r="G6" t="s">
        <v>280</v>
      </c>
    </row>
    <row r="7" spans="1:8" x14ac:dyDescent="0.25">
      <c r="A7" t="s">
        <v>5</v>
      </c>
      <c r="B7" t="s">
        <v>139</v>
      </c>
      <c r="C7" t="s">
        <v>149</v>
      </c>
      <c r="D7" t="s">
        <v>141</v>
      </c>
      <c r="E7" t="s">
        <v>150</v>
      </c>
      <c r="F7" t="s">
        <v>151</v>
      </c>
      <c r="G7" t="s">
        <v>280</v>
      </c>
    </row>
    <row r="8" spans="1:8" x14ac:dyDescent="0.25">
      <c r="A8" t="s">
        <v>6</v>
      </c>
      <c r="B8" t="s">
        <v>139</v>
      </c>
      <c r="C8" t="s">
        <v>149</v>
      </c>
      <c r="D8" t="s">
        <v>141</v>
      </c>
      <c r="E8" t="s">
        <v>152</v>
      </c>
      <c r="F8" t="s">
        <v>143</v>
      </c>
      <c r="G8" t="s">
        <v>280</v>
      </c>
    </row>
    <row r="9" spans="1:8" x14ac:dyDescent="0.25">
      <c r="A9" t="s">
        <v>7</v>
      </c>
      <c r="B9" t="s">
        <v>139</v>
      </c>
      <c r="C9" t="s">
        <v>149</v>
      </c>
      <c r="D9" t="s">
        <v>141</v>
      </c>
      <c r="E9" t="s">
        <v>153</v>
      </c>
      <c r="F9" t="s">
        <v>151</v>
      </c>
      <c r="G9" t="s">
        <v>280</v>
      </c>
    </row>
    <row r="10" spans="1:8" x14ac:dyDescent="0.25">
      <c r="A10" t="s">
        <v>8</v>
      </c>
      <c r="B10" t="s">
        <v>139</v>
      </c>
      <c r="C10" t="s">
        <v>149</v>
      </c>
      <c r="D10" t="s">
        <v>141</v>
      </c>
      <c r="E10" t="s">
        <v>154</v>
      </c>
      <c r="F10" t="s">
        <v>151</v>
      </c>
      <c r="G10" t="s">
        <v>280</v>
      </c>
    </row>
    <row r="11" spans="1:8" x14ac:dyDescent="0.25">
      <c r="A11" t="s">
        <v>9</v>
      </c>
      <c r="B11" t="s">
        <v>139</v>
      </c>
      <c r="C11" t="s">
        <v>149</v>
      </c>
      <c r="D11" t="s">
        <v>141</v>
      </c>
      <c r="E11" t="s">
        <v>155</v>
      </c>
      <c r="F11" t="s">
        <v>151</v>
      </c>
      <c r="G11" t="s">
        <v>280</v>
      </c>
    </row>
    <row r="12" spans="1:8" x14ac:dyDescent="0.25">
      <c r="A12" t="s">
        <v>10</v>
      </c>
      <c r="B12" t="s">
        <v>139</v>
      </c>
      <c r="C12" t="s">
        <v>156</v>
      </c>
      <c r="D12" t="s">
        <v>141</v>
      </c>
      <c r="E12" t="s">
        <v>150</v>
      </c>
      <c r="F12" t="s">
        <v>157</v>
      </c>
      <c r="G12" t="s">
        <v>280</v>
      </c>
    </row>
    <row r="13" spans="1:8" x14ac:dyDescent="0.25">
      <c r="A13" s="2" t="s">
        <v>11</v>
      </c>
      <c r="B13" t="s">
        <v>139</v>
      </c>
      <c r="C13" t="s">
        <v>156</v>
      </c>
      <c r="D13" t="s">
        <v>141</v>
      </c>
      <c r="E13" t="s">
        <v>158</v>
      </c>
      <c r="F13" t="s">
        <v>159</v>
      </c>
      <c r="G13" t="s">
        <v>280</v>
      </c>
      <c r="H13" t="s">
        <v>282</v>
      </c>
    </row>
    <row r="14" spans="1:8" x14ac:dyDescent="0.25">
      <c r="A14" t="s">
        <v>12</v>
      </c>
      <c r="B14" t="s">
        <v>139</v>
      </c>
      <c r="C14" t="s">
        <v>160</v>
      </c>
      <c r="D14" t="s">
        <v>141</v>
      </c>
      <c r="E14" t="s">
        <v>161</v>
      </c>
      <c r="F14" t="s">
        <v>162</v>
      </c>
      <c r="G14" t="s">
        <v>280</v>
      </c>
    </row>
    <row r="15" spans="1:8" x14ac:dyDescent="0.25">
      <c r="A15" t="s">
        <v>13</v>
      </c>
      <c r="B15" t="s">
        <v>139</v>
      </c>
      <c r="C15" t="s">
        <v>160</v>
      </c>
      <c r="D15" t="s">
        <v>141</v>
      </c>
      <c r="E15" t="s">
        <v>163</v>
      </c>
      <c r="F15" t="s">
        <v>162</v>
      </c>
      <c r="G15" t="s">
        <v>280</v>
      </c>
    </row>
    <row r="16" spans="1:8" x14ac:dyDescent="0.25">
      <c r="A16" t="s">
        <v>14</v>
      </c>
      <c r="B16" t="s">
        <v>139</v>
      </c>
      <c r="C16" t="s">
        <v>160</v>
      </c>
      <c r="D16" t="s">
        <v>141</v>
      </c>
      <c r="E16" t="s">
        <v>164</v>
      </c>
      <c r="F16" t="s">
        <v>165</v>
      </c>
      <c r="G16" t="s">
        <v>280</v>
      </c>
    </row>
    <row r="17" spans="1:8" x14ac:dyDescent="0.25">
      <c r="A17" t="s">
        <v>15</v>
      </c>
      <c r="B17" t="s">
        <v>166</v>
      </c>
      <c r="C17" t="s">
        <v>140</v>
      </c>
      <c r="D17" t="s">
        <v>141</v>
      </c>
      <c r="E17" t="s">
        <v>167</v>
      </c>
      <c r="F17" t="s">
        <v>145</v>
      </c>
      <c r="G17" t="s">
        <v>280</v>
      </c>
    </row>
    <row r="18" spans="1:8" x14ac:dyDescent="0.25">
      <c r="A18" t="s">
        <v>16</v>
      </c>
      <c r="B18" t="s">
        <v>166</v>
      </c>
      <c r="C18" t="s">
        <v>149</v>
      </c>
      <c r="D18" t="s">
        <v>141</v>
      </c>
      <c r="E18" t="s">
        <v>168</v>
      </c>
      <c r="F18" t="s">
        <v>151</v>
      </c>
      <c r="G18" t="s">
        <v>280</v>
      </c>
    </row>
    <row r="19" spans="1:8" x14ac:dyDescent="0.25">
      <c r="A19" t="s">
        <v>17</v>
      </c>
      <c r="B19" t="s">
        <v>166</v>
      </c>
      <c r="C19" t="s">
        <v>149</v>
      </c>
      <c r="D19" t="s">
        <v>141</v>
      </c>
      <c r="E19" t="s">
        <v>169</v>
      </c>
      <c r="F19" t="s">
        <v>151</v>
      </c>
      <c r="G19" t="s">
        <v>280</v>
      </c>
    </row>
    <row r="20" spans="1:8" x14ac:dyDescent="0.25">
      <c r="A20" t="s">
        <v>18</v>
      </c>
      <c r="B20" t="s">
        <v>166</v>
      </c>
      <c r="C20" t="s">
        <v>149</v>
      </c>
      <c r="D20" t="s">
        <v>141</v>
      </c>
      <c r="E20" t="s">
        <v>170</v>
      </c>
      <c r="F20" t="s">
        <v>151</v>
      </c>
      <c r="G20" t="s">
        <v>280</v>
      </c>
    </row>
    <row r="21" spans="1:8" x14ac:dyDescent="0.25">
      <c r="A21" t="s">
        <v>19</v>
      </c>
      <c r="B21" t="s">
        <v>166</v>
      </c>
      <c r="C21" t="s">
        <v>149</v>
      </c>
      <c r="D21" t="s">
        <v>141</v>
      </c>
      <c r="E21" t="s">
        <v>171</v>
      </c>
      <c r="F21" t="s">
        <v>151</v>
      </c>
      <c r="G21" t="s">
        <v>280</v>
      </c>
    </row>
    <row r="22" spans="1:8" x14ac:dyDescent="0.25">
      <c r="A22" s="2" t="s">
        <v>20</v>
      </c>
      <c r="B22" t="s">
        <v>166</v>
      </c>
      <c r="C22" t="s">
        <v>156</v>
      </c>
      <c r="D22" t="s">
        <v>141</v>
      </c>
      <c r="E22" t="s">
        <v>172</v>
      </c>
      <c r="F22" t="s">
        <v>159</v>
      </c>
      <c r="G22" t="s">
        <v>280</v>
      </c>
      <c r="H22" t="s">
        <v>282</v>
      </c>
    </row>
    <row r="23" spans="1:8" x14ac:dyDescent="0.25">
      <c r="A23" t="s">
        <v>21</v>
      </c>
      <c r="B23" t="s">
        <v>166</v>
      </c>
      <c r="C23" t="s">
        <v>156</v>
      </c>
      <c r="D23" t="s">
        <v>141</v>
      </c>
      <c r="E23" t="s">
        <v>172</v>
      </c>
      <c r="F23" t="s">
        <v>159</v>
      </c>
      <c r="G23" t="s">
        <v>280</v>
      </c>
    </row>
    <row r="24" spans="1:8" x14ac:dyDescent="0.25">
      <c r="A24" t="s">
        <v>22</v>
      </c>
      <c r="B24" t="s">
        <v>166</v>
      </c>
      <c r="C24" t="s">
        <v>156</v>
      </c>
      <c r="D24" t="s">
        <v>141</v>
      </c>
      <c r="E24" t="s">
        <v>173</v>
      </c>
      <c r="F24" t="s">
        <v>157</v>
      </c>
      <c r="G24" t="s">
        <v>280</v>
      </c>
    </row>
    <row r="25" spans="1:8" x14ac:dyDescent="0.25">
      <c r="A25" t="s">
        <v>23</v>
      </c>
      <c r="B25" t="s">
        <v>166</v>
      </c>
      <c r="C25" t="s">
        <v>156</v>
      </c>
      <c r="D25" t="s">
        <v>141</v>
      </c>
      <c r="E25" t="s">
        <v>174</v>
      </c>
      <c r="F25" t="s">
        <v>159</v>
      </c>
      <c r="G25" t="s">
        <v>280</v>
      </c>
    </row>
    <row r="26" spans="1:8" x14ac:dyDescent="0.25">
      <c r="A26" t="s">
        <v>24</v>
      </c>
      <c r="B26" t="s">
        <v>166</v>
      </c>
      <c r="C26" t="s">
        <v>160</v>
      </c>
      <c r="D26" t="s">
        <v>141</v>
      </c>
      <c r="E26" t="s">
        <v>175</v>
      </c>
      <c r="F26" t="s">
        <v>176</v>
      </c>
      <c r="G26" t="s">
        <v>280</v>
      </c>
    </row>
    <row r="27" spans="1:8" x14ac:dyDescent="0.25">
      <c r="A27" t="s">
        <v>25</v>
      </c>
      <c r="B27" t="s">
        <v>177</v>
      </c>
      <c r="C27" t="s">
        <v>140</v>
      </c>
      <c r="D27" t="s">
        <v>141</v>
      </c>
      <c r="E27" t="s">
        <v>178</v>
      </c>
      <c r="F27" t="s">
        <v>145</v>
      </c>
      <c r="G27" t="s">
        <v>280</v>
      </c>
    </row>
    <row r="28" spans="1:8" x14ac:dyDescent="0.25">
      <c r="A28" t="s">
        <v>26</v>
      </c>
      <c r="B28" t="s">
        <v>179</v>
      </c>
      <c r="C28" t="s">
        <v>140</v>
      </c>
      <c r="D28" t="s">
        <v>141</v>
      </c>
      <c r="E28" t="s">
        <v>180</v>
      </c>
      <c r="F28" t="s">
        <v>145</v>
      </c>
      <c r="G28" t="s">
        <v>280</v>
      </c>
    </row>
    <row r="29" spans="1:8" x14ac:dyDescent="0.25">
      <c r="A29" t="s">
        <v>27</v>
      </c>
      <c r="B29" t="s">
        <v>177</v>
      </c>
      <c r="C29" t="s">
        <v>140</v>
      </c>
      <c r="D29" t="s">
        <v>141</v>
      </c>
      <c r="E29" t="s">
        <v>181</v>
      </c>
      <c r="F29" t="s">
        <v>145</v>
      </c>
      <c r="G29" t="s">
        <v>280</v>
      </c>
    </row>
    <row r="30" spans="1:8" x14ac:dyDescent="0.25">
      <c r="A30" t="s">
        <v>28</v>
      </c>
      <c r="B30" t="s">
        <v>179</v>
      </c>
      <c r="C30" t="s">
        <v>140</v>
      </c>
      <c r="D30" t="s">
        <v>141</v>
      </c>
      <c r="E30" t="s">
        <v>182</v>
      </c>
      <c r="F30" t="s">
        <v>145</v>
      </c>
      <c r="G30" t="s">
        <v>280</v>
      </c>
    </row>
    <row r="31" spans="1:8" x14ac:dyDescent="0.25">
      <c r="A31" t="s">
        <v>29</v>
      </c>
      <c r="B31" t="s">
        <v>179</v>
      </c>
      <c r="C31" t="s">
        <v>149</v>
      </c>
      <c r="D31" t="s">
        <v>141</v>
      </c>
      <c r="E31" t="s">
        <v>183</v>
      </c>
      <c r="F31" t="s">
        <v>151</v>
      </c>
      <c r="G31" t="s">
        <v>280</v>
      </c>
    </row>
    <row r="32" spans="1:8" x14ac:dyDescent="0.25">
      <c r="A32" t="s">
        <v>30</v>
      </c>
      <c r="B32" t="s">
        <v>179</v>
      </c>
      <c r="C32" t="s">
        <v>156</v>
      </c>
      <c r="D32" t="s">
        <v>141</v>
      </c>
      <c r="E32" t="s">
        <v>184</v>
      </c>
      <c r="F32" t="s">
        <v>159</v>
      </c>
      <c r="G32" t="s">
        <v>280</v>
      </c>
    </row>
    <row r="33" spans="1:8" x14ac:dyDescent="0.25">
      <c r="A33" s="2" t="s">
        <v>31</v>
      </c>
      <c r="B33" t="s">
        <v>179</v>
      </c>
      <c r="C33" t="s">
        <v>160</v>
      </c>
      <c r="D33" t="s">
        <v>141</v>
      </c>
      <c r="E33" t="s">
        <v>185</v>
      </c>
      <c r="F33" t="s">
        <v>176</v>
      </c>
      <c r="G33" t="s">
        <v>280</v>
      </c>
      <c r="H33" t="s">
        <v>282</v>
      </c>
    </row>
    <row r="34" spans="1:8" x14ac:dyDescent="0.25">
      <c r="A34" t="s">
        <v>32</v>
      </c>
      <c r="B34" t="s">
        <v>179</v>
      </c>
      <c r="C34" t="s">
        <v>140</v>
      </c>
      <c r="D34" t="s">
        <v>141</v>
      </c>
      <c r="E34" t="s">
        <v>186</v>
      </c>
      <c r="F34" t="s">
        <v>145</v>
      </c>
      <c r="G34" t="s">
        <v>280</v>
      </c>
    </row>
    <row r="35" spans="1:8" x14ac:dyDescent="0.25">
      <c r="A35" t="s">
        <v>33</v>
      </c>
      <c r="B35" t="s">
        <v>177</v>
      </c>
      <c r="C35" t="s">
        <v>140</v>
      </c>
      <c r="D35" t="s">
        <v>141</v>
      </c>
      <c r="E35" t="s">
        <v>187</v>
      </c>
      <c r="F35" t="s">
        <v>145</v>
      </c>
      <c r="G35" t="s">
        <v>280</v>
      </c>
    </row>
    <row r="36" spans="1:8" x14ac:dyDescent="0.25">
      <c r="A36" t="s">
        <v>34</v>
      </c>
      <c r="B36" t="s">
        <v>177</v>
      </c>
      <c r="C36" t="s">
        <v>140</v>
      </c>
      <c r="D36" t="s">
        <v>141</v>
      </c>
      <c r="E36" t="s">
        <v>188</v>
      </c>
      <c r="F36" t="s">
        <v>145</v>
      </c>
      <c r="G36" t="s">
        <v>280</v>
      </c>
    </row>
    <row r="37" spans="1:8" x14ac:dyDescent="0.25">
      <c r="A37" t="s">
        <v>35</v>
      </c>
      <c r="B37" t="s">
        <v>179</v>
      </c>
      <c r="C37" t="s">
        <v>140</v>
      </c>
      <c r="D37" t="s">
        <v>141</v>
      </c>
      <c r="E37" t="s">
        <v>189</v>
      </c>
      <c r="F37" t="s">
        <v>145</v>
      </c>
      <c r="G37" t="s">
        <v>280</v>
      </c>
    </row>
    <row r="38" spans="1:8" x14ac:dyDescent="0.25">
      <c r="A38" t="s">
        <v>36</v>
      </c>
      <c r="B38" t="s">
        <v>177</v>
      </c>
      <c r="C38" t="s">
        <v>140</v>
      </c>
      <c r="D38" t="s">
        <v>141</v>
      </c>
      <c r="E38" t="s">
        <v>190</v>
      </c>
      <c r="F38" t="s">
        <v>145</v>
      </c>
      <c r="G38" t="s">
        <v>280</v>
      </c>
    </row>
    <row r="39" spans="1:8" x14ac:dyDescent="0.25">
      <c r="A39" t="s">
        <v>37</v>
      </c>
      <c r="B39" t="s">
        <v>177</v>
      </c>
      <c r="C39" t="s">
        <v>140</v>
      </c>
      <c r="D39" t="s">
        <v>141</v>
      </c>
      <c r="E39" t="s">
        <v>191</v>
      </c>
      <c r="F39" t="s">
        <v>145</v>
      </c>
      <c r="G39" t="s">
        <v>280</v>
      </c>
    </row>
    <row r="40" spans="1:8" x14ac:dyDescent="0.25">
      <c r="A40" t="s">
        <v>38</v>
      </c>
      <c r="B40" t="s">
        <v>179</v>
      </c>
      <c r="C40" t="s">
        <v>149</v>
      </c>
      <c r="D40" t="s">
        <v>141</v>
      </c>
      <c r="E40" t="s">
        <v>192</v>
      </c>
      <c r="F40" t="s">
        <v>151</v>
      </c>
      <c r="G40" t="s">
        <v>280</v>
      </c>
    </row>
    <row r="41" spans="1:8" x14ac:dyDescent="0.25">
      <c r="A41" t="s">
        <v>39</v>
      </c>
      <c r="B41" t="s">
        <v>179</v>
      </c>
      <c r="C41" t="s">
        <v>156</v>
      </c>
      <c r="D41" t="s">
        <v>141</v>
      </c>
      <c r="E41" t="s">
        <v>193</v>
      </c>
      <c r="F41" t="s">
        <v>159</v>
      </c>
      <c r="G41" t="s">
        <v>280</v>
      </c>
    </row>
    <row r="42" spans="1:8" x14ac:dyDescent="0.25">
      <c r="A42" t="s">
        <v>40</v>
      </c>
      <c r="B42" t="s">
        <v>179</v>
      </c>
      <c r="C42" t="s">
        <v>160</v>
      </c>
      <c r="D42" t="s">
        <v>141</v>
      </c>
      <c r="E42" t="s">
        <v>193</v>
      </c>
      <c r="F42" t="s">
        <v>176</v>
      </c>
      <c r="G42" t="s">
        <v>280</v>
      </c>
    </row>
    <row r="43" spans="1:8" x14ac:dyDescent="0.25">
      <c r="A43" t="s">
        <v>41</v>
      </c>
      <c r="B43" t="s">
        <v>177</v>
      </c>
      <c r="C43" t="s">
        <v>140</v>
      </c>
      <c r="D43" t="s">
        <v>141</v>
      </c>
      <c r="E43" t="s">
        <v>194</v>
      </c>
      <c r="F43" t="s">
        <v>145</v>
      </c>
      <c r="G43" t="s">
        <v>280</v>
      </c>
    </row>
    <row r="44" spans="1:8" x14ac:dyDescent="0.25">
      <c r="A44" t="s">
        <v>42</v>
      </c>
      <c r="B44" t="s">
        <v>179</v>
      </c>
      <c r="C44" t="s">
        <v>140</v>
      </c>
      <c r="D44" t="s">
        <v>141</v>
      </c>
      <c r="E44" t="s">
        <v>195</v>
      </c>
      <c r="F44" t="s">
        <v>145</v>
      </c>
      <c r="G44" t="s">
        <v>280</v>
      </c>
    </row>
    <row r="45" spans="1:8" x14ac:dyDescent="0.25">
      <c r="A45" t="s">
        <v>43</v>
      </c>
      <c r="B45" t="s">
        <v>179</v>
      </c>
      <c r="C45" t="s">
        <v>140</v>
      </c>
      <c r="D45" t="s">
        <v>141</v>
      </c>
      <c r="E45" t="s">
        <v>196</v>
      </c>
      <c r="F45" t="s">
        <v>145</v>
      </c>
      <c r="G45" t="s">
        <v>280</v>
      </c>
    </row>
    <row r="46" spans="1:8" x14ac:dyDescent="0.25">
      <c r="A46" t="s">
        <v>45</v>
      </c>
      <c r="B46" t="s">
        <v>179</v>
      </c>
      <c r="C46" t="s">
        <v>149</v>
      </c>
      <c r="D46" t="s">
        <v>141</v>
      </c>
      <c r="E46" t="s">
        <v>197</v>
      </c>
      <c r="F46" t="s">
        <v>151</v>
      </c>
      <c r="G46" t="s">
        <v>280</v>
      </c>
    </row>
    <row r="47" spans="1:8" x14ac:dyDescent="0.25">
      <c r="A47" t="s">
        <v>46</v>
      </c>
      <c r="B47" t="s">
        <v>179</v>
      </c>
      <c r="C47" t="s">
        <v>156</v>
      </c>
      <c r="D47" t="s">
        <v>141</v>
      </c>
      <c r="E47" t="s">
        <v>198</v>
      </c>
      <c r="F47" t="s">
        <v>159</v>
      </c>
      <c r="G47" t="s">
        <v>280</v>
      </c>
    </row>
    <row r="48" spans="1:8" x14ac:dyDescent="0.25">
      <c r="A48" t="s">
        <v>47</v>
      </c>
      <c r="B48" t="s">
        <v>179</v>
      </c>
      <c r="C48" t="s">
        <v>160</v>
      </c>
      <c r="D48" t="s">
        <v>141</v>
      </c>
      <c r="E48" t="s">
        <v>199</v>
      </c>
      <c r="F48" t="s">
        <v>176</v>
      </c>
      <c r="G48" t="s">
        <v>280</v>
      </c>
    </row>
    <row r="49" spans="1:8" x14ac:dyDescent="0.25">
      <c r="A49" t="s">
        <v>48</v>
      </c>
      <c r="B49" t="s">
        <v>179</v>
      </c>
      <c r="C49" t="s">
        <v>140</v>
      </c>
      <c r="D49" t="s">
        <v>141</v>
      </c>
      <c r="E49" t="s">
        <v>200</v>
      </c>
      <c r="F49" t="s">
        <v>145</v>
      </c>
      <c r="G49" t="s">
        <v>280</v>
      </c>
    </row>
    <row r="50" spans="1:8" x14ac:dyDescent="0.25">
      <c r="A50" t="s">
        <v>49</v>
      </c>
      <c r="B50" t="s">
        <v>179</v>
      </c>
      <c r="C50" t="s">
        <v>149</v>
      </c>
      <c r="D50" t="s">
        <v>141</v>
      </c>
      <c r="E50" t="s">
        <v>201</v>
      </c>
      <c r="F50" t="s">
        <v>151</v>
      </c>
      <c r="G50" t="s">
        <v>280</v>
      </c>
    </row>
    <row r="51" spans="1:8" x14ac:dyDescent="0.25">
      <c r="A51" t="s">
        <v>50</v>
      </c>
      <c r="B51" t="s">
        <v>179</v>
      </c>
      <c r="C51" t="s">
        <v>156</v>
      </c>
      <c r="D51" t="s">
        <v>141</v>
      </c>
      <c r="E51" t="s">
        <v>202</v>
      </c>
      <c r="F51" t="s">
        <v>159</v>
      </c>
      <c r="G51" t="s">
        <v>280</v>
      </c>
    </row>
    <row r="52" spans="1:8" x14ac:dyDescent="0.25">
      <c r="A52" t="s">
        <v>51</v>
      </c>
      <c r="B52" t="s">
        <v>179</v>
      </c>
      <c r="C52" t="s">
        <v>160</v>
      </c>
      <c r="D52" t="s">
        <v>141</v>
      </c>
      <c r="E52" t="s">
        <v>203</v>
      </c>
      <c r="F52" t="s">
        <v>176</v>
      </c>
      <c r="G52" t="s">
        <v>280</v>
      </c>
    </row>
    <row r="53" spans="1:8" x14ac:dyDescent="0.25">
      <c r="A53" t="s">
        <v>52</v>
      </c>
      <c r="B53" t="s">
        <v>179</v>
      </c>
      <c r="C53" t="s">
        <v>140</v>
      </c>
      <c r="D53" t="s">
        <v>141</v>
      </c>
      <c r="E53" t="s">
        <v>204</v>
      </c>
      <c r="F53" t="s">
        <v>145</v>
      </c>
      <c r="G53" t="s">
        <v>280</v>
      </c>
    </row>
    <row r="54" spans="1:8" x14ac:dyDescent="0.25">
      <c r="A54" s="2" t="s">
        <v>53</v>
      </c>
      <c r="B54" t="s">
        <v>179</v>
      </c>
      <c r="C54" t="s">
        <v>140</v>
      </c>
      <c r="D54" t="s">
        <v>141</v>
      </c>
      <c r="E54" t="s">
        <v>205</v>
      </c>
      <c r="F54" t="s">
        <v>145</v>
      </c>
      <c r="G54" t="s">
        <v>280</v>
      </c>
      <c r="H54" t="s">
        <v>282</v>
      </c>
    </row>
    <row r="55" spans="1:8" x14ac:dyDescent="0.25">
      <c r="A55" t="s">
        <v>54</v>
      </c>
      <c r="B55" t="s">
        <v>179</v>
      </c>
      <c r="C55" t="s">
        <v>140</v>
      </c>
      <c r="D55" t="s">
        <v>141</v>
      </c>
      <c r="E55" t="s">
        <v>206</v>
      </c>
      <c r="F55" t="s">
        <v>145</v>
      </c>
      <c r="G55" t="s">
        <v>280</v>
      </c>
    </row>
    <row r="56" spans="1:8" x14ac:dyDescent="0.25">
      <c r="A56" t="s">
        <v>55</v>
      </c>
      <c r="B56" t="s">
        <v>179</v>
      </c>
      <c r="C56" t="s">
        <v>149</v>
      </c>
      <c r="D56" t="s">
        <v>141</v>
      </c>
      <c r="E56" t="s">
        <v>207</v>
      </c>
      <c r="F56" t="s">
        <v>151</v>
      </c>
      <c r="G56" t="s">
        <v>280</v>
      </c>
    </row>
    <row r="57" spans="1:8" x14ac:dyDescent="0.25">
      <c r="A57" t="s">
        <v>56</v>
      </c>
      <c r="B57" t="s">
        <v>179</v>
      </c>
      <c r="C57" t="s">
        <v>156</v>
      </c>
      <c r="D57" t="s">
        <v>141</v>
      </c>
      <c r="E57" t="s">
        <v>208</v>
      </c>
      <c r="F57" t="s">
        <v>159</v>
      </c>
      <c r="G57" t="s">
        <v>280</v>
      </c>
    </row>
    <row r="58" spans="1:8" x14ac:dyDescent="0.25">
      <c r="A58" t="s">
        <v>57</v>
      </c>
      <c r="B58" t="s">
        <v>179</v>
      </c>
      <c r="C58" t="s">
        <v>140</v>
      </c>
      <c r="D58" t="s">
        <v>141</v>
      </c>
      <c r="E58" t="s">
        <v>209</v>
      </c>
      <c r="F58" t="s">
        <v>145</v>
      </c>
      <c r="G58" t="s">
        <v>280</v>
      </c>
    </row>
    <row r="59" spans="1:8" x14ac:dyDescent="0.25">
      <c r="A59" t="s">
        <v>58</v>
      </c>
      <c r="B59" t="s">
        <v>179</v>
      </c>
      <c r="C59" t="s">
        <v>149</v>
      </c>
      <c r="D59" t="s">
        <v>141</v>
      </c>
      <c r="E59" t="s">
        <v>210</v>
      </c>
      <c r="F59" t="s">
        <v>151</v>
      </c>
      <c r="G59" t="s">
        <v>280</v>
      </c>
    </row>
    <row r="60" spans="1:8" x14ac:dyDescent="0.25">
      <c r="A60" t="s">
        <v>59</v>
      </c>
      <c r="B60" t="s">
        <v>179</v>
      </c>
      <c r="C60" t="s">
        <v>149</v>
      </c>
      <c r="D60" t="s">
        <v>141</v>
      </c>
      <c r="E60" t="s">
        <v>211</v>
      </c>
      <c r="F60" t="s">
        <v>151</v>
      </c>
      <c r="G60" t="s">
        <v>280</v>
      </c>
    </row>
    <row r="61" spans="1:8" x14ac:dyDescent="0.25">
      <c r="A61" t="s">
        <v>61</v>
      </c>
      <c r="B61" t="s">
        <v>179</v>
      </c>
      <c r="C61" t="s">
        <v>149</v>
      </c>
      <c r="D61" t="s">
        <v>141</v>
      </c>
      <c r="E61" t="s">
        <v>212</v>
      </c>
      <c r="F61" t="s">
        <v>151</v>
      </c>
      <c r="G61" t="s">
        <v>280</v>
      </c>
    </row>
    <row r="62" spans="1:8" x14ac:dyDescent="0.25">
      <c r="A62" t="s">
        <v>62</v>
      </c>
      <c r="B62" t="s">
        <v>179</v>
      </c>
      <c r="C62" t="s">
        <v>149</v>
      </c>
      <c r="D62" t="s">
        <v>141</v>
      </c>
      <c r="E62" t="s">
        <v>213</v>
      </c>
      <c r="F62" t="s">
        <v>151</v>
      </c>
      <c r="G62" t="s">
        <v>280</v>
      </c>
    </row>
    <row r="63" spans="1:8" x14ac:dyDescent="0.25">
      <c r="A63" t="s">
        <v>63</v>
      </c>
      <c r="B63" t="s">
        <v>179</v>
      </c>
      <c r="C63" t="s">
        <v>149</v>
      </c>
      <c r="D63" t="s">
        <v>141</v>
      </c>
      <c r="E63" t="s">
        <v>214</v>
      </c>
      <c r="F63" t="s">
        <v>151</v>
      </c>
      <c r="G63" t="s">
        <v>280</v>
      </c>
    </row>
    <row r="64" spans="1:8" x14ac:dyDescent="0.25">
      <c r="A64" t="s">
        <v>64</v>
      </c>
      <c r="B64" t="s">
        <v>177</v>
      </c>
      <c r="C64" t="s">
        <v>149</v>
      </c>
      <c r="D64" t="s">
        <v>141</v>
      </c>
      <c r="E64" t="s">
        <v>215</v>
      </c>
      <c r="F64" t="s">
        <v>176</v>
      </c>
      <c r="G64" t="s">
        <v>280</v>
      </c>
    </row>
    <row r="65" spans="1:8" x14ac:dyDescent="0.25">
      <c r="A65" t="s">
        <v>65</v>
      </c>
      <c r="B65" t="s">
        <v>177</v>
      </c>
      <c r="C65" t="s">
        <v>149</v>
      </c>
      <c r="D65" t="s">
        <v>141</v>
      </c>
      <c r="E65" t="s">
        <v>216</v>
      </c>
      <c r="F65" t="s">
        <v>176</v>
      </c>
      <c r="G65" t="s">
        <v>280</v>
      </c>
    </row>
    <row r="66" spans="1:8" x14ac:dyDescent="0.25">
      <c r="A66" t="s">
        <v>66</v>
      </c>
      <c r="B66" t="s">
        <v>179</v>
      </c>
      <c r="C66" t="s">
        <v>140</v>
      </c>
      <c r="D66" t="s">
        <v>141</v>
      </c>
      <c r="E66" t="s">
        <v>217</v>
      </c>
      <c r="F66" t="s">
        <v>145</v>
      </c>
      <c r="G66" t="s">
        <v>280</v>
      </c>
    </row>
    <row r="67" spans="1:8" x14ac:dyDescent="0.25">
      <c r="A67" t="s">
        <v>68</v>
      </c>
      <c r="B67" t="s">
        <v>177</v>
      </c>
      <c r="C67" t="s">
        <v>140</v>
      </c>
      <c r="D67" t="s">
        <v>141</v>
      </c>
      <c r="E67" t="s">
        <v>218</v>
      </c>
      <c r="F67" t="s">
        <v>145</v>
      </c>
      <c r="G67" t="s">
        <v>280</v>
      </c>
    </row>
    <row r="68" spans="1:8" x14ac:dyDescent="0.25">
      <c r="A68" t="s">
        <v>69</v>
      </c>
      <c r="B68" t="s">
        <v>177</v>
      </c>
      <c r="C68" t="s">
        <v>140</v>
      </c>
      <c r="D68" t="s">
        <v>141</v>
      </c>
      <c r="E68" t="s">
        <v>219</v>
      </c>
      <c r="F68" t="s">
        <v>145</v>
      </c>
      <c r="G68" t="s">
        <v>280</v>
      </c>
    </row>
    <row r="69" spans="1:8" x14ac:dyDescent="0.25">
      <c r="A69" t="s">
        <v>70</v>
      </c>
      <c r="B69" t="s">
        <v>177</v>
      </c>
      <c r="C69" t="s">
        <v>149</v>
      </c>
      <c r="D69" t="s">
        <v>141</v>
      </c>
      <c r="E69" t="s">
        <v>220</v>
      </c>
      <c r="F69" t="s">
        <v>151</v>
      </c>
      <c r="G69" t="s">
        <v>280</v>
      </c>
    </row>
    <row r="70" spans="1:8" x14ac:dyDescent="0.25">
      <c r="A70" t="s">
        <v>71</v>
      </c>
      <c r="B70" t="s">
        <v>177</v>
      </c>
      <c r="C70" t="s">
        <v>149</v>
      </c>
      <c r="D70" t="s">
        <v>141</v>
      </c>
      <c r="E70" t="s">
        <v>221</v>
      </c>
      <c r="F70" t="s">
        <v>151</v>
      </c>
      <c r="G70" t="s">
        <v>280</v>
      </c>
    </row>
    <row r="71" spans="1:8" x14ac:dyDescent="0.25">
      <c r="A71" t="s">
        <v>72</v>
      </c>
      <c r="B71" t="s">
        <v>177</v>
      </c>
      <c r="C71" t="s">
        <v>156</v>
      </c>
      <c r="D71" t="s">
        <v>141</v>
      </c>
      <c r="E71" t="s">
        <v>222</v>
      </c>
      <c r="F71" t="s">
        <v>159</v>
      </c>
      <c r="G71" t="s">
        <v>280</v>
      </c>
    </row>
    <row r="72" spans="1:8" x14ac:dyDescent="0.25">
      <c r="A72" s="2" t="s">
        <v>73</v>
      </c>
      <c r="B72" t="s">
        <v>177</v>
      </c>
      <c r="C72" t="s">
        <v>160</v>
      </c>
      <c r="D72" t="s">
        <v>141</v>
      </c>
      <c r="E72" t="s">
        <v>223</v>
      </c>
      <c r="F72" t="s">
        <v>176</v>
      </c>
      <c r="G72" t="s">
        <v>280</v>
      </c>
      <c r="H72" t="s">
        <v>282</v>
      </c>
    </row>
    <row r="73" spans="1:8" x14ac:dyDescent="0.25">
      <c r="A73" t="s">
        <v>74</v>
      </c>
      <c r="B73" t="s">
        <v>177</v>
      </c>
      <c r="C73" t="s">
        <v>149</v>
      </c>
      <c r="D73" t="s">
        <v>141</v>
      </c>
      <c r="E73" t="s">
        <v>224</v>
      </c>
      <c r="F73" t="s">
        <v>151</v>
      </c>
      <c r="G73" t="s">
        <v>280</v>
      </c>
    </row>
    <row r="74" spans="1:8" x14ac:dyDescent="0.25">
      <c r="A74" t="s">
        <v>75</v>
      </c>
      <c r="B74" t="s">
        <v>177</v>
      </c>
      <c r="C74" t="s">
        <v>156</v>
      </c>
      <c r="D74" t="s">
        <v>141</v>
      </c>
      <c r="E74" t="s">
        <v>225</v>
      </c>
      <c r="F74" t="s">
        <v>157</v>
      </c>
      <c r="G74" t="s">
        <v>280</v>
      </c>
    </row>
    <row r="75" spans="1:8" x14ac:dyDescent="0.25">
      <c r="A75" t="s">
        <v>76</v>
      </c>
      <c r="B75" t="s">
        <v>177</v>
      </c>
      <c r="C75" t="s">
        <v>149</v>
      </c>
      <c r="D75" t="s">
        <v>141</v>
      </c>
      <c r="E75" t="s">
        <v>226</v>
      </c>
      <c r="F75" t="s">
        <v>151</v>
      </c>
      <c r="G75" t="s">
        <v>280</v>
      </c>
    </row>
    <row r="76" spans="1:8" x14ac:dyDescent="0.25">
      <c r="A76" t="s">
        <v>77</v>
      </c>
      <c r="B76" t="s">
        <v>177</v>
      </c>
      <c r="C76" t="s">
        <v>149</v>
      </c>
      <c r="D76" t="s">
        <v>141</v>
      </c>
      <c r="E76" t="s">
        <v>227</v>
      </c>
      <c r="F76" t="s">
        <v>151</v>
      </c>
      <c r="G76" t="s">
        <v>280</v>
      </c>
    </row>
    <row r="77" spans="1:8" x14ac:dyDescent="0.25">
      <c r="A77" t="s">
        <v>78</v>
      </c>
      <c r="B77" t="s">
        <v>177</v>
      </c>
      <c r="C77" t="s">
        <v>156</v>
      </c>
      <c r="D77" t="s">
        <v>141</v>
      </c>
      <c r="E77" t="s">
        <v>228</v>
      </c>
      <c r="F77" t="s">
        <v>159</v>
      </c>
      <c r="G77" t="s">
        <v>280</v>
      </c>
    </row>
    <row r="78" spans="1:8" x14ac:dyDescent="0.25">
      <c r="A78" t="s">
        <v>79</v>
      </c>
      <c r="B78" t="s">
        <v>177</v>
      </c>
      <c r="C78" t="s">
        <v>140</v>
      </c>
      <c r="D78" t="s">
        <v>141</v>
      </c>
      <c r="E78" t="s">
        <v>229</v>
      </c>
      <c r="F78" t="s">
        <v>145</v>
      </c>
      <c r="G78" t="s">
        <v>280</v>
      </c>
    </row>
    <row r="79" spans="1:8" x14ac:dyDescent="0.25">
      <c r="A79" t="s">
        <v>81</v>
      </c>
      <c r="B79" t="s">
        <v>177</v>
      </c>
      <c r="C79" t="s">
        <v>156</v>
      </c>
      <c r="D79" t="s">
        <v>141</v>
      </c>
      <c r="E79" t="s">
        <v>230</v>
      </c>
      <c r="F79" t="s">
        <v>159</v>
      </c>
      <c r="G79" t="s">
        <v>280</v>
      </c>
    </row>
    <row r="80" spans="1:8" x14ac:dyDescent="0.25">
      <c r="A80" t="s">
        <v>82</v>
      </c>
      <c r="B80" t="s">
        <v>177</v>
      </c>
      <c r="C80" t="s">
        <v>156</v>
      </c>
      <c r="D80" t="s">
        <v>141</v>
      </c>
      <c r="E80" t="s">
        <v>231</v>
      </c>
      <c r="F80" t="s">
        <v>159</v>
      </c>
      <c r="G80" t="s">
        <v>280</v>
      </c>
    </row>
    <row r="81" spans="1:7" x14ac:dyDescent="0.25">
      <c r="A81" t="s">
        <v>83</v>
      </c>
      <c r="B81" t="s">
        <v>177</v>
      </c>
      <c r="C81" t="s">
        <v>160</v>
      </c>
      <c r="D81" t="s">
        <v>141</v>
      </c>
      <c r="E81" t="s">
        <v>232</v>
      </c>
      <c r="F81" t="s">
        <v>176</v>
      </c>
      <c r="G81" t="s">
        <v>280</v>
      </c>
    </row>
    <row r="82" spans="1:7" x14ac:dyDescent="0.25">
      <c r="A82" t="s">
        <v>84</v>
      </c>
      <c r="B82" t="s">
        <v>177</v>
      </c>
      <c r="C82" t="s">
        <v>160</v>
      </c>
      <c r="D82" t="s">
        <v>141</v>
      </c>
      <c r="E82" t="s">
        <v>233</v>
      </c>
      <c r="F82" t="s">
        <v>165</v>
      </c>
      <c r="G82" t="s">
        <v>280</v>
      </c>
    </row>
    <row r="83" spans="1:7" x14ac:dyDescent="0.25">
      <c r="A83" t="s">
        <v>87</v>
      </c>
      <c r="B83" t="s">
        <v>177</v>
      </c>
      <c r="C83" t="s">
        <v>160</v>
      </c>
      <c r="D83" t="s">
        <v>141</v>
      </c>
      <c r="E83" t="s">
        <v>234</v>
      </c>
      <c r="F83" t="s">
        <v>176</v>
      </c>
      <c r="G83" t="s">
        <v>280</v>
      </c>
    </row>
    <row r="84" spans="1:7" x14ac:dyDescent="0.25">
      <c r="A84" t="s">
        <v>88</v>
      </c>
      <c r="B84" t="s">
        <v>177</v>
      </c>
      <c r="C84" t="s">
        <v>156</v>
      </c>
      <c r="D84" t="s">
        <v>141</v>
      </c>
      <c r="E84" t="s">
        <v>235</v>
      </c>
      <c r="F84" t="s">
        <v>159</v>
      </c>
      <c r="G84" t="s">
        <v>280</v>
      </c>
    </row>
    <row r="85" spans="1:7" x14ac:dyDescent="0.25">
      <c r="A85" t="s">
        <v>89</v>
      </c>
      <c r="B85" t="s">
        <v>177</v>
      </c>
      <c r="C85" t="s">
        <v>156</v>
      </c>
      <c r="D85" t="s">
        <v>141</v>
      </c>
      <c r="E85" t="s">
        <v>236</v>
      </c>
      <c r="F85" t="s">
        <v>159</v>
      </c>
      <c r="G85" t="s">
        <v>280</v>
      </c>
    </row>
    <row r="86" spans="1:7" x14ac:dyDescent="0.25">
      <c r="A86" t="s">
        <v>90</v>
      </c>
      <c r="B86" t="s">
        <v>177</v>
      </c>
      <c r="C86" t="s">
        <v>160</v>
      </c>
      <c r="D86" t="s">
        <v>141</v>
      </c>
      <c r="E86" t="s">
        <v>237</v>
      </c>
      <c r="F86" t="s">
        <v>176</v>
      </c>
      <c r="G86" t="s">
        <v>280</v>
      </c>
    </row>
    <row r="87" spans="1:7" x14ac:dyDescent="0.25">
      <c r="A87" t="s">
        <v>91</v>
      </c>
      <c r="B87" t="s">
        <v>177</v>
      </c>
      <c r="C87" t="s">
        <v>156</v>
      </c>
      <c r="D87" t="s">
        <v>141</v>
      </c>
      <c r="E87" t="s">
        <v>238</v>
      </c>
      <c r="F87" t="s">
        <v>159</v>
      </c>
      <c r="G87" t="s">
        <v>280</v>
      </c>
    </row>
    <row r="88" spans="1:7" x14ac:dyDescent="0.25">
      <c r="A88" t="s">
        <v>92</v>
      </c>
      <c r="B88" t="s">
        <v>177</v>
      </c>
      <c r="C88" t="s">
        <v>160</v>
      </c>
      <c r="D88" t="s">
        <v>141</v>
      </c>
      <c r="E88" t="s">
        <v>215</v>
      </c>
      <c r="F88" t="s">
        <v>176</v>
      </c>
      <c r="G88" t="s">
        <v>280</v>
      </c>
    </row>
    <row r="89" spans="1:7" x14ac:dyDescent="0.25">
      <c r="A89" t="s">
        <v>93</v>
      </c>
      <c r="B89" t="s">
        <v>177</v>
      </c>
      <c r="C89" t="s">
        <v>156</v>
      </c>
      <c r="D89" t="s">
        <v>141</v>
      </c>
      <c r="E89" t="s">
        <v>239</v>
      </c>
      <c r="F89" t="s">
        <v>159</v>
      </c>
      <c r="G89" t="s">
        <v>280</v>
      </c>
    </row>
    <row r="90" spans="1:7" x14ac:dyDescent="0.25">
      <c r="A90" t="s">
        <v>94</v>
      </c>
      <c r="B90" t="s">
        <v>177</v>
      </c>
      <c r="C90" t="s">
        <v>149</v>
      </c>
      <c r="D90" t="s">
        <v>141</v>
      </c>
      <c r="E90" t="s">
        <v>240</v>
      </c>
      <c r="F90" t="s">
        <v>151</v>
      </c>
      <c r="G90" t="s">
        <v>280</v>
      </c>
    </row>
    <row r="91" spans="1:7" x14ac:dyDescent="0.25">
      <c r="A91" t="s">
        <v>95</v>
      </c>
      <c r="B91" t="s">
        <v>177</v>
      </c>
      <c r="C91" t="s">
        <v>140</v>
      </c>
      <c r="D91" t="s">
        <v>141</v>
      </c>
      <c r="E91" t="s">
        <v>241</v>
      </c>
      <c r="F91" t="s">
        <v>145</v>
      </c>
      <c r="G91" t="s">
        <v>280</v>
      </c>
    </row>
    <row r="92" spans="1:7" x14ac:dyDescent="0.25">
      <c r="A92" t="s">
        <v>98</v>
      </c>
      <c r="B92" t="s">
        <v>177</v>
      </c>
      <c r="C92" t="s">
        <v>149</v>
      </c>
      <c r="D92" t="s">
        <v>141</v>
      </c>
      <c r="E92" t="s">
        <v>242</v>
      </c>
      <c r="F92" t="s">
        <v>151</v>
      </c>
      <c r="G92" t="s">
        <v>280</v>
      </c>
    </row>
    <row r="93" spans="1:7" x14ac:dyDescent="0.25">
      <c r="A93" t="s">
        <v>99</v>
      </c>
      <c r="B93" t="s">
        <v>177</v>
      </c>
      <c r="C93" t="s">
        <v>149</v>
      </c>
      <c r="D93" t="s">
        <v>141</v>
      </c>
      <c r="E93" t="s">
        <v>243</v>
      </c>
      <c r="F93" t="s">
        <v>151</v>
      </c>
      <c r="G93" t="s">
        <v>280</v>
      </c>
    </row>
    <row r="94" spans="1:7" x14ac:dyDescent="0.25">
      <c r="A94" t="s">
        <v>100</v>
      </c>
      <c r="B94" t="s">
        <v>177</v>
      </c>
      <c r="C94" t="s">
        <v>149</v>
      </c>
      <c r="D94" t="s">
        <v>141</v>
      </c>
      <c r="E94" t="s">
        <v>244</v>
      </c>
      <c r="F94" t="s">
        <v>151</v>
      </c>
      <c r="G94" t="s">
        <v>280</v>
      </c>
    </row>
    <row r="95" spans="1:7" x14ac:dyDescent="0.25">
      <c r="A95" t="s">
        <v>101</v>
      </c>
      <c r="B95" t="s">
        <v>177</v>
      </c>
      <c r="C95" t="s">
        <v>156</v>
      </c>
      <c r="D95" t="s">
        <v>141</v>
      </c>
      <c r="E95" t="s">
        <v>245</v>
      </c>
      <c r="F95" t="s">
        <v>159</v>
      </c>
      <c r="G95" t="s">
        <v>280</v>
      </c>
    </row>
    <row r="96" spans="1:7" x14ac:dyDescent="0.25">
      <c r="A96" t="s">
        <v>102</v>
      </c>
      <c r="B96" t="s">
        <v>177</v>
      </c>
      <c r="C96" t="s">
        <v>156</v>
      </c>
      <c r="D96" t="s">
        <v>141</v>
      </c>
      <c r="E96" t="s">
        <v>246</v>
      </c>
      <c r="F96" t="s">
        <v>159</v>
      </c>
      <c r="G96" t="s">
        <v>280</v>
      </c>
    </row>
    <row r="97" spans="1:8" x14ac:dyDescent="0.25">
      <c r="A97" t="s">
        <v>103</v>
      </c>
      <c r="B97" t="s">
        <v>177</v>
      </c>
      <c r="C97" t="s">
        <v>149</v>
      </c>
      <c r="D97" t="s">
        <v>141</v>
      </c>
      <c r="E97" t="s">
        <v>247</v>
      </c>
      <c r="F97" t="s">
        <v>151</v>
      </c>
      <c r="G97" t="s">
        <v>280</v>
      </c>
    </row>
    <row r="98" spans="1:8" x14ac:dyDescent="0.25">
      <c r="A98" t="s">
        <v>104</v>
      </c>
      <c r="B98" t="s">
        <v>177</v>
      </c>
      <c r="C98" t="s">
        <v>160</v>
      </c>
      <c r="D98" t="s">
        <v>141</v>
      </c>
      <c r="E98" t="s">
        <v>216</v>
      </c>
      <c r="F98" t="s">
        <v>176</v>
      </c>
      <c r="G98" t="s">
        <v>280</v>
      </c>
    </row>
    <row r="99" spans="1:8" x14ac:dyDescent="0.25">
      <c r="A99" t="s">
        <v>108</v>
      </c>
      <c r="B99" t="s">
        <v>177</v>
      </c>
      <c r="C99" t="s">
        <v>140</v>
      </c>
      <c r="D99" t="s">
        <v>141</v>
      </c>
      <c r="E99" t="s">
        <v>248</v>
      </c>
      <c r="F99" t="s">
        <v>145</v>
      </c>
      <c r="G99" t="s">
        <v>280</v>
      </c>
    </row>
    <row r="100" spans="1:8" x14ac:dyDescent="0.25">
      <c r="A100" t="s">
        <v>109</v>
      </c>
      <c r="B100" t="s">
        <v>177</v>
      </c>
      <c r="C100" t="s">
        <v>140</v>
      </c>
      <c r="D100" t="s">
        <v>141</v>
      </c>
      <c r="E100" t="s">
        <v>249</v>
      </c>
      <c r="F100" t="s">
        <v>145</v>
      </c>
      <c r="G100" t="s">
        <v>280</v>
      </c>
    </row>
    <row r="101" spans="1:8" x14ac:dyDescent="0.25">
      <c r="A101" t="s">
        <v>111</v>
      </c>
      <c r="B101" t="s">
        <v>177</v>
      </c>
      <c r="C101" t="s">
        <v>156</v>
      </c>
      <c r="D101" t="s">
        <v>141</v>
      </c>
      <c r="E101" t="s">
        <v>250</v>
      </c>
      <c r="F101" t="s">
        <v>159</v>
      </c>
      <c r="G101" t="s">
        <v>280</v>
      </c>
    </row>
    <row r="102" spans="1:8" x14ac:dyDescent="0.25">
      <c r="A102" t="s">
        <v>112</v>
      </c>
      <c r="B102" t="s">
        <v>177</v>
      </c>
      <c r="C102" t="s">
        <v>160</v>
      </c>
      <c r="D102" t="s">
        <v>141</v>
      </c>
      <c r="E102" t="s">
        <v>251</v>
      </c>
      <c r="F102" t="s">
        <v>176</v>
      </c>
      <c r="G102" t="s">
        <v>280</v>
      </c>
    </row>
    <row r="103" spans="1:8" x14ac:dyDescent="0.25">
      <c r="A103" t="s">
        <v>113</v>
      </c>
      <c r="B103" t="s">
        <v>177</v>
      </c>
      <c r="C103" t="s">
        <v>156</v>
      </c>
      <c r="D103" t="s">
        <v>141</v>
      </c>
      <c r="E103" t="s">
        <v>252</v>
      </c>
      <c r="F103" t="s">
        <v>159</v>
      </c>
      <c r="G103" t="s">
        <v>280</v>
      </c>
    </row>
    <row r="104" spans="1:8" x14ac:dyDescent="0.25">
      <c r="A104" t="s">
        <v>114</v>
      </c>
      <c r="B104" t="s">
        <v>177</v>
      </c>
      <c r="C104" t="s">
        <v>149</v>
      </c>
      <c r="D104" t="s">
        <v>141</v>
      </c>
      <c r="E104" t="s">
        <v>252</v>
      </c>
      <c r="F104" t="s">
        <v>253</v>
      </c>
      <c r="G104" t="s">
        <v>280</v>
      </c>
    </row>
    <row r="105" spans="1:8" x14ac:dyDescent="0.25">
      <c r="A105" t="s">
        <v>115</v>
      </c>
      <c r="B105" t="s">
        <v>177</v>
      </c>
      <c r="C105" t="s">
        <v>156</v>
      </c>
      <c r="D105" t="s">
        <v>141</v>
      </c>
      <c r="E105" t="s">
        <v>254</v>
      </c>
      <c r="F105" t="s">
        <v>159</v>
      </c>
      <c r="G105" t="s">
        <v>280</v>
      </c>
    </row>
    <row r="106" spans="1:8" x14ac:dyDescent="0.25">
      <c r="A106" s="3" t="s">
        <v>116</v>
      </c>
      <c r="B106" t="s">
        <v>177</v>
      </c>
      <c r="C106" t="s">
        <v>140</v>
      </c>
      <c r="D106" t="s">
        <v>141</v>
      </c>
      <c r="E106" t="s">
        <v>255</v>
      </c>
      <c r="F106" t="s">
        <v>145</v>
      </c>
      <c r="G106" t="s">
        <v>280</v>
      </c>
      <c r="H106" t="s">
        <v>282</v>
      </c>
    </row>
    <row r="107" spans="1:8" x14ac:dyDescent="0.25">
      <c r="A107" t="s">
        <v>117</v>
      </c>
      <c r="B107" t="s">
        <v>177</v>
      </c>
      <c r="C107" t="s">
        <v>149</v>
      </c>
      <c r="D107" t="s">
        <v>141</v>
      </c>
      <c r="E107" t="s">
        <v>252</v>
      </c>
      <c r="F107" t="s">
        <v>151</v>
      </c>
      <c r="G107" t="s">
        <v>280</v>
      </c>
    </row>
    <row r="108" spans="1:8" x14ac:dyDescent="0.25">
      <c r="A108" t="s">
        <v>118</v>
      </c>
      <c r="B108" t="s">
        <v>177</v>
      </c>
      <c r="C108" t="s">
        <v>149</v>
      </c>
      <c r="D108" t="s">
        <v>141</v>
      </c>
      <c r="E108" t="s">
        <v>252</v>
      </c>
      <c r="F108" t="s">
        <v>151</v>
      </c>
      <c r="G108" t="s">
        <v>280</v>
      </c>
    </row>
    <row r="109" spans="1:8" x14ac:dyDescent="0.25">
      <c r="A109" t="s">
        <v>119</v>
      </c>
      <c r="B109" t="s">
        <v>177</v>
      </c>
      <c r="C109" t="s">
        <v>149</v>
      </c>
      <c r="D109" t="s">
        <v>141</v>
      </c>
      <c r="E109" t="s">
        <v>216</v>
      </c>
      <c r="F109" t="s">
        <v>151</v>
      </c>
      <c r="G109" t="s">
        <v>280</v>
      </c>
    </row>
    <row r="110" spans="1:8" x14ac:dyDescent="0.25">
      <c r="A110" t="s">
        <v>120</v>
      </c>
      <c r="B110" t="s">
        <v>177</v>
      </c>
      <c r="C110" t="s">
        <v>149</v>
      </c>
      <c r="D110" t="s">
        <v>141</v>
      </c>
      <c r="E110" t="s">
        <v>257</v>
      </c>
      <c r="F110" t="s">
        <v>151</v>
      </c>
      <c r="G110" t="s">
        <v>280</v>
      </c>
    </row>
    <row r="111" spans="1:8" x14ac:dyDescent="0.25">
      <c r="A111" t="s">
        <v>121</v>
      </c>
      <c r="B111" t="s">
        <v>177</v>
      </c>
      <c r="C111" t="s">
        <v>140</v>
      </c>
      <c r="D111" t="s">
        <v>141</v>
      </c>
      <c r="E111" t="s">
        <v>258</v>
      </c>
      <c r="F111" t="s">
        <v>256</v>
      </c>
      <c r="G111" t="s">
        <v>280</v>
      </c>
    </row>
    <row r="112" spans="1:8" x14ac:dyDescent="0.25">
      <c r="A112" s="2" t="s">
        <v>122</v>
      </c>
      <c r="B112" t="s">
        <v>177</v>
      </c>
      <c r="C112" t="s">
        <v>140</v>
      </c>
      <c r="D112" t="s">
        <v>141</v>
      </c>
      <c r="E112" t="s">
        <v>259</v>
      </c>
      <c r="F112" t="s">
        <v>145</v>
      </c>
      <c r="G112" t="s">
        <v>280</v>
      </c>
      <c r="H112" t="s">
        <v>282</v>
      </c>
    </row>
    <row r="113" spans="1:8" x14ac:dyDescent="0.25">
      <c r="A113" t="s">
        <v>123</v>
      </c>
      <c r="B113" t="s">
        <v>177</v>
      </c>
      <c r="C113" t="s">
        <v>140</v>
      </c>
      <c r="D113" t="s">
        <v>141</v>
      </c>
      <c r="E113" t="s">
        <v>260</v>
      </c>
      <c r="F113" t="s">
        <v>145</v>
      </c>
      <c r="G113" t="s">
        <v>280</v>
      </c>
    </row>
    <row r="114" spans="1:8" x14ac:dyDescent="0.25">
      <c r="A114" t="s">
        <v>124</v>
      </c>
      <c r="B114" t="s">
        <v>177</v>
      </c>
      <c r="C114" t="s">
        <v>140</v>
      </c>
      <c r="D114" t="s">
        <v>141</v>
      </c>
      <c r="E114" t="s">
        <v>261</v>
      </c>
      <c r="F114" t="s">
        <v>145</v>
      </c>
      <c r="G114" t="s">
        <v>280</v>
      </c>
    </row>
    <row r="115" spans="1:8" x14ac:dyDescent="0.25">
      <c r="A115" t="s">
        <v>125</v>
      </c>
      <c r="B115" t="s">
        <v>177</v>
      </c>
      <c r="C115" t="s">
        <v>149</v>
      </c>
      <c r="D115" t="s">
        <v>141</v>
      </c>
      <c r="E115" t="s">
        <v>216</v>
      </c>
      <c r="F115" t="s">
        <v>253</v>
      </c>
      <c r="G115" t="s">
        <v>280</v>
      </c>
    </row>
    <row r="116" spans="1:8" x14ac:dyDescent="0.25">
      <c r="A116" t="s">
        <v>126</v>
      </c>
      <c r="B116" t="s">
        <v>177</v>
      </c>
      <c r="C116" t="s">
        <v>149</v>
      </c>
      <c r="D116" t="s">
        <v>141</v>
      </c>
      <c r="E116" t="s">
        <v>252</v>
      </c>
      <c r="F116" t="s">
        <v>151</v>
      </c>
      <c r="G116" t="s">
        <v>280</v>
      </c>
    </row>
    <row r="117" spans="1:8" x14ac:dyDescent="0.25">
      <c r="A117" t="s">
        <v>127</v>
      </c>
      <c r="B117" t="s">
        <v>177</v>
      </c>
      <c r="C117" t="s">
        <v>140</v>
      </c>
      <c r="D117" t="s">
        <v>141</v>
      </c>
      <c r="E117" t="s">
        <v>260</v>
      </c>
      <c r="F117" t="s">
        <v>145</v>
      </c>
      <c r="G117" t="s">
        <v>280</v>
      </c>
    </row>
    <row r="118" spans="1:8" x14ac:dyDescent="0.25">
      <c r="A118" t="s">
        <v>128</v>
      </c>
      <c r="B118" t="s">
        <v>177</v>
      </c>
      <c r="C118" t="s">
        <v>149</v>
      </c>
      <c r="D118" t="s">
        <v>141</v>
      </c>
      <c r="E118" t="s">
        <v>252</v>
      </c>
      <c r="F118" t="s">
        <v>151</v>
      </c>
      <c r="G118" t="s">
        <v>280</v>
      </c>
    </row>
    <row r="119" spans="1:8" x14ac:dyDescent="0.25">
      <c r="A119" t="s">
        <v>129</v>
      </c>
      <c r="B119" t="s">
        <v>177</v>
      </c>
      <c r="C119" t="s">
        <v>149</v>
      </c>
      <c r="D119" t="s">
        <v>141</v>
      </c>
      <c r="E119" t="s">
        <v>216</v>
      </c>
      <c r="F119" t="s">
        <v>151</v>
      </c>
      <c r="G119" t="s">
        <v>280</v>
      </c>
    </row>
    <row r="120" spans="1:8" x14ac:dyDescent="0.25">
      <c r="A120" t="s">
        <v>130</v>
      </c>
      <c r="B120" t="s">
        <v>177</v>
      </c>
      <c r="C120" t="s">
        <v>149</v>
      </c>
      <c r="D120" t="s">
        <v>141</v>
      </c>
      <c r="E120" t="s">
        <v>262</v>
      </c>
      <c r="F120" t="s">
        <v>151</v>
      </c>
      <c r="G120" t="s">
        <v>280</v>
      </c>
    </row>
    <row r="121" spans="1:8" x14ac:dyDescent="0.25">
      <c r="A121" t="s">
        <v>131</v>
      </c>
      <c r="B121" t="s">
        <v>177</v>
      </c>
      <c r="C121" t="s">
        <v>149</v>
      </c>
      <c r="D121" t="s">
        <v>141</v>
      </c>
      <c r="E121" t="s">
        <v>263</v>
      </c>
      <c r="F121" t="s">
        <v>151</v>
      </c>
      <c r="G121" t="s">
        <v>280</v>
      </c>
    </row>
    <row r="122" spans="1:8" x14ac:dyDescent="0.25">
      <c r="A122" t="s">
        <v>132</v>
      </c>
      <c r="B122" t="s">
        <v>177</v>
      </c>
      <c r="C122" t="s">
        <v>149</v>
      </c>
      <c r="D122" t="s">
        <v>141</v>
      </c>
      <c r="E122" t="s">
        <v>264</v>
      </c>
      <c r="F122" t="s">
        <v>151</v>
      </c>
      <c r="G122" t="s">
        <v>280</v>
      </c>
    </row>
    <row r="123" spans="1:8" x14ac:dyDescent="0.25">
      <c r="A123" t="s">
        <v>133</v>
      </c>
      <c r="B123" t="s">
        <v>177</v>
      </c>
      <c r="C123" t="s">
        <v>149</v>
      </c>
      <c r="D123" t="s">
        <v>141</v>
      </c>
      <c r="E123" t="s">
        <v>265</v>
      </c>
      <c r="F123" t="s">
        <v>151</v>
      </c>
      <c r="G123" t="s">
        <v>280</v>
      </c>
    </row>
    <row r="124" spans="1:8" x14ac:dyDescent="0.25">
      <c r="A124" s="2" t="s">
        <v>134</v>
      </c>
      <c r="B124" t="s">
        <v>177</v>
      </c>
      <c r="C124" t="s">
        <v>156</v>
      </c>
      <c r="D124" t="s">
        <v>141</v>
      </c>
      <c r="E124" t="s">
        <v>266</v>
      </c>
      <c r="F124" t="s">
        <v>159</v>
      </c>
      <c r="G124" t="s">
        <v>280</v>
      </c>
      <c r="H124" t="s">
        <v>282</v>
      </c>
    </row>
    <row r="125" spans="1:8" x14ac:dyDescent="0.25">
      <c r="A125" t="s">
        <v>135</v>
      </c>
      <c r="B125" t="s">
        <v>177</v>
      </c>
      <c r="C125" t="s">
        <v>156</v>
      </c>
      <c r="D125" t="s">
        <v>141</v>
      </c>
      <c r="E125" t="s">
        <v>267</v>
      </c>
      <c r="F125" t="s">
        <v>159</v>
      </c>
      <c r="G125" t="s">
        <v>280</v>
      </c>
    </row>
    <row r="126" spans="1:8" x14ac:dyDescent="0.25">
      <c r="A126" t="s">
        <v>136</v>
      </c>
      <c r="B126" t="s">
        <v>177</v>
      </c>
      <c r="C126" t="s">
        <v>149</v>
      </c>
      <c r="D126" t="s">
        <v>141</v>
      </c>
      <c r="E126" t="s">
        <v>216</v>
      </c>
      <c r="F126" t="s">
        <v>151</v>
      </c>
      <c r="G126" t="s">
        <v>280</v>
      </c>
    </row>
    <row r="127" spans="1:8" x14ac:dyDescent="0.25">
      <c r="A127" t="s">
        <v>137</v>
      </c>
      <c r="B127" t="s">
        <v>177</v>
      </c>
      <c r="C127" t="s">
        <v>149</v>
      </c>
      <c r="D127" t="s">
        <v>141</v>
      </c>
      <c r="E127" t="s">
        <v>216</v>
      </c>
      <c r="F127" t="s">
        <v>151</v>
      </c>
      <c r="G127" t="s">
        <v>280</v>
      </c>
    </row>
    <row r="128" spans="1:8" x14ac:dyDescent="0.25">
      <c r="A128" t="s">
        <v>284</v>
      </c>
      <c r="B128" t="s">
        <v>285</v>
      </c>
      <c r="C128" t="s">
        <v>149</v>
      </c>
      <c r="D128" t="s">
        <v>141</v>
      </c>
      <c r="E128" t="s">
        <v>286</v>
      </c>
      <c r="F128" t="s">
        <v>151</v>
      </c>
      <c r="G128" t="s">
        <v>280</v>
      </c>
      <c r="H128" t="s">
        <v>282</v>
      </c>
    </row>
    <row r="129" spans="1:8" x14ac:dyDescent="0.25">
      <c r="A129" t="s">
        <v>287</v>
      </c>
      <c r="B129" t="s">
        <v>285</v>
      </c>
      <c r="C129" t="s">
        <v>140</v>
      </c>
      <c r="D129" t="s">
        <v>141</v>
      </c>
      <c r="E129" t="s">
        <v>288</v>
      </c>
      <c r="F129" t="s">
        <v>145</v>
      </c>
      <c r="G129" t="s">
        <v>280</v>
      </c>
    </row>
    <row r="130" spans="1:8" x14ac:dyDescent="0.25">
      <c r="A130" s="1" t="s">
        <v>274</v>
      </c>
      <c r="B130" t="str">
        <f>_xlfn.XLOOKUP(A130,[1]!Table3_2[Tags],[1]!Table3_2[Location],0,0)</f>
        <v>Acid Gas Removal Unit</v>
      </c>
      <c r="C130" t="str">
        <f>_xlfn.XLOOKUP(A130,[1]!Table3_2[Tags],[1]!Table3_2[Property],0,0)</f>
        <v>f</v>
      </c>
      <c r="D130" t="str">
        <f>_xlfn.XLOOKUP(A130,[1]!Table3_2[Tags],[1]!Table3_2[Property2],0,0)</f>
        <v>PNT</v>
      </c>
      <c r="E130" t="str">
        <f>_xlfn.XLOOKUP(A130,[1]!Table3_2[Tags],[1]!Table3_2[Description],0,0)</f>
        <v>U1100 GAS IN TO V1101</v>
      </c>
      <c r="F130" t="str">
        <f>_xlfn.XLOOKUP(A130,[1]!Table3_2[Tags],[1]!Table3_2[Units],0,0)</f>
        <v>T/D</v>
      </c>
      <c r="G130" t="s">
        <v>273</v>
      </c>
    </row>
    <row r="131" spans="1:8" x14ac:dyDescent="0.25">
      <c r="A131" s="1" t="s">
        <v>275</v>
      </c>
      <c r="B131" t="str">
        <f>_xlfn.XLOOKUP(A131,[1]!Table3_2[Tags],[1]!Table3_2[Location],0,0)</f>
        <v>Liquefaction Unit</v>
      </c>
      <c r="C131" t="str">
        <f>_xlfn.XLOOKUP(A131,[1]!Table3_2[Tags],[1]!Table3_2[Property],0,0)</f>
        <v>ft</v>
      </c>
      <c r="D131" t="str">
        <f>_xlfn.XLOOKUP(A131,[1]!Table3_2[Tags],[1]!Table3_2[Property2],0,0)</f>
        <v>PNT</v>
      </c>
      <c r="E131" t="str">
        <f>_xlfn.XLOOKUP(A131,[1]!Table3_2[Tags],[1]!Table3_2[Description],0,0)</f>
        <v>GT1401 INLET</v>
      </c>
      <c r="F131" t="str">
        <f>_xlfn.XLOOKUP(A131,[1]!Table3_2[Tags],[1]!Table3_2[Units],0,0)</f>
        <v>T/D</v>
      </c>
      <c r="G131" t="s">
        <v>273</v>
      </c>
    </row>
    <row r="132" spans="1:8" x14ac:dyDescent="0.25">
      <c r="A132" s="1" t="s">
        <v>276</v>
      </c>
      <c r="B132" t="str">
        <f>_xlfn.XLOOKUP(A132,[1]!Table3_2[Tags],[1]!Table3_2[Location],0,0)</f>
        <v>Acid Gas Removal Unit</v>
      </c>
      <c r="C132" t="str">
        <f>_xlfn.XLOOKUP(A132,[1]!Table3_2[Tags],[1]!Table3_2[Property],0,0)</f>
        <v>f</v>
      </c>
      <c r="D132" t="str">
        <f>_xlfn.XLOOKUP(A132,[1]!Table3_2[Tags],[1]!Table3_2[Property2],0,0)</f>
        <v>PNT</v>
      </c>
      <c r="E132" t="str">
        <f>_xlfn.XLOOKUP(A132,[1]!Table3_2[Tags],[1]!Table3_2[Description],0,0)</f>
        <v>V1104 GAS OUTLET</v>
      </c>
      <c r="F132" t="str">
        <f>_xlfn.XLOOKUP(A132,[1]!Table3_2[Tags],[1]!Table3_2[Units],0,0)</f>
        <v>T/D</v>
      </c>
      <c r="G132" t="s">
        <v>273</v>
      </c>
    </row>
    <row r="133" spans="1:8" x14ac:dyDescent="0.25">
      <c r="A133" s="1" t="s">
        <v>277</v>
      </c>
      <c r="B133" t="str">
        <f>_xlfn.XLOOKUP(A133,[1]!Table3_2[Tags],[1]!Table3_2[Location],0,0)</f>
        <v>Dehydration Unit</v>
      </c>
      <c r="C133" t="str">
        <f>_xlfn.XLOOKUP(A133,[1]!Table3_2[Tags],[1]!Table3_2[Property],0,0)</f>
        <v>fq</v>
      </c>
      <c r="D133" t="str">
        <f>_xlfn.XLOOKUP(A133,[1]!Table3_2[Tags],[1]!Table3_2[Property2],0,0)</f>
        <v>MEAS</v>
      </c>
      <c r="E133" t="str">
        <f>_xlfn.XLOOKUP(A133,[1]!Table3_2[Tags],[1]!Table3_2[Description],0,0)</f>
        <v>V1202 GAS TO LP FG</v>
      </c>
      <c r="F133" t="str">
        <f>_xlfn.XLOOKUP(A133,[1]!Table3_2[Tags],[1]!Table3_2[Units],0,0)</f>
        <v>T/D</v>
      </c>
      <c r="G133" t="s">
        <v>273</v>
      </c>
    </row>
    <row r="134" spans="1:8" x14ac:dyDescent="0.25">
      <c r="A134" s="1" t="s">
        <v>44</v>
      </c>
      <c r="B134" t="str">
        <f>_xlfn.XLOOKUP(A134,[1]!Table3_2[Tags],[1]!Table3_2[Location],0,0)</f>
        <v>Liquefaction Unit</v>
      </c>
      <c r="C134" t="str">
        <f>_xlfn.XLOOKUP(A134,[1]!Table3_2[Tags],[1]!Table3_2[Property],0,0)</f>
        <v>fc</v>
      </c>
      <c r="D134" t="str">
        <f>_xlfn.XLOOKUP(A134,[1]!Table3_2[Tags],[1]!Table3_2[Property2],0,0)</f>
        <v>MEAS</v>
      </c>
      <c r="E134" t="str">
        <f>_xlfn.XLOOKUP(A134,[1]!Table3_2[Tags],[1]!Table3_2[Description],0,0)</f>
        <v>C1401 LIQUID TO V-2501</v>
      </c>
      <c r="F134" t="str">
        <f>_xlfn.XLOOKUP(A134,[1]!Table3_2[Tags],[1]!Table3_2[Units],0,0)</f>
        <v>T/D</v>
      </c>
      <c r="G134" t="s">
        <v>273</v>
      </c>
    </row>
    <row r="135" spans="1:8" x14ac:dyDescent="0.25">
      <c r="A135" s="1" t="s">
        <v>278</v>
      </c>
      <c r="B135" t="str">
        <f>_xlfn.XLOOKUP(A135,[1]!Table3_2[Tags],[1]!Table3_2[Location],0,0)</f>
        <v>Fractionation Unit</v>
      </c>
      <c r="C135" t="str">
        <f>_xlfn.XLOOKUP(A135,[1]!Table3_2[Tags],[1]!Table3_2[Property],0,0)</f>
        <v>f</v>
      </c>
      <c r="D135" t="str">
        <f>_xlfn.XLOOKUP(A135,[1]!Table3_2[Tags],[1]!Table3_2[Property2],0,0)</f>
        <v>PNT</v>
      </c>
      <c r="E135" t="str">
        <f>_xlfn.XLOOKUP(A135,[1]!Table3_2[Tags],[1]!Table3_2[Description],0,0)</f>
        <v>C1540 OVHD TO FUEL GAS</v>
      </c>
      <c r="F135" t="str">
        <f>_xlfn.XLOOKUP(A135,[1]!Table3_2[Tags],[1]!Table3_2[Units],0,0)</f>
        <v>T/D</v>
      </c>
      <c r="G135" t="s">
        <v>273</v>
      </c>
    </row>
    <row r="136" spans="1:8" x14ac:dyDescent="0.25">
      <c r="A136" s="1" t="s">
        <v>60</v>
      </c>
      <c r="B136" t="str">
        <f>_xlfn.XLOOKUP(A136,[1]!Table3_2[Tags],[1]!Table3_2[Location],0,0)</f>
        <v>Fractionation Unit</v>
      </c>
      <c r="C136" t="str">
        <f>_xlfn.XLOOKUP(A136,[1]!Table3_2[Tags],[1]!Table3_2[Property],0,0)</f>
        <v>fc</v>
      </c>
      <c r="D136" t="str">
        <f>_xlfn.XLOOKUP(A136,[1]!Table3_2[Tags],[1]!Table3_2[Property2],0,0)</f>
        <v>MEAS</v>
      </c>
      <c r="E136" t="str">
        <f>_xlfn.XLOOKUP(A136,[1]!Table3_2[Tags],[1]!Table3_2[Description],0,0)</f>
        <v>ETHANE TO LP FUEL GAS</v>
      </c>
      <c r="F136" t="str">
        <f>_xlfn.XLOOKUP(A136,[1]!Table3_2[Tags],[1]!Table3_2[Units],0,0)</f>
        <v>T/D</v>
      </c>
      <c r="G136" t="s">
        <v>273</v>
      </c>
    </row>
    <row r="137" spans="1:8" x14ac:dyDescent="0.25">
      <c r="A137" s="1" t="s">
        <v>67</v>
      </c>
      <c r="B137" t="str">
        <f>_xlfn.XLOOKUP(A137,[1]!Table3_2[Tags],[1]!Table3_2[Location],0,0)</f>
        <v>Fractionation Unit</v>
      </c>
      <c r="C137" t="str">
        <f>_xlfn.XLOOKUP(A137,[1]!Table3_2[Tags],[1]!Table3_2[Property],0,0)</f>
        <v>fc</v>
      </c>
      <c r="D137" t="str">
        <f>_xlfn.XLOOKUP(A137,[1]!Table3_2[Tags],[1]!Table3_2[Property2],0,0)</f>
        <v>MEAS</v>
      </c>
      <c r="E137" t="str">
        <f>_xlfn.XLOOKUP(A137,[1]!Table3_2[Tags],[1]!Table3_2[Description],0,0)</f>
        <v>ETHANE TO STORAGE</v>
      </c>
      <c r="F137" t="str">
        <f>_xlfn.XLOOKUP(A137,[1]!Table3_2[Tags],[1]!Table3_2[Units],0,0)</f>
        <v>T/D</v>
      </c>
      <c r="G137" t="s">
        <v>273</v>
      </c>
    </row>
    <row r="138" spans="1:8" x14ac:dyDescent="0.25">
      <c r="A138" s="1" t="s">
        <v>80</v>
      </c>
      <c r="B138" t="str">
        <f>_xlfn.XLOOKUP(A138,[1]!Table3_2[Tags],[1]!Table3_2[Location],0,0)</f>
        <v>Fractionation Unit</v>
      </c>
      <c r="C138" t="str">
        <f>_xlfn.XLOOKUP(A138,[1]!Table3_2[Tags],[1]!Table3_2[Property],0,0)</f>
        <v>fc</v>
      </c>
      <c r="D138" t="str">
        <f>_xlfn.XLOOKUP(A138,[1]!Table3_2[Tags],[1]!Table3_2[Property2],0,0)</f>
        <v>MEAS</v>
      </c>
      <c r="E138" t="str">
        <f>_xlfn.XLOOKUP(A138,[1]!Table3_2[Tags],[1]!Table3_2[Description],0,0)</f>
        <v>ETHANE TO UNIT 1400</v>
      </c>
      <c r="F138" t="str">
        <f>_xlfn.XLOOKUP(A138,[1]!Table3_2[Tags],[1]!Table3_2[Units],0,0)</f>
        <v>T/D</v>
      </c>
      <c r="G138" t="s">
        <v>273</v>
      </c>
    </row>
    <row r="139" spans="1:8" x14ac:dyDescent="0.25">
      <c r="A139" s="3" t="s">
        <v>85</v>
      </c>
      <c r="B139" t="str">
        <f>_xlfn.XLOOKUP(A139,[1]!Table3_2[Tags],[1]!Table3_2[Location],0,0)</f>
        <v>Fractionation Unit</v>
      </c>
      <c r="C139" t="str">
        <f>_xlfn.XLOOKUP(A139,[1]!Table3_2[Tags],[1]!Table3_2[Property],0,0)</f>
        <v>fc</v>
      </c>
      <c r="D139" t="str">
        <f>_xlfn.XLOOKUP(A139,[1]!Table3_2[Tags],[1]!Table3_2[Property2],0,0)</f>
        <v>MEAS</v>
      </c>
      <c r="E139" t="str">
        <f>_xlfn.XLOOKUP(A139,[1]!Table3_2[Tags],[1]!Table3_2[Description],0,0)</f>
        <v>ETHANE FROM P1550A/B</v>
      </c>
      <c r="F139" t="str">
        <f>_xlfn.XLOOKUP(A139,[1]!Table3_2[Tags],[1]!Table3_2[Units],0,0)</f>
        <v>T/D</v>
      </c>
      <c r="G139" t="s">
        <v>273</v>
      </c>
      <c r="H139" t="s">
        <v>282</v>
      </c>
    </row>
    <row r="140" spans="1:8" x14ac:dyDescent="0.25">
      <c r="A140" s="1" t="s">
        <v>86</v>
      </c>
      <c r="B140" t="str">
        <f>_xlfn.XLOOKUP(A140,[1]!Table3_2[Tags],[1]!Table3_2[Location],0,0)</f>
        <v>Fractionation Unit</v>
      </c>
      <c r="C140" t="str">
        <f>_xlfn.XLOOKUP(A140,[1]!Table3_2[Tags],[1]!Table3_2[Property],0,0)</f>
        <v>fc</v>
      </c>
      <c r="D140" t="str">
        <f>_xlfn.XLOOKUP(A140,[1]!Table3_2[Tags],[1]!Table3_2[Property2],0,0)</f>
        <v>MEAS</v>
      </c>
      <c r="E140" t="str">
        <f>_xlfn.XLOOKUP(A140,[1]!Table3_2[Tags],[1]!Table3_2[Description],0,0)</f>
        <v>C1560 OVHD TO LP FUEL GAS</v>
      </c>
      <c r="F140" t="str">
        <f>_xlfn.XLOOKUP(A140,[1]!Table3_2[Tags],[1]!Table3_2[Units],0,0)</f>
        <v>T/D</v>
      </c>
      <c r="G140" t="s">
        <v>273</v>
      </c>
    </row>
    <row r="141" spans="1:8" x14ac:dyDescent="0.25">
      <c r="A141" s="3" t="s">
        <v>96</v>
      </c>
      <c r="B141" t="str">
        <f>_xlfn.XLOOKUP(A141,[1]!Table3_2[Tags],[1]!Table3_2[Location],0,0)</f>
        <v>Fractionation Unit</v>
      </c>
      <c r="C141" t="str">
        <f>_xlfn.XLOOKUP(A141,[1]!Table3_2[Tags],[1]!Table3_2[Property],0,0)</f>
        <v>fc</v>
      </c>
      <c r="D141" t="str">
        <f>_xlfn.XLOOKUP(A141,[1]!Table3_2[Tags],[1]!Table3_2[Property2],0,0)</f>
        <v>MEAS</v>
      </c>
      <c r="E141" t="str">
        <f>_xlfn.XLOOKUP(A141,[1]!Table3_2[Tags],[1]!Table3_2[Description],0,0)</f>
        <v>PROP FROM P1560A/B TO E1580</v>
      </c>
      <c r="F141" t="str">
        <f>_xlfn.XLOOKUP(A141,[1]!Table3_2[Tags],[1]!Table3_2[Units],0,0)</f>
        <v>T/D</v>
      </c>
      <c r="G141" t="s">
        <v>273</v>
      </c>
      <c r="H141" t="s">
        <v>282</v>
      </c>
    </row>
    <row r="142" spans="1:8" x14ac:dyDescent="0.25">
      <c r="A142" s="1" t="s">
        <v>97</v>
      </c>
      <c r="B142" t="str">
        <f>_xlfn.XLOOKUP(A142,[1]!Table3_2[Tags],[1]!Table3_2[Location],0,0)</f>
        <v>Fractionation Unit</v>
      </c>
      <c r="C142" t="str">
        <f>_xlfn.XLOOKUP(A142,[1]!Table3_2[Tags],[1]!Table3_2[Property],0,0)</f>
        <v>fc</v>
      </c>
      <c r="D142" t="str">
        <f>_xlfn.XLOOKUP(A142,[1]!Table3_2[Tags],[1]!Table3_2[Property2],0,0)</f>
        <v>MEAS</v>
      </c>
      <c r="E142" t="str">
        <f>_xlfn.XLOOKUP(A142,[1]!Table3_2[Tags],[1]!Table3_2[Description],0,0)</f>
        <v>PROPANE TO UNIT 1400</v>
      </c>
      <c r="F142" t="str">
        <f>_xlfn.XLOOKUP(A142,[1]!Table3_2[Tags],[1]!Table3_2[Units],0,0)</f>
        <v>T/D</v>
      </c>
      <c r="G142" t="s">
        <v>273</v>
      </c>
    </row>
    <row r="143" spans="1:8" x14ac:dyDescent="0.25">
      <c r="A143" s="1" t="s">
        <v>105</v>
      </c>
      <c r="B143" t="str">
        <f>_xlfn.XLOOKUP(A143,[1]!Table3_2[Tags],[1]!Table3_2[Location],0,0)</f>
        <v>Fractionation Unit</v>
      </c>
      <c r="C143" t="str">
        <f>_xlfn.XLOOKUP(A143,[1]!Table3_2[Tags],[1]!Table3_2[Property],0,0)</f>
        <v>fc</v>
      </c>
      <c r="D143" t="str">
        <f>_xlfn.XLOOKUP(A143,[1]!Table3_2[Tags],[1]!Table3_2[Property2],0,0)</f>
        <v>MEAS</v>
      </c>
      <c r="E143" t="str">
        <f>_xlfn.XLOOKUP(A143,[1]!Table3_2[Tags],[1]!Table3_2[Description],0,0)</f>
        <v>PROPANE TO UNIT 2600</v>
      </c>
      <c r="F143" t="str">
        <f>_xlfn.XLOOKUP(A143,[1]!Table3_2[Tags],[1]!Table3_2[Units],0,0)</f>
        <v>T/D</v>
      </c>
      <c r="G143" t="s">
        <v>273</v>
      </c>
    </row>
    <row r="144" spans="1:8" x14ac:dyDescent="0.25">
      <c r="A144" s="1" t="s">
        <v>107</v>
      </c>
      <c r="B144" t="str">
        <f>_xlfn.XLOOKUP(A144,[1]!Table3_2[Tags],[1]!Table3_2[Location],0,0)</f>
        <v>Fractionation Unit</v>
      </c>
      <c r="C144" t="str">
        <f>_xlfn.XLOOKUP(A144,[1]!Table3_2[Tags],[1]!Table3_2[Property],0,0)</f>
        <v>fc</v>
      </c>
      <c r="D144" t="str">
        <f>_xlfn.XLOOKUP(A144,[1]!Table3_2[Tags],[1]!Table3_2[Property2],0,0)</f>
        <v>MEAS</v>
      </c>
      <c r="E144" t="str">
        <f>_xlfn.XLOOKUP(A144,[1]!Table3_2[Tags],[1]!Table3_2[Description],0,0)</f>
        <v>P1560A/B DISCH TO E3708</v>
      </c>
      <c r="F144" t="str">
        <f>_xlfn.XLOOKUP(A144,[1]!Table3_2[Tags],[1]!Table3_2[Units],0,0)</f>
        <v>T/D</v>
      </c>
      <c r="G144" t="s">
        <v>273</v>
      </c>
    </row>
    <row r="145" spans="1:7" x14ac:dyDescent="0.25">
      <c r="A145" s="1" t="s">
        <v>106</v>
      </c>
      <c r="B145" t="str">
        <f>_xlfn.XLOOKUP(A145,[1]!Table3_2[Tags],[1]!Table3_2[Location],0,0)</f>
        <v>Fractionation Unit</v>
      </c>
      <c r="C145" t="str">
        <f>_xlfn.XLOOKUP(A145,[1]!Table3_2[Tags],[1]!Table3_2[Property],0,0)</f>
        <v>fc</v>
      </c>
      <c r="D145" t="str">
        <f>_xlfn.XLOOKUP(A145,[1]!Table3_2[Tags],[1]!Table3_2[Property2],0,0)</f>
        <v>MEAS</v>
      </c>
      <c r="E145" t="str">
        <f>_xlfn.XLOOKUP(A145,[1]!Table3_2[Tags],[1]!Table3_2[Description],0,0)</f>
        <v>BUTANE FROM P1570A/B</v>
      </c>
      <c r="F145" t="str">
        <f>_xlfn.XLOOKUP(A145,[1]!Table3_2[Tags],[1]!Table3_2[Units],0,0)</f>
        <v>T/D</v>
      </c>
      <c r="G145" t="s">
        <v>273</v>
      </c>
    </row>
    <row r="146" spans="1:7" x14ac:dyDescent="0.25">
      <c r="A146" s="1" t="s">
        <v>110</v>
      </c>
      <c r="B146" t="str">
        <f>_xlfn.XLOOKUP(A146,[1]!Table3_2[Tags],[1]!Table3_2[Location],0,0)</f>
        <v>Fractionation Unit</v>
      </c>
      <c r="C146" t="str">
        <f>_xlfn.XLOOKUP(A146,[1]!Table3_2[Tags],[1]!Table3_2[Property],0,0)</f>
        <v>fc</v>
      </c>
      <c r="D146" t="str">
        <f>_xlfn.XLOOKUP(A146,[1]!Table3_2[Tags],[1]!Table3_2[Property2],0,0)</f>
        <v>MEAS</v>
      </c>
      <c r="E146" t="str">
        <f>_xlfn.XLOOKUP(A146,[1]!Table3_2[Tags],[1]!Table3_2[Description],0,0)</f>
        <v>P1570A/B DISCH TO E3703</v>
      </c>
      <c r="F146" t="str">
        <f>_xlfn.XLOOKUP(A146,[1]!Table3_2[Tags],[1]!Table3_2[Units],0,0)</f>
        <v>T/D</v>
      </c>
      <c r="G146" t="s">
        <v>273</v>
      </c>
    </row>
    <row r="147" spans="1:7" x14ac:dyDescent="0.25">
      <c r="A147" s="1" t="s">
        <v>279</v>
      </c>
      <c r="B147" t="str">
        <f>_xlfn.XLOOKUP(A147,[1]!Table3_2[Tags],[1]!Table3_2[Location],0,0)</f>
        <v>Fractionation Unit</v>
      </c>
      <c r="C147" t="str">
        <f>_xlfn.XLOOKUP(A147,[1]!Table3_2[Tags],[1]!Table3_2[Property],0,0)</f>
        <v>ft</v>
      </c>
      <c r="D147" t="str">
        <f>_xlfn.XLOOKUP(A147,[1]!Table3_2[Tags],[1]!Table3_2[Property2],0,0)</f>
        <v>PNT</v>
      </c>
      <c r="E147" t="str">
        <f>_xlfn.XLOOKUP(A147,[1]!Table3_2[Tags],[1]!Table3_2[Description],0,0)</f>
        <v>COND PROD TO UNIT 3300</v>
      </c>
      <c r="F147" t="str">
        <f>_xlfn.XLOOKUP(A147,[1]!Table3_2[Tags],[1]!Table3_2[Units],0,0)</f>
        <v>T/D</v>
      </c>
      <c r="G147" t="s">
        <v>273</v>
      </c>
    </row>
  </sheetData>
  <autoFilter ref="A1:H145" xr:uid="{F311195A-3CF2-4A9E-A0B3-F14C58A24302}"/>
  <conditionalFormatting sqref="A1:A1048576">
    <cfRule type="duplicateValues" dxfId="2" priority="2"/>
    <cfRule type="duplicateValues" dxfId="1" priority="1"/>
  </conditionalFormatting>
  <conditionalFormatting sqref="A130:A147"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Shaikh</dc:creator>
  <cp:lastModifiedBy>Zhuoyu Feng</cp:lastModifiedBy>
  <dcterms:created xsi:type="dcterms:W3CDTF">2023-06-12T15:33:11Z</dcterms:created>
  <dcterms:modified xsi:type="dcterms:W3CDTF">2023-06-12T19:28:27Z</dcterms:modified>
</cp:coreProperties>
</file>